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1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4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6d171bdbc5f79f28/Documents/LWCA/"/>
    </mc:Choice>
  </mc:AlternateContent>
  <xr:revisionPtr revIDLastSave="0" documentId="8_{A2F20DBB-868F-427B-9301-42D7D217405A}" xr6:coauthVersionLast="45" xr6:coauthVersionMax="45" xr10:uidLastSave="{00000000-0000-0000-0000-000000000000}"/>
  <bookViews>
    <workbookView xWindow="-96" yWindow="-96" windowWidth="18192" windowHeight="11592" tabRatio="831" firstSheet="60" activeTab="67" xr2:uid="{00000000-000D-0000-FFFF-FFFF00000000}"/>
  </bookViews>
  <sheets>
    <sheet name="LakeWesFeb2014" sheetId="1" r:id="rId1"/>
    <sheet name="LakeWesSept2014" sheetId="2" r:id="rId2"/>
    <sheet name="OtterLakeFeb2014" sheetId="3" r:id="rId3"/>
    <sheet name="OtterLakeSept2014" sheetId="4" r:id="rId4"/>
    <sheet name="LakeWesJuly2015" sheetId="5" r:id="rId5"/>
    <sheet name="LakeWesOct2015" sheetId="6" r:id="rId6"/>
    <sheet name="OtterLakeJuly2015" sheetId="7" r:id="rId7"/>
    <sheet name="OtterLakeOct2015" sheetId="8" r:id="rId8"/>
    <sheet name="LakeWesJuly2016" sheetId="9" r:id="rId9"/>
    <sheet name="LakeWesSept2016" sheetId="10" r:id="rId10"/>
    <sheet name="OtterLakeJuly2016" sheetId="11" r:id="rId11"/>
    <sheet name="OtterLakeSept2016" sheetId="12" r:id="rId12"/>
    <sheet name="LakeWesJuly2017" sheetId="13" r:id="rId13"/>
    <sheet name="LakeWesSept2017" sheetId="14" r:id="rId14"/>
    <sheet name="OtterLakeJuly2017" sheetId="15" r:id="rId15"/>
    <sheet name="OtterLakeSept2017" sheetId="16" r:id="rId16"/>
    <sheet name="LghthseMay18" sheetId="17" r:id="rId17"/>
    <sheet name="SquaPtMay18" sheetId="18" r:id="rId18"/>
    <sheet name="ElmardonMay18" sheetId="19" r:id="rId19"/>
    <sheet name="BlkDckMay18" sheetId="20" r:id="rId20"/>
    <sheet name="OtterMay18" sheetId="21" r:id="rId21"/>
    <sheet name="LighthseJul18" sheetId="22" r:id="rId22"/>
    <sheet name="LthseAug518" sheetId="28" r:id="rId23"/>
    <sheet name="SquaPtJul18" sheetId="23" r:id="rId24"/>
    <sheet name="SquaPtAug518" sheetId="29" r:id="rId25"/>
    <sheet name="ElmardonJul18" sheetId="24" r:id="rId26"/>
    <sheet name="ElmardonAug518" sheetId="30" r:id="rId27"/>
    <sheet name="BlckDckJul18" sheetId="26" r:id="rId28"/>
    <sheet name="BlkDckAug518" sheetId="31" r:id="rId29"/>
    <sheet name="OtterJul18" sheetId="25" r:id="rId30"/>
    <sheet name="OtterAug518" sheetId="32" r:id="rId31"/>
    <sheet name="LthseSep18" sheetId="35" r:id="rId32"/>
    <sheet name="SqPtSep18" sheetId="36" r:id="rId33"/>
    <sheet name="ElmardonSep318" sheetId="37" r:id="rId34"/>
    <sheet name="BlkDckSep318" sheetId="38" r:id="rId35"/>
    <sheet name="OtterSep318" sheetId="39" r:id="rId36"/>
    <sheet name="chart sandbox" sheetId="41" r:id="rId37"/>
    <sheet name="Charts Aug,Jul,May '18" sheetId="33" r:id="rId38"/>
    <sheet name="Analysis 4 yrs July data" sheetId="27" r:id="rId39"/>
    <sheet name="LakeWesFeb2019" sheetId="42" r:id="rId40"/>
    <sheet name="LghthseMay19" sheetId="48" r:id="rId41"/>
    <sheet name="SqwPtMay19" sheetId="49" r:id="rId42"/>
    <sheet name="ElmardonMay19" sheetId="50" r:id="rId43"/>
    <sheet name="BlkdckMay19" sheetId="51" r:id="rId44"/>
    <sheet name="OtterMay19" sheetId="52" r:id="rId45"/>
    <sheet name="LghthseJul19" sheetId="47" r:id="rId46"/>
    <sheet name="SqwPtJul19" sheetId="45" r:id="rId47"/>
    <sheet name="ElmardonJul19" sheetId="46" r:id="rId48"/>
    <sheet name="BlkDckJul19" sheetId="44" r:id="rId49"/>
    <sheet name="OtterJul19" sheetId="43" r:id="rId50"/>
    <sheet name="LghthseAug19" sheetId="53" r:id="rId51"/>
    <sheet name="SqwPtAug19" sheetId="54" r:id="rId52"/>
    <sheet name="ElmardonAug19" sheetId="55" r:id="rId53"/>
    <sheet name="BlkDckAug19" sheetId="56" r:id="rId54"/>
    <sheet name="OtterAug19" sheetId="57" r:id="rId55"/>
    <sheet name="Variance vs 2014 T &amp; D" sheetId="58" r:id="rId56"/>
    <sheet name="LghthseSep19" sheetId="59" r:id="rId57"/>
    <sheet name="SqwPtSep19" sheetId="60" r:id="rId58"/>
    <sheet name="ElmardonSep19" sheetId="61" r:id="rId59"/>
    <sheet name="BlkDckSep19" sheetId="62" r:id="rId60"/>
    <sheet name="OtterSep19" sheetId="63" r:id="rId61"/>
    <sheet name="ComparingSep19" sheetId="64" r:id="rId62"/>
    <sheet name="Lghthse Jun20" sheetId="65" r:id="rId63"/>
    <sheet name="SnakePtJun20" sheetId="66" r:id="rId64"/>
    <sheet name="ElMarDonJun20" sheetId="67" r:id="rId65"/>
    <sheet name="BlkDckJun20" sheetId="68" r:id="rId66"/>
    <sheet name="OtterJun20" sheetId="69" r:id="rId67"/>
    <sheet name="ComparingJun20" sheetId="70" r:id="rId6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70" l="1"/>
  <c r="C47" i="70" s="1"/>
  <c r="C48" i="70" s="1"/>
  <c r="C49" i="70" s="1"/>
  <c r="C50" i="70" s="1"/>
  <c r="C51" i="70" s="1"/>
  <c r="C52" i="70" s="1"/>
  <c r="C53" i="70" s="1"/>
  <c r="C54" i="70" s="1"/>
  <c r="C55" i="70" s="1"/>
  <c r="C56" i="70" s="1"/>
  <c r="C57" i="70" s="1"/>
  <c r="C58" i="70" s="1"/>
  <c r="C59" i="70" s="1"/>
  <c r="C60" i="70" s="1"/>
  <c r="C61" i="70" s="1"/>
  <c r="C44" i="69"/>
  <c r="C45" i="69" s="1"/>
  <c r="C46" i="69" s="1"/>
  <c r="C47" i="69" s="1"/>
  <c r="C48" i="69" s="1"/>
  <c r="C49" i="69" s="1"/>
  <c r="C50" i="69" s="1"/>
  <c r="C51" i="69" s="1"/>
  <c r="C52" i="69" s="1"/>
  <c r="C53" i="69" s="1"/>
  <c r="C54" i="69" s="1"/>
  <c r="C55" i="69" s="1"/>
  <c r="C56" i="69" s="1"/>
  <c r="C57" i="69" s="1"/>
  <c r="C58" i="69" s="1"/>
  <c r="C59" i="69" s="1"/>
  <c r="C44" i="68"/>
  <c r="C45" i="68" s="1"/>
  <c r="C46" i="68" s="1"/>
  <c r="C47" i="68" s="1"/>
  <c r="C48" i="68" s="1"/>
  <c r="C49" i="68" s="1"/>
  <c r="C50" i="68" s="1"/>
  <c r="C51" i="68" s="1"/>
  <c r="C52" i="68" s="1"/>
  <c r="C53" i="68" s="1"/>
  <c r="C54" i="68" s="1"/>
  <c r="C55" i="68" s="1"/>
  <c r="C56" i="68" s="1"/>
  <c r="C57" i="68" s="1"/>
  <c r="C58" i="68" s="1"/>
  <c r="C59" i="68" s="1"/>
  <c r="C60" i="68" s="1"/>
  <c r="C44" i="67"/>
  <c r="C45" i="67" s="1"/>
  <c r="C46" i="67" s="1"/>
  <c r="C47" i="67" s="1"/>
  <c r="C48" i="67" s="1"/>
  <c r="C49" i="67" s="1"/>
  <c r="C50" i="67" s="1"/>
  <c r="C51" i="67" s="1"/>
  <c r="C52" i="67" s="1"/>
  <c r="C53" i="67" s="1"/>
  <c r="C54" i="67" s="1"/>
  <c r="C55" i="67" s="1"/>
  <c r="C56" i="67" s="1"/>
  <c r="C57" i="67" s="1"/>
  <c r="C58" i="67" s="1"/>
  <c r="C59" i="67" s="1"/>
  <c r="C60" i="67" s="1"/>
  <c r="C44" i="66"/>
  <c r="C45" i="66" s="1"/>
  <c r="C46" i="66" s="1"/>
  <c r="C47" i="66" s="1"/>
  <c r="C48" i="66" s="1"/>
  <c r="C49" i="66" s="1"/>
  <c r="C50" i="66" s="1"/>
  <c r="C51" i="66" s="1"/>
  <c r="C52" i="66" s="1"/>
  <c r="C53" i="66" s="1"/>
  <c r="C54" i="66" s="1"/>
  <c r="C55" i="66" s="1"/>
  <c r="C56" i="66" s="1"/>
  <c r="C57" i="66" s="1"/>
  <c r="C58" i="66" s="1"/>
  <c r="C59" i="66" s="1"/>
  <c r="C44" i="65"/>
  <c r="C45" i="65" s="1"/>
  <c r="C46" i="65" s="1"/>
  <c r="C47" i="65" s="1"/>
  <c r="C48" i="65" s="1"/>
  <c r="C49" i="65" s="1"/>
  <c r="C50" i="65" s="1"/>
  <c r="C51" i="65" s="1"/>
  <c r="C52" i="65" s="1"/>
  <c r="C53" i="65" s="1"/>
  <c r="C54" i="65" s="1"/>
  <c r="C55" i="65" s="1"/>
  <c r="C56" i="65" s="1"/>
  <c r="C57" i="65" s="1"/>
  <c r="C58" i="65" s="1"/>
  <c r="C59" i="65" s="1"/>
  <c r="C46" i="64" l="1"/>
  <c r="C47" i="64" s="1"/>
  <c r="C48" i="64" s="1"/>
  <c r="C49" i="64" s="1"/>
  <c r="C50" i="64" s="1"/>
  <c r="C51" i="64" s="1"/>
  <c r="C52" i="64" s="1"/>
  <c r="C53" i="64" s="1"/>
  <c r="C54" i="64" s="1"/>
  <c r="C55" i="64" s="1"/>
  <c r="C56" i="64" s="1"/>
  <c r="C57" i="64" s="1"/>
  <c r="C58" i="64" s="1"/>
  <c r="C59" i="64" s="1"/>
  <c r="C60" i="64" s="1"/>
  <c r="C61" i="64" s="1"/>
  <c r="C44" i="63"/>
  <c r="C45" i="63" s="1"/>
  <c r="C46" i="63" s="1"/>
  <c r="C47" i="63" s="1"/>
  <c r="C48" i="63" s="1"/>
  <c r="C49" i="63" s="1"/>
  <c r="C50" i="63" s="1"/>
  <c r="C51" i="63" s="1"/>
  <c r="C52" i="63" s="1"/>
  <c r="C53" i="63" s="1"/>
  <c r="C54" i="63" s="1"/>
  <c r="C55" i="63" s="1"/>
  <c r="C56" i="63" s="1"/>
  <c r="C57" i="63" s="1"/>
  <c r="C58" i="63" s="1"/>
  <c r="C59" i="63" s="1"/>
  <c r="C44" i="62"/>
  <c r="C45" i="62" s="1"/>
  <c r="C46" i="62" s="1"/>
  <c r="C47" i="62" s="1"/>
  <c r="C48" i="62" s="1"/>
  <c r="C49" i="62" s="1"/>
  <c r="C50" i="62" s="1"/>
  <c r="C51" i="62" s="1"/>
  <c r="C52" i="62" s="1"/>
  <c r="C53" i="62" s="1"/>
  <c r="C54" i="62" s="1"/>
  <c r="C55" i="62" s="1"/>
  <c r="C56" i="62" s="1"/>
  <c r="C57" i="62" s="1"/>
  <c r="C58" i="62" s="1"/>
  <c r="C59" i="62" s="1"/>
  <c r="C60" i="62" s="1"/>
  <c r="C44" i="61"/>
  <c r="C45" i="61" s="1"/>
  <c r="C46" i="61" s="1"/>
  <c r="C47" i="61" s="1"/>
  <c r="C48" i="61" s="1"/>
  <c r="C49" i="61" s="1"/>
  <c r="C50" i="61" s="1"/>
  <c r="C51" i="61" s="1"/>
  <c r="C52" i="61" s="1"/>
  <c r="C53" i="61" s="1"/>
  <c r="C54" i="61" s="1"/>
  <c r="C55" i="61" s="1"/>
  <c r="C56" i="61" s="1"/>
  <c r="C57" i="61" s="1"/>
  <c r="C58" i="61" s="1"/>
  <c r="C59" i="61" s="1"/>
  <c r="C60" i="61" s="1"/>
  <c r="C44" i="60"/>
  <c r="C45" i="60" s="1"/>
  <c r="C46" i="60" s="1"/>
  <c r="C47" i="60" s="1"/>
  <c r="C48" i="60" s="1"/>
  <c r="C49" i="60" s="1"/>
  <c r="C50" i="60" s="1"/>
  <c r="C51" i="60" s="1"/>
  <c r="C52" i="60" s="1"/>
  <c r="C53" i="60" s="1"/>
  <c r="C54" i="60" s="1"/>
  <c r="C55" i="60" s="1"/>
  <c r="C56" i="60" s="1"/>
  <c r="C57" i="60" s="1"/>
  <c r="C58" i="60" s="1"/>
  <c r="C59" i="60" s="1"/>
  <c r="C44" i="59"/>
  <c r="C45" i="59" s="1"/>
  <c r="C46" i="59" s="1"/>
  <c r="C47" i="59" s="1"/>
  <c r="C48" i="59" s="1"/>
  <c r="C49" i="59" s="1"/>
  <c r="C50" i="59" s="1"/>
  <c r="C51" i="59" s="1"/>
  <c r="C52" i="59" s="1"/>
  <c r="C53" i="59" s="1"/>
  <c r="C54" i="59" s="1"/>
  <c r="C55" i="59" s="1"/>
  <c r="C56" i="59" s="1"/>
  <c r="C57" i="59" s="1"/>
  <c r="C58" i="59" s="1"/>
  <c r="C59" i="59" s="1"/>
  <c r="V4" i="58" l="1"/>
  <c r="V5" i="58"/>
  <c r="V6" i="58"/>
  <c r="V7" i="58"/>
  <c r="V8" i="58"/>
  <c r="V9" i="58"/>
  <c r="V10" i="58"/>
  <c r="V11" i="58"/>
  <c r="V12" i="58"/>
  <c r="V13" i="58"/>
  <c r="V14" i="58"/>
  <c r="V15" i="58"/>
  <c r="V16" i="58"/>
  <c r="V17" i="58"/>
  <c r="V18" i="58"/>
  <c r="V19" i="58"/>
  <c r="V20" i="58"/>
  <c r="V21" i="58"/>
  <c r="V22" i="58"/>
  <c r="V23" i="58"/>
  <c r="V24" i="58"/>
  <c r="V25" i="58"/>
  <c r="V26" i="58"/>
  <c r="V27" i="58"/>
  <c r="V28" i="58"/>
  <c r="V29" i="58"/>
  <c r="V30" i="58"/>
  <c r="V31" i="58"/>
  <c r="V32" i="58"/>
  <c r="V33" i="58"/>
  <c r="V34" i="58"/>
  <c r="V35" i="58"/>
  <c r="V36" i="58"/>
  <c r="V37" i="58"/>
  <c r="V38" i="58"/>
  <c r="V39" i="58"/>
  <c r="V40" i="58"/>
  <c r="V41" i="58"/>
  <c r="V42" i="58"/>
  <c r="V43" i="58"/>
  <c r="V44" i="58"/>
  <c r="V45" i="58"/>
  <c r="V46" i="58"/>
  <c r="V47" i="58"/>
  <c r="V48" i="58"/>
  <c r="V49" i="58"/>
  <c r="V50" i="58"/>
  <c r="V51" i="58"/>
  <c r="V52" i="58"/>
  <c r="V53" i="58"/>
  <c r="V54" i="58"/>
  <c r="V55" i="58"/>
  <c r="V56" i="58"/>
  <c r="V57" i="58"/>
  <c r="V3" i="58"/>
  <c r="X4" i="58"/>
  <c r="X5" i="58"/>
  <c r="X6" i="58"/>
  <c r="X7" i="58"/>
  <c r="X8" i="58"/>
  <c r="X9" i="58"/>
  <c r="X10" i="58"/>
  <c r="X11" i="58"/>
  <c r="X12" i="58"/>
  <c r="X13" i="58"/>
  <c r="X14" i="58"/>
  <c r="X15" i="58"/>
  <c r="X16" i="58"/>
  <c r="X17" i="58"/>
  <c r="X18" i="58"/>
  <c r="X19" i="58"/>
  <c r="X20" i="58"/>
  <c r="X21" i="58"/>
  <c r="X22" i="58"/>
  <c r="X23" i="58"/>
  <c r="X24" i="58"/>
  <c r="X25" i="58"/>
  <c r="X26" i="58"/>
  <c r="X27" i="58"/>
  <c r="X28" i="58"/>
  <c r="X29" i="58"/>
  <c r="X30" i="58"/>
  <c r="X31" i="58"/>
  <c r="X32" i="58"/>
  <c r="X33" i="58"/>
  <c r="X34" i="58"/>
  <c r="X35" i="58"/>
  <c r="X36" i="58"/>
  <c r="X37" i="58"/>
  <c r="X38" i="58"/>
  <c r="X39" i="58"/>
  <c r="X40" i="58"/>
  <c r="X41" i="58"/>
  <c r="X42" i="58"/>
  <c r="X43" i="58"/>
  <c r="X44" i="58"/>
  <c r="X45" i="58"/>
  <c r="X46" i="58"/>
  <c r="X47" i="58"/>
  <c r="X48" i="58"/>
  <c r="X49" i="58"/>
  <c r="X50" i="58"/>
  <c r="X51" i="58"/>
  <c r="X52" i="58"/>
  <c r="X53" i="58"/>
  <c r="X54" i="58"/>
  <c r="X55" i="58"/>
  <c r="X56" i="58"/>
  <c r="X57" i="58"/>
  <c r="X3" i="58"/>
  <c r="R4" i="58"/>
  <c r="R5" i="58"/>
  <c r="R6" i="58"/>
  <c r="R7" i="58"/>
  <c r="R8" i="58"/>
  <c r="R9" i="58"/>
  <c r="R10" i="58"/>
  <c r="R11" i="58"/>
  <c r="R12" i="58"/>
  <c r="R13" i="58"/>
  <c r="R14" i="58"/>
  <c r="R15" i="58"/>
  <c r="R16" i="58"/>
  <c r="R17" i="58"/>
  <c r="R18" i="58"/>
  <c r="R19" i="58"/>
  <c r="R20" i="58"/>
  <c r="R21" i="58"/>
  <c r="R22" i="58"/>
  <c r="R23" i="58"/>
  <c r="R24" i="58"/>
  <c r="R25" i="58"/>
  <c r="R26" i="58"/>
  <c r="R27" i="58"/>
  <c r="R28" i="58"/>
  <c r="R29" i="58"/>
  <c r="R30" i="58"/>
  <c r="R31" i="58"/>
  <c r="R32" i="58"/>
  <c r="R33" i="58"/>
  <c r="R34" i="58"/>
  <c r="R35" i="58"/>
  <c r="R36" i="58"/>
  <c r="R37" i="58"/>
  <c r="R38" i="58"/>
  <c r="R39" i="58"/>
  <c r="R40" i="58"/>
  <c r="R41" i="58"/>
  <c r="R42" i="58"/>
  <c r="R43" i="58"/>
  <c r="R44" i="58"/>
  <c r="R45" i="58"/>
  <c r="R46" i="58"/>
  <c r="R47" i="58"/>
  <c r="R48" i="58"/>
  <c r="R49" i="58"/>
  <c r="R50" i="58"/>
  <c r="R51" i="58"/>
  <c r="R52" i="58"/>
  <c r="R53" i="58"/>
  <c r="R54" i="58"/>
  <c r="R55" i="58"/>
  <c r="R56" i="58"/>
  <c r="R57" i="58"/>
  <c r="R58" i="58"/>
  <c r="R3" i="58"/>
  <c r="T4" i="58"/>
  <c r="T5" i="58"/>
  <c r="T6" i="58"/>
  <c r="T7" i="58"/>
  <c r="T8" i="58"/>
  <c r="T9" i="58"/>
  <c r="T10" i="58"/>
  <c r="T11" i="58"/>
  <c r="T12" i="58"/>
  <c r="T13" i="58"/>
  <c r="T14" i="58"/>
  <c r="T15" i="58"/>
  <c r="T16" i="58"/>
  <c r="T17" i="58"/>
  <c r="T18" i="58"/>
  <c r="T19" i="58"/>
  <c r="T20" i="58"/>
  <c r="T21" i="58"/>
  <c r="T22" i="58"/>
  <c r="T23" i="58"/>
  <c r="T24" i="58"/>
  <c r="T25" i="58"/>
  <c r="T26" i="58"/>
  <c r="T27" i="58"/>
  <c r="T28" i="58"/>
  <c r="T29" i="58"/>
  <c r="T30" i="58"/>
  <c r="T31" i="58"/>
  <c r="T32" i="58"/>
  <c r="T33" i="58"/>
  <c r="T34" i="58"/>
  <c r="T35" i="58"/>
  <c r="T36" i="58"/>
  <c r="T37" i="58"/>
  <c r="T38" i="58"/>
  <c r="T39" i="58"/>
  <c r="T40" i="58"/>
  <c r="T41" i="58"/>
  <c r="T42" i="58"/>
  <c r="T43" i="58"/>
  <c r="T44" i="58"/>
  <c r="T45" i="58"/>
  <c r="T46" i="58"/>
  <c r="T47" i="58"/>
  <c r="T48" i="58"/>
  <c r="T49" i="58"/>
  <c r="T50" i="58"/>
  <c r="T51" i="58"/>
  <c r="T52" i="58"/>
  <c r="T53" i="58"/>
  <c r="T54" i="58"/>
  <c r="T55" i="58"/>
  <c r="T56" i="58"/>
  <c r="T57" i="58"/>
  <c r="T58" i="58"/>
  <c r="T3" i="58"/>
  <c r="P4" i="58"/>
  <c r="P5" i="58"/>
  <c r="P6" i="58"/>
  <c r="P7" i="58"/>
  <c r="P8" i="58"/>
  <c r="P9" i="58"/>
  <c r="P10" i="58"/>
  <c r="P11" i="58"/>
  <c r="P12" i="58"/>
  <c r="P13" i="58"/>
  <c r="P14" i="58"/>
  <c r="P15" i="58"/>
  <c r="P16" i="58"/>
  <c r="P17" i="58"/>
  <c r="P18" i="58"/>
  <c r="P19" i="58"/>
  <c r="P20" i="58"/>
  <c r="P21" i="58"/>
  <c r="P22" i="58"/>
  <c r="P23" i="58"/>
  <c r="P24" i="58"/>
  <c r="P25" i="58"/>
  <c r="P26" i="58"/>
  <c r="P27" i="58"/>
  <c r="P28" i="58"/>
  <c r="P29" i="58"/>
  <c r="P30" i="58"/>
  <c r="P31" i="58"/>
  <c r="P32" i="58"/>
  <c r="P33" i="58"/>
  <c r="P34" i="58"/>
  <c r="P35" i="58"/>
  <c r="P36" i="58"/>
  <c r="P37" i="58"/>
  <c r="P38" i="58"/>
  <c r="P39" i="58"/>
  <c r="P40" i="58"/>
  <c r="P41" i="58"/>
  <c r="P42" i="58"/>
  <c r="P43" i="58"/>
  <c r="P44" i="58"/>
  <c r="P45" i="58"/>
  <c r="P46" i="58"/>
  <c r="P47" i="58"/>
  <c r="P48" i="58"/>
  <c r="P49" i="58"/>
  <c r="P50" i="58"/>
  <c r="P51" i="58"/>
  <c r="P52" i="58"/>
  <c r="P53" i="58"/>
  <c r="P54" i="58"/>
  <c r="P55" i="58"/>
  <c r="P56" i="58"/>
  <c r="P57" i="58"/>
  <c r="P3" i="58"/>
  <c r="N4" i="58"/>
  <c r="N5" i="58"/>
  <c r="N6" i="58"/>
  <c r="N7" i="58"/>
  <c r="N8" i="58"/>
  <c r="N9" i="58"/>
  <c r="N10" i="58"/>
  <c r="N11" i="58"/>
  <c r="N12" i="58"/>
  <c r="N13" i="58"/>
  <c r="N14" i="58"/>
  <c r="N15" i="58"/>
  <c r="N16" i="58"/>
  <c r="N17" i="58"/>
  <c r="N18" i="58"/>
  <c r="N19" i="58"/>
  <c r="N20" i="58"/>
  <c r="N21" i="58"/>
  <c r="N22" i="58"/>
  <c r="N23" i="58"/>
  <c r="N24" i="58"/>
  <c r="N25" i="58"/>
  <c r="N26" i="58"/>
  <c r="N27" i="58"/>
  <c r="N28" i="58"/>
  <c r="N29" i="58"/>
  <c r="N30" i="58"/>
  <c r="N31" i="58"/>
  <c r="N32" i="58"/>
  <c r="N33" i="58"/>
  <c r="N34" i="58"/>
  <c r="N35" i="58"/>
  <c r="N36" i="58"/>
  <c r="N37" i="58"/>
  <c r="N38" i="58"/>
  <c r="N39" i="58"/>
  <c r="N40" i="58"/>
  <c r="N41" i="58"/>
  <c r="N42" i="58"/>
  <c r="N43" i="58"/>
  <c r="N44" i="58"/>
  <c r="N45" i="58"/>
  <c r="N46" i="58"/>
  <c r="N47" i="58"/>
  <c r="N48" i="58"/>
  <c r="N49" i="58"/>
  <c r="N50" i="58"/>
  <c r="N51" i="58"/>
  <c r="N52" i="58"/>
  <c r="N53" i="58"/>
  <c r="N54" i="58"/>
  <c r="N55" i="58"/>
  <c r="N56" i="58"/>
  <c r="N57" i="58"/>
  <c r="N3" i="58"/>
  <c r="L4" i="58"/>
  <c r="L5" i="58"/>
  <c r="L6" i="58"/>
  <c r="L7" i="58"/>
  <c r="L8" i="58"/>
  <c r="L9" i="58"/>
  <c r="L10" i="58"/>
  <c r="L11" i="58"/>
  <c r="L12" i="58"/>
  <c r="L13" i="58"/>
  <c r="L14" i="58"/>
  <c r="L15" i="58"/>
  <c r="L16" i="58"/>
  <c r="L17" i="58"/>
  <c r="L18" i="58"/>
  <c r="L19" i="58"/>
  <c r="L20" i="58"/>
  <c r="L21" i="58"/>
  <c r="L22" i="58"/>
  <c r="L23" i="58"/>
  <c r="L24" i="58"/>
  <c r="L25" i="58"/>
  <c r="L26" i="58"/>
  <c r="L27" i="58"/>
  <c r="L28" i="58"/>
  <c r="L29" i="58"/>
  <c r="L30" i="58"/>
  <c r="L31" i="58"/>
  <c r="L32" i="58"/>
  <c r="L33" i="58"/>
  <c r="L34" i="58"/>
  <c r="L35" i="58"/>
  <c r="L36" i="58"/>
  <c r="L37" i="58"/>
  <c r="L38" i="58"/>
  <c r="L39" i="58"/>
  <c r="L40" i="58"/>
  <c r="L41" i="58"/>
  <c r="L42" i="58"/>
  <c r="L43" i="58"/>
  <c r="L44" i="58"/>
  <c r="L3" i="58"/>
  <c r="J4" i="58"/>
  <c r="J5" i="58"/>
  <c r="J6" i="58"/>
  <c r="J7" i="58"/>
  <c r="J8" i="58"/>
  <c r="J9" i="58"/>
  <c r="J10" i="58"/>
  <c r="J11" i="58"/>
  <c r="J12" i="58"/>
  <c r="J13" i="58"/>
  <c r="J14" i="58"/>
  <c r="J15" i="58"/>
  <c r="J16" i="58"/>
  <c r="J17" i="58"/>
  <c r="J18" i="58"/>
  <c r="J19" i="58"/>
  <c r="J20" i="58"/>
  <c r="J21" i="58"/>
  <c r="J22" i="58"/>
  <c r="J23" i="58"/>
  <c r="J24" i="58"/>
  <c r="J25" i="58"/>
  <c r="J26" i="58"/>
  <c r="J27" i="58"/>
  <c r="J28" i="58"/>
  <c r="J29" i="58"/>
  <c r="J30" i="58"/>
  <c r="J31" i="58"/>
  <c r="J32" i="58"/>
  <c r="J33" i="58"/>
  <c r="J34" i="58"/>
  <c r="J35" i="58"/>
  <c r="J36" i="58"/>
  <c r="J37" i="58"/>
  <c r="J38" i="58"/>
  <c r="J39" i="58"/>
  <c r="J40" i="58"/>
  <c r="J41" i="58"/>
  <c r="J42" i="58"/>
  <c r="J43" i="58"/>
  <c r="J44" i="58"/>
  <c r="J3" i="58"/>
  <c r="H4" i="58"/>
  <c r="H5" i="58"/>
  <c r="H6" i="58"/>
  <c r="H7" i="58"/>
  <c r="H8" i="58"/>
  <c r="H9" i="58"/>
  <c r="H10" i="58"/>
  <c r="H11" i="58"/>
  <c r="H12" i="58"/>
  <c r="H13" i="58"/>
  <c r="H14" i="58"/>
  <c r="H15" i="58"/>
  <c r="H16" i="58"/>
  <c r="H17" i="58"/>
  <c r="H18" i="58"/>
  <c r="H19" i="58"/>
  <c r="H20" i="58"/>
  <c r="H21" i="58"/>
  <c r="H22" i="58"/>
  <c r="H23" i="58"/>
  <c r="H24" i="58"/>
  <c r="H25" i="58"/>
  <c r="H26" i="58"/>
  <c r="H27" i="58"/>
  <c r="H28" i="58"/>
  <c r="H29" i="58"/>
  <c r="H30" i="58"/>
  <c r="H31" i="58"/>
  <c r="H32" i="58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3" i="58"/>
  <c r="F4" i="58"/>
  <c r="F5" i="58"/>
  <c r="F6" i="58"/>
  <c r="F7" i="58"/>
  <c r="F8" i="58"/>
  <c r="F9" i="58"/>
  <c r="F10" i="58"/>
  <c r="F11" i="58"/>
  <c r="F12" i="58"/>
  <c r="F13" i="58"/>
  <c r="F14" i="58"/>
  <c r="F15" i="58"/>
  <c r="F16" i="58"/>
  <c r="F17" i="58"/>
  <c r="F18" i="58"/>
  <c r="F19" i="58"/>
  <c r="F20" i="58"/>
  <c r="F21" i="58"/>
  <c r="F22" i="58"/>
  <c r="F23" i="58"/>
  <c r="F24" i="58"/>
  <c r="F25" i="58"/>
  <c r="F26" i="58"/>
  <c r="F27" i="58"/>
  <c r="F28" i="58"/>
  <c r="F29" i="58"/>
  <c r="F30" i="58"/>
  <c r="F31" i="58"/>
  <c r="F32" i="58"/>
  <c r="F33" i="58"/>
  <c r="F34" i="58"/>
  <c r="F35" i="58"/>
  <c r="F36" i="58"/>
  <c r="F37" i="58"/>
  <c r="F38" i="58"/>
  <c r="F39" i="58"/>
  <c r="F40" i="58"/>
  <c r="F41" i="58"/>
  <c r="F42" i="58"/>
  <c r="F43" i="58"/>
  <c r="F44" i="58"/>
  <c r="F45" i="58"/>
  <c r="F46" i="58"/>
  <c r="F47" i="58"/>
  <c r="F3" i="58"/>
  <c r="C44" i="57" l="1"/>
  <c r="C45" i="57" s="1"/>
  <c r="C46" i="57" s="1"/>
  <c r="C47" i="57" s="1"/>
  <c r="C48" i="57" s="1"/>
  <c r="C49" i="57" s="1"/>
  <c r="C50" i="57" s="1"/>
  <c r="C51" i="57" s="1"/>
  <c r="C52" i="57" s="1"/>
  <c r="C53" i="57" s="1"/>
  <c r="C54" i="57" s="1"/>
  <c r="C55" i="57" s="1"/>
  <c r="C56" i="57" s="1"/>
  <c r="C57" i="57" s="1"/>
  <c r="C58" i="57" s="1"/>
  <c r="C59" i="57" s="1"/>
  <c r="C44" i="56"/>
  <c r="C45" i="56" s="1"/>
  <c r="C46" i="56" s="1"/>
  <c r="C47" i="56" s="1"/>
  <c r="C48" i="56" s="1"/>
  <c r="C49" i="56" s="1"/>
  <c r="C50" i="56" s="1"/>
  <c r="C51" i="56" s="1"/>
  <c r="C52" i="56" s="1"/>
  <c r="C53" i="56" s="1"/>
  <c r="C54" i="56" s="1"/>
  <c r="C55" i="56" s="1"/>
  <c r="C56" i="56" s="1"/>
  <c r="C57" i="56" s="1"/>
  <c r="C58" i="56" s="1"/>
  <c r="C59" i="56" s="1"/>
  <c r="C60" i="56" s="1"/>
  <c r="C44" i="55"/>
  <c r="C45" i="55" s="1"/>
  <c r="C46" i="55" s="1"/>
  <c r="C47" i="55" s="1"/>
  <c r="C48" i="55" s="1"/>
  <c r="C49" i="55" s="1"/>
  <c r="C50" i="55" s="1"/>
  <c r="C51" i="55" s="1"/>
  <c r="C52" i="55" s="1"/>
  <c r="C53" i="55" s="1"/>
  <c r="C54" i="55" s="1"/>
  <c r="C55" i="55" s="1"/>
  <c r="C56" i="55" s="1"/>
  <c r="C57" i="55" s="1"/>
  <c r="C58" i="55" s="1"/>
  <c r="C59" i="55" s="1"/>
  <c r="C60" i="55" s="1"/>
  <c r="C45" i="54"/>
  <c r="C46" i="54" s="1"/>
  <c r="C47" i="54" s="1"/>
  <c r="C48" i="54" s="1"/>
  <c r="C49" i="54" s="1"/>
  <c r="C50" i="54" s="1"/>
  <c r="C51" i="54" s="1"/>
  <c r="C52" i="54" s="1"/>
  <c r="C53" i="54" s="1"/>
  <c r="C54" i="54" s="1"/>
  <c r="C55" i="54" s="1"/>
  <c r="C56" i="54" s="1"/>
  <c r="C57" i="54" s="1"/>
  <c r="C58" i="54" s="1"/>
  <c r="C59" i="54" s="1"/>
  <c r="C44" i="54"/>
  <c r="C44" i="53"/>
  <c r="C45" i="53" s="1"/>
  <c r="C46" i="53" s="1"/>
  <c r="C47" i="53" s="1"/>
  <c r="C48" i="53" s="1"/>
  <c r="C49" i="53" s="1"/>
  <c r="C50" i="53" s="1"/>
  <c r="C51" i="53" s="1"/>
  <c r="C52" i="53" s="1"/>
  <c r="C53" i="53" s="1"/>
  <c r="C54" i="53" s="1"/>
  <c r="C55" i="53" s="1"/>
  <c r="C56" i="53" s="1"/>
  <c r="C57" i="53" s="1"/>
  <c r="C58" i="53" s="1"/>
  <c r="C59" i="53" s="1"/>
  <c r="C44" i="52" l="1"/>
  <c r="C45" i="52" s="1"/>
  <c r="C46" i="52" s="1"/>
  <c r="C47" i="52" s="1"/>
  <c r="C48" i="52" s="1"/>
  <c r="C49" i="52" s="1"/>
  <c r="C50" i="52" s="1"/>
  <c r="C51" i="52" s="1"/>
  <c r="C52" i="52" s="1"/>
  <c r="C53" i="52" s="1"/>
  <c r="C54" i="52" s="1"/>
  <c r="C55" i="52" s="1"/>
  <c r="C56" i="52" s="1"/>
  <c r="C57" i="52" s="1"/>
  <c r="C58" i="52" s="1"/>
  <c r="C59" i="52" s="1"/>
  <c r="C44" i="51"/>
  <c r="C45" i="51" s="1"/>
  <c r="C46" i="51" s="1"/>
  <c r="C47" i="51" s="1"/>
  <c r="C48" i="51" s="1"/>
  <c r="C49" i="51" s="1"/>
  <c r="C50" i="51" s="1"/>
  <c r="C51" i="51" s="1"/>
  <c r="C52" i="51" s="1"/>
  <c r="C53" i="51" s="1"/>
  <c r="C54" i="51" s="1"/>
  <c r="C55" i="51" s="1"/>
  <c r="C56" i="51" s="1"/>
  <c r="C57" i="51" s="1"/>
  <c r="C58" i="51" s="1"/>
  <c r="C59" i="51" s="1"/>
  <c r="C60" i="51" s="1"/>
  <c r="C44" i="50"/>
  <c r="C45" i="50" s="1"/>
  <c r="C46" i="50" s="1"/>
  <c r="C47" i="50" s="1"/>
  <c r="C48" i="50" s="1"/>
  <c r="C49" i="50" s="1"/>
  <c r="C50" i="50" s="1"/>
  <c r="C51" i="50" s="1"/>
  <c r="C52" i="50" s="1"/>
  <c r="C53" i="50" s="1"/>
  <c r="C54" i="50" s="1"/>
  <c r="C55" i="50" s="1"/>
  <c r="C56" i="50" s="1"/>
  <c r="C57" i="50" s="1"/>
  <c r="C58" i="50" s="1"/>
  <c r="C59" i="50" s="1"/>
  <c r="C60" i="50" s="1"/>
  <c r="C45" i="49"/>
  <c r="C46" i="49" s="1"/>
  <c r="C47" i="49" s="1"/>
  <c r="C48" i="49" s="1"/>
  <c r="C49" i="49" s="1"/>
  <c r="C50" i="49" s="1"/>
  <c r="C51" i="49" s="1"/>
  <c r="C52" i="49" s="1"/>
  <c r="C53" i="49" s="1"/>
  <c r="C54" i="49" s="1"/>
  <c r="C55" i="49" s="1"/>
  <c r="C56" i="49" s="1"/>
  <c r="C57" i="49" s="1"/>
  <c r="C58" i="49" s="1"/>
  <c r="C59" i="49" s="1"/>
  <c r="C44" i="49"/>
  <c r="C44" i="48"/>
  <c r="C45" i="48" s="1"/>
  <c r="C46" i="48" s="1"/>
  <c r="C47" i="48" s="1"/>
  <c r="C48" i="48" s="1"/>
  <c r="C49" i="48" s="1"/>
  <c r="C50" i="48" s="1"/>
  <c r="C51" i="48" s="1"/>
  <c r="C52" i="48" s="1"/>
  <c r="C53" i="48" s="1"/>
  <c r="C54" i="48" s="1"/>
  <c r="C55" i="48" s="1"/>
  <c r="C56" i="48" s="1"/>
  <c r="C57" i="48" s="1"/>
  <c r="C58" i="48" s="1"/>
  <c r="C59" i="48" s="1"/>
  <c r="C44" i="47"/>
  <c r="C45" i="47" s="1"/>
  <c r="C46" i="47" s="1"/>
  <c r="C47" i="47" s="1"/>
  <c r="C48" i="47" s="1"/>
  <c r="C49" i="47" s="1"/>
  <c r="C50" i="47" s="1"/>
  <c r="C51" i="47" s="1"/>
  <c r="C52" i="47" s="1"/>
  <c r="C53" i="47" s="1"/>
  <c r="C54" i="47" s="1"/>
  <c r="C55" i="47" s="1"/>
  <c r="C56" i="47" s="1"/>
  <c r="C57" i="47" s="1"/>
  <c r="C58" i="47" s="1"/>
  <c r="C59" i="47" s="1"/>
  <c r="C45" i="45"/>
  <c r="C46" i="45" s="1"/>
  <c r="C47" i="45" s="1"/>
  <c r="C48" i="45" s="1"/>
  <c r="C49" i="45" s="1"/>
  <c r="C50" i="45" s="1"/>
  <c r="C51" i="45" s="1"/>
  <c r="C52" i="45" s="1"/>
  <c r="C53" i="45" s="1"/>
  <c r="C54" i="45" s="1"/>
  <c r="C55" i="45" s="1"/>
  <c r="C56" i="45" s="1"/>
  <c r="C57" i="45" s="1"/>
  <c r="C58" i="45" s="1"/>
  <c r="C59" i="45" s="1"/>
  <c r="C44" i="45"/>
  <c r="C44" i="46"/>
  <c r="C45" i="46" s="1"/>
  <c r="C46" i="46" s="1"/>
  <c r="C47" i="46" s="1"/>
  <c r="C48" i="46" s="1"/>
  <c r="C49" i="46" s="1"/>
  <c r="C50" i="46" s="1"/>
  <c r="C51" i="46" s="1"/>
  <c r="C52" i="46" s="1"/>
  <c r="C53" i="46" s="1"/>
  <c r="C54" i="46" s="1"/>
  <c r="C55" i="46" s="1"/>
  <c r="C56" i="46" s="1"/>
  <c r="C57" i="46" s="1"/>
  <c r="C58" i="46" s="1"/>
  <c r="C59" i="46" s="1"/>
  <c r="C60" i="46" s="1"/>
  <c r="C44" i="44"/>
  <c r="C45" i="44" s="1"/>
  <c r="C46" i="44" s="1"/>
  <c r="C47" i="44" s="1"/>
  <c r="C48" i="44" s="1"/>
  <c r="C49" i="44" s="1"/>
  <c r="C50" i="44" s="1"/>
  <c r="C51" i="44" s="1"/>
  <c r="C52" i="44" s="1"/>
  <c r="C53" i="44" s="1"/>
  <c r="C54" i="44" s="1"/>
  <c r="C55" i="44" s="1"/>
  <c r="C56" i="44" s="1"/>
  <c r="C57" i="44" s="1"/>
  <c r="C58" i="44" s="1"/>
  <c r="C59" i="44" s="1"/>
  <c r="C60" i="44" s="1"/>
  <c r="C44" i="43"/>
  <c r="C45" i="43" s="1"/>
  <c r="C46" i="43" s="1"/>
  <c r="C47" i="43" s="1"/>
  <c r="C48" i="43" s="1"/>
  <c r="C49" i="43" s="1"/>
  <c r="C50" i="43" s="1"/>
  <c r="C51" i="43" s="1"/>
  <c r="C52" i="43" s="1"/>
  <c r="C53" i="43" s="1"/>
  <c r="C54" i="43" s="1"/>
  <c r="C55" i="43" s="1"/>
  <c r="C56" i="43" s="1"/>
  <c r="C57" i="43" s="1"/>
  <c r="C58" i="43" s="1"/>
  <c r="C59" i="43" s="1"/>
  <c r="C44" i="42" l="1"/>
  <c r="C45" i="42" s="1"/>
  <c r="C46" i="42" s="1"/>
  <c r="C47" i="42" s="1"/>
  <c r="C48" i="42" s="1"/>
  <c r="C49" i="42" s="1"/>
  <c r="C50" i="42" s="1"/>
  <c r="C51" i="42" s="1"/>
  <c r="C52" i="42" s="1"/>
  <c r="C53" i="42" s="1"/>
  <c r="C54" i="42" s="1"/>
  <c r="C55" i="42" s="1"/>
  <c r="C56" i="42" s="1"/>
  <c r="C57" i="42" s="1"/>
  <c r="C58" i="42" s="1"/>
  <c r="C59" i="42" s="1"/>
  <c r="F44" i="41" l="1"/>
  <c r="F45" i="41" s="1"/>
  <c r="F46" i="41" s="1"/>
  <c r="F47" i="41" s="1"/>
  <c r="F48" i="41" s="1"/>
  <c r="F49" i="41" s="1"/>
  <c r="F50" i="41" s="1"/>
  <c r="F51" i="41" s="1"/>
  <c r="F52" i="41" s="1"/>
  <c r="F53" i="41" s="1"/>
  <c r="F54" i="41" s="1"/>
  <c r="F55" i="41" s="1"/>
  <c r="F56" i="41" s="1"/>
  <c r="F57" i="41" s="1"/>
  <c r="F58" i="41" s="1"/>
  <c r="F59" i="41" s="1"/>
  <c r="E61" i="41"/>
  <c r="C44" i="41"/>
  <c r="C45" i="41" s="1"/>
  <c r="C46" i="41" s="1"/>
  <c r="C47" i="41" s="1"/>
  <c r="C48" i="41" s="1"/>
  <c r="C49" i="41" s="1"/>
  <c r="C50" i="41" s="1"/>
  <c r="C51" i="41" s="1"/>
  <c r="C52" i="41" s="1"/>
  <c r="C53" i="41" s="1"/>
  <c r="C54" i="41" s="1"/>
  <c r="C55" i="41" s="1"/>
  <c r="C56" i="41" s="1"/>
  <c r="C57" i="41" s="1"/>
  <c r="C58" i="41" s="1"/>
  <c r="C59" i="41" s="1"/>
  <c r="E61" i="32" l="1"/>
  <c r="C19" i="27" s="1"/>
  <c r="E61" i="39"/>
  <c r="C20" i="27" s="1"/>
  <c r="B10" i="27"/>
  <c r="B20" i="27" s="1"/>
  <c r="E62" i="30"/>
  <c r="B9" i="27" s="1"/>
  <c r="B19" i="27" s="1"/>
  <c r="C44" i="39"/>
  <c r="C45" i="39" s="1"/>
  <c r="C46" i="39" s="1"/>
  <c r="C47" i="39" s="1"/>
  <c r="C48" i="39" s="1"/>
  <c r="C49" i="39" s="1"/>
  <c r="C50" i="39" s="1"/>
  <c r="C51" i="39" s="1"/>
  <c r="C52" i="39" s="1"/>
  <c r="C53" i="39" s="1"/>
  <c r="C54" i="39" s="1"/>
  <c r="C55" i="39" s="1"/>
  <c r="C56" i="39" s="1"/>
  <c r="C57" i="39" s="1"/>
  <c r="C58" i="39" s="1"/>
  <c r="C59" i="39" s="1"/>
  <c r="E62" i="38"/>
  <c r="C44" i="38"/>
  <c r="C45" i="38" s="1"/>
  <c r="C46" i="38" s="1"/>
  <c r="C47" i="38" s="1"/>
  <c r="C48" i="38" s="1"/>
  <c r="C49" i="38" s="1"/>
  <c r="C50" i="38" s="1"/>
  <c r="C51" i="38" s="1"/>
  <c r="C52" i="38" s="1"/>
  <c r="C53" i="38" s="1"/>
  <c r="C54" i="38" s="1"/>
  <c r="C55" i="38" s="1"/>
  <c r="C56" i="38" s="1"/>
  <c r="C57" i="38" s="1"/>
  <c r="C58" i="38" s="1"/>
  <c r="C59" i="38" s="1"/>
  <c r="C60" i="38" s="1"/>
  <c r="E62" i="37"/>
  <c r="C44" i="37"/>
  <c r="C45" i="37" s="1"/>
  <c r="C46" i="37" s="1"/>
  <c r="C47" i="37" s="1"/>
  <c r="C48" i="37" s="1"/>
  <c r="C49" i="37" s="1"/>
  <c r="C50" i="37" s="1"/>
  <c r="C51" i="37" s="1"/>
  <c r="C52" i="37" s="1"/>
  <c r="C53" i="37" s="1"/>
  <c r="C54" i="37" s="1"/>
  <c r="C55" i="37" s="1"/>
  <c r="C56" i="37" s="1"/>
  <c r="C57" i="37" s="1"/>
  <c r="C58" i="37" s="1"/>
  <c r="C59" i="37" s="1"/>
  <c r="C60" i="37" s="1"/>
  <c r="C44" i="36" l="1"/>
  <c r="C45" i="36" s="1"/>
  <c r="C46" i="36" s="1"/>
  <c r="C47" i="36" s="1"/>
  <c r="C48" i="36" s="1"/>
  <c r="C49" i="36" s="1"/>
  <c r="C50" i="36" s="1"/>
  <c r="C51" i="36" s="1"/>
  <c r="C52" i="36" s="1"/>
  <c r="C53" i="36" s="1"/>
  <c r="C54" i="36" s="1"/>
  <c r="C55" i="36" s="1"/>
  <c r="C56" i="36" s="1"/>
  <c r="C57" i="36" s="1"/>
  <c r="C58" i="36" s="1"/>
  <c r="C59" i="36" s="1"/>
  <c r="E61" i="35"/>
  <c r="C44" i="35"/>
  <c r="C45" i="35" s="1"/>
  <c r="C46" i="35" s="1"/>
  <c r="C47" i="35" s="1"/>
  <c r="C48" i="35" s="1"/>
  <c r="C49" i="35" s="1"/>
  <c r="C50" i="35" s="1"/>
  <c r="C51" i="35" s="1"/>
  <c r="C52" i="35" s="1"/>
  <c r="C53" i="35" s="1"/>
  <c r="C54" i="35" s="1"/>
  <c r="C55" i="35" s="1"/>
  <c r="C56" i="35" s="1"/>
  <c r="C57" i="35" s="1"/>
  <c r="C58" i="35" s="1"/>
  <c r="C59" i="35" s="1"/>
  <c r="C44" i="32" l="1"/>
  <c r="C45" i="32" s="1"/>
  <c r="C46" i="32" s="1"/>
  <c r="C47" i="32" s="1"/>
  <c r="C48" i="32" s="1"/>
  <c r="C49" i="32" s="1"/>
  <c r="C50" i="32" s="1"/>
  <c r="C51" i="32" s="1"/>
  <c r="C52" i="32" s="1"/>
  <c r="C53" i="32" s="1"/>
  <c r="C54" i="32" s="1"/>
  <c r="C55" i="32" s="1"/>
  <c r="C56" i="32" s="1"/>
  <c r="C57" i="32" s="1"/>
  <c r="C58" i="32" s="1"/>
  <c r="C59" i="32" s="1"/>
  <c r="E62" i="31"/>
  <c r="C44" i="31"/>
  <c r="C45" i="31" s="1"/>
  <c r="C46" i="31" s="1"/>
  <c r="C47" i="31" s="1"/>
  <c r="C48" i="31" s="1"/>
  <c r="C49" i="31" s="1"/>
  <c r="C50" i="31" s="1"/>
  <c r="C51" i="31" s="1"/>
  <c r="C52" i="31" s="1"/>
  <c r="C53" i="31" s="1"/>
  <c r="C54" i="31" s="1"/>
  <c r="C55" i="31" s="1"/>
  <c r="C56" i="31" s="1"/>
  <c r="C57" i="31" s="1"/>
  <c r="C58" i="31" s="1"/>
  <c r="C59" i="31" s="1"/>
  <c r="C60" i="31" s="1"/>
  <c r="C44" i="30"/>
  <c r="C45" i="30" s="1"/>
  <c r="C46" i="30" s="1"/>
  <c r="C47" i="30" s="1"/>
  <c r="C48" i="30" s="1"/>
  <c r="C49" i="30" s="1"/>
  <c r="C50" i="30" s="1"/>
  <c r="C51" i="30" s="1"/>
  <c r="C52" i="30" s="1"/>
  <c r="C53" i="30" s="1"/>
  <c r="C54" i="30" s="1"/>
  <c r="C55" i="30" s="1"/>
  <c r="C56" i="30" s="1"/>
  <c r="C57" i="30" s="1"/>
  <c r="C58" i="30" s="1"/>
  <c r="C59" i="30" s="1"/>
  <c r="C60" i="30" s="1"/>
  <c r="E62" i="29"/>
  <c r="C44" i="29"/>
  <c r="C45" i="29" s="1"/>
  <c r="C46" i="29" s="1"/>
  <c r="C47" i="29" s="1"/>
  <c r="C48" i="29" s="1"/>
  <c r="C49" i="29" s="1"/>
  <c r="C50" i="29" s="1"/>
  <c r="C51" i="29" s="1"/>
  <c r="C52" i="29" s="1"/>
  <c r="C53" i="29" s="1"/>
  <c r="C54" i="29" s="1"/>
  <c r="C55" i="29" s="1"/>
  <c r="C56" i="29" s="1"/>
  <c r="C57" i="29" s="1"/>
  <c r="C58" i="29" s="1"/>
  <c r="C59" i="29" s="1"/>
  <c r="E59" i="28"/>
  <c r="C44" i="28"/>
  <c r="C45" i="28" s="1"/>
  <c r="C46" i="28" s="1"/>
  <c r="C47" i="28" s="1"/>
  <c r="C48" i="28" s="1"/>
  <c r="C49" i="28" s="1"/>
  <c r="C50" i="28" s="1"/>
  <c r="C51" i="28" s="1"/>
  <c r="C52" i="28" s="1"/>
  <c r="C53" i="28" s="1"/>
  <c r="C54" i="28" s="1"/>
  <c r="C55" i="28" s="1"/>
  <c r="C56" i="28" s="1"/>
  <c r="C57" i="28" s="1"/>
  <c r="D55" i="13" l="1"/>
  <c r="B7" i="27" s="1"/>
  <c r="D42" i="9"/>
  <c r="B6" i="27" s="1"/>
  <c r="D32" i="7"/>
  <c r="C5" i="27" s="1"/>
  <c r="D43" i="5"/>
  <c r="B5" i="27" s="1"/>
  <c r="D34" i="11"/>
  <c r="C6" i="27" s="1"/>
  <c r="E61" i="25" l="1"/>
  <c r="C8" i="27" s="1"/>
  <c r="C44" i="25"/>
  <c r="C45" i="25" s="1"/>
  <c r="C46" i="25" s="1"/>
  <c r="C47" i="25" s="1"/>
  <c r="C48" i="25" s="1"/>
  <c r="C49" i="25" s="1"/>
  <c r="C50" i="25" s="1"/>
  <c r="C51" i="25" s="1"/>
  <c r="C52" i="25" s="1"/>
  <c r="C53" i="25" s="1"/>
  <c r="C54" i="25" s="1"/>
  <c r="C55" i="25" s="1"/>
  <c r="C56" i="25" s="1"/>
  <c r="C57" i="25" s="1"/>
  <c r="C58" i="25" s="1"/>
  <c r="C59" i="25" s="1"/>
  <c r="E62" i="26"/>
  <c r="E62" i="24"/>
  <c r="B8" i="27" s="1"/>
  <c r="B13" i="27" s="1"/>
  <c r="C44" i="24"/>
  <c r="C45" i="24" s="1"/>
  <c r="C46" i="24" s="1"/>
  <c r="C47" i="24" s="1"/>
  <c r="C48" i="24" s="1"/>
  <c r="C49" i="24" s="1"/>
  <c r="C50" i="24" s="1"/>
  <c r="C51" i="24" s="1"/>
  <c r="C52" i="24" s="1"/>
  <c r="C53" i="24" s="1"/>
  <c r="C54" i="24" s="1"/>
  <c r="C55" i="24" s="1"/>
  <c r="E60" i="18"/>
  <c r="C44" i="22"/>
  <c r="C45" i="22" s="1"/>
  <c r="C46" i="22" s="1"/>
  <c r="C47" i="22" s="1"/>
  <c r="C48" i="22" s="1"/>
  <c r="C49" i="22" s="1"/>
  <c r="C50" i="22" s="1"/>
  <c r="C51" i="22" s="1"/>
  <c r="C52" i="22" s="1"/>
  <c r="C53" i="22" s="1"/>
  <c r="C54" i="22" s="1"/>
  <c r="C55" i="22" s="1"/>
  <c r="C56" i="22" s="1"/>
  <c r="C57" i="22" s="1"/>
  <c r="E59" i="22"/>
  <c r="F3" i="21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2" i="21"/>
  <c r="F3" i="20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2" i="20"/>
  <c r="C44" i="19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E57" i="19"/>
  <c r="E62" i="23"/>
  <c r="F61" i="21" l="1"/>
  <c r="F57" i="20"/>
  <c r="B11" i="27"/>
  <c r="C44" i="17"/>
  <c r="C45" i="17" s="1"/>
  <c r="C46" i="17" s="1"/>
  <c r="C47" i="17" s="1"/>
  <c r="C48" i="17" s="1"/>
  <c r="C49" i="17" s="1"/>
  <c r="C50" i="17" s="1"/>
  <c r="C51" i="17" s="1"/>
  <c r="C52" i="17" s="1"/>
  <c r="C53" i="17" s="1"/>
  <c r="C54" i="17" s="1"/>
  <c r="C55" i="17" s="1"/>
  <c r="C56" i="17" s="1"/>
  <c r="C57" i="17" s="1"/>
  <c r="F3" i="17"/>
  <c r="F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2" i="17"/>
  <c r="D46" i="16"/>
  <c r="D44" i="15"/>
  <c r="C7" i="27" s="1"/>
  <c r="C44" i="2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C59" i="21" s="1"/>
  <c r="F60" i="17" l="1"/>
  <c r="C11" i="27"/>
  <c r="C13" i="27"/>
</calcChain>
</file>

<file path=xl/sharedStrings.xml><?xml version="1.0" encoding="utf-8"?>
<sst xmlns="http://schemas.openxmlformats.org/spreadsheetml/2006/main" count="6754" uniqueCount="156">
  <si>
    <t>Lake</t>
  </si>
  <si>
    <t>Date</t>
  </si>
  <si>
    <t>Depth (meters)</t>
  </si>
  <si>
    <t>Dissolved Oxygen (DO %)</t>
  </si>
  <si>
    <t>Temperature (°C)</t>
  </si>
  <si>
    <t>Lake Weslemkoon</t>
  </si>
  <si>
    <t>Dissolved Oxygen (DO)%</t>
  </si>
  <si>
    <t>Otter Lake</t>
  </si>
  <si>
    <t>Weslemkoon Lighthouse</t>
  </si>
  <si>
    <t>Weslemkoon SquawPt</t>
  </si>
  <si>
    <t>Weslemkoon Elmardon</t>
  </si>
  <si>
    <t>Weslemkoon BlackDuck Is</t>
  </si>
  <si>
    <t>Otter</t>
  </si>
  <si>
    <t>Average of oxygenated layer (adjusted)</t>
  </si>
  <si>
    <t>July 2 2018</t>
  </si>
  <si>
    <t>July 2 2019</t>
  </si>
  <si>
    <t>July 2 2020</t>
  </si>
  <si>
    <t>May 5 2018</t>
  </si>
  <si>
    <t>July data</t>
  </si>
  <si>
    <t>Weslemkoon</t>
  </si>
  <si>
    <t>(Elmardon)</t>
  </si>
  <si>
    <t>lighthse</t>
  </si>
  <si>
    <t>August 5 2018</t>
  </si>
  <si>
    <t>average</t>
  </si>
  <si>
    <t>July DO drop off point</t>
  </si>
  <si>
    <t>May DO drop off point</t>
  </si>
  <si>
    <t>August DO drop off point</t>
  </si>
  <si>
    <t>DO 'cliff' August 5</t>
  </si>
  <si>
    <t>DO 'cliff' May 5</t>
  </si>
  <si>
    <t>DO 'cliff' Jul 2</t>
  </si>
  <si>
    <t>August 5 2018 6:50AM</t>
  </si>
  <si>
    <t>Dissolved Oxygen (DO)mg/l</t>
  </si>
  <si>
    <t>DO cliff Aug 18</t>
  </si>
  <si>
    <t>DO cliff Jul 18</t>
  </si>
  <si>
    <t>August 5 2018 7:25AM</t>
  </si>
  <si>
    <t xml:space="preserve">August 5 2018 </t>
  </si>
  <si>
    <t>Dissolved Oxygen (DO) mg/l</t>
  </si>
  <si>
    <t>Dissolved Oxygen
(DO)mg/l raw data</t>
  </si>
  <si>
    <t>Dissolved Oxygen (DO)mg/l corrected</t>
  </si>
  <si>
    <t>Dissolved Oxygen (DO) mg/l  ADJUSTED</t>
  </si>
  <si>
    <t>Note:  something wrong with this sample.  Perhaps there is a ridge there and the probe sat on the ridge at about 24 metres?</t>
  </si>
  <si>
    <t>Need to take depth finder next time and verify where the ridge is.</t>
  </si>
  <si>
    <t>but, the numbers did continue to drop and if the probe was resting on the bottom wouldn't it stay same reading?</t>
  </si>
  <si>
    <t>Probe was not covered in any mud or anything when it came up.</t>
  </si>
  <si>
    <t>August 5 2018 7:45AM</t>
  </si>
  <si>
    <t>calm, warm conditions headed for 32 degrees that day.</t>
  </si>
  <si>
    <t>note: adjusted upward by 0.03 due to negative reading at the bottom of -.03 mg/l</t>
  </si>
  <si>
    <t>DO cliff July 18</t>
  </si>
  <si>
    <t>DO cliff May 18</t>
  </si>
  <si>
    <t>The below data is an attempt to see overall DO trends by focusing only on the average values for the 'oxygenated' layer of water - July samples only.</t>
  </si>
  <si>
    <t>Sept 3 2018</t>
  </si>
  <si>
    <t>Dissolved Oxygen (DO) %</t>
  </si>
  <si>
    <t>Sept DO drop off point</t>
  </si>
  <si>
    <t>considered 'bottom' but not verified</t>
  </si>
  <si>
    <t>7:25am warm, calm, clear morning</t>
  </si>
  <si>
    <t>DO 'cliff' August 5 and Sept 3</t>
  </si>
  <si>
    <t>Sept 3 2018 745AM</t>
  </si>
  <si>
    <t>DO cliff Sep 18</t>
  </si>
  <si>
    <t>Average of oxygenated layer</t>
  </si>
  <si>
    <t>Sep 3 2018 8:05AM</t>
  </si>
  <si>
    <t>DO Cliff Sep 3</t>
  </si>
  <si>
    <t>Sep 3 2018 8:25AM</t>
  </si>
  <si>
    <t>calm, warm</t>
  </si>
  <si>
    <t>Year</t>
  </si>
  <si>
    <t>2018 Aug</t>
  </si>
  <si>
    <t>2018 Jul</t>
  </si>
  <si>
    <t>2018 Sep</t>
  </si>
  <si>
    <t>2015 Jul</t>
  </si>
  <si>
    <t>2016 Jul</t>
  </si>
  <si>
    <t>2017 Jul</t>
  </si>
  <si>
    <t>DO Mg/L Elmardon</t>
  </si>
  <si>
    <t>DO Mg/L Otter</t>
  </si>
  <si>
    <t>Feb 18 2019 1:45pm</t>
  </si>
  <si>
    <t>Compare:DO Mg/l Feb 2014</t>
  </si>
  <si>
    <t>Snow cover: approx 12 inches with crusty layer on top</t>
  </si>
  <si>
    <t xml:space="preserve">Ice cover:  approx 16 inches of ice </t>
  </si>
  <si>
    <t>Temperature of air:  approx -12 degrees C, sunny</t>
  </si>
  <si>
    <t>Location:  samples taken through a hole augared in the ice about middle of main Weslemkoon channel between the mouth of Regina Bay and Rathbun Island</t>
  </si>
  <si>
    <t>July 22 2019</t>
  </si>
  <si>
    <t>Weather</t>
  </si>
  <si>
    <t>Previous two days had been windy and warm.   The several days prior to that were very hot with temps over 30 degrees.</t>
  </si>
  <si>
    <t>Temp about 16C at 7:30am.  Slight breeze came up moving the boat slowly to the west southwest</t>
  </si>
  <si>
    <t>Temp about 16C at 7:20am.  Slight breeze came up moving the boat slowly to the west southwest</t>
  </si>
  <si>
    <t>Temp about 15C at 630am.  Slight breeze came up moving the boat slowly to the west southwest</t>
  </si>
  <si>
    <t>Temp about 15C at 650am.  Slight breeze came up moving the boat slowly to the west southwest</t>
  </si>
  <si>
    <t>No appreciable rainfall for the past week at least</t>
  </si>
  <si>
    <t>Sept DO drop off point and July 19</t>
  </si>
  <si>
    <t>May 27 2019</t>
  </si>
  <si>
    <t>6am, cool morning, calm.  No drift</t>
  </si>
  <si>
    <t xml:space="preserve">suspect I was on the bottom? </t>
  </si>
  <si>
    <t>615am, cool morning, light breeze came up.  moderate drift</t>
  </si>
  <si>
    <t>DO cliff July 19</t>
  </si>
  <si>
    <t xml:space="preserve">DO cliff May 18 </t>
  </si>
  <si>
    <t>DO cliff May 19</t>
  </si>
  <si>
    <t>August DO drop off point and May 19</t>
  </si>
  <si>
    <t>630am, cool morning, breeze higher.  Quite a bit of drift</t>
  </si>
  <si>
    <t>700am, cool morning, breeze lighter.  Small amount of drift</t>
  </si>
  <si>
    <t>July 18 DO drop off point</t>
  </si>
  <si>
    <t>730am, cool morning, breeze lighter.  Small amount of drift</t>
  </si>
  <si>
    <t>DO cliff Sep 18 and May 19</t>
  </si>
  <si>
    <t>Aug 25 2019</t>
  </si>
  <si>
    <t>Sept DO drop off point and July 19 and Aug 19</t>
  </si>
  <si>
    <t>7:53am  calm, cool, sunny morning.  Been dry lately.  Weather cooling off in mornings but staying warm in afternoons</t>
  </si>
  <si>
    <t>8:10 am  calm with slight drift starting, cool, sunny morning.  Been dry lately.  Weather cooling off in mornings but staying warm in afternoons</t>
  </si>
  <si>
    <t>DO 'cliff' Aug 19</t>
  </si>
  <si>
    <t>DO 'cliff' August 5 18 and Sept 3 18</t>
  </si>
  <si>
    <t>8:20 am  moderate drift, cool, sunny morning.  Been dry lately.  Weather cooling off in mornings but staying warm in afternoons</t>
  </si>
  <si>
    <t>DO cliff Aug 19</t>
  </si>
  <si>
    <t>8:54 am  calm, cool, sunny morning.  Been dry lately.  Weather cooling off in mornings but staying warm in afternoons</t>
  </si>
  <si>
    <t>9:19 am  calm, cool, sunny morning.  Been dry lately.  Weather cooling off in mornings but staying warm in afternoons</t>
  </si>
  <si>
    <t>DO cliff Sep 18 and Aug 19</t>
  </si>
  <si>
    <t>DO variance 2014-15</t>
  </si>
  <si>
    <t>Temp variance 2014-15</t>
  </si>
  <si>
    <t>DO variance 2014-16</t>
  </si>
  <si>
    <t>Temp variance 2014-16</t>
  </si>
  <si>
    <t>DO variance 2014-17</t>
  </si>
  <si>
    <t>Temp variance 2014-17</t>
  </si>
  <si>
    <t>Temp variance 2014-18</t>
  </si>
  <si>
    <t>DO variance 2014-18</t>
  </si>
  <si>
    <t>Temp variance 2014-19</t>
  </si>
  <si>
    <t>DO variance 2014-19</t>
  </si>
  <si>
    <t>Sep 17 2019</t>
  </si>
  <si>
    <t>1100am , unusually flat calm air about 15C sunny.  Previous several days had been very windy.  No drift today</t>
  </si>
  <si>
    <t>suspect on bottom</t>
  </si>
  <si>
    <t>Sept '19 suspect recent lake turnover; mixing of DO all way to bottom</t>
  </si>
  <si>
    <t>1115am , unusually flat calm air about 15C sunny.  Previous several days had been very windy.  No drift today</t>
  </si>
  <si>
    <t>DO 'cliff' Sep 19</t>
  </si>
  <si>
    <t>Observations</t>
  </si>
  <si>
    <t>I believe the lake turned over very recently; oxygen is distributed at higher levels than usual all the way to bottom.</t>
  </si>
  <si>
    <t>DO cliff Sep 2019</t>
  </si>
  <si>
    <t>Note: the wire was on quite an angle I noticed after finishing, there was no wind so just current drift; I suspect it was on bottom for last several measurements</t>
  </si>
  <si>
    <t>DO Cliff Sep 3 2018</t>
  </si>
  <si>
    <t>DO cliff Sep 17 2019</t>
  </si>
  <si>
    <t>1230pm , slight breeze from the south, 18C sunny.  Previous several days had been very windy.  No drift today</t>
  </si>
  <si>
    <t>Lthse</t>
  </si>
  <si>
    <t>SqwPt</t>
  </si>
  <si>
    <t>Elmardon</t>
  </si>
  <si>
    <t>Bevis/Blkdk</t>
  </si>
  <si>
    <t>Comparison of data sets from the five sites, data collected Sept 17 2019</t>
  </si>
  <si>
    <t>Jun 19 2020</t>
  </si>
  <si>
    <t>Jun DO drop off 2020</t>
  </si>
  <si>
    <t>DO 'cliff' Jun 20</t>
  </si>
  <si>
    <t>7am calm warm T shirt weather hot stretch of weather recently</t>
  </si>
  <si>
    <t>6:45am calm warm T shirt weather hot stretch of weather recently</t>
  </si>
  <si>
    <t>6:30am calm warm T shirt weather hot stretch of weather recently</t>
  </si>
  <si>
    <t>DO cliff Jun 20</t>
  </si>
  <si>
    <t>DO cliff Jun 2020</t>
  </si>
  <si>
    <t>8:15 am calm warm T shirt weather hot stretch of weather recently</t>
  </si>
  <si>
    <t>7:30 am calm warm T shirt weather hot stretch of weather recently</t>
  </si>
  <si>
    <t>DO higher than 100% is possible due to rapid warming, photosynthesis ramping up with oxygen depletion still low</t>
  </si>
  <si>
    <t xml:space="preserve">the mg/l counts are not out of line with what has been seen before in the spring, numbers above 10mg/l have been seen before </t>
  </si>
  <si>
    <t>However, I am suspicious about calibration and will attempt recalibration before next sample set.</t>
  </si>
  <si>
    <t>Note:</t>
  </si>
  <si>
    <t>DO cliff July 2019 and June 2020</t>
  </si>
  <si>
    <t>June 19 2020</t>
  </si>
  <si>
    <t>SnkPt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</si>
</sst>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&quot; &quot;d&quot;, &quot;yyyy"/>
    <numFmt numFmtId="165" formatCode="0.0"/>
  </numFmts>
  <fonts count="7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</font>
  </fonts>
  <fills count="1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97">
    <xf numFmtId="0" fontId="0" fillId="0" borderId="0" xfId="0"/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0" fillId="3" borderId="3" xfId="0" applyNumberFormat="1" applyFill="1" applyBorder="1" applyAlignment="1">
      <alignment horizontal="center" vertical="top" wrapText="1"/>
    </xf>
    <xf numFmtId="164" fontId="0" fillId="3" borderId="3" xfId="0" applyNumberFormat="1" applyFill="1" applyBorder="1" applyAlignment="1">
      <alignment vertical="top"/>
    </xf>
    <xf numFmtId="0" fontId="0" fillId="3" borderId="3" xfId="0" applyFill="1" applyBorder="1" applyAlignment="1">
      <alignment horizontal="center" vertical="top"/>
    </xf>
    <xf numFmtId="2" fontId="0" fillId="3" borderId="3" xfId="0" applyNumberFormat="1" applyFill="1" applyBorder="1" applyAlignment="1">
      <alignment horizontal="right" vertical="top"/>
    </xf>
    <xf numFmtId="165" fontId="0" fillId="3" borderId="3" xfId="0" applyNumberFormat="1" applyFill="1" applyBorder="1" applyAlignment="1">
      <alignment horizontal="right" vertical="top"/>
    </xf>
    <xf numFmtId="49" fontId="0" fillId="3" borderId="4" xfId="0" applyNumberFormat="1" applyFill="1" applyBorder="1" applyAlignment="1">
      <alignment horizontal="center" vertical="top" wrapText="1"/>
    </xf>
    <xf numFmtId="164" fontId="0" fillId="3" borderId="4" xfId="0" applyNumberFormat="1" applyFill="1" applyBorder="1" applyAlignment="1">
      <alignment vertical="top"/>
    </xf>
    <xf numFmtId="0" fontId="0" fillId="3" borderId="4" xfId="0" applyFill="1" applyBorder="1" applyAlignment="1">
      <alignment horizontal="center" vertical="top"/>
    </xf>
    <xf numFmtId="2" fontId="0" fillId="3" borderId="4" xfId="0" applyNumberFormat="1" applyFill="1" applyBorder="1" applyAlignment="1">
      <alignment horizontal="right" vertical="top"/>
    </xf>
    <xf numFmtId="165" fontId="0" fillId="3" borderId="4" xfId="0" applyNumberFormat="1" applyFill="1" applyBorder="1" applyAlignment="1">
      <alignment horizontal="right" vertical="top"/>
    </xf>
    <xf numFmtId="164" fontId="0" fillId="0" borderId="4" xfId="0" applyNumberFormat="1" applyBorder="1"/>
    <xf numFmtId="0" fontId="0" fillId="3" borderId="4" xfId="0" applyFill="1" applyBorder="1" applyAlignment="1">
      <alignment horizontal="right" vertical="top"/>
    </xf>
    <xf numFmtId="0" fontId="1" fillId="3" borderId="5" xfId="0" applyFont="1" applyFill="1" applyBorder="1" applyAlignment="1">
      <alignment horizontal="center" vertical="top" wrapText="1"/>
    </xf>
    <xf numFmtId="0" fontId="0" fillId="3" borderId="3" xfId="0" applyFill="1" applyBorder="1" applyAlignment="1">
      <alignment vertical="top"/>
    </xf>
    <xf numFmtId="0" fontId="0" fillId="0" borderId="3" xfId="0" applyBorder="1"/>
    <xf numFmtId="165" fontId="0" fillId="3" borderId="3" xfId="0" applyNumberFormat="1" applyFill="1" applyBorder="1" applyAlignment="1">
      <alignment vertical="top"/>
    </xf>
    <xf numFmtId="0" fontId="0" fillId="0" borderId="4" xfId="0" applyBorder="1"/>
    <xf numFmtId="0" fontId="0" fillId="3" borderId="4" xfId="0" applyFill="1" applyBorder="1" applyAlignment="1">
      <alignment vertical="top"/>
    </xf>
    <xf numFmtId="165" fontId="0" fillId="3" borderId="4" xfId="0" applyNumberFormat="1" applyFill="1" applyBorder="1" applyAlignment="1">
      <alignment vertical="top"/>
    </xf>
    <xf numFmtId="0" fontId="0" fillId="0" borderId="6" xfId="0" applyBorder="1"/>
    <xf numFmtId="0" fontId="0" fillId="3" borderId="4" xfId="0" applyFill="1" applyBorder="1"/>
    <xf numFmtId="49" fontId="1" fillId="2" borderId="7" xfId="0" applyNumberFormat="1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2" fontId="0" fillId="3" borderId="4" xfId="0" applyNumberFormat="1" applyFill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top" wrapText="1"/>
    </xf>
    <xf numFmtId="2" fontId="0" fillId="0" borderId="3" xfId="0" applyNumberFormat="1" applyBorder="1"/>
    <xf numFmtId="0" fontId="0" fillId="3" borderId="4" xfId="0" applyFill="1" applyBorder="1" applyAlignment="1">
      <alignment horizontal="right" vertical="center"/>
    </xf>
    <xf numFmtId="10" fontId="0" fillId="3" borderId="4" xfId="0" applyNumberFormat="1" applyFill="1" applyBorder="1" applyAlignment="1">
      <alignment horizontal="right" vertical="center"/>
    </xf>
    <xf numFmtId="0" fontId="0" fillId="3" borderId="6" xfId="0" applyFill="1" applyBorder="1" applyAlignment="1">
      <alignment vertical="top"/>
    </xf>
    <xf numFmtId="0" fontId="1" fillId="3" borderId="4" xfId="0" applyFont="1" applyFill="1" applyBorder="1" applyAlignment="1">
      <alignment horizontal="center" vertical="top" wrapText="1"/>
    </xf>
    <xf numFmtId="0" fontId="0" fillId="0" borderId="5" xfId="0" applyBorder="1"/>
    <xf numFmtId="2" fontId="0" fillId="3" borderId="3" xfId="0" applyNumberFormat="1" applyFill="1" applyBorder="1" applyAlignment="1">
      <alignment vertical="top"/>
    </xf>
    <xf numFmtId="2" fontId="0" fillId="3" borderId="4" xfId="0" applyNumberFormat="1" applyFill="1" applyBorder="1" applyAlignment="1">
      <alignment vertical="top"/>
    </xf>
    <xf numFmtId="165" fontId="2" fillId="3" borderId="4" xfId="0" applyNumberFormat="1" applyFont="1" applyFill="1" applyBorder="1" applyAlignment="1">
      <alignment horizontal="right" vertical="top"/>
    </xf>
    <xf numFmtId="0" fontId="2" fillId="0" borderId="4" xfId="0" applyFont="1" applyBorder="1"/>
    <xf numFmtId="49" fontId="0" fillId="0" borderId="3" xfId="0" applyNumberFormat="1" applyBorder="1"/>
    <xf numFmtId="164" fontId="0" fillId="3" borderId="3" xfId="0" applyNumberFormat="1" applyFill="1" applyBorder="1"/>
    <xf numFmtId="49" fontId="0" fillId="0" borderId="4" xfId="0" applyNumberFormat="1" applyBorder="1"/>
    <xf numFmtId="164" fontId="0" fillId="3" borderId="4" xfId="0" applyNumberFormat="1" applyFill="1" applyBorder="1"/>
    <xf numFmtId="2" fontId="0" fillId="0" borderId="4" xfId="0" applyNumberFormat="1" applyBorder="1"/>
    <xf numFmtId="2" fontId="0" fillId="0" borderId="0" xfId="0" applyNumberFormat="1"/>
    <xf numFmtId="2" fontId="0" fillId="4" borderId="0" xfId="0" applyNumberFormat="1" applyFill="1"/>
    <xf numFmtId="0" fontId="3" fillId="0" borderId="0" xfId="0" applyFont="1"/>
    <xf numFmtId="2" fontId="3" fillId="0" borderId="0" xfId="0" applyNumberFormat="1" applyFont="1"/>
    <xf numFmtId="2" fontId="0" fillId="5" borderId="0" xfId="0" applyNumberFormat="1" applyFill="1"/>
    <xf numFmtId="2" fontId="0" fillId="6" borderId="0" xfId="0" applyNumberFormat="1" applyFill="1"/>
    <xf numFmtId="2" fontId="0" fillId="7" borderId="0" xfId="0" applyNumberFormat="1" applyFill="1"/>
    <xf numFmtId="165" fontId="0" fillId="0" borderId="0" xfId="0" applyNumberFormat="1"/>
    <xf numFmtId="165" fontId="0" fillId="4" borderId="0" xfId="0" applyNumberFormat="1" applyFill="1"/>
    <xf numFmtId="2" fontId="0" fillId="8" borderId="0" xfId="0" applyNumberFormat="1" applyFill="1"/>
    <xf numFmtId="165" fontId="0" fillId="8" borderId="0" xfId="0" applyNumberFormat="1" applyFill="1"/>
    <xf numFmtId="2" fontId="0" fillId="9" borderId="0" xfId="0" applyNumberFormat="1" applyFill="1"/>
    <xf numFmtId="0" fontId="0" fillId="0" borderId="10" xfId="0" applyBorder="1"/>
    <xf numFmtId="49" fontId="4" fillId="0" borderId="3" xfId="0" applyNumberFormat="1" applyFont="1" applyBorder="1"/>
    <xf numFmtId="164" fontId="4" fillId="3" borderId="3" xfId="0" applyNumberFormat="1" applyFont="1" applyFill="1" applyBorder="1"/>
    <xf numFmtId="165" fontId="0" fillId="6" borderId="0" xfId="0" applyNumberFormat="1" applyFill="1"/>
    <xf numFmtId="2" fontId="0" fillId="6" borderId="4" xfId="0" applyNumberFormat="1" applyFill="1" applyBorder="1"/>
    <xf numFmtId="2" fontId="0" fillId="0" borderId="8" xfId="0" applyNumberFormat="1" applyBorder="1"/>
    <xf numFmtId="0" fontId="4" fillId="0" borderId="0" xfId="0" applyFont="1"/>
    <xf numFmtId="0" fontId="0" fillId="3" borderId="3" xfId="0" quotePrefix="1" applyNumberFormat="1" applyFill="1" applyBorder="1"/>
    <xf numFmtId="0" fontId="0" fillId="0" borderId="10" xfId="0" applyFill="1" applyBorder="1"/>
    <xf numFmtId="0" fontId="1" fillId="0" borderId="0" xfId="0" applyFont="1"/>
    <xf numFmtId="2" fontId="0" fillId="10" borderId="0" xfId="0" applyNumberFormat="1" applyFill="1"/>
    <xf numFmtId="165" fontId="0" fillId="10" borderId="0" xfId="0" applyNumberFormat="1" applyFill="1"/>
    <xf numFmtId="2" fontId="0" fillId="11" borderId="0" xfId="0" applyNumberFormat="1" applyFill="1"/>
    <xf numFmtId="165" fontId="0" fillId="11" borderId="0" xfId="0" applyNumberFormat="1" applyFill="1"/>
    <xf numFmtId="2" fontId="0" fillId="11" borderId="4" xfId="0" applyNumberFormat="1" applyFill="1" applyBorder="1"/>
    <xf numFmtId="2" fontId="0" fillId="12" borderId="0" xfId="0" applyNumberFormat="1" applyFill="1"/>
    <xf numFmtId="2" fontId="0" fillId="12" borderId="4" xfId="0" applyNumberFormat="1" applyFill="1" applyBorder="1"/>
    <xf numFmtId="17" fontId="0" fillId="0" borderId="0" xfId="0" applyNumberFormat="1"/>
    <xf numFmtId="16" fontId="0" fillId="0" borderId="0" xfId="0" applyNumberFormat="1"/>
    <xf numFmtId="165" fontId="0" fillId="3" borderId="8" xfId="0" applyNumberFormat="1" applyFill="1" applyBorder="1" applyAlignment="1">
      <alignment vertical="top"/>
    </xf>
    <xf numFmtId="2" fontId="0" fillId="13" borderId="0" xfId="0" applyNumberFormat="1" applyFill="1"/>
    <xf numFmtId="0" fontId="0" fillId="13" borderId="0" xfId="0" applyFill="1"/>
    <xf numFmtId="2" fontId="0" fillId="0" borderId="10" xfId="0" applyNumberFormat="1" applyFill="1" applyBorder="1"/>
    <xf numFmtId="49" fontId="1" fillId="2" borderId="2" xfId="0" applyNumberFormat="1" applyFont="1" applyFill="1" applyBorder="1" applyAlignment="1">
      <alignment horizontal="center" vertical="top" wrapText="1"/>
    </xf>
    <xf numFmtId="49" fontId="1" fillId="14" borderId="2" xfId="0" applyNumberFormat="1" applyFont="1" applyFill="1" applyBorder="1" applyAlignment="1">
      <alignment horizontal="center" vertical="top" wrapText="1"/>
    </xf>
    <xf numFmtId="49" fontId="1" fillId="14" borderId="8" xfId="0" applyNumberFormat="1" applyFont="1" applyFill="1" applyBorder="1" applyAlignment="1">
      <alignment horizontal="center" vertical="top" wrapText="1"/>
    </xf>
    <xf numFmtId="165" fontId="0" fillId="14" borderId="0" xfId="0" applyNumberFormat="1" applyFill="1"/>
    <xf numFmtId="0" fontId="0" fillId="14" borderId="0" xfId="0" applyFill="1"/>
    <xf numFmtId="49" fontId="1" fillId="2" borderId="8" xfId="0" applyNumberFormat="1" applyFont="1" applyFill="1" applyBorder="1" applyAlignment="1">
      <alignment horizontal="center" vertical="top" wrapText="1"/>
    </xf>
    <xf numFmtId="2" fontId="0" fillId="14" borderId="0" xfId="0" applyNumberFormat="1" applyFill="1"/>
    <xf numFmtId="49" fontId="1" fillId="7" borderId="2" xfId="0" applyNumberFormat="1" applyFont="1" applyFill="1" applyBorder="1" applyAlignment="1">
      <alignment horizontal="center" vertical="top" wrapText="1"/>
    </xf>
    <xf numFmtId="49" fontId="1" fillId="7" borderId="8" xfId="0" applyNumberFormat="1" applyFont="1" applyFill="1" applyBorder="1" applyAlignment="1">
      <alignment horizontal="center" vertical="top" wrapText="1"/>
    </xf>
    <xf numFmtId="0" fontId="0" fillId="7" borderId="8" xfId="0" applyFill="1" applyBorder="1" applyAlignment="1">
      <alignment vertical="top"/>
    </xf>
    <xf numFmtId="0" fontId="0" fillId="7" borderId="0" xfId="0" applyFill="1"/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2" fontId="0" fillId="15" borderId="0" xfId="0" applyNumberFormat="1" applyFill="1"/>
    <xf numFmtId="165" fontId="0" fillId="15" borderId="0" xfId="0" applyNumberFormat="1" applyFill="1"/>
    <xf numFmtId="49" fontId="1" fillId="0" borderId="3" xfId="0" applyNumberFormat="1" applyFont="1" applyBorder="1"/>
    <xf numFmtId="2" fontId="0" fillId="15" borderId="4" xfId="0" applyNumberFormat="1" applyFill="1" applyBorder="1"/>
    <xf numFmtId="0" fontId="4" fillId="3" borderId="3" xfId="0" quotePrefix="1" applyNumberFormat="1" applyFont="1" applyFill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2DAE4"/>
      <rgbColor rgb="FFAAAAAA"/>
      <rgbColor rgb="FF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Lighthouse May 5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LghthseMay18!$D$1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LghthseMay18!$D$2:$D$57</c:f>
              <c:numCache>
                <c:formatCode>0.00</c:formatCode>
                <c:ptCount val="56"/>
                <c:pt idx="0">
                  <c:v>5.7</c:v>
                </c:pt>
                <c:pt idx="1">
                  <c:v>5.6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5.4</c:v>
                </c:pt>
                <c:pt idx="6">
                  <c:v>5.3</c:v>
                </c:pt>
                <c:pt idx="7">
                  <c:v>5.2</c:v>
                </c:pt>
                <c:pt idx="8">
                  <c:v>5.2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5.0999999999999996</c:v>
                </c:pt>
                <c:pt idx="13">
                  <c:v>5.0999999999999996</c:v>
                </c:pt>
                <c:pt idx="14">
                  <c:v>5.0999999999999996</c:v>
                </c:pt>
                <c:pt idx="15">
                  <c:v>5.0999999999999996</c:v>
                </c:pt>
                <c:pt idx="16">
                  <c:v>5.0999999999999996</c:v>
                </c:pt>
                <c:pt idx="17">
                  <c:v>5.0999999999999996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5.0999999999999996</c:v>
                </c:pt>
                <c:pt idx="26">
                  <c:v>5.0999999999999996</c:v>
                </c:pt>
                <c:pt idx="27">
                  <c:v>5.0999999999999996</c:v>
                </c:pt>
                <c:pt idx="28">
                  <c:v>5.0999999999999996</c:v>
                </c:pt>
                <c:pt idx="29">
                  <c:v>5.0999999999999996</c:v>
                </c:pt>
                <c:pt idx="30">
                  <c:v>5.0999999999999996</c:v>
                </c:pt>
                <c:pt idx="31">
                  <c:v>5.0999999999999996</c:v>
                </c:pt>
                <c:pt idx="32">
                  <c:v>5.0999999999999996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3-482D-97EE-EE0E5CE59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003944"/>
        <c:axId val="632999984"/>
      </c:barChart>
      <c:lineChart>
        <c:grouping val="standard"/>
        <c:varyColors val="0"/>
        <c:ser>
          <c:idx val="1"/>
          <c:order val="1"/>
          <c:tx>
            <c:strRef>
              <c:f>LghthseMay18!$F$1</c:f>
              <c:strCache>
                <c:ptCount val="1"/>
                <c:pt idx="0">
                  <c:v>Dissolved Oxygen (DO)mg/l corrected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LghthseMay18!$F$2:$F$57</c:f>
              <c:numCache>
                <c:formatCode>0.00</c:formatCode>
                <c:ptCount val="56"/>
                <c:pt idx="0">
                  <c:v>10.59</c:v>
                </c:pt>
                <c:pt idx="1">
                  <c:v>10.56</c:v>
                </c:pt>
                <c:pt idx="2">
                  <c:v>10.56</c:v>
                </c:pt>
                <c:pt idx="3">
                  <c:v>10.56</c:v>
                </c:pt>
                <c:pt idx="4">
                  <c:v>10.46</c:v>
                </c:pt>
                <c:pt idx="5">
                  <c:v>10.46</c:v>
                </c:pt>
                <c:pt idx="6">
                  <c:v>10.46</c:v>
                </c:pt>
                <c:pt idx="7">
                  <c:v>10.46</c:v>
                </c:pt>
                <c:pt idx="8">
                  <c:v>10.46</c:v>
                </c:pt>
                <c:pt idx="9">
                  <c:v>10.46</c:v>
                </c:pt>
                <c:pt idx="10">
                  <c:v>10.46</c:v>
                </c:pt>
                <c:pt idx="11">
                  <c:v>10.41</c:v>
                </c:pt>
                <c:pt idx="12">
                  <c:v>10.41</c:v>
                </c:pt>
                <c:pt idx="13">
                  <c:v>10.4</c:v>
                </c:pt>
                <c:pt idx="14">
                  <c:v>10.360000000000001</c:v>
                </c:pt>
                <c:pt idx="15">
                  <c:v>9.76</c:v>
                </c:pt>
                <c:pt idx="16">
                  <c:v>9.4600000000000009</c:v>
                </c:pt>
                <c:pt idx="17">
                  <c:v>9.26</c:v>
                </c:pt>
                <c:pt idx="18">
                  <c:v>4.8599999999999994</c:v>
                </c:pt>
                <c:pt idx="19">
                  <c:v>4.3599999999999994</c:v>
                </c:pt>
                <c:pt idx="20">
                  <c:v>1.06</c:v>
                </c:pt>
                <c:pt idx="21">
                  <c:v>0.56000000000000005</c:v>
                </c:pt>
                <c:pt idx="22">
                  <c:v>0.4</c:v>
                </c:pt>
                <c:pt idx="23">
                  <c:v>0.31</c:v>
                </c:pt>
                <c:pt idx="24">
                  <c:v>0.26</c:v>
                </c:pt>
                <c:pt idx="25">
                  <c:v>0.23</c:v>
                </c:pt>
                <c:pt idx="26">
                  <c:v>0.21</c:v>
                </c:pt>
                <c:pt idx="27">
                  <c:v>0.19</c:v>
                </c:pt>
                <c:pt idx="28">
                  <c:v>0.18</c:v>
                </c:pt>
                <c:pt idx="29">
                  <c:v>0.16999999999999998</c:v>
                </c:pt>
                <c:pt idx="30">
                  <c:v>0.16</c:v>
                </c:pt>
                <c:pt idx="31">
                  <c:v>0.15</c:v>
                </c:pt>
                <c:pt idx="32">
                  <c:v>0.13</c:v>
                </c:pt>
                <c:pt idx="33">
                  <c:v>0.12</c:v>
                </c:pt>
                <c:pt idx="34">
                  <c:v>0.11</c:v>
                </c:pt>
                <c:pt idx="35">
                  <c:v>0.1</c:v>
                </c:pt>
                <c:pt idx="36">
                  <c:v>0.09</c:v>
                </c:pt>
                <c:pt idx="37">
                  <c:v>0.08</c:v>
                </c:pt>
                <c:pt idx="38">
                  <c:v>6.9999999999999993E-2</c:v>
                </c:pt>
                <c:pt idx="39">
                  <c:v>6.9999999999999993E-2</c:v>
                </c:pt>
                <c:pt idx="40">
                  <c:v>0.06</c:v>
                </c:pt>
                <c:pt idx="41">
                  <c:v>0.06</c:v>
                </c:pt>
                <c:pt idx="42">
                  <c:v>0.06</c:v>
                </c:pt>
                <c:pt idx="43">
                  <c:v>3.9999999999999994E-2</c:v>
                </c:pt>
                <c:pt idx="44">
                  <c:v>3.9999999999999994E-2</c:v>
                </c:pt>
                <c:pt idx="45">
                  <c:v>0.03</c:v>
                </c:pt>
                <c:pt idx="46">
                  <c:v>0.03</c:v>
                </c:pt>
                <c:pt idx="47">
                  <c:v>1.9999999999999997E-2</c:v>
                </c:pt>
                <c:pt idx="48">
                  <c:v>1.9999999999999997E-2</c:v>
                </c:pt>
                <c:pt idx="49">
                  <c:v>1.9999999999999997E-2</c:v>
                </c:pt>
                <c:pt idx="50">
                  <c:v>1.9999999999999997E-2</c:v>
                </c:pt>
                <c:pt idx="51">
                  <c:v>9.999999999999995E-3</c:v>
                </c:pt>
                <c:pt idx="52">
                  <c:v>9.999999999999995E-3</c:v>
                </c:pt>
                <c:pt idx="53">
                  <c:v>9.999999999999995E-3</c:v>
                </c:pt>
                <c:pt idx="54">
                  <c:v>9.999999999999995E-3</c:v>
                </c:pt>
                <c:pt idx="5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73-482D-97EE-EE0E5CE59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002936"/>
        <c:axId val="633001624"/>
      </c:lineChart>
      <c:catAx>
        <c:axId val="637003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999984"/>
        <c:crosses val="autoZero"/>
        <c:auto val="1"/>
        <c:lblAlgn val="ctr"/>
        <c:lblOffset val="100"/>
        <c:noMultiLvlLbl val="0"/>
      </c:catAx>
      <c:valAx>
        <c:axId val="63299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003944"/>
        <c:crosses val="autoZero"/>
        <c:crossBetween val="between"/>
      </c:valAx>
      <c:valAx>
        <c:axId val="63300162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002936"/>
        <c:crosses val="max"/>
        <c:crossBetween val="between"/>
      </c:valAx>
      <c:catAx>
        <c:axId val="633002936"/>
        <c:scaling>
          <c:orientation val="minMax"/>
        </c:scaling>
        <c:delete val="1"/>
        <c:axPos val="b"/>
        <c:majorTickMark val="none"/>
        <c:minorTickMark val="none"/>
        <c:tickLblPos val="nextTo"/>
        <c:crossAx val="633001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Elmardon DO July 2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ElmardonJul18!$D$1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ElmardonJul18!$D$2:$D$60</c:f>
              <c:numCache>
                <c:formatCode>0.00</c:formatCode>
                <c:ptCount val="59"/>
                <c:pt idx="0">
                  <c:v>24.4</c:v>
                </c:pt>
                <c:pt idx="1">
                  <c:v>24.4</c:v>
                </c:pt>
                <c:pt idx="2">
                  <c:v>24.4</c:v>
                </c:pt>
                <c:pt idx="3">
                  <c:v>24.2</c:v>
                </c:pt>
                <c:pt idx="4">
                  <c:v>22.6</c:v>
                </c:pt>
                <c:pt idx="5">
                  <c:v>21</c:v>
                </c:pt>
                <c:pt idx="6">
                  <c:v>19.5</c:v>
                </c:pt>
                <c:pt idx="7">
                  <c:v>18.8</c:v>
                </c:pt>
                <c:pt idx="8">
                  <c:v>16.3</c:v>
                </c:pt>
                <c:pt idx="9">
                  <c:v>14.4</c:v>
                </c:pt>
                <c:pt idx="10">
                  <c:v>12.5</c:v>
                </c:pt>
                <c:pt idx="11">
                  <c:v>10.6</c:v>
                </c:pt>
                <c:pt idx="12">
                  <c:v>9.6</c:v>
                </c:pt>
                <c:pt idx="13">
                  <c:v>8.8000000000000007</c:v>
                </c:pt>
                <c:pt idx="14">
                  <c:v>8.4</c:v>
                </c:pt>
                <c:pt idx="15">
                  <c:v>8.1</c:v>
                </c:pt>
                <c:pt idx="16">
                  <c:v>7.9</c:v>
                </c:pt>
                <c:pt idx="17">
                  <c:v>7.7</c:v>
                </c:pt>
                <c:pt idx="18">
                  <c:v>7.5</c:v>
                </c:pt>
                <c:pt idx="19">
                  <c:v>7.4</c:v>
                </c:pt>
                <c:pt idx="20">
                  <c:v>7.3</c:v>
                </c:pt>
                <c:pt idx="21">
                  <c:v>7.2</c:v>
                </c:pt>
                <c:pt idx="22">
                  <c:v>7.1</c:v>
                </c:pt>
                <c:pt idx="23">
                  <c:v>7.1</c:v>
                </c:pt>
                <c:pt idx="24">
                  <c:v>7</c:v>
                </c:pt>
                <c:pt idx="25">
                  <c:v>6.9</c:v>
                </c:pt>
                <c:pt idx="26">
                  <c:v>6.8</c:v>
                </c:pt>
                <c:pt idx="27">
                  <c:v>6.7</c:v>
                </c:pt>
                <c:pt idx="28">
                  <c:v>6.7</c:v>
                </c:pt>
                <c:pt idx="29">
                  <c:v>6.6</c:v>
                </c:pt>
                <c:pt idx="30">
                  <c:v>6.6</c:v>
                </c:pt>
                <c:pt idx="31">
                  <c:v>6.5</c:v>
                </c:pt>
                <c:pt idx="32">
                  <c:v>6.5</c:v>
                </c:pt>
                <c:pt idx="33">
                  <c:v>6.5</c:v>
                </c:pt>
                <c:pt idx="34">
                  <c:v>6.4</c:v>
                </c:pt>
                <c:pt idx="35">
                  <c:v>6.4</c:v>
                </c:pt>
                <c:pt idx="36">
                  <c:v>6.4</c:v>
                </c:pt>
                <c:pt idx="37">
                  <c:v>6.3</c:v>
                </c:pt>
                <c:pt idx="38">
                  <c:v>6.3</c:v>
                </c:pt>
                <c:pt idx="39">
                  <c:v>6.3</c:v>
                </c:pt>
                <c:pt idx="40">
                  <c:v>6.3</c:v>
                </c:pt>
                <c:pt idx="41">
                  <c:v>6.3</c:v>
                </c:pt>
                <c:pt idx="42">
                  <c:v>6.3</c:v>
                </c:pt>
                <c:pt idx="43">
                  <c:v>6.3</c:v>
                </c:pt>
                <c:pt idx="44">
                  <c:v>6.2</c:v>
                </c:pt>
                <c:pt idx="45">
                  <c:v>6.2</c:v>
                </c:pt>
                <c:pt idx="46">
                  <c:v>6.2</c:v>
                </c:pt>
                <c:pt idx="47">
                  <c:v>6.2</c:v>
                </c:pt>
                <c:pt idx="48">
                  <c:v>6.2</c:v>
                </c:pt>
                <c:pt idx="49">
                  <c:v>6.2</c:v>
                </c:pt>
                <c:pt idx="50">
                  <c:v>6.2</c:v>
                </c:pt>
                <c:pt idx="51">
                  <c:v>6.2</c:v>
                </c:pt>
                <c:pt idx="52">
                  <c:v>6.2</c:v>
                </c:pt>
                <c:pt idx="53">
                  <c:v>6.2</c:v>
                </c:pt>
                <c:pt idx="54">
                  <c:v>6.2</c:v>
                </c:pt>
                <c:pt idx="55">
                  <c:v>6.2</c:v>
                </c:pt>
                <c:pt idx="56">
                  <c:v>6.2</c:v>
                </c:pt>
                <c:pt idx="57">
                  <c:v>6.2</c:v>
                </c:pt>
                <c:pt idx="58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F-4196-9AFE-862E68B88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184904"/>
        <c:axId val="584186544"/>
      </c:barChart>
      <c:lineChart>
        <c:grouping val="standard"/>
        <c:varyColors val="0"/>
        <c:ser>
          <c:idx val="1"/>
          <c:order val="1"/>
          <c:tx>
            <c:strRef>
              <c:f>ElmardonJul18!$E$1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ElmardonJul18!$E$2:$E$60</c:f>
              <c:numCache>
                <c:formatCode>0.00</c:formatCode>
                <c:ptCount val="59"/>
                <c:pt idx="0">
                  <c:v>8.4600000000000009</c:v>
                </c:pt>
                <c:pt idx="1">
                  <c:v>8.4499999999999993</c:v>
                </c:pt>
                <c:pt idx="2">
                  <c:v>8.41</c:v>
                </c:pt>
                <c:pt idx="3">
                  <c:v>8.44</c:v>
                </c:pt>
                <c:pt idx="4">
                  <c:v>8.4700000000000006</c:v>
                </c:pt>
                <c:pt idx="5">
                  <c:v>8.3699999999999992</c:v>
                </c:pt>
                <c:pt idx="6">
                  <c:v>8.14</c:v>
                </c:pt>
                <c:pt idx="7">
                  <c:v>7.85</c:v>
                </c:pt>
                <c:pt idx="8">
                  <c:v>7.56</c:v>
                </c:pt>
                <c:pt idx="9">
                  <c:v>7.67</c:v>
                </c:pt>
                <c:pt idx="10">
                  <c:v>7.63</c:v>
                </c:pt>
                <c:pt idx="11">
                  <c:v>7.98</c:v>
                </c:pt>
                <c:pt idx="12">
                  <c:v>8.1199999999999992</c:v>
                </c:pt>
                <c:pt idx="13">
                  <c:v>8.2200000000000006</c:v>
                </c:pt>
                <c:pt idx="14">
                  <c:v>8.24</c:v>
                </c:pt>
                <c:pt idx="15">
                  <c:v>8.2100000000000009</c:v>
                </c:pt>
                <c:pt idx="16">
                  <c:v>8.23</c:v>
                </c:pt>
                <c:pt idx="17">
                  <c:v>8.2899999999999991</c:v>
                </c:pt>
                <c:pt idx="18">
                  <c:v>8.33</c:v>
                </c:pt>
                <c:pt idx="19">
                  <c:v>8.36</c:v>
                </c:pt>
                <c:pt idx="20">
                  <c:v>8.3800000000000008</c:v>
                </c:pt>
                <c:pt idx="21">
                  <c:v>8.41</c:v>
                </c:pt>
                <c:pt idx="22">
                  <c:v>8.41</c:v>
                </c:pt>
                <c:pt idx="23">
                  <c:v>8.41</c:v>
                </c:pt>
                <c:pt idx="24">
                  <c:v>8.4600000000000009</c:v>
                </c:pt>
                <c:pt idx="25">
                  <c:v>8.49</c:v>
                </c:pt>
                <c:pt idx="26">
                  <c:v>8.5399999999999991</c:v>
                </c:pt>
                <c:pt idx="27">
                  <c:v>8.5500000000000007</c:v>
                </c:pt>
                <c:pt idx="28">
                  <c:v>8.5500000000000007</c:v>
                </c:pt>
                <c:pt idx="29">
                  <c:v>8.57</c:v>
                </c:pt>
                <c:pt idx="30">
                  <c:v>8.66</c:v>
                </c:pt>
                <c:pt idx="31">
                  <c:v>8.6999999999999993</c:v>
                </c:pt>
                <c:pt idx="32">
                  <c:v>8.56</c:v>
                </c:pt>
                <c:pt idx="33">
                  <c:v>8.5399999999999991</c:v>
                </c:pt>
                <c:pt idx="34">
                  <c:v>8.5500000000000007</c:v>
                </c:pt>
                <c:pt idx="35">
                  <c:v>8.5399999999999991</c:v>
                </c:pt>
                <c:pt idx="36">
                  <c:v>8.5299999999999994</c:v>
                </c:pt>
                <c:pt idx="37">
                  <c:v>8.5399999999999991</c:v>
                </c:pt>
                <c:pt idx="38">
                  <c:v>8.52</c:v>
                </c:pt>
                <c:pt idx="39">
                  <c:v>8.51</c:v>
                </c:pt>
                <c:pt idx="40">
                  <c:v>8.5</c:v>
                </c:pt>
                <c:pt idx="41">
                  <c:v>8.48</c:v>
                </c:pt>
                <c:pt idx="42">
                  <c:v>8.4499999999999993</c:v>
                </c:pt>
                <c:pt idx="43">
                  <c:v>8.44</c:v>
                </c:pt>
                <c:pt idx="44">
                  <c:v>8</c:v>
                </c:pt>
                <c:pt idx="45">
                  <c:v>8.14</c:v>
                </c:pt>
                <c:pt idx="46">
                  <c:v>4</c:v>
                </c:pt>
                <c:pt idx="47">
                  <c:v>3.97</c:v>
                </c:pt>
                <c:pt idx="48">
                  <c:v>3.65</c:v>
                </c:pt>
                <c:pt idx="49">
                  <c:v>1.5</c:v>
                </c:pt>
                <c:pt idx="50">
                  <c:v>0.75</c:v>
                </c:pt>
                <c:pt idx="51">
                  <c:v>0.4</c:v>
                </c:pt>
                <c:pt idx="52">
                  <c:v>0.28000000000000003</c:v>
                </c:pt>
                <c:pt idx="53">
                  <c:v>0.24</c:v>
                </c:pt>
                <c:pt idx="54">
                  <c:v>0.2</c:v>
                </c:pt>
                <c:pt idx="55">
                  <c:v>0.18</c:v>
                </c:pt>
                <c:pt idx="56">
                  <c:v>0.16</c:v>
                </c:pt>
                <c:pt idx="57">
                  <c:v>0.14000000000000001</c:v>
                </c:pt>
                <c:pt idx="58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AF-4196-9AFE-862E68B88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86872"/>
        <c:axId val="584179984"/>
      </c:lineChart>
      <c:catAx>
        <c:axId val="584184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86544"/>
        <c:crosses val="autoZero"/>
        <c:auto val="1"/>
        <c:lblAlgn val="ctr"/>
        <c:lblOffset val="100"/>
        <c:noMultiLvlLbl val="0"/>
      </c:catAx>
      <c:valAx>
        <c:axId val="58418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84904"/>
        <c:crosses val="autoZero"/>
        <c:crossBetween val="between"/>
      </c:valAx>
      <c:valAx>
        <c:axId val="58417998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86872"/>
        <c:crosses val="max"/>
        <c:crossBetween val="between"/>
      </c:valAx>
      <c:catAx>
        <c:axId val="584186872"/>
        <c:scaling>
          <c:orientation val="minMax"/>
        </c:scaling>
        <c:delete val="1"/>
        <c:axPos val="b"/>
        <c:majorTickMark val="none"/>
        <c:minorTickMark val="none"/>
        <c:tickLblPos val="nextTo"/>
        <c:crossAx val="584179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Elmardon DO August 5</a:t>
            </a:r>
            <a:r>
              <a:rPr lang="en-CA" baseline="0"/>
              <a:t> 2018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ElmardonAug518!$D$1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ElmardonAug518!$D$2:$D$60</c:f>
              <c:numCache>
                <c:formatCode>0.00</c:formatCode>
                <c:ptCount val="59"/>
                <c:pt idx="0">
                  <c:v>24.1</c:v>
                </c:pt>
                <c:pt idx="1">
                  <c:v>24.3</c:v>
                </c:pt>
                <c:pt idx="2">
                  <c:v>24.3</c:v>
                </c:pt>
                <c:pt idx="3">
                  <c:v>24.2</c:v>
                </c:pt>
                <c:pt idx="4">
                  <c:v>24</c:v>
                </c:pt>
                <c:pt idx="5">
                  <c:v>21.9</c:v>
                </c:pt>
                <c:pt idx="6">
                  <c:v>18</c:v>
                </c:pt>
                <c:pt idx="7">
                  <c:v>15</c:v>
                </c:pt>
                <c:pt idx="8">
                  <c:v>10.199999999999999</c:v>
                </c:pt>
                <c:pt idx="9">
                  <c:v>8.9</c:v>
                </c:pt>
                <c:pt idx="10">
                  <c:v>8.6</c:v>
                </c:pt>
                <c:pt idx="11">
                  <c:v>7.8</c:v>
                </c:pt>
                <c:pt idx="12">
                  <c:v>7.7</c:v>
                </c:pt>
                <c:pt idx="13">
                  <c:v>7.4</c:v>
                </c:pt>
                <c:pt idx="14">
                  <c:v>7.2</c:v>
                </c:pt>
                <c:pt idx="15">
                  <c:v>7.1</c:v>
                </c:pt>
                <c:pt idx="16">
                  <c:v>6.9</c:v>
                </c:pt>
                <c:pt idx="17">
                  <c:v>6.8</c:v>
                </c:pt>
                <c:pt idx="18">
                  <c:v>6.8</c:v>
                </c:pt>
                <c:pt idx="19">
                  <c:v>6.7</c:v>
                </c:pt>
                <c:pt idx="20">
                  <c:v>6.7</c:v>
                </c:pt>
                <c:pt idx="21">
                  <c:v>6.6</c:v>
                </c:pt>
                <c:pt idx="22">
                  <c:v>6.6</c:v>
                </c:pt>
                <c:pt idx="23">
                  <c:v>6.5</c:v>
                </c:pt>
                <c:pt idx="24">
                  <c:v>6.5</c:v>
                </c:pt>
                <c:pt idx="25">
                  <c:v>6.5</c:v>
                </c:pt>
                <c:pt idx="26">
                  <c:v>6.5</c:v>
                </c:pt>
                <c:pt idx="27">
                  <c:v>6.5</c:v>
                </c:pt>
                <c:pt idx="28">
                  <c:v>6.4</c:v>
                </c:pt>
                <c:pt idx="29">
                  <c:v>6.4</c:v>
                </c:pt>
                <c:pt idx="30">
                  <c:v>6.4</c:v>
                </c:pt>
                <c:pt idx="31">
                  <c:v>6.4</c:v>
                </c:pt>
                <c:pt idx="32">
                  <c:v>6.4</c:v>
                </c:pt>
                <c:pt idx="33">
                  <c:v>6.3</c:v>
                </c:pt>
                <c:pt idx="34">
                  <c:v>6.3</c:v>
                </c:pt>
                <c:pt idx="35">
                  <c:v>6.3</c:v>
                </c:pt>
                <c:pt idx="36">
                  <c:v>6.3</c:v>
                </c:pt>
                <c:pt idx="37">
                  <c:v>6.3</c:v>
                </c:pt>
                <c:pt idx="38">
                  <c:v>6.3</c:v>
                </c:pt>
                <c:pt idx="39">
                  <c:v>6.3</c:v>
                </c:pt>
                <c:pt idx="40">
                  <c:v>6.3</c:v>
                </c:pt>
                <c:pt idx="41">
                  <c:v>6.3</c:v>
                </c:pt>
                <c:pt idx="42">
                  <c:v>6.3</c:v>
                </c:pt>
                <c:pt idx="43">
                  <c:v>6.3</c:v>
                </c:pt>
                <c:pt idx="44">
                  <c:v>6.3</c:v>
                </c:pt>
                <c:pt idx="45">
                  <c:v>6.3</c:v>
                </c:pt>
                <c:pt idx="46">
                  <c:v>6.3</c:v>
                </c:pt>
                <c:pt idx="47">
                  <c:v>6.3</c:v>
                </c:pt>
                <c:pt idx="48">
                  <c:v>6.3</c:v>
                </c:pt>
                <c:pt idx="49">
                  <c:v>6.3</c:v>
                </c:pt>
                <c:pt idx="50">
                  <c:v>6.3</c:v>
                </c:pt>
                <c:pt idx="51">
                  <c:v>6.3</c:v>
                </c:pt>
                <c:pt idx="52">
                  <c:v>6.3</c:v>
                </c:pt>
                <c:pt idx="53">
                  <c:v>6.3</c:v>
                </c:pt>
                <c:pt idx="54">
                  <c:v>6.3</c:v>
                </c:pt>
                <c:pt idx="55">
                  <c:v>6.3</c:v>
                </c:pt>
                <c:pt idx="56">
                  <c:v>6.3</c:v>
                </c:pt>
                <c:pt idx="57">
                  <c:v>6.3</c:v>
                </c:pt>
                <c:pt idx="58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3-4F8C-A1BA-2EDDD25B7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751784"/>
        <c:axId val="454752112"/>
      </c:barChart>
      <c:lineChart>
        <c:grouping val="standard"/>
        <c:varyColors val="0"/>
        <c:ser>
          <c:idx val="1"/>
          <c:order val="1"/>
          <c:tx>
            <c:strRef>
              <c:f>ElmardonAug518!$E$1</c:f>
              <c:strCache>
                <c:ptCount val="1"/>
                <c:pt idx="0">
                  <c:v>Dissolved Oxygen (DO)mg/l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ElmardonAug518!$E$2:$E$60</c:f>
              <c:numCache>
                <c:formatCode>0.00</c:formatCode>
                <c:ptCount val="59"/>
                <c:pt idx="0">
                  <c:v>8.25</c:v>
                </c:pt>
                <c:pt idx="1">
                  <c:v>8.2200000000000006</c:v>
                </c:pt>
                <c:pt idx="2">
                  <c:v>8.16</c:v>
                </c:pt>
                <c:pt idx="3">
                  <c:v>8.08</c:v>
                </c:pt>
                <c:pt idx="4">
                  <c:v>7.91</c:v>
                </c:pt>
                <c:pt idx="5">
                  <c:v>7.01</c:v>
                </c:pt>
                <c:pt idx="6">
                  <c:v>6.1</c:v>
                </c:pt>
                <c:pt idx="7">
                  <c:v>6.38</c:v>
                </c:pt>
                <c:pt idx="8">
                  <c:v>7.06</c:v>
                </c:pt>
                <c:pt idx="9">
                  <c:v>7.1</c:v>
                </c:pt>
                <c:pt idx="10">
                  <c:v>7.26</c:v>
                </c:pt>
                <c:pt idx="11">
                  <c:v>7.41</c:v>
                </c:pt>
                <c:pt idx="12">
                  <c:v>7.53</c:v>
                </c:pt>
                <c:pt idx="13">
                  <c:v>7.62</c:v>
                </c:pt>
                <c:pt idx="14">
                  <c:v>7.61</c:v>
                </c:pt>
                <c:pt idx="15">
                  <c:v>7.62</c:v>
                </c:pt>
                <c:pt idx="16">
                  <c:v>7.64</c:v>
                </c:pt>
                <c:pt idx="17">
                  <c:v>7.65</c:v>
                </c:pt>
                <c:pt idx="18">
                  <c:v>7.64</c:v>
                </c:pt>
                <c:pt idx="19">
                  <c:v>7.65</c:v>
                </c:pt>
                <c:pt idx="20">
                  <c:v>7.65</c:v>
                </c:pt>
                <c:pt idx="21">
                  <c:v>7.65</c:v>
                </c:pt>
                <c:pt idx="22">
                  <c:v>7.65</c:v>
                </c:pt>
                <c:pt idx="23">
                  <c:v>7.62</c:v>
                </c:pt>
                <c:pt idx="24">
                  <c:v>7.62</c:v>
                </c:pt>
                <c:pt idx="25">
                  <c:v>7.6</c:v>
                </c:pt>
                <c:pt idx="26">
                  <c:v>7.58</c:v>
                </c:pt>
                <c:pt idx="27">
                  <c:v>7.56</c:v>
                </c:pt>
                <c:pt idx="28">
                  <c:v>7.57</c:v>
                </c:pt>
                <c:pt idx="29">
                  <c:v>7.57</c:v>
                </c:pt>
                <c:pt idx="30">
                  <c:v>7.56</c:v>
                </c:pt>
                <c:pt idx="31">
                  <c:v>7.45</c:v>
                </c:pt>
                <c:pt idx="32">
                  <c:v>7.38</c:v>
                </c:pt>
                <c:pt idx="33">
                  <c:v>7.31</c:v>
                </c:pt>
                <c:pt idx="34">
                  <c:v>7.22</c:v>
                </c:pt>
                <c:pt idx="35">
                  <c:v>7.16</c:v>
                </c:pt>
                <c:pt idx="36">
                  <c:v>0.2</c:v>
                </c:pt>
                <c:pt idx="37">
                  <c:v>0.17</c:v>
                </c:pt>
                <c:pt idx="38">
                  <c:v>0.15</c:v>
                </c:pt>
                <c:pt idx="39">
                  <c:v>0.13</c:v>
                </c:pt>
                <c:pt idx="40">
                  <c:v>0.12</c:v>
                </c:pt>
                <c:pt idx="41">
                  <c:v>0.1</c:v>
                </c:pt>
                <c:pt idx="42">
                  <c:v>0.09</c:v>
                </c:pt>
                <c:pt idx="43">
                  <c:v>0.08</c:v>
                </c:pt>
                <c:pt idx="44">
                  <c:v>7.0000000000000007E-2</c:v>
                </c:pt>
                <c:pt idx="45">
                  <c:v>7.0000000000000007E-2</c:v>
                </c:pt>
                <c:pt idx="46">
                  <c:v>0.06</c:v>
                </c:pt>
                <c:pt idx="47">
                  <c:v>0.06</c:v>
                </c:pt>
                <c:pt idx="48">
                  <c:v>0.05</c:v>
                </c:pt>
                <c:pt idx="49">
                  <c:v>0.04</c:v>
                </c:pt>
                <c:pt idx="50">
                  <c:v>0.04</c:v>
                </c:pt>
                <c:pt idx="51">
                  <c:v>0.03</c:v>
                </c:pt>
                <c:pt idx="52">
                  <c:v>0.03</c:v>
                </c:pt>
                <c:pt idx="53">
                  <c:v>0.03</c:v>
                </c:pt>
                <c:pt idx="54">
                  <c:v>0.02</c:v>
                </c:pt>
                <c:pt idx="55">
                  <c:v>0.02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3-4F8C-A1BA-2EDDD25B7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94744"/>
        <c:axId val="584197696"/>
      </c:lineChart>
      <c:catAx>
        <c:axId val="454751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752112"/>
        <c:crosses val="autoZero"/>
        <c:auto val="1"/>
        <c:lblAlgn val="ctr"/>
        <c:lblOffset val="100"/>
        <c:noMultiLvlLbl val="0"/>
      </c:catAx>
      <c:valAx>
        <c:axId val="45475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751784"/>
        <c:crosses val="autoZero"/>
        <c:crossBetween val="between"/>
      </c:valAx>
      <c:valAx>
        <c:axId val="58419769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94744"/>
        <c:crosses val="max"/>
        <c:crossBetween val="between"/>
      </c:valAx>
      <c:catAx>
        <c:axId val="584194744"/>
        <c:scaling>
          <c:orientation val="minMax"/>
        </c:scaling>
        <c:delete val="1"/>
        <c:axPos val="b"/>
        <c:majorTickMark val="none"/>
        <c:minorTickMark val="none"/>
        <c:tickLblPos val="nextTo"/>
        <c:crossAx val="584197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Bevis/Black</a:t>
            </a:r>
            <a:r>
              <a:rPr lang="en-CA" baseline="0"/>
              <a:t> Duck Is July 2 2018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BlckDckJul18!$D$1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BlckDckJul18!$D$2:$D$60</c:f>
              <c:numCache>
                <c:formatCode>0.00</c:formatCode>
                <c:ptCount val="59"/>
                <c:pt idx="0">
                  <c:v>25.2</c:v>
                </c:pt>
                <c:pt idx="1">
                  <c:v>25.1</c:v>
                </c:pt>
                <c:pt idx="2">
                  <c:v>24.8</c:v>
                </c:pt>
                <c:pt idx="3">
                  <c:v>24.7</c:v>
                </c:pt>
                <c:pt idx="4">
                  <c:v>24.4</c:v>
                </c:pt>
                <c:pt idx="5">
                  <c:v>20.100000000000001</c:v>
                </c:pt>
                <c:pt idx="6">
                  <c:v>18.5</c:v>
                </c:pt>
                <c:pt idx="7">
                  <c:v>16.5</c:v>
                </c:pt>
                <c:pt idx="8">
                  <c:v>14.5</c:v>
                </c:pt>
                <c:pt idx="9">
                  <c:v>12.5</c:v>
                </c:pt>
                <c:pt idx="10">
                  <c:v>10.5</c:v>
                </c:pt>
                <c:pt idx="11">
                  <c:v>9.4</c:v>
                </c:pt>
                <c:pt idx="12">
                  <c:v>8.4</c:v>
                </c:pt>
                <c:pt idx="13">
                  <c:v>8.3000000000000007</c:v>
                </c:pt>
                <c:pt idx="14">
                  <c:v>8</c:v>
                </c:pt>
                <c:pt idx="15">
                  <c:v>7.5</c:v>
                </c:pt>
                <c:pt idx="16">
                  <c:v>7.5</c:v>
                </c:pt>
                <c:pt idx="17">
                  <c:v>7.4</c:v>
                </c:pt>
                <c:pt idx="18">
                  <c:v>7.4</c:v>
                </c:pt>
                <c:pt idx="19">
                  <c:v>7.4</c:v>
                </c:pt>
                <c:pt idx="20">
                  <c:v>7.5</c:v>
                </c:pt>
                <c:pt idx="21">
                  <c:v>7.5</c:v>
                </c:pt>
                <c:pt idx="22">
                  <c:v>7.5</c:v>
                </c:pt>
                <c:pt idx="23">
                  <c:v>7.5</c:v>
                </c:pt>
                <c:pt idx="24">
                  <c:v>7.6</c:v>
                </c:pt>
                <c:pt idx="25">
                  <c:v>7.5</c:v>
                </c:pt>
                <c:pt idx="26">
                  <c:v>7.5</c:v>
                </c:pt>
                <c:pt idx="27">
                  <c:v>7.5</c:v>
                </c:pt>
                <c:pt idx="28">
                  <c:v>7.5</c:v>
                </c:pt>
                <c:pt idx="29">
                  <c:v>7.5</c:v>
                </c:pt>
                <c:pt idx="30">
                  <c:v>7.5</c:v>
                </c:pt>
                <c:pt idx="31">
                  <c:v>7.4</c:v>
                </c:pt>
                <c:pt idx="32">
                  <c:v>7.4</c:v>
                </c:pt>
                <c:pt idx="33">
                  <c:v>7.4</c:v>
                </c:pt>
                <c:pt idx="34">
                  <c:v>7.4</c:v>
                </c:pt>
                <c:pt idx="35">
                  <c:v>7.4</c:v>
                </c:pt>
                <c:pt idx="36">
                  <c:v>7.4</c:v>
                </c:pt>
                <c:pt idx="37">
                  <c:v>7.3</c:v>
                </c:pt>
                <c:pt idx="38">
                  <c:v>7.3</c:v>
                </c:pt>
                <c:pt idx="39">
                  <c:v>7.3</c:v>
                </c:pt>
                <c:pt idx="40">
                  <c:v>7.3</c:v>
                </c:pt>
                <c:pt idx="41">
                  <c:v>7.3</c:v>
                </c:pt>
                <c:pt idx="42">
                  <c:v>7.3</c:v>
                </c:pt>
                <c:pt idx="43">
                  <c:v>7.2</c:v>
                </c:pt>
                <c:pt idx="44">
                  <c:v>7.2</c:v>
                </c:pt>
                <c:pt idx="45">
                  <c:v>7.2</c:v>
                </c:pt>
                <c:pt idx="46">
                  <c:v>7.2</c:v>
                </c:pt>
                <c:pt idx="47">
                  <c:v>7.2</c:v>
                </c:pt>
                <c:pt idx="48">
                  <c:v>7.2</c:v>
                </c:pt>
                <c:pt idx="49">
                  <c:v>7.1</c:v>
                </c:pt>
                <c:pt idx="50">
                  <c:v>7.1</c:v>
                </c:pt>
                <c:pt idx="51">
                  <c:v>7.1</c:v>
                </c:pt>
                <c:pt idx="52">
                  <c:v>7.1</c:v>
                </c:pt>
                <c:pt idx="53">
                  <c:v>7.1</c:v>
                </c:pt>
                <c:pt idx="54">
                  <c:v>7.1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E-4E80-BECA-EA2134FFE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852528"/>
        <c:axId val="614852200"/>
      </c:barChart>
      <c:lineChart>
        <c:grouping val="standard"/>
        <c:varyColors val="0"/>
        <c:ser>
          <c:idx val="1"/>
          <c:order val="1"/>
          <c:tx>
            <c:strRef>
              <c:f>BlckDckJul18!$E$1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BlckDckJul18!$E$2:$E$60</c:f>
              <c:numCache>
                <c:formatCode>0.00</c:formatCode>
                <c:ptCount val="59"/>
                <c:pt idx="0">
                  <c:v>8.43</c:v>
                </c:pt>
                <c:pt idx="1">
                  <c:v>8.41</c:v>
                </c:pt>
                <c:pt idx="2">
                  <c:v>8.43</c:v>
                </c:pt>
                <c:pt idx="3">
                  <c:v>8.42</c:v>
                </c:pt>
                <c:pt idx="4">
                  <c:v>8.23</c:v>
                </c:pt>
                <c:pt idx="5">
                  <c:v>7.98</c:v>
                </c:pt>
                <c:pt idx="6">
                  <c:v>7.59</c:v>
                </c:pt>
                <c:pt idx="7">
                  <c:v>7.6</c:v>
                </c:pt>
                <c:pt idx="8">
                  <c:v>7.5</c:v>
                </c:pt>
                <c:pt idx="9">
                  <c:v>7.71</c:v>
                </c:pt>
                <c:pt idx="10">
                  <c:v>8.0399999999999991</c:v>
                </c:pt>
                <c:pt idx="11">
                  <c:v>8.2200000000000006</c:v>
                </c:pt>
                <c:pt idx="12">
                  <c:v>8.32</c:v>
                </c:pt>
                <c:pt idx="13">
                  <c:v>8.41</c:v>
                </c:pt>
                <c:pt idx="14">
                  <c:v>8.42</c:v>
                </c:pt>
                <c:pt idx="15">
                  <c:v>8.26</c:v>
                </c:pt>
                <c:pt idx="16">
                  <c:v>7.21</c:v>
                </c:pt>
                <c:pt idx="17">
                  <c:v>5.21</c:v>
                </c:pt>
                <c:pt idx="18">
                  <c:v>3.45</c:v>
                </c:pt>
                <c:pt idx="19">
                  <c:v>2.6</c:v>
                </c:pt>
                <c:pt idx="20">
                  <c:v>1.89</c:v>
                </c:pt>
                <c:pt idx="21">
                  <c:v>1.34</c:v>
                </c:pt>
                <c:pt idx="22">
                  <c:v>0.92</c:v>
                </c:pt>
                <c:pt idx="23">
                  <c:v>0.65</c:v>
                </c:pt>
                <c:pt idx="24">
                  <c:v>0.51</c:v>
                </c:pt>
                <c:pt idx="25">
                  <c:v>0.44</c:v>
                </c:pt>
                <c:pt idx="26">
                  <c:v>0.36</c:v>
                </c:pt>
                <c:pt idx="27">
                  <c:v>0.28999999999999998</c:v>
                </c:pt>
                <c:pt idx="28">
                  <c:v>0.24</c:v>
                </c:pt>
                <c:pt idx="29">
                  <c:v>0.22</c:v>
                </c:pt>
                <c:pt idx="30">
                  <c:v>0.2</c:v>
                </c:pt>
                <c:pt idx="31">
                  <c:v>0.18</c:v>
                </c:pt>
                <c:pt idx="32">
                  <c:v>0.17</c:v>
                </c:pt>
                <c:pt idx="33">
                  <c:v>0.16</c:v>
                </c:pt>
                <c:pt idx="34">
                  <c:v>0.15</c:v>
                </c:pt>
                <c:pt idx="35">
                  <c:v>0.14000000000000001</c:v>
                </c:pt>
                <c:pt idx="36">
                  <c:v>0.13</c:v>
                </c:pt>
                <c:pt idx="37">
                  <c:v>0.12</c:v>
                </c:pt>
                <c:pt idx="38">
                  <c:v>0.11</c:v>
                </c:pt>
                <c:pt idx="39">
                  <c:v>0.1</c:v>
                </c:pt>
                <c:pt idx="40">
                  <c:v>0.09</c:v>
                </c:pt>
                <c:pt idx="41">
                  <c:v>0.09</c:v>
                </c:pt>
                <c:pt idx="42">
                  <c:v>0.09</c:v>
                </c:pt>
                <c:pt idx="43">
                  <c:v>0.08</c:v>
                </c:pt>
                <c:pt idx="44">
                  <c:v>7.0000000000000007E-2</c:v>
                </c:pt>
                <c:pt idx="45">
                  <c:v>7.0000000000000007E-2</c:v>
                </c:pt>
                <c:pt idx="46">
                  <c:v>7.0000000000000007E-2</c:v>
                </c:pt>
                <c:pt idx="47">
                  <c:v>0.06</c:v>
                </c:pt>
                <c:pt idx="48">
                  <c:v>0.06</c:v>
                </c:pt>
                <c:pt idx="49">
                  <c:v>0.06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0.03</c:v>
                </c:pt>
                <c:pt idx="57">
                  <c:v>0.03</c:v>
                </c:pt>
                <c:pt idx="58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E-4E80-BECA-EA2134FFE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880792"/>
        <c:axId val="447880464"/>
      </c:lineChart>
      <c:catAx>
        <c:axId val="614852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852200"/>
        <c:crosses val="autoZero"/>
        <c:auto val="1"/>
        <c:lblAlgn val="ctr"/>
        <c:lblOffset val="100"/>
        <c:noMultiLvlLbl val="0"/>
      </c:catAx>
      <c:valAx>
        <c:axId val="61485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852528"/>
        <c:crosses val="autoZero"/>
        <c:crossBetween val="between"/>
      </c:valAx>
      <c:valAx>
        <c:axId val="44788046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80792"/>
        <c:crosses val="max"/>
        <c:crossBetween val="between"/>
      </c:valAx>
      <c:catAx>
        <c:axId val="447880792"/>
        <c:scaling>
          <c:orientation val="minMax"/>
        </c:scaling>
        <c:delete val="1"/>
        <c:axPos val="b"/>
        <c:majorTickMark val="none"/>
        <c:minorTickMark val="none"/>
        <c:tickLblPos val="nextTo"/>
        <c:crossAx val="447880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Bevis/Black</a:t>
            </a:r>
            <a:r>
              <a:rPr lang="en-CA" baseline="0"/>
              <a:t> Duck Is August 5 2018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BlkDckAug518!$D$1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BlkDckAug518!$D$2:$D$60</c:f>
              <c:numCache>
                <c:formatCode>0.0</c:formatCode>
                <c:ptCount val="59"/>
                <c:pt idx="0">
                  <c:v>24.6</c:v>
                </c:pt>
                <c:pt idx="1">
                  <c:v>24.8</c:v>
                </c:pt>
                <c:pt idx="2">
                  <c:v>24.9</c:v>
                </c:pt>
                <c:pt idx="3">
                  <c:v>24.9</c:v>
                </c:pt>
                <c:pt idx="4">
                  <c:v>24</c:v>
                </c:pt>
                <c:pt idx="5">
                  <c:v>20.399999999999999</c:v>
                </c:pt>
                <c:pt idx="6">
                  <c:v>17</c:v>
                </c:pt>
                <c:pt idx="7">
                  <c:v>12.2</c:v>
                </c:pt>
                <c:pt idx="8">
                  <c:v>11.1</c:v>
                </c:pt>
                <c:pt idx="9">
                  <c:v>9.6999999999999993</c:v>
                </c:pt>
                <c:pt idx="10">
                  <c:v>8.8000000000000007</c:v>
                </c:pt>
                <c:pt idx="11">
                  <c:v>8.3000000000000007</c:v>
                </c:pt>
                <c:pt idx="12">
                  <c:v>8</c:v>
                </c:pt>
                <c:pt idx="13">
                  <c:v>7.9</c:v>
                </c:pt>
                <c:pt idx="14">
                  <c:v>7.9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7.9</c:v>
                </c:pt>
                <c:pt idx="22">
                  <c:v>7.9</c:v>
                </c:pt>
                <c:pt idx="23">
                  <c:v>7.9</c:v>
                </c:pt>
                <c:pt idx="24">
                  <c:v>7.9</c:v>
                </c:pt>
                <c:pt idx="25">
                  <c:v>7.9</c:v>
                </c:pt>
                <c:pt idx="26">
                  <c:v>7.8</c:v>
                </c:pt>
                <c:pt idx="27">
                  <c:v>7.8</c:v>
                </c:pt>
                <c:pt idx="28">
                  <c:v>7.8</c:v>
                </c:pt>
                <c:pt idx="29">
                  <c:v>7.8</c:v>
                </c:pt>
                <c:pt idx="30">
                  <c:v>7.8</c:v>
                </c:pt>
                <c:pt idx="31">
                  <c:v>7.7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7.7</c:v>
                </c:pt>
                <c:pt idx="36">
                  <c:v>7.6</c:v>
                </c:pt>
                <c:pt idx="37">
                  <c:v>7.6</c:v>
                </c:pt>
                <c:pt idx="38">
                  <c:v>7.6</c:v>
                </c:pt>
                <c:pt idx="39">
                  <c:v>7.6</c:v>
                </c:pt>
                <c:pt idx="40">
                  <c:v>7.6</c:v>
                </c:pt>
                <c:pt idx="41">
                  <c:v>7.6</c:v>
                </c:pt>
                <c:pt idx="42">
                  <c:v>7.6</c:v>
                </c:pt>
                <c:pt idx="43">
                  <c:v>7.5</c:v>
                </c:pt>
                <c:pt idx="44">
                  <c:v>7.5</c:v>
                </c:pt>
                <c:pt idx="45">
                  <c:v>7.5</c:v>
                </c:pt>
                <c:pt idx="46">
                  <c:v>7.5</c:v>
                </c:pt>
                <c:pt idx="47">
                  <c:v>7.5</c:v>
                </c:pt>
                <c:pt idx="48">
                  <c:v>7.4</c:v>
                </c:pt>
                <c:pt idx="49">
                  <c:v>7.4</c:v>
                </c:pt>
                <c:pt idx="50">
                  <c:v>7.4</c:v>
                </c:pt>
                <c:pt idx="51">
                  <c:v>7.4</c:v>
                </c:pt>
                <c:pt idx="52">
                  <c:v>7.4</c:v>
                </c:pt>
                <c:pt idx="53">
                  <c:v>7.4</c:v>
                </c:pt>
                <c:pt idx="54">
                  <c:v>7.4</c:v>
                </c:pt>
                <c:pt idx="55">
                  <c:v>7.4</c:v>
                </c:pt>
                <c:pt idx="56">
                  <c:v>7.4</c:v>
                </c:pt>
                <c:pt idx="57">
                  <c:v>7.4</c:v>
                </c:pt>
                <c:pt idx="5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F-4B1F-82DA-872D602BC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208480"/>
        <c:axId val="700206184"/>
      </c:barChart>
      <c:lineChart>
        <c:grouping val="standard"/>
        <c:varyColors val="0"/>
        <c:ser>
          <c:idx val="1"/>
          <c:order val="1"/>
          <c:tx>
            <c:strRef>
              <c:f>BlkDckAug518!$E$1</c:f>
              <c:strCache>
                <c:ptCount val="1"/>
                <c:pt idx="0">
                  <c:v>Dissolved Oxygen (DO)mg/l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BlkDckAug518!$E$2:$E$60</c:f>
              <c:numCache>
                <c:formatCode>0.00</c:formatCode>
                <c:ptCount val="59"/>
                <c:pt idx="0">
                  <c:v>8.2100000000000009</c:v>
                </c:pt>
                <c:pt idx="1">
                  <c:v>8.14</c:v>
                </c:pt>
                <c:pt idx="2">
                  <c:v>8.1199999999999992</c:v>
                </c:pt>
                <c:pt idx="3">
                  <c:v>8</c:v>
                </c:pt>
                <c:pt idx="4">
                  <c:v>7.72</c:v>
                </c:pt>
                <c:pt idx="5">
                  <c:v>6.35</c:v>
                </c:pt>
                <c:pt idx="6">
                  <c:v>6.07</c:v>
                </c:pt>
                <c:pt idx="7">
                  <c:v>6.72</c:v>
                </c:pt>
                <c:pt idx="8">
                  <c:v>6.8</c:v>
                </c:pt>
                <c:pt idx="9">
                  <c:v>7.15</c:v>
                </c:pt>
                <c:pt idx="10">
                  <c:v>7.35</c:v>
                </c:pt>
                <c:pt idx="11">
                  <c:v>7.36</c:v>
                </c:pt>
                <c:pt idx="12">
                  <c:v>7.29</c:v>
                </c:pt>
                <c:pt idx="13">
                  <c:v>6.8</c:v>
                </c:pt>
                <c:pt idx="14">
                  <c:v>6.73</c:v>
                </c:pt>
                <c:pt idx="15">
                  <c:v>6.62</c:v>
                </c:pt>
                <c:pt idx="16">
                  <c:v>6.57</c:v>
                </c:pt>
                <c:pt idx="17">
                  <c:v>6.53</c:v>
                </c:pt>
                <c:pt idx="18">
                  <c:v>6.48</c:v>
                </c:pt>
                <c:pt idx="19">
                  <c:v>6.44</c:v>
                </c:pt>
                <c:pt idx="20">
                  <c:v>6.37</c:v>
                </c:pt>
                <c:pt idx="21">
                  <c:v>6.32</c:v>
                </c:pt>
                <c:pt idx="22">
                  <c:v>6.27</c:v>
                </c:pt>
                <c:pt idx="23">
                  <c:v>6.2</c:v>
                </c:pt>
                <c:pt idx="24">
                  <c:v>6.15</c:v>
                </c:pt>
                <c:pt idx="25">
                  <c:v>6.12</c:v>
                </c:pt>
                <c:pt idx="26">
                  <c:v>6.09</c:v>
                </c:pt>
                <c:pt idx="27">
                  <c:v>6.06</c:v>
                </c:pt>
                <c:pt idx="28">
                  <c:v>6.04</c:v>
                </c:pt>
                <c:pt idx="29">
                  <c:v>6.02</c:v>
                </c:pt>
                <c:pt idx="30">
                  <c:v>6</c:v>
                </c:pt>
                <c:pt idx="31">
                  <c:v>6</c:v>
                </c:pt>
                <c:pt idx="32">
                  <c:v>5.98</c:v>
                </c:pt>
                <c:pt idx="33">
                  <c:v>5.95</c:v>
                </c:pt>
                <c:pt idx="34">
                  <c:v>5.9</c:v>
                </c:pt>
                <c:pt idx="35">
                  <c:v>5.89</c:v>
                </c:pt>
                <c:pt idx="36">
                  <c:v>5.86</c:v>
                </c:pt>
                <c:pt idx="37">
                  <c:v>5.84</c:v>
                </c:pt>
                <c:pt idx="38">
                  <c:v>5.82</c:v>
                </c:pt>
                <c:pt idx="39">
                  <c:v>5.8</c:v>
                </c:pt>
                <c:pt idx="40">
                  <c:v>5.79</c:v>
                </c:pt>
                <c:pt idx="41">
                  <c:v>5.78</c:v>
                </c:pt>
                <c:pt idx="42">
                  <c:v>5.77</c:v>
                </c:pt>
                <c:pt idx="43">
                  <c:v>5.77</c:v>
                </c:pt>
                <c:pt idx="44">
                  <c:v>5.76</c:v>
                </c:pt>
                <c:pt idx="45">
                  <c:v>5.76</c:v>
                </c:pt>
                <c:pt idx="46">
                  <c:v>5.75</c:v>
                </c:pt>
                <c:pt idx="47">
                  <c:v>5.74</c:v>
                </c:pt>
                <c:pt idx="48">
                  <c:v>5.72</c:v>
                </c:pt>
                <c:pt idx="49">
                  <c:v>5.7</c:v>
                </c:pt>
                <c:pt idx="50">
                  <c:v>5.69</c:v>
                </c:pt>
                <c:pt idx="51">
                  <c:v>5.67</c:v>
                </c:pt>
                <c:pt idx="52">
                  <c:v>5.65</c:v>
                </c:pt>
                <c:pt idx="53">
                  <c:v>5.63</c:v>
                </c:pt>
                <c:pt idx="54">
                  <c:v>5.6</c:v>
                </c:pt>
                <c:pt idx="55">
                  <c:v>5.59</c:v>
                </c:pt>
                <c:pt idx="56">
                  <c:v>5.57</c:v>
                </c:pt>
                <c:pt idx="57">
                  <c:v>5.56</c:v>
                </c:pt>
                <c:pt idx="58">
                  <c:v>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F-4B1F-82DA-872D602BC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370000"/>
        <c:axId val="685369672"/>
      </c:lineChart>
      <c:catAx>
        <c:axId val="700208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206184"/>
        <c:crosses val="autoZero"/>
        <c:auto val="1"/>
        <c:lblAlgn val="ctr"/>
        <c:lblOffset val="100"/>
        <c:noMultiLvlLbl val="0"/>
      </c:catAx>
      <c:valAx>
        <c:axId val="70020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208480"/>
        <c:crosses val="autoZero"/>
        <c:crossBetween val="between"/>
      </c:valAx>
      <c:valAx>
        <c:axId val="68536967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370000"/>
        <c:crosses val="max"/>
        <c:crossBetween val="between"/>
      </c:valAx>
      <c:catAx>
        <c:axId val="685370000"/>
        <c:scaling>
          <c:orientation val="minMax"/>
        </c:scaling>
        <c:delete val="1"/>
        <c:axPos val="b"/>
        <c:majorTickMark val="none"/>
        <c:minorTickMark val="none"/>
        <c:tickLblPos val="nextTo"/>
        <c:crossAx val="685369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Otter</a:t>
            </a:r>
            <a:r>
              <a:rPr lang="en-CA" baseline="0"/>
              <a:t> DO Juily 2 2018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OtterJul18!$D$1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OtterJul18!$D$2:$D$60</c:f>
              <c:numCache>
                <c:formatCode>0.00</c:formatCode>
                <c:ptCount val="59"/>
                <c:pt idx="0">
                  <c:v>25.3</c:v>
                </c:pt>
                <c:pt idx="1">
                  <c:v>25.3</c:v>
                </c:pt>
                <c:pt idx="2">
                  <c:v>24.4</c:v>
                </c:pt>
                <c:pt idx="3">
                  <c:v>22.5</c:v>
                </c:pt>
                <c:pt idx="4">
                  <c:v>15</c:v>
                </c:pt>
                <c:pt idx="5">
                  <c:v>13.5</c:v>
                </c:pt>
                <c:pt idx="6">
                  <c:v>11.5</c:v>
                </c:pt>
                <c:pt idx="7">
                  <c:v>8</c:v>
                </c:pt>
                <c:pt idx="8">
                  <c:v>7.8</c:v>
                </c:pt>
                <c:pt idx="9">
                  <c:v>7.5</c:v>
                </c:pt>
                <c:pt idx="10">
                  <c:v>7.1</c:v>
                </c:pt>
                <c:pt idx="11">
                  <c:v>6.9</c:v>
                </c:pt>
                <c:pt idx="12">
                  <c:v>6.4</c:v>
                </c:pt>
                <c:pt idx="13">
                  <c:v>6.2</c:v>
                </c:pt>
                <c:pt idx="14">
                  <c:v>6</c:v>
                </c:pt>
                <c:pt idx="15">
                  <c:v>5.7</c:v>
                </c:pt>
                <c:pt idx="16">
                  <c:v>5.5</c:v>
                </c:pt>
                <c:pt idx="17">
                  <c:v>5.4</c:v>
                </c:pt>
                <c:pt idx="18">
                  <c:v>5.2</c:v>
                </c:pt>
                <c:pt idx="19">
                  <c:v>5.2</c:v>
                </c:pt>
                <c:pt idx="20">
                  <c:v>5.0999999999999996</c:v>
                </c:pt>
                <c:pt idx="21">
                  <c:v>5</c:v>
                </c:pt>
                <c:pt idx="22">
                  <c:v>4.9000000000000004</c:v>
                </c:pt>
                <c:pt idx="23">
                  <c:v>4.9000000000000004</c:v>
                </c:pt>
                <c:pt idx="24">
                  <c:v>4.8</c:v>
                </c:pt>
                <c:pt idx="25">
                  <c:v>4.8</c:v>
                </c:pt>
                <c:pt idx="26">
                  <c:v>4.7</c:v>
                </c:pt>
                <c:pt idx="27">
                  <c:v>4.7</c:v>
                </c:pt>
                <c:pt idx="28">
                  <c:v>4.5999999999999996</c:v>
                </c:pt>
                <c:pt idx="29">
                  <c:v>4.5999999999999996</c:v>
                </c:pt>
                <c:pt idx="30">
                  <c:v>4.7</c:v>
                </c:pt>
                <c:pt idx="31">
                  <c:v>4.7</c:v>
                </c:pt>
                <c:pt idx="32">
                  <c:v>4.7</c:v>
                </c:pt>
                <c:pt idx="33">
                  <c:v>4.7</c:v>
                </c:pt>
                <c:pt idx="34">
                  <c:v>4.7</c:v>
                </c:pt>
                <c:pt idx="35">
                  <c:v>4.7</c:v>
                </c:pt>
                <c:pt idx="36">
                  <c:v>4.7</c:v>
                </c:pt>
                <c:pt idx="37">
                  <c:v>4.7</c:v>
                </c:pt>
                <c:pt idx="38">
                  <c:v>4.7</c:v>
                </c:pt>
                <c:pt idx="39">
                  <c:v>4.7</c:v>
                </c:pt>
                <c:pt idx="40">
                  <c:v>4.7</c:v>
                </c:pt>
                <c:pt idx="41">
                  <c:v>4.7</c:v>
                </c:pt>
                <c:pt idx="42">
                  <c:v>4.7</c:v>
                </c:pt>
                <c:pt idx="43">
                  <c:v>4.7</c:v>
                </c:pt>
                <c:pt idx="44">
                  <c:v>4.7</c:v>
                </c:pt>
                <c:pt idx="45">
                  <c:v>4.7</c:v>
                </c:pt>
                <c:pt idx="46">
                  <c:v>4.7</c:v>
                </c:pt>
                <c:pt idx="47">
                  <c:v>4.7</c:v>
                </c:pt>
                <c:pt idx="48">
                  <c:v>4.7</c:v>
                </c:pt>
                <c:pt idx="49">
                  <c:v>4.7</c:v>
                </c:pt>
                <c:pt idx="50">
                  <c:v>4.7</c:v>
                </c:pt>
                <c:pt idx="51">
                  <c:v>4.7</c:v>
                </c:pt>
                <c:pt idx="52">
                  <c:v>4.7</c:v>
                </c:pt>
                <c:pt idx="53">
                  <c:v>4.7</c:v>
                </c:pt>
                <c:pt idx="54">
                  <c:v>4.7</c:v>
                </c:pt>
                <c:pt idx="55">
                  <c:v>4.7</c:v>
                </c:pt>
                <c:pt idx="56">
                  <c:v>4.7</c:v>
                </c:pt>
                <c:pt idx="57">
                  <c:v>4.7</c:v>
                </c:pt>
                <c:pt idx="58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4-4498-960D-C359CD581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112280"/>
        <c:axId val="615109984"/>
      </c:barChart>
      <c:lineChart>
        <c:grouping val="standard"/>
        <c:varyColors val="0"/>
        <c:ser>
          <c:idx val="1"/>
          <c:order val="1"/>
          <c:tx>
            <c:strRef>
              <c:f>OtterJul18!$E$1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OtterJul18!$E$2:$E$60</c:f>
              <c:numCache>
                <c:formatCode>0.00</c:formatCode>
                <c:ptCount val="59"/>
                <c:pt idx="0">
                  <c:v>8.4</c:v>
                </c:pt>
                <c:pt idx="1">
                  <c:v>8.34</c:v>
                </c:pt>
                <c:pt idx="2">
                  <c:v>8.4</c:v>
                </c:pt>
                <c:pt idx="3">
                  <c:v>8.27</c:v>
                </c:pt>
                <c:pt idx="4">
                  <c:v>8.34</c:v>
                </c:pt>
                <c:pt idx="5">
                  <c:v>8.07</c:v>
                </c:pt>
                <c:pt idx="6">
                  <c:v>8.1</c:v>
                </c:pt>
                <c:pt idx="7">
                  <c:v>8.17</c:v>
                </c:pt>
                <c:pt idx="8">
                  <c:v>8.18</c:v>
                </c:pt>
                <c:pt idx="9">
                  <c:v>8.1</c:v>
                </c:pt>
                <c:pt idx="10">
                  <c:v>8.1</c:v>
                </c:pt>
                <c:pt idx="11">
                  <c:v>8.1</c:v>
                </c:pt>
                <c:pt idx="12">
                  <c:v>8.26</c:v>
                </c:pt>
                <c:pt idx="13">
                  <c:v>8.2799999999999994</c:v>
                </c:pt>
                <c:pt idx="14">
                  <c:v>8.31</c:v>
                </c:pt>
                <c:pt idx="15">
                  <c:v>8.41</c:v>
                </c:pt>
                <c:pt idx="16">
                  <c:v>8.49</c:v>
                </c:pt>
                <c:pt idx="17">
                  <c:v>8.5</c:v>
                </c:pt>
                <c:pt idx="18">
                  <c:v>8.5500000000000007</c:v>
                </c:pt>
                <c:pt idx="19">
                  <c:v>8.56</c:v>
                </c:pt>
                <c:pt idx="20">
                  <c:v>8.5500000000000007</c:v>
                </c:pt>
                <c:pt idx="21">
                  <c:v>8.5500000000000007</c:v>
                </c:pt>
                <c:pt idx="22">
                  <c:v>8.5500000000000007</c:v>
                </c:pt>
                <c:pt idx="23">
                  <c:v>8.52</c:v>
                </c:pt>
                <c:pt idx="24">
                  <c:v>8.49</c:v>
                </c:pt>
                <c:pt idx="25">
                  <c:v>8.48</c:v>
                </c:pt>
                <c:pt idx="26">
                  <c:v>8.43</c:v>
                </c:pt>
                <c:pt idx="27">
                  <c:v>8.36</c:v>
                </c:pt>
                <c:pt idx="28">
                  <c:v>8.1999999999999993</c:v>
                </c:pt>
                <c:pt idx="29">
                  <c:v>7.99</c:v>
                </c:pt>
                <c:pt idx="30">
                  <c:v>0.5</c:v>
                </c:pt>
                <c:pt idx="31">
                  <c:v>0.28000000000000003</c:v>
                </c:pt>
                <c:pt idx="32">
                  <c:v>0.24</c:v>
                </c:pt>
                <c:pt idx="33">
                  <c:v>0.22</c:v>
                </c:pt>
                <c:pt idx="34">
                  <c:v>0.19</c:v>
                </c:pt>
                <c:pt idx="35">
                  <c:v>0.17</c:v>
                </c:pt>
                <c:pt idx="36">
                  <c:v>0.15</c:v>
                </c:pt>
                <c:pt idx="37">
                  <c:v>0.14000000000000001</c:v>
                </c:pt>
                <c:pt idx="38">
                  <c:v>0.13</c:v>
                </c:pt>
                <c:pt idx="39">
                  <c:v>0.12</c:v>
                </c:pt>
                <c:pt idx="40">
                  <c:v>0.11</c:v>
                </c:pt>
                <c:pt idx="41">
                  <c:v>0.1</c:v>
                </c:pt>
                <c:pt idx="42">
                  <c:v>0.09</c:v>
                </c:pt>
                <c:pt idx="43">
                  <c:v>0.08</c:v>
                </c:pt>
                <c:pt idx="44">
                  <c:v>0.08</c:v>
                </c:pt>
                <c:pt idx="45">
                  <c:v>7.0000000000000007E-2</c:v>
                </c:pt>
                <c:pt idx="46">
                  <c:v>7.0000000000000007E-2</c:v>
                </c:pt>
                <c:pt idx="47">
                  <c:v>0.06</c:v>
                </c:pt>
                <c:pt idx="48">
                  <c:v>0.05</c:v>
                </c:pt>
                <c:pt idx="49">
                  <c:v>0.05</c:v>
                </c:pt>
                <c:pt idx="50">
                  <c:v>0.04</c:v>
                </c:pt>
                <c:pt idx="51">
                  <c:v>0.03</c:v>
                </c:pt>
                <c:pt idx="52">
                  <c:v>0.03</c:v>
                </c:pt>
                <c:pt idx="53">
                  <c:v>0.03</c:v>
                </c:pt>
                <c:pt idx="54">
                  <c:v>0.02</c:v>
                </c:pt>
                <c:pt idx="55">
                  <c:v>0.02</c:v>
                </c:pt>
                <c:pt idx="56">
                  <c:v>0.02</c:v>
                </c:pt>
                <c:pt idx="57">
                  <c:v>0.01</c:v>
                </c:pt>
                <c:pt idx="5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4-4498-960D-C359CD581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111296"/>
        <c:axId val="615110968"/>
      </c:lineChart>
      <c:catAx>
        <c:axId val="615112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109984"/>
        <c:crosses val="autoZero"/>
        <c:auto val="1"/>
        <c:lblAlgn val="ctr"/>
        <c:lblOffset val="100"/>
        <c:noMultiLvlLbl val="0"/>
      </c:catAx>
      <c:valAx>
        <c:axId val="61510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112280"/>
        <c:crosses val="autoZero"/>
        <c:crossBetween val="between"/>
      </c:valAx>
      <c:valAx>
        <c:axId val="61511096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111296"/>
        <c:crosses val="max"/>
        <c:crossBetween val="between"/>
      </c:valAx>
      <c:catAx>
        <c:axId val="615111296"/>
        <c:scaling>
          <c:orientation val="minMax"/>
        </c:scaling>
        <c:delete val="1"/>
        <c:axPos val="b"/>
        <c:majorTickMark val="none"/>
        <c:minorTickMark val="none"/>
        <c:tickLblPos val="nextTo"/>
        <c:crossAx val="615110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Otter</a:t>
            </a:r>
            <a:r>
              <a:rPr lang="en-US" baseline="0"/>
              <a:t> Lake DO August 5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OtterAug518!$D$1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OtterAug518!$D$2:$D$60</c:f>
              <c:numCache>
                <c:formatCode>0.0</c:formatCode>
                <c:ptCount val="59"/>
                <c:pt idx="0">
                  <c:v>24.3</c:v>
                </c:pt>
                <c:pt idx="1">
                  <c:v>24.4</c:v>
                </c:pt>
                <c:pt idx="2">
                  <c:v>24.5</c:v>
                </c:pt>
                <c:pt idx="3">
                  <c:v>24.3</c:v>
                </c:pt>
                <c:pt idx="4">
                  <c:v>19.2</c:v>
                </c:pt>
                <c:pt idx="5">
                  <c:v>11.3</c:v>
                </c:pt>
                <c:pt idx="6">
                  <c:v>8.6999999999999993</c:v>
                </c:pt>
                <c:pt idx="7">
                  <c:v>8.1999999999999993</c:v>
                </c:pt>
                <c:pt idx="8">
                  <c:v>7.3</c:v>
                </c:pt>
                <c:pt idx="9">
                  <c:v>6.8</c:v>
                </c:pt>
                <c:pt idx="10">
                  <c:v>6.5</c:v>
                </c:pt>
                <c:pt idx="11">
                  <c:v>6.4</c:v>
                </c:pt>
                <c:pt idx="12">
                  <c:v>6.2</c:v>
                </c:pt>
                <c:pt idx="13">
                  <c:v>6</c:v>
                </c:pt>
                <c:pt idx="14">
                  <c:v>5.7</c:v>
                </c:pt>
                <c:pt idx="15">
                  <c:v>5.5</c:v>
                </c:pt>
                <c:pt idx="16">
                  <c:v>5.3</c:v>
                </c:pt>
                <c:pt idx="17">
                  <c:v>5.2</c:v>
                </c:pt>
                <c:pt idx="18">
                  <c:v>5</c:v>
                </c:pt>
                <c:pt idx="19">
                  <c:v>4.9000000000000004</c:v>
                </c:pt>
                <c:pt idx="20">
                  <c:v>4.8</c:v>
                </c:pt>
                <c:pt idx="21">
                  <c:v>4.7</c:v>
                </c:pt>
                <c:pt idx="22">
                  <c:v>4.7</c:v>
                </c:pt>
                <c:pt idx="23">
                  <c:v>4.7</c:v>
                </c:pt>
                <c:pt idx="24">
                  <c:v>4.5999999999999996</c:v>
                </c:pt>
                <c:pt idx="25">
                  <c:v>4.5999999999999996</c:v>
                </c:pt>
                <c:pt idx="26">
                  <c:v>4.5</c:v>
                </c:pt>
                <c:pt idx="27">
                  <c:v>4.5</c:v>
                </c:pt>
                <c:pt idx="28">
                  <c:v>4.4000000000000004</c:v>
                </c:pt>
                <c:pt idx="29">
                  <c:v>4.4000000000000004</c:v>
                </c:pt>
                <c:pt idx="30">
                  <c:v>4.4000000000000004</c:v>
                </c:pt>
                <c:pt idx="31">
                  <c:v>4.5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4.5</c:v>
                </c:pt>
                <c:pt idx="40">
                  <c:v>4.5</c:v>
                </c:pt>
                <c:pt idx="41">
                  <c:v>4.5</c:v>
                </c:pt>
                <c:pt idx="42">
                  <c:v>4.5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4.5</c:v>
                </c:pt>
                <c:pt idx="56">
                  <c:v>4.5</c:v>
                </c:pt>
                <c:pt idx="57">
                  <c:v>4.5</c:v>
                </c:pt>
                <c:pt idx="58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4-442A-A95A-0F97095C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139576"/>
        <c:axId val="627139904"/>
      </c:barChart>
      <c:lineChart>
        <c:grouping val="standard"/>
        <c:varyColors val="0"/>
        <c:ser>
          <c:idx val="1"/>
          <c:order val="1"/>
          <c:tx>
            <c:strRef>
              <c:f>OtterAug518!$E$1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OtterAug518!$E$2:$E$60</c:f>
              <c:numCache>
                <c:formatCode>0.00</c:formatCode>
                <c:ptCount val="59"/>
                <c:pt idx="0">
                  <c:v>8.27</c:v>
                </c:pt>
                <c:pt idx="1">
                  <c:v>8.2200000000000006</c:v>
                </c:pt>
                <c:pt idx="2">
                  <c:v>8.18</c:v>
                </c:pt>
                <c:pt idx="3">
                  <c:v>8.06</c:v>
                </c:pt>
                <c:pt idx="4">
                  <c:v>8.11</c:v>
                </c:pt>
                <c:pt idx="5">
                  <c:v>8.2100000000000009</c:v>
                </c:pt>
                <c:pt idx="6">
                  <c:v>7.95</c:v>
                </c:pt>
                <c:pt idx="7">
                  <c:v>7.62</c:v>
                </c:pt>
                <c:pt idx="8">
                  <c:v>7.38</c:v>
                </c:pt>
                <c:pt idx="9">
                  <c:v>7.29</c:v>
                </c:pt>
                <c:pt idx="10">
                  <c:v>7.31</c:v>
                </c:pt>
                <c:pt idx="11">
                  <c:v>7.32</c:v>
                </c:pt>
                <c:pt idx="12">
                  <c:v>7.41</c:v>
                </c:pt>
                <c:pt idx="13">
                  <c:v>7.68</c:v>
                </c:pt>
                <c:pt idx="14">
                  <c:v>7.72</c:v>
                </c:pt>
                <c:pt idx="15">
                  <c:v>7.9</c:v>
                </c:pt>
                <c:pt idx="16">
                  <c:v>7.91</c:v>
                </c:pt>
                <c:pt idx="17">
                  <c:v>7.98</c:v>
                </c:pt>
                <c:pt idx="18">
                  <c:v>7.99</c:v>
                </c:pt>
                <c:pt idx="19">
                  <c:v>7.98</c:v>
                </c:pt>
                <c:pt idx="20">
                  <c:v>7.95</c:v>
                </c:pt>
                <c:pt idx="21">
                  <c:v>7.88</c:v>
                </c:pt>
                <c:pt idx="22">
                  <c:v>7.81</c:v>
                </c:pt>
                <c:pt idx="23">
                  <c:v>7.79</c:v>
                </c:pt>
                <c:pt idx="24">
                  <c:v>7.65</c:v>
                </c:pt>
                <c:pt idx="25">
                  <c:v>7.23</c:v>
                </c:pt>
                <c:pt idx="26">
                  <c:v>6.53</c:v>
                </c:pt>
                <c:pt idx="27">
                  <c:v>0.38</c:v>
                </c:pt>
                <c:pt idx="28">
                  <c:v>0.31</c:v>
                </c:pt>
                <c:pt idx="29">
                  <c:v>0.2</c:v>
                </c:pt>
                <c:pt idx="30">
                  <c:v>0.17</c:v>
                </c:pt>
                <c:pt idx="31">
                  <c:v>0.15</c:v>
                </c:pt>
                <c:pt idx="32">
                  <c:v>0.13</c:v>
                </c:pt>
                <c:pt idx="33">
                  <c:v>0.12</c:v>
                </c:pt>
                <c:pt idx="34">
                  <c:v>0.11</c:v>
                </c:pt>
                <c:pt idx="35">
                  <c:v>0.1</c:v>
                </c:pt>
                <c:pt idx="36">
                  <c:v>0.09</c:v>
                </c:pt>
                <c:pt idx="37">
                  <c:v>0.08</c:v>
                </c:pt>
                <c:pt idx="38">
                  <c:v>0.08</c:v>
                </c:pt>
                <c:pt idx="39">
                  <c:v>7.0000000000000007E-2</c:v>
                </c:pt>
                <c:pt idx="40">
                  <c:v>7.0000000000000007E-2</c:v>
                </c:pt>
                <c:pt idx="41">
                  <c:v>0.06</c:v>
                </c:pt>
                <c:pt idx="42">
                  <c:v>0.06</c:v>
                </c:pt>
                <c:pt idx="43">
                  <c:v>0.05</c:v>
                </c:pt>
                <c:pt idx="44">
                  <c:v>0.05</c:v>
                </c:pt>
                <c:pt idx="45">
                  <c:v>0.04</c:v>
                </c:pt>
                <c:pt idx="46">
                  <c:v>0.04</c:v>
                </c:pt>
                <c:pt idx="47">
                  <c:v>0.04</c:v>
                </c:pt>
                <c:pt idx="48">
                  <c:v>0.03</c:v>
                </c:pt>
                <c:pt idx="49">
                  <c:v>0.03</c:v>
                </c:pt>
                <c:pt idx="50">
                  <c:v>0.03</c:v>
                </c:pt>
                <c:pt idx="51">
                  <c:v>0.02</c:v>
                </c:pt>
                <c:pt idx="52">
                  <c:v>0.02</c:v>
                </c:pt>
                <c:pt idx="53">
                  <c:v>0.02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24-442A-A95A-0F97095C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902344"/>
        <c:axId val="685902672"/>
      </c:lineChart>
      <c:catAx>
        <c:axId val="627139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139904"/>
        <c:crosses val="autoZero"/>
        <c:auto val="1"/>
        <c:lblAlgn val="ctr"/>
        <c:lblOffset val="100"/>
        <c:noMultiLvlLbl val="0"/>
      </c:catAx>
      <c:valAx>
        <c:axId val="62713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139576"/>
        <c:crosses val="autoZero"/>
        <c:crossBetween val="between"/>
      </c:valAx>
      <c:valAx>
        <c:axId val="68590267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902344"/>
        <c:crosses val="max"/>
        <c:crossBetween val="between"/>
      </c:valAx>
      <c:catAx>
        <c:axId val="685902344"/>
        <c:scaling>
          <c:orientation val="minMax"/>
        </c:scaling>
        <c:delete val="1"/>
        <c:axPos val="b"/>
        <c:majorTickMark val="none"/>
        <c:minorTickMark val="none"/>
        <c:tickLblPos val="nextTo"/>
        <c:crossAx val="685902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Lighthouse Sep 3 18 - DO-Temp</a:t>
            </a:r>
          </a:p>
          <a:p>
            <a:pPr>
              <a:defRPr/>
            </a:pPr>
            <a:r>
              <a:rPr lang="en-CA"/>
              <a:t>DO% &amp; Temp left axis, DOmg/l right axis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LthseSep18!$D$1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LthseSep18!$D$2:$D$25</c:f>
              <c:numCache>
                <c:formatCode>0.0</c:formatCode>
                <c:ptCount val="24"/>
                <c:pt idx="0">
                  <c:v>22.7</c:v>
                </c:pt>
                <c:pt idx="1">
                  <c:v>22.7</c:v>
                </c:pt>
                <c:pt idx="2">
                  <c:v>22.7</c:v>
                </c:pt>
                <c:pt idx="3">
                  <c:v>22.7</c:v>
                </c:pt>
                <c:pt idx="4">
                  <c:v>22.5</c:v>
                </c:pt>
                <c:pt idx="5">
                  <c:v>22.3</c:v>
                </c:pt>
                <c:pt idx="6">
                  <c:v>20.2</c:v>
                </c:pt>
                <c:pt idx="7">
                  <c:v>16</c:v>
                </c:pt>
                <c:pt idx="8">
                  <c:v>12</c:v>
                </c:pt>
                <c:pt idx="9">
                  <c:v>9.8000000000000007</c:v>
                </c:pt>
                <c:pt idx="10">
                  <c:v>9.1</c:v>
                </c:pt>
                <c:pt idx="11">
                  <c:v>8.5</c:v>
                </c:pt>
                <c:pt idx="12">
                  <c:v>8.1999999999999993</c:v>
                </c:pt>
                <c:pt idx="13">
                  <c:v>7.9</c:v>
                </c:pt>
                <c:pt idx="14">
                  <c:v>7.7</c:v>
                </c:pt>
                <c:pt idx="15">
                  <c:v>7.3</c:v>
                </c:pt>
                <c:pt idx="16">
                  <c:v>7.2</c:v>
                </c:pt>
                <c:pt idx="17">
                  <c:v>7.1</c:v>
                </c:pt>
                <c:pt idx="18">
                  <c:v>7.1</c:v>
                </c:pt>
                <c:pt idx="19">
                  <c:v>7.1</c:v>
                </c:pt>
                <c:pt idx="20">
                  <c:v>7.1</c:v>
                </c:pt>
                <c:pt idx="21">
                  <c:v>7.1</c:v>
                </c:pt>
                <c:pt idx="22">
                  <c:v>7.1</c:v>
                </c:pt>
                <c:pt idx="23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8-413C-8EE4-CA531EF9A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2675728"/>
        <c:axId val="612672448"/>
      </c:barChart>
      <c:lineChart>
        <c:grouping val="standard"/>
        <c:varyColors val="0"/>
        <c:ser>
          <c:idx val="2"/>
          <c:order val="2"/>
          <c:tx>
            <c:strRef>
              <c:f>LthseSep18!$F$1</c:f>
              <c:strCache>
                <c:ptCount val="1"/>
                <c:pt idx="0">
                  <c:v>Dissolved Oxygen (DO)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LthseSep18!$F$2:$F$25</c:f>
              <c:numCache>
                <c:formatCode>0.0</c:formatCode>
                <c:ptCount val="24"/>
                <c:pt idx="0">
                  <c:v>95</c:v>
                </c:pt>
                <c:pt idx="1">
                  <c:v>94.8</c:v>
                </c:pt>
                <c:pt idx="2">
                  <c:v>94.6</c:v>
                </c:pt>
                <c:pt idx="3">
                  <c:v>94.1</c:v>
                </c:pt>
                <c:pt idx="4">
                  <c:v>92.4</c:v>
                </c:pt>
                <c:pt idx="5">
                  <c:v>90.6</c:v>
                </c:pt>
                <c:pt idx="6">
                  <c:v>67.8</c:v>
                </c:pt>
                <c:pt idx="7">
                  <c:v>51.1</c:v>
                </c:pt>
                <c:pt idx="8">
                  <c:v>46.3</c:v>
                </c:pt>
                <c:pt idx="9">
                  <c:v>47.5</c:v>
                </c:pt>
                <c:pt idx="10">
                  <c:v>49.2</c:v>
                </c:pt>
                <c:pt idx="11">
                  <c:v>49.3</c:v>
                </c:pt>
                <c:pt idx="12">
                  <c:v>49.9</c:v>
                </c:pt>
                <c:pt idx="13">
                  <c:v>50</c:v>
                </c:pt>
                <c:pt idx="14">
                  <c:v>51.8</c:v>
                </c:pt>
                <c:pt idx="15">
                  <c:v>51.3</c:v>
                </c:pt>
                <c:pt idx="16">
                  <c:v>48.7</c:v>
                </c:pt>
                <c:pt idx="17">
                  <c:v>1.7</c:v>
                </c:pt>
                <c:pt idx="18">
                  <c:v>1.1000000000000001</c:v>
                </c:pt>
                <c:pt idx="19">
                  <c:v>0.9</c:v>
                </c:pt>
                <c:pt idx="20">
                  <c:v>0.7</c:v>
                </c:pt>
                <c:pt idx="21">
                  <c:v>0.6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58-413C-8EE4-CA531EF9A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75728"/>
        <c:axId val="612672448"/>
      </c:lineChart>
      <c:lineChart>
        <c:grouping val="standard"/>
        <c:varyColors val="0"/>
        <c:ser>
          <c:idx val="1"/>
          <c:order val="1"/>
          <c:tx>
            <c:strRef>
              <c:f>LthseSep18!$E$1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LthseSep18!$E$2:$E$25</c:f>
              <c:numCache>
                <c:formatCode>0.00</c:formatCode>
                <c:ptCount val="24"/>
                <c:pt idx="0">
                  <c:v>8.19</c:v>
                </c:pt>
                <c:pt idx="1">
                  <c:v>8.18</c:v>
                </c:pt>
                <c:pt idx="2">
                  <c:v>8.17</c:v>
                </c:pt>
                <c:pt idx="3">
                  <c:v>8.1199999999999992</c:v>
                </c:pt>
                <c:pt idx="4">
                  <c:v>8.01</c:v>
                </c:pt>
                <c:pt idx="5">
                  <c:v>7.93</c:v>
                </c:pt>
                <c:pt idx="6">
                  <c:v>6.23</c:v>
                </c:pt>
                <c:pt idx="7">
                  <c:v>5.08</c:v>
                </c:pt>
                <c:pt idx="8">
                  <c:v>5.01</c:v>
                </c:pt>
                <c:pt idx="9">
                  <c:v>5.36</c:v>
                </c:pt>
                <c:pt idx="10">
                  <c:v>5.66</c:v>
                </c:pt>
                <c:pt idx="11">
                  <c:v>5.76</c:v>
                </c:pt>
                <c:pt idx="12">
                  <c:v>5.91</c:v>
                </c:pt>
                <c:pt idx="13">
                  <c:v>5.92</c:v>
                </c:pt>
                <c:pt idx="14">
                  <c:v>6.18</c:v>
                </c:pt>
                <c:pt idx="15">
                  <c:v>6.18</c:v>
                </c:pt>
                <c:pt idx="16">
                  <c:v>5.92</c:v>
                </c:pt>
                <c:pt idx="17">
                  <c:v>0.22</c:v>
                </c:pt>
                <c:pt idx="18">
                  <c:v>0.15</c:v>
                </c:pt>
                <c:pt idx="19">
                  <c:v>0.12</c:v>
                </c:pt>
                <c:pt idx="20">
                  <c:v>0.09</c:v>
                </c:pt>
                <c:pt idx="21">
                  <c:v>0.08</c:v>
                </c:pt>
                <c:pt idx="22">
                  <c:v>0.04</c:v>
                </c:pt>
                <c:pt idx="23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58-413C-8EE4-CA531EF9A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78680"/>
        <c:axId val="612679008"/>
      </c:lineChart>
      <c:catAx>
        <c:axId val="6126757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672448"/>
        <c:crosses val="autoZero"/>
        <c:auto val="1"/>
        <c:lblAlgn val="ctr"/>
        <c:lblOffset val="100"/>
        <c:noMultiLvlLbl val="0"/>
      </c:catAx>
      <c:valAx>
        <c:axId val="61267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675728"/>
        <c:crosses val="autoZero"/>
        <c:crossBetween val="between"/>
      </c:valAx>
      <c:valAx>
        <c:axId val="61267900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678680"/>
        <c:crosses val="max"/>
        <c:crossBetween val="between"/>
      </c:valAx>
      <c:catAx>
        <c:axId val="612678680"/>
        <c:scaling>
          <c:orientation val="minMax"/>
        </c:scaling>
        <c:delete val="1"/>
        <c:axPos val="b"/>
        <c:majorTickMark val="out"/>
        <c:minorTickMark val="none"/>
        <c:tickLblPos val="nextTo"/>
        <c:crossAx val="61267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Main</a:t>
            </a:r>
            <a:r>
              <a:rPr lang="en-CA" baseline="0"/>
              <a:t> Channel- SquaPt Sep 3 18 DO-Temp</a:t>
            </a:r>
          </a:p>
          <a:p>
            <a:pPr>
              <a:defRPr/>
            </a:pPr>
            <a:r>
              <a:rPr lang="en-CA" baseline="0"/>
              <a:t>DO% &amp; Temp left axis, DO mg/l on right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SqPtSep18!$D$1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SqPtSep18!$D$2:$D$37</c:f>
              <c:numCache>
                <c:formatCode>0.0</c:formatCode>
                <c:ptCount val="36"/>
                <c:pt idx="0">
                  <c:v>22.5</c:v>
                </c:pt>
                <c:pt idx="1">
                  <c:v>22.5</c:v>
                </c:pt>
                <c:pt idx="2">
                  <c:v>22.5</c:v>
                </c:pt>
                <c:pt idx="3">
                  <c:v>22.5</c:v>
                </c:pt>
                <c:pt idx="4">
                  <c:v>22.5</c:v>
                </c:pt>
                <c:pt idx="5">
                  <c:v>22.4</c:v>
                </c:pt>
                <c:pt idx="6">
                  <c:v>21.8</c:v>
                </c:pt>
                <c:pt idx="7">
                  <c:v>17.100000000000001</c:v>
                </c:pt>
                <c:pt idx="8">
                  <c:v>13</c:v>
                </c:pt>
                <c:pt idx="9">
                  <c:v>11.5</c:v>
                </c:pt>
                <c:pt idx="10">
                  <c:v>9.3000000000000007</c:v>
                </c:pt>
                <c:pt idx="11">
                  <c:v>8.5</c:v>
                </c:pt>
                <c:pt idx="12">
                  <c:v>8.1</c:v>
                </c:pt>
                <c:pt idx="13">
                  <c:v>7.7</c:v>
                </c:pt>
                <c:pt idx="14">
                  <c:v>7.5</c:v>
                </c:pt>
                <c:pt idx="15">
                  <c:v>7.1</c:v>
                </c:pt>
                <c:pt idx="16">
                  <c:v>6.9</c:v>
                </c:pt>
                <c:pt idx="17">
                  <c:v>6.8</c:v>
                </c:pt>
                <c:pt idx="18">
                  <c:v>6.8</c:v>
                </c:pt>
                <c:pt idx="19">
                  <c:v>6.8</c:v>
                </c:pt>
                <c:pt idx="20">
                  <c:v>6.8</c:v>
                </c:pt>
                <c:pt idx="21">
                  <c:v>6.8</c:v>
                </c:pt>
                <c:pt idx="22">
                  <c:v>6.8</c:v>
                </c:pt>
                <c:pt idx="23">
                  <c:v>6.8</c:v>
                </c:pt>
                <c:pt idx="24">
                  <c:v>6.8</c:v>
                </c:pt>
                <c:pt idx="25">
                  <c:v>6.8</c:v>
                </c:pt>
                <c:pt idx="26">
                  <c:v>6.8</c:v>
                </c:pt>
                <c:pt idx="27">
                  <c:v>6.8</c:v>
                </c:pt>
                <c:pt idx="28">
                  <c:v>6.8</c:v>
                </c:pt>
                <c:pt idx="29">
                  <c:v>6.8</c:v>
                </c:pt>
                <c:pt idx="30">
                  <c:v>6.8</c:v>
                </c:pt>
                <c:pt idx="31">
                  <c:v>6.8</c:v>
                </c:pt>
                <c:pt idx="32">
                  <c:v>6.8</c:v>
                </c:pt>
                <c:pt idx="33">
                  <c:v>6.8</c:v>
                </c:pt>
                <c:pt idx="34">
                  <c:v>6.8</c:v>
                </c:pt>
                <c:pt idx="35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0-49F3-81A4-03ED8F18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8258608"/>
        <c:axId val="698263200"/>
      </c:barChart>
      <c:lineChart>
        <c:grouping val="standard"/>
        <c:varyColors val="0"/>
        <c:ser>
          <c:idx val="2"/>
          <c:order val="2"/>
          <c:tx>
            <c:strRef>
              <c:f>SqPtSep18!$F$1</c:f>
              <c:strCache>
                <c:ptCount val="1"/>
                <c:pt idx="0">
                  <c:v>Dissolved Oxygen (DO)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SqPtSep18!$F$2:$F$37</c:f>
              <c:numCache>
                <c:formatCode>0.0</c:formatCode>
                <c:ptCount val="36"/>
                <c:pt idx="0">
                  <c:v>95.2</c:v>
                </c:pt>
                <c:pt idx="1">
                  <c:v>95.1</c:v>
                </c:pt>
                <c:pt idx="2">
                  <c:v>95</c:v>
                </c:pt>
                <c:pt idx="3">
                  <c:v>94.8</c:v>
                </c:pt>
                <c:pt idx="4">
                  <c:v>94.6</c:v>
                </c:pt>
                <c:pt idx="5">
                  <c:v>94.4</c:v>
                </c:pt>
                <c:pt idx="6">
                  <c:v>89.7</c:v>
                </c:pt>
                <c:pt idx="7">
                  <c:v>56.1</c:v>
                </c:pt>
                <c:pt idx="8">
                  <c:v>51.2</c:v>
                </c:pt>
                <c:pt idx="9">
                  <c:v>50.9</c:v>
                </c:pt>
                <c:pt idx="10">
                  <c:v>52.5</c:v>
                </c:pt>
                <c:pt idx="11">
                  <c:v>53.2</c:v>
                </c:pt>
                <c:pt idx="12">
                  <c:v>53.4</c:v>
                </c:pt>
                <c:pt idx="13">
                  <c:v>52.8</c:v>
                </c:pt>
                <c:pt idx="14">
                  <c:v>53.5</c:v>
                </c:pt>
                <c:pt idx="15">
                  <c:v>53.2</c:v>
                </c:pt>
                <c:pt idx="16">
                  <c:v>52.1</c:v>
                </c:pt>
                <c:pt idx="17">
                  <c:v>50.9</c:v>
                </c:pt>
                <c:pt idx="18">
                  <c:v>50</c:v>
                </c:pt>
                <c:pt idx="19">
                  <c:v>38.5</c:v>
                </c:pt>
                <c:pt idx="20">
                  <c:v>1.6</c:v>
                </c:pt>
                <c:pt idx="21">
                  <c:v>1.2</c:v>
                </c:pt>
                <c:pt idx="22">
                  <c:v>1</c:v>
                </c:pt>
                <c:pt idx="23">
                  <c:v>0.8</c:v>
                </c:pt>
                <c:pt idx="24">
                  <c:v>0.7</c:v>
                </c:pt>
                <c:pt idx="25" formatCode="0.00">
                  <c:v>0.6</c:v>
                </c:pt>
                <c:pt idx="26" formatCode="0.00">
                  <c:v>0.5</c:v>
                </c:pt>
                <c:pt idx="27" formatCode="0.00">
                  <c:v>0.5</c:v>
                </c:pt>
                <c:pt idx="28" formatCode="0.00">
                  <c:v>0.4</c:v>
                </c:pt>
                <c:pt idx="29" formatCode="0.00">
                  <c:v>0.3</c:v>
                </c:pt>
                <c:pt idx="30" formatCode="0.00">
                  <c:v>0.3</c:v>
                </c:pt>
                <c:pt idx="31" formatCode="0.00">
                  <c:v>0.3</c:v>
                </c:pt>
                <c:pt idx="32" formatCode="0.00">
                  <c:v>0.2</c:v>
                </c:pt>
                <c:pt idx="33" formatCode="0.00">
                  <c:v>0.2</c:v>
                </c:pt>
                <c:pt idx="34" formatCode="0.00">
                  <c:v>0.2</c:v>
                </c:pt>
                <c:pt idx="35" formatCode="0.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40-49F3-81A4-03ED8F18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258608"/>
        <c:axId val="698263200"/>
      </c:lineChart>
      <c:lineChart>
        <c:grouping val="standard"/>
        <c:varyColors val="0"/>
        <c:ser>
          <c:idx val="1"/>
          <c:order val="1"/>
          <c:tx>
            <c:strRef>
              <c:f>SqPtSep18!$E$1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SqPtSep18!$E$2:$E$37</c:f>
              <c:numCache>
                <c:formatCode>0.00</c:formatCode>
                <c:ptCount val="36"/>
                <c:pt idx="0">
                  <c:v>8.26</c:v>
                </c:pt>
                <c:pt idx="1">
                  <c:v>8.23</c:v>
                </c:pt>
                <c:pt idx="2">
                  <c:v>8.23</c:v>
                </c:pt>
                <c:pt idx="3">
                  <c:v>8.2100000000000009</c:v>
                </c:pt>
                <c:pt idx="4">
                  <c:v>8.19</c:v>
                </c:pt>
                <c:pt idx="5">
                  <c:v>8.19</c:v>
                </c:pt>
                <c:pt idx="6">
                  <c:v>7.89</c:v>
                </c:pt>
                <c:pt idx="7">
                  <c:v>5.52</c:v>
                </c:pt>
                <c:pt idx="8">
                  <c:v>5.28</c:v>
                </c:pt>
                <c:pt idx="9">
                  <c:v>5.05</c:v>
                </c:pt>
                <c:pt idx="10">
                  <c:v>6.04</c:v>
                </c:pt>
                <c:pt idx="11">
                  <c:v>6.28</c:v>
                </c:pt>
                <c:pt idx="12">
                  <c:v>6.32</c:v>
                </c:pt>
                <c:pt idx="13">
                  <c:v>6.3</c:v>
                </c:pt>
                <c:pt idx="14">
                  <c:v>6.46</c:v>
                </c:pt>
                <c:pt idx="15">
                  <c:v>6.45</c:v>
                </c:pt>
                <c:pt idx="16">
                  <c:v>6.45</c:v>
                </c:pt>
                <c:pt idx="17">
                  <c:v>6.21</c:v>
                </c:pt>
                <c:pt idx="18">
                  <c:v>6.04</c:v>
                </c:pt>
                <c:pt idx="19">
                  <c:v>5.03</c:v>
                </c:pt>
                <c:pt idx="20">
                  <c:v>0.21</c:v>
                </c:pt>
                <c:pt idx="21">
                  <c:v>0.15</c:v>
                </c:pt>
                <c:pt idx="22">
                  <c:v>0.13</c:v>
                </c:pt>
                <c:pt idx="23">
                  <c:v>0.1</c:v>
                </c:pt>
                <c:pt idx="24">
                  <c:v>0.09</c:v>
                </c:pt>
                <c:pt idx="25">
                  <c:v>0.08</c:v>
                </c:pt>
                <c:pt idx="26">
                  <c:v>7.0000000000000007E-2</c:v>
                </c:pt>
                <c:pt idx="27">
                  <c:v>0.06</c:v>
                </c:pt>
                <c:pt idx="28">
                  <c:v>0.05</c:v>
                </c:pt>
                <c:pt idx="29">
                  <c:v>0.04</c:v>
                </c:pt>
                <c:pt idx="30">
                  <c:v>0.04</c:v>
                </c:pt>
                <c:pt idx="31">
                  <c:v>0.03</c:v>
                </c:pt>
                <c:pt idx="32">
                  <c:v>0.03</c:v>
                </c:pt>
                <c:pt idx="33">
                  <c:v>0.02</c:v>
                </c:pt>
                <c:pt idx="34">
                  <c:v>0.02</c:v>
                </c:pt>
                <c:pt idx="35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0-49F3-81A4-03ED8F18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485936"/>
        <c:axId val="752488232"/>
      </c:lineChart>
      <c:catAx>
        <c:axId val="6982586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263200"/>
        <c:crosses val="autoZero"/>
        <c:auto val="1"/>
        <c:lblAlgn val="ctr"/>
        <c:lblOffset val="100"/>
        <c:noMultiLvlLbl val="0"/>
      </c:catAx>
      <c:valAx>
        <c:axId val="6982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258608"/>
        <c:crosses val="autoZero"/>
        <c:crossBetween val="between"/>
      </c:valAx>
      <c:valAx>
        <c:axId val="75248823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485936"/>
        <c:crosses val="max"/>
        <c:crossBetween val="between"/>
      </c:valAx>
      <c:catAx>
        <c:axId val="752485936"/>
        <c:scaling>
          <c:orientation val="minMax"/>
        </c:scaling>
        <c:delete val="1"/>
        <c:axPos val="b"/>
        <c:majorTickMark val="out"/>
        <c:minorTickMark val="none"/>
        <c:tickLblPos val="nextTo"/>
        <c:crossAx val="752488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Elmardon DO August 5</a:t>
            </a:r>
            <a:r>
              <a:rPr lang="en-CA" baseline="0"/>
              <a:t> 2018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ElmardonAug518!$D$1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ElmardonAug518!$D$2:$D$60</c:f>
              <c:numCache>
                <c:formatCode>0.00</c:formatCode>
                <c:ptCount val="59"/>
                <c:pt idx="0">
                  <c:v>24.1</c:v>
                </c:pt>
                <c:pt idx="1">
                  <c:v>24.3</c:v>
                </c:pt>
                <c:pt idx="2">
                  <c:v>24.3</c:v>
                </c:pt>
                <c:pt idx="3">
                  <c:v>24.2</c:v>
                </c:pt>
                <c:pt idx="4">
                  <c:v>24</c:v>
                </c:pt>
                <c:pt idx="5">
                  <c:v>21.9</c:v>
                </c:pt>
                <c:pt idx="6">
                  <c:v>18</c:v>
                </c:pt>
                <c:pt idx="7">
                  <c:v>15</c:v>
                </c:pt>
                <c:pt idx="8">
                  <c:v>10.199999999999999</c:v>
                </c:pt>
                <c:pt idx="9">
                  <c:v>8.9</c:v>
                </c:pt>
                <c:pt idx="10">
                  <c:v>8.6</c:v>
                </c:pt>
                <c:pt idx="11">
                  <c:v>7.8</c:v>
                </c:pt>
                <c:pt idx="12">
                  <c:v>7.7</c:v>
                </c:pt>
                <c:pt idx="13">
                  <c:v>7.4</c:v>
                </c:pt>
                <c:pt idx="14">
                  <c:v>7.2</c:v>
                </c:pt>
                <c:pt idx="15">
                  <c:v>7.1</c:v>
                </c:pt>
                <c:pt idx="16">
                  <c:v>6.9</c:v>
                </c:pt>
                <c:pt idx="17">
                  <c:v>6.8</c:v>
                </c:pt>
                <c:pt idx="18">
                  <c:v>6.8</c:v>
                </c:pt>
                <c:pt idx="19">
                  <c:v>6.7</c:v>
                </c:pt>
                <c:pt idx="20">
                  <c:v>6.7</c:v>
                </c:pt>
                <c:pt idx="21">
                  <c:v>6.6</c:v>
                </c:pt>
                <c:pt idx="22">
                  <c:v>6.6</c:v>
                </c:pt>
                <c:pt idx="23">
                  <c:v>6.5</c:v>
                </c:pt>
                <c:pt idx="24">
                  <c:v>6.5</c:v>
                </c:pt>
                <c:pt idx="25">
                  <c:v>6.5</c:v>
                </c:pt>
                <c:pt idx="26">
                  <c:v>6.5</c:v>
                </c:pt>
                <c:pt idx="27">
                  <c:v>6.5</c:v>
                </c:pt>
                <c:pt idx="28">
                  <c:v>6.4</c:v>
                </c:pt>
                <c:pt idx="29">
                  <c:v>6.4</c:v>
                </c:pt>
                <c:pt idx="30">
                  <c:v>6.4</c:v>
                </c:pt>
                <c:pt idx="31">
                  <c:v>6.4</c:v>
                </c:pt>
                <c:pt idx="32">
                  <c:v>6.4</c:v>
                </c:pt>
                <c:pt idx="33">
                  <c:v>6.3</c:v>
                </c:pt>
                <c:pt idx="34">
                  <c:v>6.3</c:v>
                </c:pt>
                <c:pt idx="35">
                  <c:v>6.3</c:v>
                </c:pt>
                <c:pt idx="36">
                  <c:v>6.3</c:v>
                </c:pt>
                <c:pt idx="37">
                  <c:v>6.3</c:v>
                </c:pt>
                <c:pt idx="38">
                  <c:v>6.3</c:v>
                </c:pt>
                <c:pt idx="39">
                  <c:v>6.3</c:v>
                </c:pt>
                <c:pt idx="40">
                  <c:v>6.3</c:v>
                </c:pt>
                <c:pt idx="41">
                  <c:v>6.3</c:v>
                </c:pt>
                <c:pt idx="42">
                  <c:v>6.3</c:v>
                </c:pt>
                <c:pt idx="43">
                  <c:v>6.3</c:v>
                </c:pt>
                <c:pt idx="44">
                  <c:v>6.3</c:v>
                </c:pt>
                <c:pt idx="45">
                  <c:v>6.3</c:v>
                </c:pt>
                <c:pt idx="46">
                  <c:v>6.3</c:v>
                </c:pt>
                <c:pt idx="47">
                  <c:v>6.3</c:v>
                </c:pt>
                <c:pt idx="48">
                  <c:v>6.3</c:v>
                </c:pt>
                <c:pt idx="49">
                  <c:v>6.3</c:v>
                </c:pt>
                <c:pt idx="50">
                  <c:v>6.3</c:v>
                </c:pt>
                <c:pt idx="51">
                  <c:v>6.3</c:v>
                </c:pt>
                <c:pt idx="52">
                  <c:v>6.3</c:v>
                </c:pt>
                <c:pt idx="53">
                  <c:v>6.3</c:v>
                </c:pt>
                <c:pt idx="54">
                  <c:v>6.3</c:v>
                </c:pt>
                <c:pt idx="55">
                  <c:v>6.3</c:v>
                </c:pt>
                <c:pt idx="56">
                  <c:v>6.3</c:v>
                </c:pt>
                <c:pt idx="57">
                  <c:v>6.3</c:v>
                </c:pt>
                <c:pt idx="58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3-4B2E-A582-1DB9DD3FE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751784"/>
        <c:axId val="454752112"/>
      </c:barChart>
      <c:lineChart>
        <c:grouping val="standard"/>
        <c:varyColors val="0"/>
        <c:ser>
          <c:idx val="1"/>
          <c:order val="1"/>
          <c:tx>
            <c:strRef>
              <c:f>ElmardonAug518!$E$1</c:f>
              <c:strCache>
                <c:ptCount val="1"/>
                <c:pt idx="0">
                  <c:v>Dissolved Oxygen (DO)mg/l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ElmardonAug518!$E$2:$E$60</c:f>
              <c:numCache>
                <c:formatCode>0.00</c:formatCode>
                <c:ptCount val="59"/>
                <c:pt idx="0">
                  <c:v>8.25</c:v>
                </c:pt>
                <c:pt idx="1">
                  <c:v>8.2200000000000006</c:v>
                </c:pt>
                <c:pt idx="2">
                  <c:v>8.16</c:v>
                </c:pt>
                <c:pt idx="3">
                  <c:v>8.08</c:v>
                </c:pt>
                <c:pt idx="4">
                  <c:v>7.91</c:v>
                </c:pt>
                <c:pt idx="5">
                  <c:v>7.01</c:v>
                </c:pt>
                <c:pt idx="6">
                  <c:v>6.1</c:v>
                </c:pt>
                <c:pt idx="7">
                  <c:v>6.38</c:v>
                </c:pt>
                <c:pt idx="8">
                  <c:v>7.06</c:v>
                </c:pt>
                <c:pt idx="9">
                  <c:v>7.1</c:v>
                </c:pt>
                <c:pt idx="10">
                  <c:v>7.26</c:v>
                </c:pt>
                <c:pt idx="11">
                  <c:v>7.41</c:v>
                </c:pt>
                <c:pt idx="12">
                  <c:v>7.53</c:v>
                </c:pt>
                <c:pt idx="13">
                  <c:v>7.62</c:v>
                </c:pt>
                <c:pt idx="14">
                  <c:v>7.61</c:v>
                </c:pt>
                <c:pt idx="15">
                  <c:v>7.62</c:v>
                </c:pt>
                <c:pt idx="16">
                  <c:v>7.64</c:v>
                </c:pt>
                <c:pt idx="17">
                  <c:v>7.65</c:v>
                </c:pt>
                <c:pt idx="18">
                  <c:v>7.64</c:v>
                </c:pt>
                <c:pt idx="19">
                  <c:v>7.65</c:v>
                </c:pt>
                <c:pt idx="20">
                  <c:v>7.65</c:v>
                </c:pt>
                <c:pt idx="21">
                  <c:v>7.65</c:v>
                </c:pt>
                <c:pt idx="22">
                  <c:v>7.65</c:v>
                </c:pt>
                <c:pt idx="23">
                  <c:v>7.62</c:v>
                </c:pt>
                <c:pt idx="24">
                  <c:v>7.62</c:v>
                </c:pt>
                <c:pt idx="25">
                  <c:v>7.6</c:v>
                </c:pt>
                <c:pt idx="26">
                  <c:v>7.58</c:v>
                </c:pt>
                <c:pt idx="27">
                  <c:v>7.56</c:v>
                </c:pt>
                <c:pt idx="28">
                  <c:v>7.57</c:v>
                </c:pt>
                <c:pt idx="29">
                  <c:v>7.57</c:v>
                </c:pt>
                <c:pt idx="30">
                  <c:v>7.56</c:v>
                </c:pt>
                <c:pt idx="31">
                  <c:v>7.45</c:v>
                </c:pt>
                <c:pt idx="32">
                  <c:v>7.38</c:v>
                </c:pt>
                <c:pt idx="33">
                  <c:v>7.31</c:v>
                </c:pt>
                <c:pt idx="34">
                  <c:v>7.22</c:v>
                </c:pt>
                <c:pt idx="35">
                  <c:v>7.16</c:v>
                </c:pt>
                <c:pt idx="36">
                  <c:v>0.2</c:v>
                </c:pt>
                <c:pt idx="37">
                  <c:v>0.17</c:v>
                </c:pt>
                <c:pt idx="38">
                  <c:v>0.15</c:v>
                </c:pt>
                <c:pt idx="39">
                  <c:v>0.13</c:v>
                </c:pt>
                <c:pt idx="40">
                  <c:v>0.12</c:v>
                </c:pt>
                <c:pt idx="41">
                  <c:v>0.1</c:v>
                </c:pt>
                <c:pt idx="42">
                  <c:v>0.09</c:v>
                </c:pt>
                <c:pt idx="43">
                  <c:v>0.08</c:v>
                </c:pt>
                <c:pt idx="44">
                  <c:v>7.0000000000000007E-2</c:v>
                </c:pt>
                <c:pt idx="45">
                  <c:v>7.0000000000000007E-2</c:v>
                </c:pt>
                <c:pt idx="46">
                  <c:v>0.06</c:v>
                </c:pt>
                <c:pt idx="47">
                  <c:v>0.06</c:v>
                </c:pt>
                <c:pt idx="48">
                  <c:v>0.05</c:v>
                </c:pt>
                <c:pt idx="49">
                  <c:v>0.04</c:v>
                </c:pt>
                <c:pt idx="50">
                  <c:v>0.04</c:v>
                </c:pt>
                <c:pt idx="51">
                  <c:v>0.03</c:v>
                </c:pt>
                <c:pt idx="52">
                  <c:v>0.03</c:v>
                </c:pt>
                <c:pt idx="53">
                  <c:v>0.03</c:v>
                </c:pt>
                <c:pt idx="54">
                  <c:v>0.02</c:v>
                </c:pt>
                <c:pt idx="55">
                  <c:v>0.02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3-4B2E-A582-1DB9DD3FE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94744"/>
        <c:axId val="584197696"/>
      </c:lineChart>
      <c:catAx>
        <c:axId val="454751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752112"/>
        <c:crosses val="autoZero"/>
        <c:auto val="1"/>
        <c:lblAlgn val="ctr"/>
        <c:lblOffset val="100"/>
        <c:noMultiLvlLbl val="0"/>
      </c:catAx>
      <c:valAx>
        <c:axId val="45475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751784"/>
        <c:crosses val="autoZero"/>
        <c:crossBetween val="between"/>
      </c:valAx>
      <c:valAx>
        <c:axId val="58419769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94744"/>
        <c:crosses val="max"/>
        <c:crossBetween val="between"/>
      </c:valAx>
      <c:catAx>
        <c:axId val="584194744"/>
        <c:scaling>
          <c:orientation val="minMax"/>
        </c:scaling>
        <c:delete val="1"/>
        <c:axPos val="b"/>
        <c:majorTickMark val="none"/>
        <c:minorTickMark val="none"/>
        <c:tickLblPos val="nextTo"/>
        <c:crossAx val="584197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Elmardon</a:t>
            </a:r>
            <a:r>
              <a:rPr lang="en-CA" baseline="0"/>
              <a:t> DO-Temp Sep 3</a:t>
            </a:r>
          </a:p>
          <a:p>
            <a:pPr>
              <a:defRPr/>
            </a:pPr>
            <a:r>
              <a:rPr lang="en-CA" baseline="0"/>
              <a:t>DO% &amp; Temp left axis, DOmg/l right axis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ElmardonSep318!$D$1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ElmardonSep318!$D$2:$D$52</c:f>
              <c:numCache>
                <c:formatCode>0.00</c:formatCode>
                <c:ptCount val="51"/>
                <c:pt idx="0">
                  <c:v>22.3</c:v>
                </c:pt>
                <c:pt idx="1">
                  <c:v>22.3</c:v>
                </c:pt>
                <c:pt idx="2">
                  <c:v>22.3</c:v>
                </c:pt>
                <c:pt idx="3">
                  <c:v>22.3</c:v>
                </c:pt>
                <c:pt idx="4">
                  <c:v>22.3</c:v>
                </c:pt>
                <c:pt idx="5">
                  <c:v>22.3</c:v>
                </c:pt>
                <c:pt idx="6">
                  <c:v>20.5</c:v>
                </c:pt>
                <c:pt idx="7">
                  <c:v>14.2</c:v>
                </c:pt>
                <c:pt idx="8">
                  <c:v>10.7</c:v>
                </c:pt>
                <c:pt idx="9">
                  <c:v>9.6999999999999993</c:v>
                </c:pt>
                <c:pt idx="10">
                  <c:v>9.1</c:v>
                </c:pt>
                <c:pt idx="11">
                  <c:v>8.1</c:v>
                </c:pt>
                <c:pt idx="12">
                  <c:v>7.7</c:v>
                </c:pt>
                <c:pt idx="13">
                  <c:v>7.4</c:v>
                </c:pt>
                <c:pt idx="14">
                  <c:v>7.2</c:v>
                </c:pt>
                <c:pt idx="15">
                  <c:v>7.1</c:v>
                </c:pt>
                <c:pt idx="16">
                  <c:v>7</c:v>
                </c:pt>
                <c:pt idx="17">
                  <c:v>6.9</c:v>
                </c:pt>
                <c:pt idx="18">
                  <c:v>6.8</c:v>
                </c:pt>
                <c:pt idx="19">
                  <c:v>6.7</c:v>
                </c:pt>
                <c:pt idx="20">
                  <c:v>6.7</c:v>
                </c:pt>
                <c:pt idx="21">
                  <c:v>6.7</c:v>
                </c:pt>
                <c:pt idx="22">
                  <c:v>6.6</c:v>
                </c:pt>
                <c:pt idx="23">
                  <c:v>6.6</c:v>
                </c:pt>
                <c:pt idx="24">
                  <c:v>6.6</c:v>
                </c:pt>
                <c:pt idx="25">
                  <c:v>6.6</c:v>
                </c:pt>
                <c:pt idx="26">
                  <c:v>6.6</c:v>
                </c:pt>
                <c:pt idx="27">
                  <c:v>6.6</c:v>
                </c:pt>
                <c:pt idx="28">
                  <c:v>6.5</c:v>
                </c:pt>
                <c:pt idx="29">
                  <c:v>6.5</c:v>
                </c:pt>
                <c:pt idx="30">
                  <c:v>6.5</c:v>
                </c:pt>
                <c:pt idx="31">
                  <c:v>6.5</c:v>
                </c:pt>
                <c:pt idx="32">
                  <c:v>6.5</c:v>
                </c:pt>
                <c:pt idx="33">
                  <c:v>6.5</c:v>
                </c:pt>
                <c:pt idx="34">
                  <c:v>6.4</c:v>
                </c:pt>
                <c:pt idx="35">
                  <c:v>6.4</c:v>
                </c:pt>
                <c:pt idx="36">
                  <c:v>6.4</c:v>
                </c:pt>
                <c:pt idx="37">
                  <c:v>6.4</c:v>
                </c:pt>
                <c:pt idx="38">
                  <c:v>6.4</c:v>
                </c:pt>
                <c:pt idx="39">
                  <c:v>6.4</c:v>
                </c:pt>
                <c:pt idx="40">
                  <c:v>6.4</c:v>
                </c:pt>
                <c:pt idx="41">
                  <c:v>6.4</c:v>
                </c:pt>
                <c:pt idx="42">
                  <c:v>6.4</c:v>
                </c:pt>
                <c:pt idx="43">
                  <c:v>6.4</c:v>
                </c:pt>
                <c:pt idx="44">
                  <c:v>6.4</c:v>
                </c:pt>
                <c:pt idx="45">
                  <c:v>6.4</c:v>
                </c:pt>
                <c:pt idx="46">
                  <c:v>6.4</c:v>
                </c:pt>
                <c:pt idx="47">
                  <c:v>6.4</c:v>
                </c:pt>
                <c:pt idx="48">
                  <c:v>6.4</c:v>
                </c:pt>
                <c:pt idx="49">
                  <c:v>6.4</c:v>
                </c:pt>
                <c:pt idx="5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D-49DC-B1CA-6A7A94B9D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3333760"/>
        <c:axId val="693325888"/>
      </c:barChart>
      <c:lineChart>
        <c:grouping val="standard"/>
        <c:varyColors val="0"/>
        <c:ser>
          <c:idx val="2"/>
          <c:order val="2"/>
          <c:tx>
            <c:strRef>
              <c:f>ElmardonSep318!$F$1</c:f>
              <c:strCache>
                <c:ptCount val="1"/>
                <c:pt idx="0">
                  <c:v>Dissolved Oxygen (DO)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ElmardonSep318!$F$2:$F$52</c:f>
              <c:numCache>
                <c:formatCode>General</c:formatCode>
                <c:ptCount val="51"/>
                <c:pt idx="0">
                  <c:v>95.1</c:v>
                </c:pt>
                <c:pt idx="1">
                  <c:v>94.9</c:v>
                </c:pt>
                <c:pt idx="2">
                  <c:v>94.6</c:v>
                </c:pt>
                <c:pt idx="3">
                  <c:v>94.3</c:v>
                </c:pt>
                <c:pt idx="4">
                  <c:v>94</c:v>
                </c:pt>
                <c:pt idx="5">
                  <c:v>93.7</c:v>
                </c:pt>
                <c:pt idx="6">
                  <c:v>76.8</c:v>
                </c:pt>
                <c:pt idx="7">
                  <c:v>53.4</c:v>
                </c:pt>
                <c:pt idx="8">
                  <c:v>54.7</c:v>
                </c:pt>
                <c:pt idx="9">
                  <c:v>54</c:v>
                </c:pt>
                <c:pt idx="10">
                  <c:v>52.8</c:v>
                </c:pt>
                <c:pt idx="11">
                  <c:v>52.5</c:v>
                </c:pt>
                <c:pt idx="12">
                  <c:v>53.5</c:v>
                </c:pt>
                <c:pt idx="13">
                  <c:v>55.8</c:v>
                </c:pt>
                <c:pt idx="14">
                  <c:v>57.5</c:v>
                </c:pt>
                <c:pt idx="15">
                  <c:v>57.7</c:v>
                </c:pt>
                <c:pt idx="16">
                  <c:v>57.6</c:v>
                </c:pt>
                <c:pt idx="17">
                  <c:v>57.4</c:v>
                </c:pt>
                <c:pt idx="18">
                  <c:v>57.3</c:v>
                </c:pt>
                <c:pt idx="19">
                  <c:v>57.1</c:v>
                </c:pt>
                <c:pt idx="20">
                  <c:v>57</c:v>
                </c:pt>
                <c:pt idx="21">
                  <c:v>56.6</c:v>
                </c:pt>
                <c:pt idx="22">
                  <c:v>56.3</c:v>
                </c:pt>
                <c:pt idx="23">
                  <c:v>56.4</c:v>
                </c:pt>
                <c:pt idx="24">
                  <c:v>56.4</c:v>
                </c:pt>
                <c:pt idx="25">
                  <c:v>56.4</c:v>
                </c:pt>
                <c:pt idx="26">
                  <c:v>56.4</c:v>
                </c:pt>
                <c:pt idx="27">
                  <c:v>56.3</c:v>
                </c:pt>
                <c:pt idx="28">
                  <c:v>56.1</c:v>
                </c:pt>
                <c:pt idx="29">
                  <c:v>55.9</c:v>
                </c:pt>
                <c:pt idx="30">
                  <c:v>55.8</c:v>
                </c:pt>
                <c:pt idx="31">
                  <c:v>55.6</c:v>
                </c:pt>
                <c:pt idx="32">
                  <c:v>55.1</c:v>
                </c:pt>
                <c:pt idx="33">
                  <c:v>53.8</c:v>
                </c:pt>
                <c:pt idx="34">
                  <c:v>53.3</c:v>
                </c:pt>
                <c:pt idx="35">
                  <c:v>51.7</c:v>
                </c:pt>
                <c:pt idx="36">
                  <c:v>1.3</c:v>
                </c:pt>
                <c:pt idx="37">
                  <c:v>1</c:v>
                </c:pt>
                <c:pt idx="38">
                  <c:v>0.8</c:v>
                </c:pt>
                <c:pt idx="39">
                  <c:v>0.7</c:v>
                </c:pt>
                <c:pt idx="40">
                  <c:v>0.6</c:v>
                </c:pt>
                <c:pt idx="41">
                  <c:v>0.5</c:v>
                </c:pt>
                <c:pt idx="42">
                  <c:v>0.5</c:v>
                </c:pt>
                <c:pt idx="43">
                  <c:v>0.4</c:v>
                </c:pt>
                <c:pt idx="44">
                  <c:v>0.4</c:v>
                </c:pt>
                <c:pt idx="45">
                  <c:v>0.3</c:v>
                </c:pt>
                <c:pt idx="46">
                  <c:v>0.3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3D-49DC-B1CA-6A7A94B9D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333760"/>
        <c:axId val="693325888"/>
      </c:lineChart>
      <c:lineChart>
        <c:grouping val="standard"/>
        <c:varyColors val="0"/>
        <c:ser>
          <c:idx val="1"/>
          <c:order val="1"/>
          <c:tx>
            <c:strRef>
              <c:f>ElmardonSep318!$E$1</c:f>
              <c:strCache>
                <c:ptCount val="1"/>
                <c:pt idx="0">
                  <c:v>Dissolved Oxygen (DO)mg/l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ElmardonSep318!$E$2:$E$52</c:f>
              <c:numCache>
                <c:formatCode>0.00</c:formatCode>
                <c:ptCount val="51"/>
                <c:pt idx="0">
                  <c:v>8.27</c:v>
                </c:pt>
                <c:pt idx="1">
                  <c:v>8.25</c:v>
                </c:pt>
                <c:pt idx="2">
                  <c:v>8.23</c:v>
                </c:pt>
                <c:pt idx="3">
                  <c:v>8.1999999999999993</c:v>
                </c:pt>
                <c:pt idx="4">
                  <c:v>8.18</c:v>
                </c:pt>
                <c:pt idx="5">
                  <c:v>8.16</c:v>
                </c:pt>
                <c:pt idx="6">
                  <c:v>6.9</c:v>
                </c:pt>
                <c:pt idx="7">
                  <c:v>5.52</c:v>
                </c:pt>
                <c:pt idx="8">
                  <c:v>6.06</c:v>
                </c:pt>
                <c:pt idx="9">
                  <c:v>6.14</c:v>
                </c:pt>
                <c:pt idx="10">
                  <c:v>6.12</c:v>
                </c:pt>
                <c:pt idx="11">
                  <c:v>6.17</c:v>
                </c:pt>
                <c:pt idx="12">
                  <c:v>6.35</c:v>
                </c:pt>
                <c:pt idx="13">
                  <c:v>6.69</c:v>
                </c:pt>
                <c:pt idx="14">
                  <c:v>6.93</c:v>
                </c:pt>
                <c:pt idx="15">
                  <c:v>6.95</c:v>
                </c:pt>
                <c:pt idx="16">
                  <c:v>6.97</c:v>
                </c:pt>
                <c:pt idx="17">
                  <c:v>6.97</c:v>
                </c:pt>
                <c:pt idx="18">
                  <c:v>6.96</c:v>
                </c:pt>
                <c:pt idx="19">
                  <c:v>6.96</c:v>
                </c:pt>
                <c:pt idx="20">
                  <c:v>6.96</c:v>
                </c:pt>
                <c:pt idx="21">
                  <c:v>6.93</c:v>
                </c:pt>
                <c:pt idx="22">
                  <c:v>6.91</c:v>
                </c:pt>
                <c:pt idx="23">
                  <c:v>6.91</c:v>
                </c:pt>
                <c:pt idx="24">
                  <c:v>6.91</c:v>
                </c:pt>
                <c:pt idx="25">
                  <c:v>6.92</c:v>
                </c:pt>
                <c:pt idx="26">
                  <c:v>6.91</c:v>
                </c:pt>
                <c:pt idx="27">
                  <c:v>6.91</c:v>
                </c:pt>
                <c:pt idx="28">
                  <c:v>6.9</c:v>
                </c:pt>
                <c:pt idx="29">
                  <c:v>6.88</c:v>
                </c:pt>
                <c:pt idx="30">
                  <c:v>6.86</c:v>
                </c:pt>
                <c:pt idx="31">
                  <c:v>6.84</c:v>
                </c:pt>
                <c:pt idx="32">
                  <c:v>6.78</c:v>
                </c:pt>
                <c:pt idx="33">
                  <c:v>6.62</c:v>
                </c:pt>
                <c:pt idx="34">
                  <c:v>6.57</c:v>
                </c:pt>
                <c:pt idx="35">
                  <c:v>6.42</c:v>
                </c:pt>
                <c:pt idx="36">
                  <c:v>0.18</c:v>
                </c:pt>
                <c:pt idx="37">
                  <c:v>0.12</c:v>
                </c:pt>
                <c:pt idx="38">
                  <c:v>0.1</c:v>
                </c:pt>
                <c:pt idx="39">
                  <c:v>0.09</c:v>
                </c:pt>
                <c:pt idx="40">
                  <c:v>0.08</c:v>
                </c:pt>
                <c:pt idx="41">
                  <c:v>7.0000000000000007E-2</c:v>
                </c:pt>
                <c:pt idx="42">
                  <c:v>0.06</c:v>
                </c:pt>
                <c:pt idx="43">
                  <c:v>0.05</c:v>
                </c:pt>
                <c:pt idx="44">
                  <c:v>0.04</c:v>
                </c:pt>
                <c:pt idx="45">
                  <c:v>0.04</c:v>
                </c:pt>
                <c:pt idx="46">
                  <c:v>0.03</c:v>
                </c:pt>
                <c:pt idx="47">
                  <c:v>0.03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3D-49DC-B1CA-6A7A94B9D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328512"/>
        <c:axId val="693327856"/>
      </c:lineChart>
      <c:catAx>
        <c:axId val="69333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325888"/>
        <c:crosses val="autoZero"/>
        <c:auto val="0"/>
        <c:lblAlgn val="ctr"/>
        <c:lblOffset val="100"/>
        <c:noMultiLvlLbl val="0"/>
      </c:catAx>
      <c:valAx>
        <c:axId val="69332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333760"/>
        <c:crosses val="autoZero"/>
        <c:crossBetween val="between"/>
      </c:valAx>
      <c:valAx>
        <c:axId val="69332785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328512"/>
        <c:crosses val="max"/>
        <c:crossBetween val="between"/>
      </c:valAx>
      <c:catAx>
        <c:axId val="69332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327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Lake</a:t>
            </a:r>
            <a:r>
              <a:rPr lang="en-CA" baseline="0"/>
              <a:t> Wes SquaPoint May 5 2018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SquaPtMay18!$D$1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SquaPtMay18!$D$2:$D$53</c:f>
              <c:numCache>
                <c:formatCode>0.00</c:formatCode>
                <c:ptCount val="52"/>
                <c:pt idx="0">
                  <c:v>5.7</c:v>
                </c:pt>
                <c:pt idx="1">
                  <c:v>5.3</c:v>
                </c:pt>
                <c:pt idx="2">
                  <c:v>5.2</c:v>
                </c:pt>
                <c:pt idx="3">
                  <c:v>5.2</c:v>
                </c:pt>
                <c:pt idx="4">
                  <c:v>5.0999999999999996</c:v>
                </c:pt>
                <c:pt idx="5">
                  <c:v>5</c:v>
                </c:pt>
                <c:pt idx="6">
                  <c:v>5</c:v>
                </c:pt>
                <c:pt idx="7">
                  <c:v>4.9000000000000004</c:v>
                </c:pt>
                <c:pt idx="8">
                  <c:v>4.8</c:v>
                </c:pt>
                <c:pt idx="9">
                  <c:v>4.8</c:v>
                </c:pt>
                <c:pt idx="10">
                  <c:v>4.8</c:v>
                </c:pt>
                <c:pt idx="11">
                  <c:v>4.8</c:v>
                </c:pt>
                <c:pt idx="12">
                  <c:v>4.7</c:v>
                </c:pt>
                <c:pt idx="13">
                  <c:v>4.7</c:v>
                </c:pt>
                <c:pt idx="14">
                  <c:v>4.7</c:v>
                </c:pt>
                <c:pt idx="15">
                  <c:v>4.7</c:v>
                </c:pt>
                <c:pt idx="16">
                  <c:v>4.7</c:v>
                </c:pt>
                <c:pt idx="17">
                  <c:v>4.5999999999999996</c:v>
                </c:pt>
                <c:pt idx="18">
                  <c:v>4.5999999999999996</c:v>
                </c:pt>
                <c:pt idx="19">
                  <c:v>4.5999999999999996</c:v>
                </c:pt>
                <c:pt idx="20">
                  <c:v>4.5999999999999996</c:v>
                </c:pt>
                <c:pt idx="21">
                  <c:v>4.5999999999999996</c:v>
                </c:pt>
                <c:pt idx="22">
                  <c:v>4.5999999999999996</c:v>
                </c:pt>
                <c:pt idx="23">
                  <c:v>4.5999999999999996</c:v>
                </c:pt>
                <c:pt idx="24">
                  <c:v>4.5999999999999996</c:v>
                </c:pt>
                <c:pt idx="25">
                  <c:v>4.5999999999999996</c:v>
                </c:pt>
                <c:pt idx="26">
                  <c:v>4.5999999999999996</c:v>
                </c:pt>
                <c:pt idx="27">
                  <c:v>4.5999999999999996</c:v>
                </c:pt>
                <c:pt idx="28">
                  <c:v>4.5999999999999996</c:v>
                </c:pt>
                <c:pt idx="29">
                  <c:v>4.5999999999999996</c:v>
                </c:pt>
                <c:pt idx="30">
                  <c:v>4.5999999999999996</c:v>
                </c:pt>
                <c:pt idx="31">
                  <c:v>4.5999999999999996</c:v>
                </c:pt>
                <c:pt idx="32">
                  <c:v>4.5999999999999996</c:v>
                </c:pt>
                <c:pt idx="33">
                  <c:v>4.5999999999999996</c:v>
                </c:pt>
                <c:pt idx="34">
                  <c:v>4.5999999999999996</c:v>
                </c:pt>
                <c:pt idx="35">
                  <c:v>4.5999999999999996</c:v>
                </c:pt>
                <c:pt idx="36">
                  <c:v>4.5999999999999996</c:v>
                </c:pt>
                <c:pt idx="37">
                  <c:v>4.5999999999999996</c:v>
                </c:pt>
                <c:pt idx="38">
                  <c:v>4.5999999999999996</c:v>
                </c:pt>
                <c:pt idx="39">
                  <c:v>4.5999999999999996</c:v>
                </c:pt>
                <c:pt idx="40">
                  <c:v>4.5999999999999996</c:v>
                </c:pt>
                <c:pt idx="41">
                  <c:v>4.5999999999999996</c:v>
                </c:pt>
                <c:pt idx="42">
                  <c:v>4.5999999999999996</c:v>
                </c:pt>
                <c:pt idx="43">
                  <c:v>4.5999999999999996</c:v>
                </c:pt>
                <c:pt idx="44">
                  <c:v>4.5999999999999996</c:v>
                </c:pt>
                <c:pt idx="45">
                  <c:v>4.5999999999999996</c:v>
                </c:pt>
                <c:pt idx="46">
                  <c:v>4.5999999999999996</c:v>
                </c:pt>
                <c:pt idx="47">
                  <c:v>4.5999999999999996</c:v>
                </c:pt>
                <c:pt idx="48">
                  <c:v>4.5999999999999996</c:v>
                </c:pt>
                <c:pt idx="49">
                  <c:v>4.5999999999999996</c:v>
                </c:pt>
                <c:pt idx="50">
                  <c:v>4.5999999999999996</c:v>
                </c:pt>
                <c:pt idx="51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6-49A3-9BB9-983AE6D3F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633040"/>
        <c:axId val="595626480"/>
      </c:barChart>
      <c:lineChart>
        <c:grouping val="standard"/>
        <c:varyColors val="0"/>
        <c:ser>
          <c:idx val="1"/>
          <c:order val="1"/>
          <c:tx>
            <c:strRef>
              <c:f>SquaPtMay18!$E$1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SquaPtMay18!$E$2:$E$53</c:f>
              <c:numCache>
                <c:formatCode>0.00</c:formatCode>
                <c:ptCount val="52"/>
                <c:pt idx="0">
                  <c:v>11.2</c:v>
                </c:pt>
                <c:pt idx="1">
                  <c:v>11.03</c:v>
                </c:pt>
                <c:pt idx="2">
                  <c:v>11</c:v>
                </c:pt>
                <c:pt idx="3">
                  <c:v>10.95</c:v>
                </c:pt>
                <c:pt idx="4">
                  <c:v>10.91</c:v>
                </c:pt>
                <c:pt idx="5">
                  <c:v>10.9</c:v>
                </c:pt>
                <c:pt idx="6">
                  <c:v>10.88</c:v>
                </c:pt>
                <c:pt idx="7">
                  <c:v>10.85</c:v>
                </c:pt>
                <c:pt idx="8">
                  <c:v>10.8</c:v>
                </c:pt>
                <c:pt idx="9">
                  <c:v>10.74</c:v>
                </c:pt>
                <c:pt idx="10">
                  <c:v>10.71</c:v>
                </c:pt>
                <c:pt idx="11">
                  <c:v>10.67</c:v>
                </c:pt>
                <c:pt idx="12">
                  <c:v>10.66</c:v>
                </c:pt>
                <c:pt idx="13">
                  <c:v>10.62</c:v>
                </c:pt>
                <c:pt idx="14">
                  <c:v>10.57</c:v>
                </c:pt>
                <c:pt idx="15">
                  <c:v>10.5</c:v>
                </c:pt>
                <c:pt idx="16">
                  <c:v>10.48</c:v>
                </c:pt>
                <c:pt idx="17">
                  <c:v>10.48</c:v>
                </c:pt>
                <c:pt idx="18">
                  <c:v>10.45</c:v>
                </c:pt>
                <c:pt idx="19">
                  <c:v>10.43</c:v>
                </c:pt>
                <c:pt idx="20">
                  <c:v>10.41</c:v>
                </c:pt>
                <c:pt idx="21">
                  <c:v>4.05</c:v>
                </c:pt>
                <c:pt idx="22">
                  <c:v>0.65</c:v>
                </c:pt>
                <c:pt idx="23">
                  <c:v>0.46</c:v>
                </c:pt>
                <c:pt idx="24">
                  <c:v>0.34</c:v>
                </c:pt>
                <c:pt idx="25">
                  <c:v>0.28999999999999998</c:v>
                </c:pt>
                <c:pt idx="26">
                  <c:v>0.23</c:v>
                </c:pt>
                <c:pt idx="27">
                  <c:v>0.21</c:v>
                </c:pt>
                <c:pt idx="28">
                  <c:v>0.19</c:v>
                </c:pt>
                <c:pt idx="29">
                  <c:v>0.16</c:v>
                </c:pt>
                <c:pt idx="30">
                  <c:v>0.14000000000000001</c:v>
                </c:pt>
                <c:pt idx="31">
                  <c:v>0.12</c:v>
                </c:pt>
                <c:pt idx="32">
                  <c:v>0.11</c:v>
                </c:pt>
                <c:pt idx="33">
                  <c:v>0.1</c:v>
                </c:pt>
                <c:pt idx="34">
                  <c:v>0.08</c:v>
                </c:pt>
                <c:pt idx="35">
                  <c:v>7.0000000000000007E-2</c:v>
                </c:pt>
                <c:pt idx="36">
                  <c:v>0.06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0.04</c:v>
                </c:pt>
                <c:pt idx="41">
                  <c:v>0.04</c:v>
                </c:pt>
                <c:pt idx="42">
                  <c:v>0.03</c:v>
                </c:pt>
                <c:pt idx="43">
                  <c:v>0.03</c:v>
                </c:pt>
                <c:pt idx="44">
                  <c:v>0.03</c:v>
                </c:pt>
                <c:pt idx="45">
                  <c:v>0.02</c:v>
                </c:pt>
                <c:pt idx="46">
                  <c:v>0.01</c:v>
                </c:pt>
                <c:pt idx="47">
                  <c:v>0.01</c:v>
                </c:pt>
                <c:pt idx="48">
                  <c:v>0.01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6-49A3-9BB9-983AE6D3F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212824"/>
        <c:axId val="458110400"/>
      </c:lineChart>
      <c:catAx>
        <c:axId val="5956330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626480"/>
        <c:crosses val="autoZero"/>
        <c:auto val="1"/>
        <c:lblAlgn val="ctr"/>
        <c:lblOffset val="100"/>
        <c:noMultiLvlLbl val="0"/>
      </c:catAx>
      <c:valAx>
        <c:axId val="59562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633040"/>
        <c:crosses val="autoZero"/>
        <c:crossBetween val="between"/>
      </c:valAx>
      <c:valAx>
        <c:axId val="45811040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12824"/>
        <c:crosses val="max"/>
        <c:crossBetween val="between"/>
      </c:valAx>
      <c:catAx>
        <c:axId val="286212824"/>
        <c:scaling>
          <c:orientation val="minMax"/>
        </c:scaling>
        <c:delete val="1"/>
        <c:axPos val="b"/>
        <c:majorTickMark val="none"/>
        <c:minorTickMark val="none"/>
        <c:tickLblPos val="nextTo"/>
        <c:crossAx val="458110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Bevis/Black</a:t>
            </a:r>
            <a:r>
              <a:rPr lang="en-CA" baseline="0"/>
              <a:t> Duck Is August 5 2018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BlkDckAug518!$D$1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BlkDckAug518!$D$2:$D$60</c:f>
              <c:numCache>
                <c:formatCode>0.0</c:formatCode>
                <c:ptCount val="59"/>
                <c:pt idx="0">
                  <c:v>24.6</c:v>
                </c:pt>
                <c:pt idx="1">
                  <c:v>24.8</c:v>
                </c:pt>
                <c:pt idx="2">
                  <c:v>24.9</c:v>
                </c:pt>
                <c:pt idx="3">
                  <c:v>24.9</c:v>
                </c:pt>
                <c:pt idx="4">
                  <c:v>24</c:v>
                </c:pt>
                <c:pt idx="5">
                  <c:v>20.399999999999999</c:v>
                </c:pt>
                <c:pt idx="6">
                  <c:v>17</c:v>
                </c:pt>
                <c:pt idx="7">
                  <c:v>12.2</c:v>
                </c:pt>
                <c:pt idx="8">
                  <c:v>11.1</c:v>
                </c:pt>
                <c:pt idx="9">
                  <c:v>9.6999999999999993</c:v>
                </c:pt>
                <c:pt idx="10">
                  <c:v>8.8000000000000007</c:v>
                </c:pt>
                <c:pt idx="11">
                  <c:v>8.3000000000000007</c:v>
                </c:pt>
                <c:pt idx="12">
                  <c:v>8</c:v>
                </c:pt>
                <c:pt idx="13">
                  <c:v>7.9</c:v>
                </c:pt>
                <c:pt idx="14">
                  <c:v>7.9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7.9</c:v>
                </c:pt>
                <c:pt idx="22">
                  <c:v>7.9</c:v>
                </c:pt>
                <c:pt idx="23">
                  <c:v>7.9</c:v>
                </c:pt>
                <c:pt idx="24">
                  <c:v>7.9</c:v>
                </c:pt>
                <c:pt idx="25">
                  <c:v>7.9</c:v>
                </c:pt>
                <c:pt idx="26">
                  <c:v>7.8</c:v>
                </c:pt>
                <c:pt idx="27">
                  <c:v>7.8</c:v>
                </c:pt>
                <c:pt idx="28">
                  <c:v>7.8</c:v>
                </c:pt>
                <c:pt idx="29">
                  <c:v>7.8</c:v>
                </c:pt>
                <c:pt idx="30">
                  <c:v>7.8</c:v>
                </c:pt>
                <c:pt idx="31">
                  <c:v>7.7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7.7</c:v>
                </c:pt>
                <c:pt idx="36">
                  <c:v>7.6</c:v>
                </c:pt>
                <c:pt idx="37">
                  <c:v>7.6</c:v>
                </c:pt>
                <c:pt idx="38">
                  <c:v>7.6</c:v>
                </c:pt>
                <c:pt idx="39">
                  <c:v>7.6</c:v>
                </c:pt>
                <c:pt idx="40">
                  <c:v>7.6</c:v>
                </c:pt>
                <c:pt idx="41">
                  <c:v>7.6</c:v>
                </c:pt>
                <c:pt idx="42">
                  <c:v>7.6</c:v>
                </c:pt>
                <c:pt idx="43">
                  <c:v>7.5</c:v>
                </c:pt>
                <c:pt idx="44">
                  <c:v>7.5</c:v>
                </c:pt>
                <c:pt idx="45">
                  <c:v>7.5</c:v>
                </c:pt>
                <c:pt idx="46">
                  <c:v>7.5</c:v>
                </c:pt>
                <c:pt idx="47">
                  <c:v>7.5</c:v>
                </c:pt>
                <c:pt idx="48">
                  <c:v>7.4</c:v>
                </c:pt>
                <c:pt idx="49">
                  <c:v>7.4</c:v>
                </c:pt>
                <c:pt idx="50">
                  <c:v>7.4</c:v>
                </c:pt>
                <c:pt idx="51">
                  <c:v>7.4</c:v>
                </c:pt>
                <c:pt idx="52">
                  <c:v>7.4</c:v>
                </c:pt>
                <c:pt idx="53">
                  <c:v>7.4</c:v>
                </c:pt>
                <c:pt idx="54">
                  <c:v>7.4</c:v>
                </c:pt>
                <c:pt idx="55">
                  <c:v>7.4</c:v>
                </c:pt>
                <c:pt idx="56">
                  <c:v>7.4</c:v>
                </c:pt>
                <c:pt idx="57">
                  <c:v>7.4</c:v>
                </c:pt>
                <c:pt idx="5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B-4719-AF27-2FAC0B402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208480"/>
        <c:axId val="700206184"/>
      </c:barChart>
      <c:lineChart>
        <c:grouping val="standard"/>
        <c:varyColors val="0"/>
        <c:ser>
          <c:idx val="1"/>
          <c:order val="1"/>
          <c:tx>
            <c:strRef>
              <c:f>BlkDckAug518!$E$1</c:f>
              <c:strCache>
                <c:ptCount val="1"/>
                <c:pt idx="0">
                  <c:v>Dissolved Oxygen (DO)mg/l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BlkDckAug518!$E$2:$E$60</c:f>
              <c:numCache>
                <c:formatCode>0.00</c:formatCode>
                <c:ptCount val="59"/>
                <c:pt idx="0">
                  <c:v>8.2100000000000009</c:v>
                </c:pt>
                <c:pt idx="1">
                  <c:v>8.14</c:v>
                </c:pt>
                <c:pt idx="2">
                  <c:v>8.1199999999999992</c:v>
                </c:pt>
                <c:pt idx="3">
                  <c:v>8</c:v>
                </c:pt>
                <c:pt idx="4">
                  <c:v>7.72</c:v>
                </c:pt>
                <c:pt idx="5">
                  <c:v>6.35</c:v>
                </c:pt>
                <c:pt idx="6">
                  <c:v>6.07</c:v>
                </c:pt>
                <c:pt idx="7">
                  <c:v>6.72</c:v>
                </c:pt>
                <c:pt idx="8">
                  <c:v>6.8</c:v>
                </c:pt>
                <c:pt idx="9">
                  <c:v>7.15</c:v>
                </c:pt>
                <c:pt idx="10">
                  <c:v>7.35</c:v>
                </c:pt>
                <c:pt idx="11">
                  <c:v>7.36</c:v>
                </c:pt>
                <c:pt idx="12">
                  <c:v>7.29</c:v>
                </c:pt>
                <c:pt idx="13">
                  <c:v>6.8</c:v>
                </c:pt>
                <c:pt idx="14">
                  <c:v>6.73</c:v>
                </c:pt>
                <c:pt idx="15">
                  <c:v>6.62</c:v>
                </c:pt>
                <c:pt idx="16">
                  <c:v>6.57</c:v>
                </c:pt>
                <c:pt idx="17">
                  <c:v>6.53</c:v>
                </c:pt>
                <c:pt idx="18">
                  <c:v>6.48</c:v>
                </c:pt>
                <c:pt idx="19">
                  <c:v>6.44</c:v>
                </c:pt>
                <c:pt idx="20">
                  <c:v>6.37</c:v>
                </c:pt>
                <c:pt idx="21">
                  <c:v>6.32</c:v>
                </c:pt>
                <c:pt idx="22">
                  <c:v>6.27</c:v>
                </c:pt>
                <c:pt idx="23">
                  <c:v>6.2</c:v>
                </c:pt>
                <c:pt idx="24">
                  <c:v>6.15</c:v>
                </c:pt>
                <c:pt idx="25">
                  <c:v>6.12</c:v>
                </c:pt>
                <c:pt idx="26">
                  <c:v>6.09</c:v>
                </c:pt>
                <c:pt idx="27">
                  <c:v>6.06</c:v>
                </c:pt>
                <c:pt idx="28">
                  <c:v>6.04</c:v>
                </c:pt>
                <c:pt idx="29">
                  <c:v>6.02</c:v>
                </c:pt>
                <c:pt idx="30">
                  <c:v>6</c:v>
                </c:pt>
                <c:pt idx="31">
                  <c:v>6</c:v>
                </c:pt>
                <c:pt idx="32">
                  <c:v>5.98</c:v>
                </c:pt>
                <c:pt idx="33">
                  <c:v>5.95</c:v>
                </c:pt>
                <c:pt idx="34">
                  <c:v>5.9</c:v>
                </c:pt>
                <c:pt idx="35">
                  <c:v>5.89</c:v>
                </c:pt>
                <c:pt idx="36">
                  <c:v>5.86</c:v>
                </c:pt>
                <c:pt idx="37">
                  <c:v>5.84</c:v>
                </c:pt>
                <c:pt idx="38">
                  <c:v>5.82</c:v>
                </c:pt>
                <c:pt idx="39">
                  <c:v>5.8</c:v>
                </c:pt>
                <c:pt idx="40">
                  <c:v>5.79</c:v>
                </c:pt>
                <c:pt idx="41">
                  <c:v>5.78</c:v>
                </c:pt>
                <c:pt idx="42">
                  <c:v>5.77</c:v>
                </c:pt>
                <c:pt idx="43">
                  <c:v>5.77</c:v>
                </c:pt>
                <c:pt idx="44">
                  <c:v>5.76</c:v>
                </c:pt>
                <c:pt idx="45">
                  <c:v>5.76</c:v>
                </c:pt>
                <c:pt idx="46">
                  <c:v>5.75</c:v>
                </c:pt>
                <c:pt idx="47">
                  <c:v>5.74</c:v>
                </c:pt>
                <c:pt idx="48">
                  <c:v>5.72</c:v>
                </c:pt>
                <c:pt idx="49">
                  <c:v>5.7</c:v>
                </c:pt>
                <c:pt idx="50">
                  <c:v>5.69</c:v>
                </c:pt>
                <c:pt idx="51">
                  <c:v>5.67</c:v>
                </c:pt>
                <c:pt idx="52">
                  <c:v>5.65</c:v>
                </c:pt>
                <c:pt idx="53">
                  <c:v>5.63</c:v>
                </c:pt>
                <c:pt idx="54">
                  <c:v>5.6</c:v>
                </c:pt>
                <c:pt idx="55">
                  <c:v>5.59</c:v>
                </c:pt>
                <c:pt idx="56">
                  <c:v>5.57</c:v>
                </c:pt>
                <c:pt idx="57">
                  <c:v>5.56</c:v>
                </c:pt>
                <c:pt idx="58">
                  <c:v>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B-4719-AF27-2FAC0B402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370000"/>
        <c:axId val="685369672"/>
      </c:lineChart>
      <c:catAx>
        <c:axId val="700208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206184"/>
        <c:crosses val="autoZero"/>
        <c:auto val="1"/>
        <c:lblAlgn val="ctr"/>
        <c:lblOffset val="100"/>
        <c:noMultiLvlLbl val="0"/>
      </c:catAx>
      <c:valAx>
        <c:axId val="70020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208480"/>
        <c:crosses val="autoZero"/>
        <c:crossBetween val="between"/>
      </c:valAx>
      <c:valAx>
        <c:axId val="68536967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370000"/>
        <c:crosses val="max"/>
        <c:crossBetween val="between"/>
      </c:valAx>
      <c:catAx>
        <c:axId val="685370000"/>
        <c:scaling>
          <c:orientation val="minMax"/>
        </c:scaling>
        <c:delete val="1"/>
        <c:axPos val="b"/>
        <c:majorTickMark val="none"/>
        <c:minorTickMark val="none"/>
        <c:tickLblPos val="nextTo"/>
        <c:crossAx val="685369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Bevis/Black</a:t>
            </a:r>
            <a:r>
              <a:rPr lang="en-CA" baseline="0"/>
              <a:t> Duck IS Sep 3 18 DO-Temp</a:t>
            </a:r>
          </a:p>
          <a:p>
            <a:pPr>
              <a:defRPr/>
            </a:pPr>
            <a:r>
              <a:rPr lang="en-CA" baseline="0"/>
              <a:t>DO% &amp; Temp left axis, DO mg/l on right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BlkDckSep318!$D$1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BlkDckSep318!$D$2:$D$37</c:f>
              <c:numCache>
                <c:formatCode>0.0</c:formatCode>
                <c:ptCount val="36"/>
                <c:pt idx="0">
                  <c:v>22.4</c:v>
                </c:pt>
                <c:pt idx="1">
                  <c:v>22.4</c:v>
                </c:pt>
                <c:pt idx="2">
                  <c:v>22.4</c:v>
                </c:pt>
                <c:pt idx="3">
                  <c:v>22.4</c:v>
                </c:pt>
                <c:pt idx="4">
                  <c:v>22.4</c:v>
                </c:pt>
                <c:pt idx="5">
                  <c:v>22.4</c:v>
                </c:pt>
                <c:pt idx="6">
                  <c:v>22.2</c:v>
                </c:pt>
                <c:pt idx="7">
                  <c:v>14.5</c:v>
                </c:pt>
                <c:pt idx="8">
                  <c:v>10.7</c:v>
                </c:pt>
                <c:pt idx="9">
                  <c:v>9.5</c:v>
                </c:pt>
                <c:pt idx="10">
                  <c:v>9.1</c:v>
                </c:pt>
                <c:pt idx="11">
                  <c:v>8.6</c:v>
                </c:pt>
                <c:pt idx="12">
                  <c:v>8.3000000000000007</c:v>
                </c:pt>
                <c:pt idx="13">
                  <c:v>8.1</c:v>
                </c:pt>
                <c:pt idx="14">
                  <c:v>7.9</c:v>
                </c:pt>
                <c:pt idx="15">
                  <c:v>7.7</c:v>
                </c:pt>
                <c:pt idx="16">
                  <c:v>7.6</c:v>
                </c:pt>
                <c:pt idx="17">
                  <c:v>7.4</c:v>
                </c:pt>
                <c:pt idx="18">
                  <c:v>7.4</c:v>
                </c:pt>
                <c:pt idx="19">
                  <c:v>7.3</c:v>
                </c:pt>
                <c:pt idx="20">
                  <c:v>7.4</c:v>
                </c:pt>
                <c:pt idx="21">
                  <c:v>7.4</c:v>
                </c:pt>
                <c:pt idx="22">
                  <c:v>7.4</c:v>
                </c:pt>
                <c:pt idx="23">
                  <c:v>7.4</c:v>
                </c:pt>
                <c:pt idx="24">
                  <c:v>7.4</c:v>
                </c:pt>
                <c:pt idx="25">
                  <c:v>7.4</c:v>
                </c:pt>
                <c:pt idx="26">
                  <c:v>7.4</c:v>
                </c:pt>
                <c:pt idx="27">
                  <c:v>7.4</c:v>
                </c:pt>
                <c:pt idx="28">
                  <c:v>7.4</c:v>
                </c:pt>
                <c:pt idx="29">
                  <c:v>7.4</c:v>
                </c:pt>
                <c:pt idx="30">
                  <c:v>7.4</c:v>
                </c:pt>
                <c:pt idx="31">
                  <c:v>7.4</c:v>
                </c:pt>
                <c:pt idx="32">
                  <c:v>7.4</c:v>
                </c:pt>
                <c:pt idx="33">
                  <c:v>7.4</c:v>
                </c:pt>
                <c:pt idx="34">
                  <c:v>7.4</c:v>
                </c:pt>
                <c:pt idx="35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F-4E6B-8F7A-8DBE8D0B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4384104"/>
        <c:axId val="704380496"/>
      </c:barChart>
      <c:lineChart>
        <c:grouping val="standard"/>
        <c:varyColors val="0"/>
        <c:ser>
          <c:idx val="2"/>
          <c:order val="2"/>
          <c:tx>
            <c:strRef>
              <c:f>BlkDckSep318!$F$1</c:f>
              <c:strCache>
                <c:ptCount val="1"/>
                <c:pt idx="0">
                  <c:v>Dissolved Oxygen (DO)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BlkDckSep318!$F$2:$F$37</c:f>
              <c:numCache>
                <c:formatCode>0.00</c:formatCode>
                <c:ptCount val="36"/>
                <c:pt idx="0">
                  <c:v>95.1</c:v>
                </c:pt>
                <c:pt idx="1">
                  <c:v>94.9</c:v>
                </c:pt>
                <c:pt idx="2">
                  <c:v>94.7</c:v>
                </c:pt>
                <c:pt idx="3">
                  <c:v>94.5</c:v>
                </c:pt>
                <c:pt idx="4">
                  <c:v>93.7</c:v>
                </c:pt>
                <c:pt idx="5">
                  <c:v>93.2</c:v>
                </c:pt>
                <c:pt idx="6">
                  <c:v>90.3</c:v>
                </c:pt>
                <c:pt idx="7">
                  <c:v>54.8</c:v>
                </c:pt>
                <c:pt idx="8">
                  <c:v>55.2</c:v>
                </c:pt>
                <c:pt idx="9">
                  <c:v>55.6</c:v>
                </c:pt>
                <c:pt idx="10">
                  <c:v>56.2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55.6</c:v>
                </c:pt>
                <c:pt idx="15">
                  <c:v>55.3</c:v>
                </c:pt>
                <c:pt idx="16">
                  <c:v>42.5</c:v>
                </c:pt>
                <c:pt idx="17">
                  <c:v>31.6</c:v>
                </c:pt>
                <c:pt idx="18">
                  <c:v>2.1</c:v>
                </c:pt>
                <c:pt idx="19">
                  <c:v>1.5</c:v>
                </c:pt>
                <c:pt idx="20">
                  <c:v>1.2</c:v>
                </c:pt>
                <c:pt idx="21">
                  <c:v>1</c:v>
                </c:pt>
                <c:pt idx="22">
                  <c:v>0.9</c:v>
                </c:pt>
                <c:pt idx="23">
                  <c:v>0.9</c:v>
                </c:pt>
                <c:pt idx="24">
                  <c:v>0.8</c:v>
                </c:pt>
                <c:pt idx="25">
                  <c:v>0.7</c:v>
                </c:pt>
                <c:pt idx="26">
                  <c:v>0.7</c:v>
                </c:pt>
                <c:pt idx="27">
                  <c:v>0.6</c:v>
                </c:pt>
                <c:pt idx="28">
                  <c:v>0.6</c:v>
                </c:pt>
                <c:pt idx="29">
                  <c:v>0.6</c:v>
                </c:pt>
                <c:pt idx="30">
                  <c:v>0.3</c:v>
                </c:pt>
                <c:pt idx="31">
                  <c:v>0.3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3F-4E6B-8F7A-8DBE8D0B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384104"/>
        <c:axId val="704380496"/>
      </c:lineChart>
      <c:lineChart>
        <c:grouping val="standard"/>
        <c:varyColors val="0"/>
        <c:ser>
          <c:idx val="1"/>
          <c:order val="1"/>
          <c:tx>
            <c:strRef>
              <c:f>BlkDckSep318!$E$1</c:f>
              <c:strCache>
                <c:ptCount val="1"/>
                <c:pt idx="0">
                  <c:v>Dissolved Oxygen (DO)mg/l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BlkDckSep318!$E$2:$E$37</c:f>
              <c:numCache>
                <c:formatCode>0.00</c:formatCode>
                <c:ptCount val="36"/>
                <c:pt idx="0">
                  <c:v>8.25</c:v>
                </c:pt>
                <c:pt idx="1">
                  <c:v>8.23</c:v>
                </c:pt>
                <c:pt idx="2">
                  <c:v>8.2200000000000006</c:v>
                </c:pt>
                <c:pt idx="3">
                  <c:v>8.1999999999999993</c:v>
                </c:pt>
                <c:pt idx="4">
                  <c:v>8.16</c:v>
                </c:pt>
                <c:pt idx="5">
                  <c:v>8.1</c:v>
                </c:pt>
                <c:pt idx="6">
                  <c:v>7.92</c:v>
                </c:pt>
                <c:pt idx="7">
                  <c:v>5.63</c:v>
                </c:pt>
                <c:pt idx="8">
                  <c:v>6.13</c:v>
                </c:pt>
                <c:pt idx="9">
                  <c:v>6.35</c:v>
                </c:pt>
                <c:pt idx="10">
                  <c:v>6.52</c:v>
                </c:pt>
                <c:pt idx="11">
                  <c:v>6.55</c:v>
                </c:pt>
                <c:pt idx="12">
                  <c:v>6.6</c:v>
                </c:pt>
                <c:pt idx="13">
                  <c:v>6.63</c:v>
                </c:pt>
                <c:pt idx="14">
                  <c:v>6.51</c:v>
                </c:pt>
                <c:pt idx="15">
                  <c:v>6.63</c:v>
                </c:pt>
                <c:pt idx="16">
                  <c:v>5</c:v>
                </c:pt>
                <c:pt idx="17">
                  <c:v>4.1500000000000004</c:v>
                </c:pt>
                <c:pt idx="18">
                  <c:v>0.25</c:v>
                </c:pt>
                <c:pt idx="19">
                  <c:v>0.18</c:v>
                </c:pt>
                <c:pt idx="20">
                  <c:v>0.13</c:v>
                </c:pt>
                <c:pt idx="21">
                  <c:v>0.12</c:v>
                </c:pt>
                <c:pt idx="22">
                  <c:v>0.1</c:v>
                </c:pt>
                <c:pt idx="23">
                  <c:v>0.1</c:v>
                </c:pt>
                <c:pt idx="24">
                  <c:v>0.09</c:v>
                </c:pt>
                <c:pt idx="25">
                  <c:v>0.08</c:v>
                </c:pt>
                <c:pt idx="26">
                  <c:v>0.08</c:v>
                </c:pt>
                <c:pt idx="27">
                  <c:v>7.0000000000000007E-2</c:v>
                </c:pt>
                <c:pt idx="28">
                  <c:v>7.0000000000000007E-2</c:v>
                </c:pt>
                <c:pt idx="29">
                  <c:v>0.04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0.02</c:v>
                </c:pt>
                <c:pt idx="35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3F-4E6B-8F7A-8DBE8D0B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387384"/>
        <c:axId val="704389024"/>
      </c:lineChart>
      <c:catAx>
        <c:axId val="704384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380496"/>
        <c:crosses val="autoZero"/>
        <c:auto val="1"/>
        <c:lblAlgn val="ctr"/>
        <c:lblOffset val="100"/>
        <c:noMultiLvlLbl val="0"/>
      </c:catAx>
      <c:valAx>
        <c:axId val="70438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384104"/>
        <c:crosses val="autoZero"/>
        <c:crossBetween val="between"/>
      </c:valAx>
      <c:valAx>
        <c:axId val="70438902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387384"/>
        <c:crosses val="max"/>
        <c:crossBetween val="between"/>
      </c:valAx>
      <c:catAx>
        <c:axId val="704387384"/>
        <c:scaling>
          <c:orientation val="minMax"/>
        </c:scaling>
        <c:delete val="1"/>
        <c:axPos val="b"/>
        <c:majorTickMark val="out"/>
        <c:minorTickMark val="none"/>
        <c:tickLblPos val="nextTo"/>
        <c:crossAx val="704389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Otter</a:t>
            </a:r>
            <a:r>
              <a:rPr lang="en-US" baseline="0"/>
              <a:t> Lake DO August 5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OtterAug518!$D$1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OtterAug518!$D$2:$D$60</c:f>
              <c:numCache>
                <c:formatCode>0.0</c:formatCode>
                <c:ptCount val="59"/>
                <c:pt idx="0">
                  <c:v>24.3</c:v>
                </c:pt>
                <c:pt idx="1">
                  <c:v>24.4</c:v>
                </c:pt>
                <c:pt idx="2">
                  <c:v>24.5</c:v>
                </c:pt>
                <c:pt idx="3">
                  <c:v>24.3</c:v>
                </c:pt>
                <c:pt idx="4">
                  <c:v>19.2</c:v>
                </c:pt>
                <c:pt idx="5">
                  <c:v>11.3</c:v>
                </c:pt>
                <c:pt idx="6">
                  <c:v>8.6999999999999993</c:v>
                </c:pt>
                <c:pt idx="7">
                  <c:v>8.1999999999999993</c:v>
                </c:pt>
                <c:pt idx="8">
                  <c:v>7.3</c:v>
                </c:pt>
                <c:pt idx="9">
                  <c:v>6.8</c:v>
                </c:pt>
                <c:pt idx="10">
                  <c:v>6.5</c:v>
                </c:pt>
                <c:pt idx="11">
                  <c:v>6.4</c:v>
                </c:pt>
                <c:pt idx="12">
                  <c:v>6.2</c:v>
                </c:pt>
                <c:pt idx="13">
                  <c:v>6</c:v>
                </c:pt>
                <c:pt idx="14">
                  <c:v>5.7</c:v>
                </c:pt>
                <c:pt idx="15">
                  <c:v>5.5</c:v>
                </c:pt>
                <c:pt idx="16">
                  <c:v>5.3</c:v>
                </c:pt>
                <c:pt idx="17">
                  <c:v>5.2</c:v>
                </c:pt>
                <c:pt idx="18">
                  <c:v>5</c:v>
                </c:pt>
                <c:pt idx="19">
                  <c:v>4.9000000000000004</c:v>
                </c:pt>
                <c:pt idx="20">
                  <c:v>4.8</c:v>
                </c:pt>
                <c:pt idx="21">
                  <c:v>4.7</c:v>
                </c:pt>
                <c:pt idx="22">
                  <c:v>4.7</c:v>
                </c:pt>
                <c:pt idx="23">
                  <c:v>4.7</c:v>
                </c:pt>
                <c:pt idx="24">
                  <c:v>4.5999999999999996</c:v>
                </c:pt>
                <c:pt idx="25">
                  <c:v>4.5999999999999996</c:v>
                </c:pt>
                <c:pt idx="26">
                  <c:v>4.5</c:v>
                </c:pt>
                <c:pt idx="27">
                  <c:v>4.5</c:v>
                </c:pt>
                <c:pt idx="28">
                  <c:v>4.4000000000000004</c:v>
                </c:pt>
                <c:pt idx="29">
                  <c:v>4.4000000000000004</c:v>
                </c:pt>
                <c:pt idx="30">
                  <c:v>4.4000000000000004</c:v>
                </c:pt>
                <c:pt idx="31">
                  <c:v>4.5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4.5</c:v>
                </c:pt>
                <c:pt idx="40">
                  <c:v>4.5</c:v>
                </c:pt>
                <c:pt idx="41">
                  <c:v>4.5</c:v>
                </c:pt>
                <c:pt idx="42">
                  <c:v>4.5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4.5</c:v>
                </c:pt>
                <c:pt idx="56">
                  <c:v>4.5</c:v>
                </c:pt>
                <c:pt idx="57">
                  <c:v>4.5</c:v>
                </c:pt>
                <c:pt idx="58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C-48C8-9B83-D6A7BBF0F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139576"/>
        <c:axId val="627139904"/>
      </c:barChart>
      <c:lineChart>
        <c:grouping val="standard"/>
        <c:varyColors val="0"/>
        <c:ser>
          <c:idx val="1"/>
          <c:order val="1"/>
          <c:tx>
            <c:strRef>
              <c:f>OtterAug518!$E$1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OtterAug518!$E$2:$E$60</c:f>
              <c:numCache>
                <c:formatCode>0.00</c:formatCode>
                <c:ptCount val="59"/>
                <c:pt idx="0">
                  <c:v>8.27</c:v>
                </c:pt>
                <c:pt idx="1">
                  <c:v>8.2200000000000006</c:v>
                </c:pt>
                <c:pt idx="2">
                  <c:v>8.18</c:v>
                </c:pt>
                <c:pt idx="3">
                  <c:v>8.06</c:v>
                </c:pt>
                <c:pt idx="4">
                  <c:v>8.11</c:v>
                </c:pt>
                <c:pt idx="5">
                  <c:v>8.2100000000000009</c:v>
                </c:pt>
                <c:pt idx="6">
                  <c:v>7.95</c:v>
                </c:pt>
                <c:pt idx="7">
                  <c:v>7.62</c:v>
                </c:pt>
                <c:pt idx="8">
                  <c:v>7.38</c:v>
                </c:pt>
                <c:pt idx="9">
                  <c:v>7.29</c:v>
                </c:pt>
                <c:pt idx="10">
                  <c:v>7.31</c:v>
                </c:pt>
                <c:pt idx="11">
                  <c:v>7.32</c:v>
                </c:pt>
                <c:pt idx="12">
                  <c:v>7.41</c:v>
                </c:pt>
                <c:pt idx="13">
                  <c:v>7.68</c:v>
                </c:pt>
                <c:pt idx="14">
                  <c:v>7.72</c:v>
                </c:pt>
                <c:pt idx="15">
                  <c:v>7.9</c:v>
                </c:pt>
                <c:pt idx="16">
                  <c:v>7.91</c:v>
                </c:pt>
                <c:pt idx="17">
                  <c:v>7.98</c:v>
                </c:pt>
                <c:pt idx="18">
                  <c:v>7.99</c:v>
                </c:pt>
                <c:pt idx="19">
                  <c:v>7.98</c:v>
                </c:pt>
                <c:pt idx="20">
                  <c:v>7.95</c:v>
                </c:pt>
                <c:pt idx="21">
                  <c:v>7.88</c:v>
                </c:pt>
                <c:pt idx="22">
                  <c:v>7.81</c:v>
                </c:pt>
                <c:pt idx="23">
                  <c:v>7.79</c:v>
                </c:pt>
                <c:pt idx="24">
                  <c:v>7.65</c:v>
                </c:pt>
                <c:pt idx="25">
                  <c:v>7.23</c:v>
                </c:pt>
                <c:pt idx="26">
                  <c:v>6.53</c:v>
                </c:pt>
                <c:pt idx="27">
                  <c:v>0.38</c:v>
                </c:pt>
                <c:pt idx="28">
                  <c:v>0.31</c:v>
                </c:pt>
                <c:pt idx="29">
                  <c:v>0.2</c:v>
                </c:pt>
                <c:pt idx="30">
                  <c:v>0.17</c:v>
                </c:pt>
                <c:pt idx="31">
                  <c:v>0.15</c:v>
                </c:pt>
                <c:pt idx="32">
                  <c:v>0.13</c:v>
                </c:pt>
                <c:pt idx="33">
                  <c:v>0.12</c:v>
                </c:pt>
                <c:pt idx="34">
                  <c:v>0.11</c:v>
                </c:pt>
                <c:pt idx="35">
                  <c:v>0.1</c:v>
                </c:pt>
                <c:pt idx="36">
                  <c:v>0.09</c:v>
                </c:pt>
                <c:pt idx="37">
                  <c:v>0.08</c:v>
                </c:pt>
                <c:pt idx="38">
                  <c:v>0.08</c:v>
                </c:pt>
                <c:pt idx="39">
                  <c:v>7.0000000000000007E-2</c:v>
                </c:pt>
                <c:pt idx="40">
                  <c:v>7.0000000000000007E-2</c:v>
                </c:pt>
                <c:pt idx="41">
                  <c:v>0.06</c:v>
                </c:pt>
                <c:pt idx="42">
                  <c:v>0.06</c:v>
                </c:pt>
                <c:pt idx="43">
                  <c:v>0.05</c:v>
                </c:pt>
                <c:pt idx="44">
                  <c:v>0.05</c:v>
                </c:pt>
                <c:pt idx="45">
                  <c:v>0.04</c:v>
                </c:pt>
                <c:pt idx="46">
                  <c:v>0.04</c:v>
                </c:pt>
                <c:pt idx="47">
                  <c:v>0.04</c:v>
                </c:pt>
                <c:pt idx="48">
                  <c:v>0.03</c:v>
                </c:pt>
                <c:pt idx="49">
                  <c:v>0.03</c:v>
                </c:pt>
                <c:pt idx="50">
                  <c:v>0.03</c:v>
                </c:pt>
                <c:pt idx="51">
                  <c:v>0.02</c:v>
                </c:pt>
                <c:pt idx="52">
                  <c:v>0.02</c:v>
                </c:pt>
                <c:pt idx="53">
                  <c:v>0.02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C-48C8-9B83-D6A7BBF0F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902344"/>
        <c:axId val="685902672"/>
      </c:lineChart>
      <c:catAx>
        <c:axId val="627139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139904"/>
        <c:crosses val="autoZero"/>
        <c:auto val="1"/>
        <c:lblAlgn val="ctr"/>
        <c:lblOffset val="100"/>
        <c:noMultiLvlLbl val="0"/>
      </c:catAx>
      <c:valAx>
        <c:axId val="62713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139576"/>
        <c:crosses val="autoZero"/>
        <c:crossBetween val="between"/>
      </c:valAx>
      <c:valAx>
        <c:axId val="68590267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902344"/>
        <c:crosses val="max"/>
        <c:crossBetween val="between"/>
      </c:valAx>
      <c:catAx>
        <c:axId val="685902344"/>
        <c:scaling>
          <c:orientation val="minMax"/>
        </c:scaling>
        <c:delete val="1"/>
        <c:axPos val="b"/>
        <c:majorTickMark val="none"/>
        <c:minorTickMark val="none"/>
        <c:tickLblPos val="nextTo"/>
        <c:crossAx val="685902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Otter</a:t>
            </a:r>
            <a:r>
              <a:rPr lang="en-CA" baseline="0"/>
              <a:t> Lake Sep 3 18 DO-Temp</a:t>
            </a:r>
          </a:p>
          <a:p>
            <a:pPr>
              <a:defRPr/>
            </a:pPr>
            <a:r>
              <a:rPr lang="en-CA" baseline="0"/>
              <a:t>DO% and Temp - left axis, DOmg/l on right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OtterSep318!$D$1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OtterSep318!$D$2:$D$60</c:f>
              <c:numCache>
                <c:formatCode>0.0</c:formatCode>
                <c:ptCount val="59"/>
                <c:pt idx="0">
                  <c:v>22.6</c:v>
                </c:pt>
                <c:pt idx="1">
                  <c:v>22.6</c:v>
                </c:pt>
                <c:pt idx="2">
                  <c:v>22.4</c:v>
                </c:pt>
                <c:pt idx="3">
                  <c:v>22.2</c:v>
                </c:pt>
                <c:pt idx="4">
                  <c:v>21.5</c:v>
                </c:pt>
                <c:pt idx="5">
                  <c:v>13.5</c:v>
                </c:pt>
                <c:pt idx="6">
                  <c:v>10.199999999999999</c:v>
                </c:pt>
                <c:pt idx="7">
                  <c:v>8.1</c:v>
                </c:pt>
                <c:pt idx="8">
                  <c:v>7.6</c:v>
                </c:pt>
                <c:pt idx="9">
                  <c:v>7.2</c:v>
                </c:pt>
                <c:pt idx="10">
                  <c:v>6.8</c:v>
                </c:pt>
                <c:pt idx="11">
                  <c:v>6.6</c:v>
                </c:pt>
                <c:pt idx="12">
                  <c:v>6.3</c:v>
                </c:pt>
                <c:pt idx="13">
                  <c:v>6</c:v>
                </c:pt>
                <c:pt idx="14">
                  <c:v>5.7</c:v>
                </c:pt>
                <c:pt idx="15">
                  <c:v>5.4</c:v>
                </c:pt>
                <c:pt idx="16">
                  <c:v>5.2</c:v>
                </c:pt>
                <c:pt idx="17">
                  <c:v>5.0999999999999996</c:v>
                </c:pt>
                <c:pt idx="18">
                  <c:v>5</c:v>
                </c:pt>
                <c:pt idx="19">
                  <c:v>4.9000000000000004</c:v>
                </c:pt>
                <c:pt idx="20">
                  <c:v>4.8</c:v>
                </c:pt>
                <c:pt idx="21">
                  <c:v>4.7</c:v>
                </c:pt>
                <c:pt idx="22">
                  <c:v>4.7</c:v>
                </c:pt>
                <c:pt idx="23">
                  <c:v>4.5999999999999996</c:v>
                </c:pt>
                <c:pt idx="24">
                  <c:v>4.5999999999999996</c:v>
                </c:pt>
                <c:pt idx="25">
                  <c:v>4.5</c:v>
                </c:pt>
                <c:pt idx="26">
                  <c:v>4.5</c:v>
                </c:pt>
                <c:pt idx="27">
                  <c:v>4.5</c:v>
                </c:pt>
                <c:pt idx="28">
                  <c:v>4.4000000000000004</c:v>
                </c:pt>
                <c:pt idx="29">
                  <c:v>4.4000000000000004</c:v>
                </c:pt>
                <c:pt idx="30">
                  <c:v>4.4000000000000004</c:v>
                </c:pt>
                <c:pt idx="31">
                  <c:v>4.5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4.5</c:v>
                </c:pt>
                <c:pt idx="40">
                  <c:v>4.5</c:v>
                </c:pt>
                <c:pt idx="41">
                  <c:v>4.5</c:v>
                </c:pt>
                <c:pt idx="42">
                  <c:v>4.5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4.5</c:v>
                </c:pt>
                <c:pt idx="56">
                  <c:v>4.5</c:v>
                </c:pt>
                <c:pt idx="57">
                  <c:v>4.5</c:v>
                </c:pt>
                <c:pt idx="58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C-4750-B7CD-542B01F7A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8372304"/>
        <c:axId val="473333568"/>
      </c:barChart>
      <c:lineChart>
        <c:grouping val="standard"/>
        <c:varyColors val="0"/>
        <c:ser>
          <c:idx val="2"/>
          <c:order val="2"/>
          <c:tx>
            <c:strRef>
              <c:f>OtterSep318!$F$1</c:f>
              <c:strCache>
                <c:ptCount val="1"/>
                <c:pt idx="0">
                  <c:v>Dissolved Oxygen (DO)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OtterSep318!$F$2:$F$60</c:f>
              <c:numCache>
                <c:formatCode>0.00</c:formatCode>
                <c:ptCount val="59"/>
                <c:pt idx="0">
                  <c:v>96.5</c:v>
                </c:pt>
                <c:pt idx="1">
                  <c:v>95.6</c:v>
                </c:pt>
                <c:pt idx="2">
                  <c:v>95.2</c:v>
                </c:pt>
                <c:pt idx="3">
                  <c:v>93.5</c:v>
                </c:pt>
                <c:pt idx="4">
                  <c:v>88.7</c:v>
                </c:pt>
                <c:pt idx="5">
                  <c:v>68.099999999999994</c:v>
                </c:pt>
                <c:pt idx="6">
                  <c:v>60.1</c:v>
                </c:pt>
                <c:pt idx="7">
                  <c:v>54.4</c:v>
                </c:pt>
                <c:pt idx="8">
                  <c:v>53.2</c:v>
                </c:pt>
                <c:pt idx="9">
                  <c:v>52.1</c:v>
                </c:pt>
                <c:pt idx="10">
                  <c:v>51.6</c:v>
                </c:pt>
                <c:pt idx="11">
                  <c:v>53.7</c:v>
                </c:pt>
                <c:pt idx="12">
                  <c:v>54.2</c:v>
                </c:pt>
                <c:pt idx="13">
                  <c:v>56.5</c:v>
                </c:pt>
                <c:pt idx="14">
                  <c:v>58.2</c:v>
                </c:pt>
                <c:pt idx="15">
                  <c:v>59.2</c:v>
                </c:pt>
                <c:pt idx="16">
                  <c:v>59</c:v>
                </c:pt>
                <c:pt idx="17">
                  <c:v>58.7</c:v>
                </c:pt>
                <c:pt idx="18">
                  <c:v>59</c:v>
                </c:pt>
                <c:pt idx="19">
                  <c:v>58.9</c:v>
                </c:pt>
                <c:pt idx="20">
                  <c:v>58.5</c:v>
                </c:pt>
                <c:pt idx="21">
                  <c:v>58.2</c:v>
                </c:pt>
                <c:pt idx="22">
                  <c:v>58.1</c:v>
                </c:pt>
                <c:pt idx="23">
                  <c:v>54.5</c:v>
                </c:pt>
                <c:pt idx="24">
                  <c:v>55.5</c:v>
                </c:pt>
                <c:pt idx="25">
                  <c:v>53</c:v>
                </c:pt>
                <c:pt idx="26">
                  <c:v>49.1</c:v>
                </c:pt>
                <c:pt idx="27">
                  <c:v>4.8</c:v>
                </c:pt>
                <c:pt idx="28">
                  <c:v>2.4</c:v>
                </c:pt>
                <c:pt idx="29">
                  <c:v>1.7</c:v>
                </c:pt>
                <c:pt idx="30">
                  <c:v>1.2</c:v>
                </c:pt>
                <c:pt idx="31">
                  <c:v>1.1000000000000001</c:v>
                </c:pt>
                <c:pt idx="32">
                  <c:v>1</c:v>
                </c:pt>
                <c:pt idx="33">
                  <c:v>0.9</c:v>
                </c:pt>
                <c:pt idx="34">
                  <c:v>0.9</c:v>
                </c:pt>
                <c:pt idx="35">
                  <c:v>0.9</c:v>
                </c:pt>
                <c:pt idx="36">
                  <c:v>0.9</c:v>
                </c:pt>
                <c:pt idx="37">
                  <c:v>0.8</c:v>
                </c:pt>
                <c:pt idx="38">
                  <c:v>0.8</c:v>
                </c:pt>
                <c:pt idx="39">
                  <c:v>0.8</c:v>
                </c:pt>
                <c:pt idx="40">
                  <c:v>0.7</c:v>
                </c:pt>
                <c:pt idx="41">
                  <c:v>0.7</c:v>
                </c:pt>
                <c:pt idx="42">
                  <c:v>0.7</c:v>
                </c:pt>
                <c:pt idx="43">
                  <c:v>0.7</c:v>
                </c:pt>
                <c:pt idx="44">
                  <c:v>0.7</c:v>
                </c:pt>
                <c:pt idx="45">
                  <c:v>0.6</c:v>
                </c:pt>
                <c:pt idx="46">
                  <c:v>0.6</c:v>
                </c:pt>
                <c:pt idx="47">
                  <c:v>0.6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0.5</c:v>
                </c:pt>
                <c:pt idx="55">
                  <c:v>0.4</c:v>
                </c:pt>
                <c:pt idx="56">
                  <c:v>0.4</c:v>
                </c:pt>
                <c:pt idx="57">
                  <c:v>0.4</c:v>
                </c:pt>
                <c:pt idx="58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1C-4750-B7CD-542B01F7A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372304"/>
        <c:axId val="473333568"/>
      </c:lineChart>
      <c:lineChart>
        <c:grouping val="standard"/>
        <c:varyColors val="0"/>
        <c:ser>
          <c:idx val="1"/>
          <c:order val="1"/>
          <c:tx>
            <c:strRef>
              <c:f>OtterSep318!$E$1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OtterSep318!$E$2:$E$60</c:f>
              <c:numCache>
                <c:formatCode>0.00</c:formatCode>
                <c:ptCount val="59"/>
                <c:pt idx="0">
                  <c:v>8.34</c:v>
                </c:pt>
                <c:pt idx="1">
                  <c:v>8.2799999999999994</c:v>
                </c:pt>
                <c:pt idx="2">
                  <c:v>8.2799999999999994</c:v>
                </c:pt>
                <c:pt idx="3">
                  <c:v>8.18</c:v>
                </c:pt>
                <c:pt idx="4">
                  <c:v>7.94</c:v>
                </c:pt>
                <c:pt idx="5">
                  <c:v>7.09</c:v>
                </c:pt>
                <c:pt idx="6">
                  <c:v>6.8</c:v>
                </c:pt>
                <c:pt idx="7">
                  <c:v>6.44</c:v>
                </c:pt>
                <c:pt idx="8">
                  <c:v>6.38</c:v>
                </c:pt>
                <c:pt idx="9">
                  <c:v>6.32</c:v>
                </c:pt>
                <c:pt idx="10">
                  <c:v>6.29</c:v>
                </c:pt>
                <c:pt idx="11">
                  <c:v>6.6</c:v>
                </c:pt>
                <c:pt idx="12">
                  <c:v>6.64</c:v>
                </c:pt>
                <c:pt idx="13">
                  <c:v>7.05</c:v>
                </c:pt>
                <c:pt idx="14">
                  <c:v>7.3</c:v>
                </c:pt>
                <c:pt idx="15">
                  <c:v>7.5</c:v>
                </c:pt>
                <c:pt idx="16">
                  <c:v>7.5</c:v>
                </c:pt>
                <c:pt idx="17">
                  <c:v>7.48</c:v>
                </c:pt>
                <c:pt idx="18">
                  <c:v>7.55</c:v>
                </c:pt>
                <c:pt idx="19">
                  <c:v>7.54</c:v>
                </c:pt>
                <c:pt idx="20">
                  <c:v>7.52</c:v>
                </c:pt>
                <c:pt idx="21">
                  <c:v>7.48</c:v>
                </c:pt>
                <c:pt idx="22">
                  <c:v>7.48</c:v>
                </c:pt>
                <c:pt idx="23">
                  <c:v>7.44</c:v>
                </c:pt>
                <c:pt idx="24">
                  <c:v>7.55</c:v>
                </c:pt>
                <c:pt idx="25">
                  <c:v>6.99</c:v>
                </c:pt>
                <c:pt idx="26">
                  <c:v>6.45</c:v>
                </c:pt>
                <c:pt idx="27">
                  <c:v>0.65</c:v>
                </c:pt>
                <c:pt idx="28">
                  <c:v>0.35</c:v>
                </c:pt>
                <c:pt idx="29">
                  <c:v>0.23</c:v>
                </c:pt>
                <c:pt idx="30">
                  <c:v>0.16</c:v>
                </c:pt>
                <c:pt idx="31">
                  <c:v>0.15</c:v>
                </c:pt>
                <c:pt idx="32">
                  <c:v>0.12</c:v>
                </c:pt>
                <c:pt idx="33">
                  <c:v>0.12</c:v>
                </c:pt>
                <c:pt idx="34">
                  <c:v>0.11</c:v>
                </c:pt>
                <c:pt idx="35">
                  <c:v>0.11</c:v>
                </c:pt>
                <c:pt idx="36">
                  <c:v>0.11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0.09</c:v>
                </c:pt>
                <c:pt idx="41">
                  <c:v>0.09</c:v>
                </c:pt>
                <c:pt idx="42">
                  <c:v>0.09</c:v>
                </c:pt>
                <c:pt idx="43">
                  <c:v>0.09</c:v>
                </c:pt>
                <c:pt idx="44">
                  <c:v>0.09</c:v>
                </c:pt>
                <c:pt idx="45">
                  <c:v>0.08</c:v>
                </c:pt>
                <c:pt idx="46">
                  <c:v>0.08</c:v>
                </c:pt>
                <c:pt idx="47">
                  <c:v>0.08</c:v>
                </c:pt>
                <c:pt idx="48">
                  <c:v>0.08</c:v>
                </c:pt>
                <c:pt idx="49">
                  <c:v>0.08</c:v>
                </c:pt>
                <c:pt idx="50">
                  <c:v>7.0000000000000007E-2</c:v>
                </c:pt>
                <c:pt idx="51">
                  <c:v>7.0000000000000007E-2</c:v>
                </c:pt>
                <c:pt idx="52">
                  <c:v>7.0000000000000007E-2</c:v>
                </c:pt>
                <c:pt idx="53">
                  <c:v>7.0000000000000007E-2</c:v>
                </c:pt>
                <c:pt idx="54">
                  <c:v>0.06</c:v>
                </c:pt>
                <c:pt idx="55">
                  <c:v>0.06</c:v>
                </c:pt>
                <c:pt idx="56">
                  <c:v>0.06</c:v>
                </c:pt>
                <c:pt idx="57">
                  <c:v>0.06</c:v>
                </c:pt>
                <c:pt idx="58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C-4750-B7CD-542B01F7A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11392"/>
        <c:axId val="607012704"/>
      </c:lineChart>
      <c:catAx>
        <c:axId val="618372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333568"/>
        <c:crosses val="autoZero"/>
        <c:auto val="1"/>
        <c:lblAlgn val="ctr"/>
        <c:lblOffset val="100"/>
        <c:noMultiLvlLbl val="0"/>
      </c:catAx>
      <c:valAx>
        <c:axId val="47333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372304"/>
        <c:crosses val="autoZero"/>
        <c:crossBetween val="between"/>
      </c:valAx>
      <c:valAx>
        <c:axId val="60701270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011392"/>
        <c:crosses val="max"/>
        <c:crossBetween val="between"/>
      </c:valAx>
      <c:catAx>
        <c:axId val="607011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7012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OtterSep318!$D$1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OtterSep318!$C$2:$C$60</c:f>
              <c:numCache>
                <c:formatCode>General</c:formatCode>
                <c:ptCount val="5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</c:numCache>
            </c:numRef>
          </c:xVal>
          <c:yVal>
            <c:numRef>
              <c:f>OtterSep318!$D$2:$D$60</c:f>
              <c:numCache>
                <c:formatCode>0.0</c:formatCode>
                <c:ptCount val="59"/>
                <c:pt idx="0">
                  <c:v>22.6</c:v>
                </c:pt>
                <c:pt idx="1">
                  <c:v>22.6</c:v>
                </c:pt>
                <c:pt idx="2">
                  <c:v>22.4</c:v>
                </c:pt>
                <c:pt idx="3">
                  <c:v>22.2</c:v>
                </c:pt>
                <c:pt idx="4">
                  <c:v>21.5</c:v>
                </c:pt>
                <c:pt idx="5">
                  <c:v>13.5</c:v>
                </c:pt>
                <c:pt idx="6">
                  <c:v>10.199999999999999</c:v>
                </c:pt>
                <c:pt idx="7">
                  <c:v>8.1</c:v>
                </c:pt>
                <c:pt idx="8">
                  <c:v>7.6</c:v>
                </c:pt>
                <c:pt idx="9">
                  <c:v>7.2</c:v>
                </c:pt>
                <c:pt idx="10">
                  <c:v>6.8</c:v>
                </c:pt>
                <c:pt idx="11">
                  <c:v>6.6</c:v>
                </c:pt>
                <c:pt idx="12">
                  <c:v>6.3</c:v>
                </c:pt>
                <c:pt idx="13">
                  <c:v>6</c:v>
                </c:pt>
                <c:pt idx="14">
                  <c:v>5.7</c:v>
                </c:pt>
                <c:pt idx="15">
                  <c:v>5.4</c:v>
                </c:pt>
                <c:pt idx="16">
                  <c:v>5.2</c:v>
                </c:pt>
                <c:pt idx="17">
                  <c:v>5.0999999999999996</c:v>
                </c:pt>
                <c:pt idx="18">
                  <c:v>5</c:v>
                </c:pt>
                <c:pt idx="19">
                  <c:v>4.9000000000000004</c:v>
                </c:pt>
                <c:pt idx="20">
                  <c:v>4.8</c:v>
                </c:pt>
                <c:pt idx="21">
                  <c:v>4.7</c:v>
                </c:pt>
                <c:pt idx="22">
                  <c:v>4.7</c:v>
                </c:pt>
                <c:pt idx="23">
                  <c:v>4.5999999999999996</c:v>
                </c:pt>
                <c:pt idx="24">
                  <c:v>4.5999999999999996</c:v>
                </c:pt>
                <c:pt idx="25">
                  <c:v>4.5</c:v>
                </c:pt>
                <c:pt idx="26">
                  <c:v>4.5</c:v>
                </c:pt>
                <c:pt idx="27">
                  <c:v>4.5</c:v>
                </c:pt>
                <c:pt idx="28">
                  <c:v>4.4000000000000004</c:v>
                </c:pt>
                <c:pt idx="29">
                  <c:v>4.4000000000000004</c:v>
                </c:pt>
                <c:pt idx="30">
                  <c:v>4.4000000000000004</c:v>
                </c:pt>
                <c:pt idx="31">
                  <c:v>4.5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4.5</c:v>
                </c:pt>
                <c:pt idx="40">
                  <c:v>4.5</c:v>
                </c:pt>
                <c:pt idx="41">
                  <c:v>4.5</c:v>
                </c:pt>
                <c:pt idx="42">
                  <c:v>4.5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4.5</c:v>
                </c:pt>
                <c:pt idx="56">
                  <c:v>4.5</c:v>
                </c:pt>
                <c:pt idx="57">
                  <c:v>4.5</c:v>
                </c:pt>
                <c:pt idx="58">
                  <c:v>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1A-4685-B60A-1290447A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323952"/>
        <c:axId val="489318704"/>
      </c:scatterChart>
      <c:valAx>
        <c:axId val="48932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18704"/>
        <c:crosses val="autoZero"/>
        <c:crossBetween val="midCat"/>
      </c:valAx>
      <c:valAx>
        <c:axId val="48931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2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Otter</a:t>
            </a:r>
            <a:r>
              <a:rPr lang="en-US" baseline="0"/>
              <a:t> Lake DO August 5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OtterAug518!$D$1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OtterAug518!$D$2:$D$60</c:f>
              <c:numCache>
                <c:formatCode>0.0</c:formatCode>
                <c:ptCount val="59"/>
                <c:pt idx="0">
                  <c:v>24.3</c:v>
                </c:pt>
                <c:pt idx="1">
                  <c:v>24.4</c:v>
                </c:pt>
                <c:pt idx="2">
                  <c:v>24.5</c:v>
                </c:pt>
                <c:pt idx="3">
                  <c:v>24.3</c:v>
                </c:pt>
                <c:pt idx="4">
                  <c:v>19.2</c:v>
                </c:pt>
                <c:pt idx="5">
                  <c:v>11.3</c:v>
                </c:pt>
                <c:pt idx="6">
                  <c:v>8.6999999999999993</c:v>
                </c:pt>
                <c:pt idx="7">
                  <c:v>8.1999999999999993</c:v>
                </c:pt>
                <c:pt idx="8">
                  <c:v>7.3</c:v>
                </c:pt>
                <c:pt idx="9">
                  <c:v>6.8</c:v>
                </c:pt>
                <c:pt idx="10">
                  <c:v>6.5</c:v>
                </c:pt>
                <c:pt idx="11">
                  <c:v>6.4</c:v>
                </c:pt>
                <c:pt idx="12">
                  <c:v>6.2</c:v>
                </c:pt>
                <c:pt idx="13">
                  <c:v>6</c:v>
                </c:pt>
                <c:pt idx="14">
                  <c:v>5.7</c:v>
                </c:pt>
                <c:pt idx="15">
                  <c:v>5.5</c:v>
                </c:pt>
                <c:pt idx="16">
                  <c:v>5.3</c:v>
                </c:pt>
                <c:pt idx="17">
                  <c:v>5.2</c:v>
                </c:pt>
                <c:pt idx="18">
                  <c:v>5</c:v>
                </c:pt>
                <c:pt idx="19">
                  <c:v>4.9000000000000004</c:v>
                </c:pt>
                <c:pt idx="20">
                  <c:v>4.8</c:v>
                </c:pt>
                <c:pt idx="21">
                  <c:v>4.7</c:v>
                </c:pt>
                <c:pt idx="22">
                  <c:v>4.7</c:v>
                </c:pt>
                <c:pt idx="23">
                  <c:v>4.7</c:v>
                </c:pt>
                <c:pt idx="24">
                  <c:v>4.5999999999999996</c:v>
                </c:pt>
                <c:pt idx="25">
                  <c:v>4.5999999999999996</c:v>
                </c:pt>
                <c:pt idx="26">
                  <c:v>4.5</c:v>
                </c:pt>
                <c:pt idx="27">
                  <c:v>4.5</c:v>
                </c:pt>
                <c:pt idx="28">
                  <c:v>4.4000000000000004</c:v>
                </c:pt>
                <c:pt idx="29">
                  <c:v>4.4000000000000004</c:v>
                </c:pt>
                <c:pt idx="30">
                  <c:v>4.4000000000000004</c:v>
                </c:pt>
                <c:pt idx="31">
                  <c:v>4.5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4.5</c:v>
                </c:pt>
                <c:pt idx="40">
                  <c:v>4.5</c:v>
                </c:pt>
                <c:pt idx="41">
                  <c:v>4.5</c:v>
                </c:pt>
                <c:pt idx="42">
                  <c:v>4.5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4.5</c:v>
                </c:pt>
                <c:pt idx="56">
                  <c:v>4.5</c:v>
                </c:pt>
                <c:pt idx="57">
                  <c:v>4.5</c:v>
                </c:pt>
                <c:pt idx="58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5-4424-8C63-5C369676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139576"/>
        <c:axId val="627139904"/>
      </c:barChart>
      <c:lineChart>
        <c:grouping val="standard"/>
        <c:varyColors val="0"/>
        <c:ser>
          <c:idx val="1"/>
          <c:order val="1"/>
          <c:tx>
            <c:strRef>
              <c:f>OtterAug518!$E$1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OtterAug518!$E$2:$E$60</c:f>
              <c:numCache>
                <c:formatCode>0.00</c:formatCode>
                <c:ptCount val="59"/>
                <c:pt idx="0">
                  <c:v>8.27</c:v>
                </c:pt>
                <c:pt idx="1">
                  <c:v>8.2200000000000006</c:v>
                </c:pt>
                <c:pt idx="2">
                  <c:v>8.18</c:v>
                </c:pt>
                <c:pt idx="3">
                  <c:v>8.06</c:v>
                </c:pt>
                <c:pt idx="4">
                  <c:v>8.11</c:v>
                </c:pt>
                <c:pt idx="5">
                  <c:v>8.2100000000000009</c:v>
                </c:pt>
                <c:pt idx="6">
                  <c:v>7.95</c:v>
                </c:pt>
                <c:pt idx="7">
                  <c:v>7.62</c:v>
                </c:pt>
                <c:pt idx="8">
                  <c:v>7.38</c:v>
                </c:pt>
                <c:pt idx="9">
                  <c:v>7.29</c:v>
                </c:pt>
                <c:pt idx="10">
                  <c:v>7.31</c:v>
                </c:pt>
                <c:pt idx="11">
                  <c:v>7.32</c:v>
                </c:pt>
                <c:pt idx="12">
                  <c:v>7.41</c:v>
                </c:pt>
                <c:pt idx="13">
                  <c:v>7.68</c:v>
                </c:pt>
                <c:pt idx="14">
                  <c:v>7.72</c:v>
                </c:pt>
                <c:pt idx="15">
                  <c:v>7.9</c:v>
                </c:pt>
                <c:pt idx="16">
                  <c:v>7.91</c:v>
                </c:pt>
                <c:pt idx="17">
                  <c:v>7.98</c:v>
                </c:pt>
                <c:pt idx="18">
                  <c:v>7.99</c:v>
                </c:pt>
                <c:pt idx="19">
                  <c:v>7.98</c:v>
                </c:pt>
                <c:pt idx="20">
                  <c:v>7.95</c:v>
                </c:pt>
                <c:pt idx="21">
                  <c:v>7.88</c:v>
                </c:pt>
                <c:pt idx="22">
                  <c:v>7.81</c:v>
                </c:pt>
                <c:pt idx="23">
                  <c:v>7.79</c:v>
                </c:pt>
                <c:pt idx="24">
                  <c:v>7.65</c:v>
                </c:pt>
                <c:pt idx="25">
                  <c:v>7.23</c:v>
                </c:pt>
                <c:pt idx="26">
                  <c:v>6.53</c:v>
                </c:pt>
                <c:pt idx="27">
                  <c:v>0.38</c:v>
                </c:pt>
                <c:pt idx="28">
                  <c:v>0.31</c:v>
                </c:pt>
                <c:pt idx="29">
                  <c:v>0.2</c:v>
                </c:pt>
                <c:pt idx="30">
                  <c:v>0.17</c:v>
                </c:pt>
                <c:pt idx="31">
                  <c:v>0.15</c:v>
                </c:pt>
                <c:pt idx="32">
                  <c:v>0.13</c:v>
                </c:pt>
                <c:pt idx="33">
                  <c:v>0.12</c:v>
                </c:pt>
                <c:pt idx="34">
                  <c:v>0.11</c:v>
                </c:pt>
                <c:pt idx="35">
                  <c:v>0.1</c:v>
                </c:pt>
                <c:pt idx="36">
                  <c:v>0.09</c:v>
                </c:pt>
                <c:pt idx="37">
                  <c:v>0.08</c:v>
                </c:pt>
                <c:pt idx="38">
                  <c:v>0.08</c:v>
                </c:pt>
                <c:pt idx="39">
                  <c:v>7.0000000000000007E-2</c:v>
                </c:pt>
                <c:pt idx="40">
                  <c:v>7.0000000000000007E-2</c:v>
                </c:pt>
                <c:pt idx="41">
                  <c:v>0.06</c:v>
                </c:pt>
                <c:pt idx="42">
                  <c:v>0.06</c:v>
                </c:pt>
                <c:pt idx="43">
                  <c:v>0.05</c:v>
                </c:pt>
                <c:pt idx="44">
                  <c:v>0.05</c:v>
                </c:pt>
                <c:pt idx="45">
                  <c:v>0.04</c:v>
                </c:pt>
                <c:pt idx="46">
                  <c:v>0.04</c:v>
                </c:pt>
                <c:pt idx="47">
                  <c:v>0.04</c:v>
                </c:pt>
                <c:pt idx="48">
                  <c:v>0.03</c:v>
                </c:pt>
                <c:pt idx="49">
                  <c:v>0.03</c:v>
                </c:pt>
                <c:pt idx="50">
                  <c:v>0.03</c:v>
                </c:pt>
                <c:pt idx="51">
                  <c:v>0.02</c:v>
                </c:pt>
                <c:pt idx="52">
                  <c:v>0.02</c:v>
                </c:pt>
                <c:pt idx="53">
                  <c:v>0.02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95-4424-8C63-5C369676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902344"/>
        <c:axId val="685902672"/>
      </c:lineChart>
      <c:catAx>
        <c:axId val="627139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139904"/>
        <c:crosses val="autoZero"/>
        <c:auto val="1"/>
        <c:lblAlgn val="ctr"/>
        <c:lblOffset val="100"/>
        <c:noMultiLvlLbl val="0"/>
      </c:catAx>
      <c:valAx>
        <c:axId val="62713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139576"/>
        <c:crosses val="autoZero"/>
        <c:crossBetween val="between"/>
      </c:valAx>
      <c:valAx>
        <c:axId val="68590267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902344"/>
        <c:crosses val="max"/>
        <c:crossBetween val="between"/>
      </c:valAx>
      <c:catAx>
        <c:axId val="685902344"/>
        <c:scaling>
          <c:orientation val="minMax"/>
        </c:scaling>
        <c:delete val="1"/>
        <c:axPos val="b"/>
        <c:majorTickMark val="none"/>
        <c:minorTickMark val="none"/>
        <c:tickLblPos val="nextTo"/>
        <c:crossAx val="685902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Otter</a:t>
            </a:r>
            <a:r>
              <a:rPr lang="en-CA" baseline="0"/>
              <a:t> Lake Sep 3 18 DO-Temp</a:t>
            </a:r>
          </a:p>
          <a:p>
            <a:pPr>
              <a:defRPr/>
            </a:pPr>
            <a:r>
              <a:rPr lang="en-CA" baseline="0"/>
              <a:t>DO% and Temp - left axis, DOmg/l on right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OtterSep318!$D$1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OtterSep318!$D$2:$D$60</c:f>
              <c:numCache>
                <c:formatCode>0.0</c:formatCode>
                <c:ptCount val="59"/>
                <c:pt idx="0">
                  <c:v>22.6</c:v>
                </c:pt>
                <c:pt idx="1">
                  <c:v>22.6</c:v>
                </c:pt>
                <c:pt idx="2">
                  <c:v>22.4</c:v>
                </c:pt>
                <c:pt idx="3">
                  <c:v>22.2</c:v>
                </c:pt>
                <c:pt idx="4">
                  <c:v>21.5</c:v>
                </c:pt>
                <c:pt idx="5">
                  <c:v>13.5</c:v>
                </c:pt>
                <c:pt idx="6">
                  <c:v>10.199999999999999</c:v>
                </c:pt>
                <c:pt idx="7">
                  <c:v>8.1</c:v>
                </c:pt>
                <c:pt idx="8">
                  <c:v>7.6</c:v>
                </c:pt>
                <c:pt idx="9">
                  <c:v>7.2</c:v>
                </c:pt>
                <c:pt idx="10">
                  <c:v>6.8</c:v>
                </c:pt>
                <c:pt idx="11">
                  <c:v>6.6</c:v>
                </c:pt>
                <c:pt idx="12">
                  <c:v>6.3</c:v>
                </c:pt>
                <c:pt idx="13">
                  <c:v>6</c:v>
                </c:pt>
                <c:pt idx="14">
                  <c:v>5.7</c:v>
                </c:pt>
                <c:pt idx="15">
                  <c:v>5.4</c:v>
                </c:pt>
                <c:pt idx="16">
                  <c:v>5.2</c:v>
                </c:pt>
                <c:pt idx="17">
                  <c:v>5.0999999999999996</c:v>
                </c:pt>
                <c:pt idx="18">
                  <c:v>5</c:v>
                </c:pt>
                <c:pt idx="19">
                  <c:v>4.9000000000000004</c:v>
                </c:pt>
                <c:pt idx="20">
                  <c:v>4.8</c:v>
                </c:pt>
                <c:pt idx="21">
                  <c:v>4.7</c:v>
                </c:pt>
                <c:pt idx="22">
                  <c:v>4.7</c:v>
                </c:pt>
                <c:pt idx="23">
                  <c:v>4.5999999999999996</c:v>
                </c:pt>
                <c:pt idx="24">
                  <c:v>4.5999999999999996</c:v>
                </c:pt>
                <c:pt idx="25">
                  <c:v>4.5</c:v>
                </c:pt>
                <c:pt idx="26">
                  <c:v>4.5</c:v>
                </c:pt>
                <c:pt idx="27">
                  <c:v>4.5</c:v>
                </c:pt>
                <c:pt idx="28">
                  <c:v>4.4000000000000004</c:v>
                </c:pt>
                <c:pt idx="29">
                  <c:v>4.4000000000000004</c:v>
                </c:pt>
                <c:pt idx="30">
                  <c:v>4.4000000000000004</c:v>
                </c:pt>
                <c:pt idx="31">
                  <c:v>4.5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4.5</c:v>
                </c:pt>
                <c:pt idx="40">
                  <c:v>4.5</c:v>
                </c:pt>
                <c:pt idx="41">
                  <c:v>4.5</c:v>
                </c:pt>
                <c:pt idx="42">
                  <c:v>4.5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4.5</c:v>
                </c:pt>
                <c:pt idx="56">
                  <c:v>4.5</c:v>
                </c:pt>
                <c:pt idx="57">
                  <c:v>4.5</c:v>
                </c:pt>
                <c:pt idx="58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3-418A-8DCA-5FC42E678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8372304"/>
        <c:axId val="473333568"/>
      </c:barChart>
      <c:lineChart>
        <c:grouping val="standard"/>
        <c:varyColors val="0"/>
        <c:ser>
          <c:idx val="2"/>
          <c:order val="2"/>
          <c:tx>
            <c:strRef>
              <c:f>OtterSep318!$F$1</c:f>
              <c:strCache>
                <c:ptCount val="1"/>
                <c:pt idx="0">
                  <c:v>Dissolved Oxygen (DO)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OtterSep318!$F$2:$F$60</c:f>
              <c:numCache>
                <c:formatCode>0.00</c:formatCode>
                <c:ptCount val="59"/>
                <c:pt idx="0">
                  <c:v>96.5</c:v>
                </c:pt>
                <c:pt idx="1">
                  <c:v>95.6</c:v>
                </c:pt>
                <c:pt idx="2">
                  <c:v>95.2</c:v>
                </c:pt>
                <c:pt idx="3">
                  <c:v>93.5</c:v>
                </c:pt>
                <c:pt idx="4">
                  <c:v>88.7</c:v>
                </c:pt>
                <c:pt idx="5">
                  <c:v>68.099999999999994</c:v>
                </c:pt>
                <c:pt idx="6">
                  <c:v>60.1</c:v>
                </c:pt>
                <c:pt idx="7">
                  <c:v>54.4</c:v>
                </c:pt>
                <c:pt idx="8">
                  <c:v>53.2</c:v>
                </c:pt>
                <c:pt idx="9">
                  <c:v>52.1</c:v>
                </c:pt>
                <c:pt idx="10">
                  <c:v>51.6</c:v>
                </c:pt>
                <c:pt idx="11">
                  <c:v>53.7</c:v>
                </c:pt>
                <c:pt idx="12">
                  <c:v>54.2</c:v>
                </c:pt>
                <c:pt idx="13">
                  <c:v>56.5</c:v>
                </c:pt>
                <c:pt idx="14">
                  <c:v>58.2</c:v>
                </c:pt>
                <c:pt idx="15">
                  <c:v>59.2</c:v>
                </c:pt>
                <c:pt idx="16">
                  <c:v>59</c:v>
                </c:pt>
                <c:pt idx="17">
                  <c:v>58.7</c:v>
                </c:pt>
                <c:pt idx="18">
                  <c:v>59</c:v>
                </c:pt>
                <c:pt idx="19">
                  <c:v>58.9</c:v>
                </c:pt>
                <c:pt idx="20">
                  <c:v>58.5</c:v>
                </c:pt>
                <c:pt idx="21">
                  <c:v>58.2</c:v>
                </c:pt>
                <c:pt idx="22">
                  <c:v>58.1</c:v>
                </c:pt>
                <c:pt idx="23">
                  <c:v>54.5</c:v>
                </c:pt>
                <c:pt idx="24">
                  <c:v>55.5</c:v>
                </c:pt>
                <c:pt idx="25">
                  <c:v>53</c:v>
                </c:pt>
                <c:pt idx="26">
                  <c:v>49.1</c:v>
                </c:pt>
                <c:pt idx="27">
                  <c:v>4.8</c:v>
                </c:pt>
                <c:pt idx="28">
                  <c:v>2.4</c:v>
                </c:pt>
                <c:pt idx="29">
                  <c:v>1.7</c:v>
                </c:pt>
                <c:pt idx="30">
                  <c:v>1.2</c:v>
                </c:pt>
                <c:pt idx="31">
                  <c:v>1.1000000000000001</c:v>
                </c:pt>
                <c:pt idx="32">
                  <c:v>1</c:v>
                </c:pt>
                <c:pt idx="33">
                  <c:v>0.9</c:v>
                </c:pt>
                <c:pt idx="34">
                  <c:v>0.9</c:v>
                </c:pt>
                <c:pt idx="35">
                  <c:v>0.9</c:v>
                </c:pt>
                <c:pt idx="36">
                  <c:v>0.9</c:v>
                </c:pt>
                <c:pt idx="37">
                  <c:v>0.8</c:v>
                </c:pt>
                <c:pt idx="38">
                  <c:v>0.8</c:v>
                </c:pt>
                <c:pt idx="39">
                  <c:v>0.8</c:v>
                </c:pt>
                <c:pt idx="40">
                  <c:v>0.7</c:v>
                </c:pt>
                <c:pt idx="41">
                  <c:v>0.7</c:v>
                </c:pt>
                <c:pt idx="42">
                  <c:v>0.7</c:v>
                </c:pt>
                <c:pt idx="43">
                  <c:v>0.7</c:v>
                </c:pt>
                <c:pt idx="44">
                  <c:v>0.7</c:v>
                </c:pt>
                <c:pt idx="45">
                  <c:v>0.6</c:v>
                </c:pt>
                <c:pt idx="46">
                  <c:v>0.6</c:v>
                </c:pt>
                <c:pt idx="47">
                  <c:v>0.6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0.5</c:v>
                </c:pt>
                <c:pt idx="55">
                  <c:v>0.4</c:v>
                </c:pt>
                <c:pt idx="56">
                  <c:v>0.4</c:v>
                </c:pt>
                <c:pt idx="57">
                  <c:v>0.4</c:v>
                </c:pt>
                <c:pt idx="58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63-418A-8DCA-5FC42E678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372304"/>
        <c:axId val="473333568"/>
      </c:lineChart>
      <c:lineChart>
        <c:grouping val="standard"/>
        <c:varyColors val="0"/>
        <c:ser>
          <c:idx val="1"/>
          <c:order val="1"/>
          <c:tx>
            <c:strRef>
              <c:f>OtterSep318!$E$1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OtterSep318!$E$2:$E$60</c:f>
              <c:numCache>
                <c:formatCode>0.00</c:formatCode>
                <c:ptCount val="59"/>
                <c:pt idx="0">
                  <c:v>8.34</c:v>
                </c:pt>
                <c:pt idx="1">
                  <c:v>8.2799999999999994</c:v>
                </c:pt>
                <c:pt idx="2">
                  <c:v>8.2799999999999994</c:v>
                </c:pt>
                <c:pt idx="3">
                  <c:v>8.18</c:v>
                </c:pt>
                <c:pt idx="4">
                  <c:v>7.94</c:v>
                </c:pt>
                <c:pt idx="5">
                  <c:v>7.09</c:v>
                </c:pt>
                <c:pt idx="6">
                  <c:v>6.8</c:v>
                </c:pt>
                <c:pt idx="7">
                  <c:v>6.44</c:v>
                </c:pt>
                <c:pt idx="8">
                  <c:v>6.38</c:v>
                </c:pt>
                <c:pt idx="9">
                  <c:v>6.32</c:v>
                </c:pt>
                <c:pt idx="10">
                  <c:v>6.29</c:v>
                </c:pt>
                <c:pt idx="11">
                  <c:v>6.6</c:v>
                </c:pt>
                <c:pt idx="12">
                  <c:v>6.64</c:v>
                </c:pt>
                <c:pt idx="13">
                  <c:v>7.05</c:v>
                </c:pt>
                <c:pt idx="14">
                  <c:v>7.3</c:v>
                </c:pt>
                <c:pt idx="15">
                  <c:v>7.5</c:v>
                </c:pt>
                <c:pt idx="16">
                  <c:v>7.5</c:v>
                </c:pt>
                <c:pt idx="17">
                  <c:v>7.48</c:v>
                </c:pt>
                <c:pt idx="18">
                  <c:v>7.55</c:v>
                </c:pt>
                <c:pt idx="19">
                  <c:v>7.54</c:v>
                </c:pt>
                <c:pt idx="20">
                  <c:v>7.52</c:v>
                </c:pt>
                <c:pt idx="21">
                  <c:v>7.48</c:v>
                </c:pt>
                <c:pt idx="22">
                  <c:v>7.48</c:v>
                </c:pt>
                <c:pt idx="23">
                  <c:v>7.44</c:v>
                </c:pt>
                <c:pt idx="24">
                  <c:v>7.55</c:v>
                </c:pt>
                <c:pt idx="25">
                  <c:v>6.99</c:v>
                </c:pt>
                <c:pt idx="26">
                  <c:v>6.45</c:v>
                </c:pt>
                <c:pt idx="27">
                  <c:v>0.65</c:v>
                </c:pt>
                <c:pt idx="28">
                  <c:v>0.35</c:v>
                </c:pt>
                <c:pt idx="29">
                  <c:v>0.23</c:v>
                </c:pt>
                <c:pt idx="30">
                  <c:v>0.16</c:v>
                </c:pt>
                <c:pt idx="31">
                  <c:v>0.15</c:v>
                </c:pt>
                <c:pt idx="32">
                  <c:v>0.12</c:v>
                </c:pt>
                <c:pt idx="33">
                  <c:v>0.12</c:v>
                </c:pt>
                <c:pt idx="34">
                  <c:v>0.11</c:v>
                </c:pt>
                <c:pt idx="35">
                  <c:v>0.11</c:v>
                </c:pt>
                <c:pt idx="36">
                  <c:v>0.11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0.09</c:v>
                </c:pt>
                <c:pt idx="41">
                  <c:v>0.09</c:v>
                </c:pt>
                <c:pt idx="42">
                  <c:v>0.09</c:v>
                </c:pt>
                <c:pt idx="43">
                  <c:v>0.09</c:v>
                </c:pt>
                <c:pt idx="44">
                  <c:v>0.09</c:v>
                </c:pt>
                <c:pt idx="45">
                  <c:v>0.08</c:v>
                </c:pt>
                <c:pt idx="46">
                  <c:v>0.08</c:v>
                </c:pt>
                <c:pt idx="47">
                  <c:v>0.08</c:v>
                </c:pt>
                <c:pt idx="48">
                  <c:v>0.08</c:v>
                </c:pt>
                <c:pt idx="49">
                  <c:v>0.08</c:v>
                </c:pt>
                <c:pt idx="50">
                  <c:v>7.0000000000000007E-2</c:v>
                </c:pt>
                <c:pt idx="51">
                  <c:v>7.0000000000000007E-2</c:v>
                </c:pt>
                <c:pt idx="52">
                  <c:v>7.0000000000000007E-2</c:v>
                </c:pt>
                <c:pt idx="53">
                  <c:v>7.0000000000000007E-2</c:v>
                </c:pt>
                <c:pt idx="54">
                  <c:v>0.06</c:v>
                </c:pt>
                <c:pt idx="55">
                  <c:v>0.06</c:v>
                </c:pt>
                <c:pt idx="56">
                  <c:v>0.06</c:v>
                </c:pt>
                <c:pt idx="57">
                  <c:v>0.06</c:v>
                </c:pt>
                <c:pt idx="58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63-418A-8DCA-5FC42E678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11392"/>
        <c:axId val="607012704"/>
      </c:lineChart>
      <c:catAx>
        <c:axId val="618372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333568"/>
        <c:crosses val="autoZero"/>
        <c:auto val="1"/>
        <c:lblAlgn val="ctr"/>
        <c:lblOffset val="100"/>
        <c:noMultiLvlLbl val="0"/>
      </c:catAx>
      <c:valAx>
        <c:axId val="47333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372304"/>
        <c:crosses val="autoZero"/>
        <c:crossBetween val="between"/>
      </c:valAx>
      <c:valAx>
        <c:axId val="60701270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011392"/>
        <c:crosses val="max"/>
        <c:crossBetween val="between"/>
      </c:valAx>
      <c:catAx>
        <c:axId val="607011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7012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'chart sandbox'!$E$1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'chart sandbox'!$D$2:$D$60</c:f>
              <c:numCache>
                <c:formatCode>0.0</c:formatCode>
                <c:ptCount val="59"/>
                <c:pt idx="0">
                  <c:v>22.6</c:v>
                </c:pt>
                <c:pt idx="1">
                  <c:v>22.6</c:v>
                </c:pt>
                <c:pt idx="2">
                  <c:v>22.4</c:v>
                </c:pt>
                <c:pt idx="3">
                  <c:v>22.2</c:v>
                </c:pt>
                <c:pt idx="4">
                  <c:v>21.5</c:v>
                </c:pt>
                <c:pt idx="5">
                  <c:v>13.5</c:v>
                </c:pt>
                <c:pt idx="6">
                  <c:v>10.199999999999999</c:v>
                </c:pt>
                <c:pt idx="7">
                  <c:v>8.1</c:v>
                </c:pt>
                <c:pt idx="8">
                  <c:v>7.6</c:v>
                </c:pt>
                <c:pt idx="9">
                  <c:v>7.2</c:v>
                </c:pt>
                <c:pt idx="10">
                  <c:v>6.8</c:v>
                </c:pt>
                <c:pt idx="11">
                  <c:v>6.6</c:v>
                </c:pt>
                <c:pt idx="12">
                  <c:v>6.3</c:v>
                </c:pt>
                <c:pt idx="13">
                  <c:v>6</c:v>
                </c:pt>
                <c:pt idx="14">
                  <c:v>5.7</c:v>
                </c:pt>
                <c:pt idx="15">
                  <c:v>5.4</c:v>
                </c:pt>
                <c:pt idx="16">
                  <c:v>5.2</c:v>
                </c:pt>
                <c:pt idx="17">
                  <c:v>5.0999999999999996</c:v>
                </c:pt>
                <c:pt idx="18">
                  <c:v>5</c:v>
                </c:pt>
                <c:pt idx="19">
                  <c:v>4.9000000000000004</c:v>
                </c:pt>
                <c:pt idx="20">
                  <c:v>4.8</c:v>
                </c:pt>
                <c:pt idx="21">
                  <c:v>4.7</c:v>
                </c:pt>
                <c:pt idx="22">
                  <c:v>4.7</c:v>
                </c:pt>
                <c:pt idx="23">
                  <c:v>4.5999999999999996</c:v>
                </c:pt>
                <c:pt idx="24">
                  <c:v>4.5999999999999996</c:v>
                </c:pt>
                <c:pt idx="25">
                  <c:v>4.5</c:v>
                </c:pt>
                <c:pt idx="26">
                  <c:v>4.5</c:v>
                </c:pt>
                <c:pt idx="27">
                  <c:v>4.5</c:v>
                </c:pt>
                <c:pt idx="28">
                  <c:v>4.4000000000000004</c:v>
                </c:pt>
                <c:pt idx="29">
                  <c:v>4.4000000000000004</c:v>
                </c:pt>
                <c:pt idx="30">
                  <c:v>4.4000000000000004</c:v>
                </c:pt>
                <c:pt idx="31">
                  <c:v>4.5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4.5</c:v>
                </c:pt>
                <c:pt idx="40">
                  <c:v>4.5</c:v>
                </c:pt>
                <c:pt idx="41">
                  <c:v>4.5</c:v>
                </c:pt>
                <c:pt idx="42">
                  <c:v>4.5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4.5</c:v>
                </c:pt>
                <c:pt idx="56">
                  <c:v>4.5</c:v>
                </c:pt>
                <c:pt idx="57">
                  <c:v>4.5</c:v>
                </c:pt>
                <c:pt idx="58">
                  <c:v>4.5</c:v>
                </c:pt>
              </c:numCache>
            </c:numRef>
          </c:xVal>
          <c:yVal>
            <c:numRef>
              <c:f>'chart sandbox'!$E$2:$E$60</c:f>
              <c:numCache>
                <c:formatCode>0.00</c:formatCode>
                <c:ptCount val="59"/>
                <c:pt idx="0">
                  <c:v>8.34</c:v>
                </c:pt>
                <c:pt idx="1">
                  <c:v>8.2799999999999994</c:v>
                </c:pt>
                <c:pt idx="2">
                  <c:v>8.2799999999999994</c:v>
                </c:pt>
                <c:pt idx="3">
                  <c:v>8.18</c:v>
                </c:pt>
                <c:pt idx="4">
                  <c:v>7.94</c:v>
                </c:pt>
                <c:pt idx="5">
                  <c:v>7.09</c:v>
                </c:pt>
                <c:pt idx="6">
                  <c:v>6.8</c:v>
                </c:pt>
                <c:pt idx="7">
                  <c:v>6.44</c:v>
                </c:pt>
                <c:pt idx="8">
                  <c:v>6.38</c:v>
                </c:pt>
                <c:pt idx="9">
                  <c:v>6.32</c:v>
                </c:pt>
                <c:pt idx="10">
                  <c:v>6.29</c:v>
                </c:pt>
                <c:pt idx="11">
                  <c:v>6.6</c:v>
                </c:pt>
                <c:pt idx="12">
                  <c:v>6.64</c:v>
                </c:pt>
                <c:pt idx="13">
                  <c:v>7.05</c:v>
                </c:pt>
                <c:pt idx="14">
                  <c:v>7.3</c:v>
                </c:pt>
                <c:pt idx="15">
                  <c:v>7.5</c:v>
                </c:pt>
                <c:pt idx="16">
                  <c:v>7.5</c:v>
                </c:pt>
                <c:pt idx="17">
                  <c:v>7.48</c:v>
                </c:pt>
                <c:pt idx="18">
                  <c:v>7.55</c:v>
                </c:pt>
                <c:pt idx="19">
                  <c:v>7.54</c:v>
                </c:pt>
                <c:pt idx="20">
                  <c:v>7.52</c:v>
                </c:pt>
                <c:pt idx="21">
                  <c:v>7.48</c:v>
                </c:pt>
                <c:pt idx="22">
                  <c:v>7.48</c:v>
                </c:pt>
                <c:pt idx="23">
                  <c:v>7.44</c:v>
                </c:pt>
                <c:pt idx="24">
                  <c:v>7.55</c:v>
                </c:pt>
                <c:pt idx="25">
                  <c:v>6.99</c:v>
                </c:pt>
                <c:pt idx="26">
                  <c:v>6.45</c:v>
                </c:pt>
                <c:pt idx="27">
                  <c:v>0.65</c:v>
                </c:pt>
                <c:pt idx="28">
                  <c:v>0.35</c:v>
                </c:pt>
                <c:pt idx="29">
                  <c:v>0.23</c:v>
                </c:pt>
                <c:pt idx="30">
                  <c:v>0.16</c:v>
                </c:pt>
                <c:pt idx="31">
                  <c:v>0.15</c:v>
                </c:pt>
                <c:pt idx="32">
                  <c:v>0.12</c:v>
                </c:pt>
                <c:pt idx="33">
                  <c:v>0.12</c:v>
                </c:pt>
                <c:pt idx="34">
                  <c:v>0.11</c:v>
                </c:pt>
                <c:pt idx="35">
                  <c:v>0.11</c:v>
                </c:pt>
                <c:pt idx="36">
                  <c:v>0.11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0.09</c:v>
                </c:pt>
                <c:pt idx="41">
                  <c:v>0.09</c:v>
                </c:pt>
                <c:pt idx="42">
                  <c:v>0.09</c:v>
                </c:pt>
                <c:pt idx="43">
                  <c:v>0.09</c:v>
                </c:pt>
                <c:pt idx="44">
                  <c:v>0.09</c:v>
                </c:pt>
                <c:pt idx="45">
                  <c:v>0.08</c:v>
                </c:pt>
                <c:pt idx="46">
                  <c:v>0.08</c:v>
                </c:pt>
                <c:pt idx="47">
                  <c:v>0.08</c:v>
                </c:pt>
                <c:pt idx="48">
                  <c:v>0.08</c:v>
                </c:pt>
                <c:pt idx="49">
                  <c:v>0.08</c:v>
                </c:pt>
                <c:pt idx="50">
                  <c:v>7.0000000000000007E-2</c:v>
                </c:pt>
                <c:pt idx="51">
                  <c:v>7.0000000000000007E-2</c:v>
                </c:pt>
                <c:pt idx="52">
                  <c:v>7.0000000000000007E-2</c:v>
                </c:pt>
                <c:pt idx="53">
                  <c:v>7.0000000000000007E-2</c:v>
                </c:pt>
                <c:pt idx="54">
                  <c:v>0.06</c:v>
                </c:pt>
                <c:pt idx="55">
                  <c:v>0.06</c:v>
                </c:pt>
                <c:pt idx="56">
                  <c:v>0.06</c:v>
                </c:pt>
                <c:pt idx="57">
                  <c:v>0.06</c:v>
                </c:pt>
                <c:pt idx="58">
                  <c:v>0.06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5C-4E72-96AB-E7709159C085}"/>
            </c:ext>
          </c:extLst>
        </c:ser>
        <c:ser>
          <c:idx val="1"/>
          <c:order val="1"/>
          <c:tx>
            <c:strRef>
              <c:f>'chart sandbox'!$F$1</c:f>
              <c:strCache>
                <c:ptCount val="1"/>
                <c:pt idx="0">
                  <c:v>Depth (meters)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'chart sandbox'!$D$2:$D$60</c:f>
              <c:numCache>
                <c:formatCode>0.0</c:formatCode>
                <c:ptCount val="59"/>
                <c:pt idx="0">
                  <c:v>22.6</c:v>
                </c:pt>
                <c:pt idx="1">
                  <c:v>22.6</c:v>
                </c:pt>
                <c:pt idx="2">
                  <c:v>22.4</c:v>
                </c:pt>
                <c:pt idx="3">
                  <c:v>22.2</c:v>
                </c:pt>
                <c:pt idx="4">
                  <c:v>21.5</c:v>
                </c:pt>
                <c:pt idx="5">
                  <c:v>13.5</c:v>
                </c:pt>
                <c:pt idx="6">
                  <c:v>10.199999999999999</c:v>
                </c:pt>
                <c:pt idx="7">
                  <c:v>8.1</c:v>
                </c:pt>
                <c:pt idx="8">
                  <c:v>7.6</c:v>
                </c:pt>
                <c:pt idx="9">
                  <c:v>7.2</c:v>
                </c:pt>
                <c:pt idx="10">
                  <c:v>6.8</c:v>
                </c:pt>
                <c:pt idx="11">
                  <c:v>6.6</c:v>
                </c:pt>
                <c:pt idx="12">
                  <c:v>6.3</c:v>
                </c:pt>
                <c:pt idx="13">
                  <c:v>6</c:v>
                </c:pt>
                <c:pt idx="14">
                  <c:v>5.7</c:v>
                </c:pt>
                <c:pt idx="15">
                  <c:v>5.4</c:v>
                </c:pt>
                <c:pt idx="16">
                  <c:v>5.2</c:v>
                </c:pt>
                <c:pt idx="17">
                  <c:v>5.0999999999999996</c:v>
                </c:pt>
                <c:pt idx="18">
                  <c:v>5</c:v>
                </c:pt>
                <c:pt idx="19">
                  <c:v>4.9000000000000004</c:v>
                </c:pt>
                <c:pt idx="20">
                  <c:v>4.8</c:v>
                </c:pt>
                <c:pt idx="21">
                  <c:v>4.7</c:v>
                </c:pt>
                <c:pt idx="22">
                  <c:v>4.7</c:v>
                </c:pt>
                <c:pt idx="23">
                  <c:v>4.5999999999999996</c:v>
                </c:pt>
                <c:pt idx="24">
                  <c:v>4.5999999999999996</c:v>
                </c:pt>
                <c:pt idx="25">
                  <c:v>4.5</c:v>
                </c:pt>
                <c:pt idx="26">
                  <c:v>4.5</c:v>
                </c:pt>
                <c:pt idx="27">
                  <c:v>4.5</c:v>
                </c:pt>
                <c:pt idx="28">
                  <c:v>4.4000000000000004</c:v>
                </c:pt>
                <c:pt idx="29">
                  <c:v>4.4000000000000004</c:v>
                </c:pt>
                <c:pt idx="30">
                  <c:v>4.4000000000000004</c:v>
                </c:pt>
                <c:pt idx="31">
                  <c:v>4.5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4.5</c:v>
                </c:pt>
                <c:pt idx="40">
                  <c:v>4.5</c:v>
                </c:pt>
                <c:pt idx="41">
                  <c:v>4.5</c:v>
                </c:pt>
                <c:pt idx="42">
                  <c:v>4.5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4.5</c:v>
                </c:pt>
                <c:pt idx="56">
                  <c:v>4.5</c:v>
                </c:pt>
                <c:pt idx="57">
                  <c:v>4.5</c:v>
                </c:pt>
                <c:pt idx="58">
                  <c:v>4.5</c:v>
                </c:pt>
              </c:numCache>
            </c:numRef>
          </c:xVal>
          <c:yVal>
            <c:numRef>
              <c:f>'chart sandbox'!$F$2:$F$60</c:f>
              <c:numCache>
                <c:formatCode>General</c:formatCode>
                <c:ptCount val="5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5C-4E72-96AB-E7709159C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974792"/>
        <c:axId val="719976432"/>
      </c:scatterChart>
      <c:valAx>
        <c:axId val="719974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976432"/>
        <c:crosses val="autoZero"/>
        <c:crossBetween val="midCat"/>
      </c:valAx>
      <c:valAx>
        <c:axId val="71997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974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Lake</a:t>
            </a:r>
            <a:r>
              <a:rPr lang="en-CA" baseline="0"/>
              <a:t> Wes SquaPoint Aug 5 2018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SquaPtAug518!$D$1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SquaPtAug518!$D$2:$D$59</c:f>
              <c:numCache>
                <c:formatCode>0.00</c:formatCode>
                <c:ptCount val="58"/>
                <c:pt idx="0">
                  <c:v>24.1</c:v>
                </c:pt>
                <c:pt idx="1">
                  <c:v>24.3</c:v>
                </c:pt>
                <c:pt idx="2">
                  <c:v>24.3</c:v>
                </c:pt>
                <c:pt idx="3">
                  <c:v>24.4</c:v>
                </c:pt>
                <c:pt idx="4">
                  <c:v>23.9</c:v>
                </c:pt>
                <c:pt idx="5">
                  <c:v>22.5</c:v>
                </c:pt>
                <c:pt idx="6">
                  <c:v>16.7</c:v>
                </c:pt>
                <c:pt idx="7">
                  <c:v>14.5</c:v>
                </c:pt>
                <c:pt idx="8">
                  <c:v>10.5</c:v>
                </c:pt>
                <c:pt idx="9">
                  <c:v>10</c:v>
                </c:pt>
                <c:pt idx="10">
                  <c:v>9</c:v>
                </c:pt>
                <c:pt idx="11">
                  <c:v>8.3000000000000007</c:v>
                </c:pt>
                <c:pt idx="12">
                  <c:v>7.9</c:v>
                </c:pt>
                <c:pt idx="13">
                  <c:v>7.6</c:v>
                </c:pt>
                <c:pt idx="14">
                  <c:v>7.4</c:v>
                </c:pt>
                <c:pt idx="15">
                  <c:v>7.3</c:v>
                </c:pt>
                <c:pt idx="16">
                  <c:v>7.2</c:v>
                </c:pt>
                <c:pt idx="17">
                  <c:v>7</c:v>
                </c:pt>
                <c:pt idx="18">
                  <c:v>7.1</c:v>
                </c:pt>
                <c:pt idx="19">
                  <c:v>7.2</c:v>
                </c:pt>
                <c:pt idx="20">
                  <c:v>7.2</c:v>
                </c:pt>
                <c:pt idx="21">
                  <c:v>7.2</c:v>
                </c:pt>
                <c:pt idx="22">
                  <c:v>7.2</c:v>
                </c:pt>
                <c:pt idx="23">
                  <c:v>7.2</c:v>
                </c:pt>
                <c:pt idx="24">
                  <c:v>7.2</c:v>
                </c:pt>
                <c:pt idx="25">
                  <c:v>7.1</c:v>
                </c:pt>
                <c:pt idx="26">
                  <c:v>7.1</c:v>
                </c:pt>
                <c:pt idx="27">
                  <c:v>7.1</c:v>
                </c:pt>
                <c:pt idx="28">
                  <c:v>7.1</c:v>
                </c:pt>
                <c:pt idx="29">
                  <c:v>7.1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6.9</c:v>
                </c:pt>
                <c:pt idx="48">
                  <c:v>6.9</c:v>
                </c:pt>
                <c:pt idx="49">
                  <c:v>6.9</c:v>
                </c:pt>
                <c:pt idx="50">
                  <c:v>6.9</c:v>
                </c:pt>
                <c:pt idx="51">
                  <c:v>6.9</c:v>
                </c:pt>
                <c:pt idx="52">
                  <c:v>6.9</c:v>
                </c:pt>
                <c:pt idx="53">
                  <c:v>6.9</c:v>
                </c:pt>
                <c:pt idx="54">
                  <c:v>6.9</c:v>
                </c:pt>
                <c:pt idx="55">
                  <c:v>6.9</c:v>
                </c:pt>
                <c:pt idx="56">
                  <c:v>6.9</c:v>
                </c:pt>
                <c:pt idx="57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9-4A0E-AAA5-DDE14F1E7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636648"/>
        <c:axId val="595638944"/>
      </c:barChart>
      <c:lineChart>
        <c:grouping val="standard"/>
        <c:varyColors val="0"/>
        <c:ser>
          <c:idx val="1"/>
          <c:order val="1"/>
          <c:tx>
            <c:strRef>
              <c:f>SquaPtAug518!$E$1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SquaPtAug518!$E$2:$E$59</c:f>
              <c:numCache>
                <c:formatCode>0.00</c:formatCode>
                <c:ptCount val="58"/>
                <c:pt idx="0">
                  <c:v>8.26</c:v>
                </c:pt>
                <c:pt idx="1">
                  <c:v>8.2100000000000009</c:v>
                </c:pt>
                <c:pt idx="2">
                  <c:v>8.19</c:v>
                </c:pt>
                <c:pt idx="3">
                  <c:v>8.07</c:v>
                </c:pt>
                <c:pt idx="4">
                  <c:v>8.02</c:v>
                </c:pt>
                <c:pt idx="5">
                  <c:v>7.15</c:v>
                </c:pt>
                <c:pt idx="6">
                  <c:v>6.06</c:v>
                </c:pt>
                <c:pt idx="7">
                  <c:v>6.09</c:v>
                </c:pt>
                <c:pt idx="8">
                  <c:v>6.75</c:v>
                </c:pt>
                <c:pt idx="9">
                  <c:v>6.79</c:v>
                </c:pt>
                <c:pt idx="10">
                  <c:v>6.95</c:v>
                </c:pt>
                <c:pt idx="11">
                  <c:v>7.09</c:v>
                </c:pt>
                <c:pt idx="12">
                  <c:v>7.19</c:v>
                </c:pt>
                <c:pt idx="13">
                  <c:v>7.19</c:v>
                </c:pt>
                <c:pt idx="14">
                  <c:v>7.25</c:v>
                </c:pt>
                <c:pt idx="15">
                  <c:v>7.2</c:v>
                </c:pt>
                <c:pt idx="16">
                  <c:v>7.1</c:v>
                </c:pt>
                <c:pt idx="17">
                  <c:v>6.65</c:v>
                </c:pt>
                <c:pt idx="18">
                  <c:v>5.67</c:v>
                </c:pt>
                <c:pt idx="19">
                  <c:v>5.65</c:v>
                </c:pt>
                <c:pt idx="20">
                  <c:v>5.42</c:v>
                </c:pt>
                <c:pt idx="21">
                  <c:v>5.0199999999999996</c:v>
                </c:pt>
                <c:pt idx="22">
                  <c:v>3.35</c:v>
                </c:pt>
                <c:pt idx="23">
                  <c:v>2.6</c:v>
                </c:pt>
                <c:pt idx="24">
                  <c:v>2.35</c:v>
                </c:pt>
                <c:pt idx="25">
                  <c:v>2.15</c:v>
                </c:pt>
                <c:pt idx="26">
                  <c:v>2.02</c:v>
                </c:pt>
                <c:pt idx="27">
                  <c:v>1.97</c:v>
                </c:pt>
                <c:pt idx="28">
                  <c:v>1.83</c:v>
                </c:pt>
                <c:pt idx="29">
                  <c:v>1.78</c:v>
                </c:pt>
                <c:pt idx="30">
                  <c:v>1.75</c:v>
                </c:pt>
                <c:pt idx="31">
                  <c:v>1.68</c:v>
                </c:pt>
                <c:pt idx="32">
                  <c:v>1.61</c:v>
                </c:pt>
                <c:pt idx="33">
                  <c:v>1.55</c:v>
                </c:pt>
                <c:pt idx="34">
                  <c:v>1.5</c:v>
                </c:pt>
                <c:pt idx="35">
                  <c:v>1.47</c:v>
                </c:pt>
                <c:pt idx="36">
                  <c:v>1.44</c:v>
                </c:pt>
                <c:pt idx="37">
                  <c:v>1.4</c:v>
                </c:pt>
                <c:pt idx="38">
                  <c:v>1.38</c:v>
                </c:pt>
                <c:pt idx="39">
                  <c:v>1.36</c:v>
                </c:pt>
                <c:pt idx="40">
                  <c:v>1.31</c:v>
                </c:pt>
                <c:pt idx="41">
                  <c:v>1.28</c:v>
                </c:pt>
                <c:pt idx="42">
                  <c:v>1.26</c:v>
                </c:pt>
                <c:pt idx="43">
                  <c:v>1.24</c:v>
                </c:pt>
                <c:pt idx="44">
                  <c:v>1.22</c:v>
                </c:pt>
                <c:pt idx="45">
                  <c:v>1.2</c:v>
                </c:pt>
                <c:pt idx="46">
                  <c:v>1.17</c:v>
                </c:pt>
                <c:pt idx="47">
                  <c:v>1.1399999999999999</c:v>
                </c:pt>
                <c:pt idx="48">
                  <c:v>1.1200000000000001</c:v>
                </c:pt>
                <c:pt idx="49">
                  <c:v>1.1000000000000001</c:v>
                </c:pt>
                <c:pt idx="50">
                  <c:v>1.08</c:v>
                </c:pt>
                <c:pt idx="51">
                  <c:v>1.06</c:v>
                </c:pt>
                <c:pt idx="52">
                  <c:v>1.05</c:v>
                </c:pt>
                <c:pt idx="53">
                  <c:v>1.03</c:v>
                </c:pt>
                <c:pt idx="54">
                  <c:v>1.01</c:v>
                </c:pt>
                <c:pt idx="55">
                  <c:v>0.99</c:v>
                </c:pt>
                <c:pt idx="56">
                  <c:v>0.97</c:v>
                </c:pt>
                <c:pt idx="57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D9-4A0E-AAA5-DDE14F1E7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642224"/>
        <c:axId val="595639272"/>
      </c:lineChart>
      <c:catAx>
        <c:axId val="595636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638944"/>
        <c:crosses val="autoZero"/>
        <c:auto val="1"/>
        <c:lblAlgn val="ctr"/>
        <c:lblOffset val="100"/>
        <c:noMultiLvlLbl val="0"/>
      </c:catAx>
      <c:valAx>
        <c:axId val="59563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636648"/>
        <c:crosses val="autoZero"/>
        <c:crossBetween val="between"/>
      </c:valAx>
      <c:valAx>
        <c:axId val="59563927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642224"/>
        <c:crosses val="max"/>
        <c:crossBetween val="between"/>
      </c:valAx>
      <c:catAx>
        <c:axId val="595642224"/>
        <c:scaling>
          <c:orientation val="minMax"/>
        </c:scaling>
        <c:delete val="1"/>
        <c:axPos val="b"/>
        <c:majorTickMark val="none"/>
        <c:minorTickMark val="none"/>
        <c:tickLblPos val="nextTo"/>
        <c:crossAx val="595639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Elmardon</a:t>
            </a:r>
            <a:r>
              <a:rPr lang="en-CA" baseline="0"/>
              <a:t> DO-Temp Sep 3</a:t>
            </a:r>
          </a:p>
          <a:p>
            <a:pPr>
              <a:defRPr/>
            </a:pPr>
            <a:r>
              <a:rPr lang="en-CA" baseline="0"/>
              <a:t>DO% &amp; Temp left axis, DOmg/l right axis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ElmardonSep318!$D$1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ElmardonSep318!$D$2:$D$52</c:f>
              <c:numCache>
                <c:formatCode>0.00</c:formatCode>
                <c:ptCount val="51"/>
                <c:pt idx="0">
                  <c:v>22.3</c:v>
                </c:pt>
                <c:pt idx="1">
                  <c:v>22.3</c:v>
                </c:pt>
                <c:pt idx="2">
                  <c:v>22.3</c:v>
                </c:pt>
                <c:pt idx="3">
                  <c:v>22.3</c:v>
                </c:pt>
                <c:pt idx="4">
                  <c:v>22.3</c:v>
                </c:pt>
                <c:pt idx="5">
                  <c:v>22.3</c:v>
                </c:pt>
                <c:pt idx="6">
                  <c:v>20.5</c:v>
                </c:pt>
                <c:pt idx="7">
                  <c:v>14.2</c:v>
                </c:pt>
                <c:pt idx="8">
                  <c:v>10.7</c:v>
                </c:pt>
                <c:pt idx="9">
                  <c:v>9.6999999999999993</c:v>
                </c:pt>
                <c:pt idx="10">
                  <c:v>9.1</c:v>
                </c:pt>
                <c:pt idx="11">
                  <c:v>8.1</c:v>
                </c:pt>
                <c:pt idx="12">
                  <c:v>7.7</c:v>
                </c:pt>
                <c:pt idx="13">
                  <c:v>7.4</c:v>
                </c:pt>
                <c:pt idx="14">
                  <c:v>7.2</c:v>
                </c:pt>
                <c:pt idx="15">
                  <c:v>7.1</c:v>
                </c:pt>
                <c:pt idx="16">
                  <c:v>7</c:v>
                </c:pt>
                <c:pt idx="17">
                  <c:v>6.9</c:v>
                </c:pt>
                <c:pt idx="18">
                  <c:v>6.8</c:v>
                </c:pt>
                <c:pt idx="19">
                  <c:v>6.7</c:v>
                </c:pt>
                <c:pt idx="20">
                  <c:v>6.7</c:v>
                </c:pt>
                <c:pt idx="21">
                  <c:v>6.7</c:v>
                </c:pt>
                <c:pt idx="22">
                  <c:v>6.6</c:v>
                </c:pt>
                <c:pt idx="23">
                  <c:v>6.6</c:v>
                </c:pt>
                <c:pt idx="24">
                  <c:v>6.6</c:v>
                </c:pt>
                <c:pt idx="25">
                  <c:v>6.6</c:v>
                </c:pt>
                <c:pt idx="26">
                  <c:v>6.6</c:v>
                </c:pt>
                <c:pt idx="27">
                  <c:v>6.6</c:v>
                </c:pt>
                <c:pt idx="28">
                  <c:v>6.5</c:v>
                </c:pt>
                <c:pt idx="29">
                  <c:v>6.5</c:v>
                </c:pt>
                <c:pt idx="30">
                  <c:v>6.5</c:v>
                </c:pt>
                <c:pt idx="31">
                  <c:v>6.5</c:v>
                </c:pt>
                <c:pt idx="32">
                  <c:v>6.5</c:v>
                </c:pt>
                <c:pt idx="33">
                  <c:v>6.5</c:v>
                </c:pt>
                <c:pt idx="34">
                  <c:v>6.4</c:v>
                </c:pt>
                <c:pt idx="35">
                  <c:v>6.4</c:v>
                </c:pt>
                <c:pt idx="36">
                  <c:v>6.4</c:v>
                </c:pt>
                <c:pt idx="37">
                  <c:v>6.4</c:v>
                </c:pt>
                <c:pt idx="38">
                  <c:v>6.4</c:v>
                </c:pt>
                <c:pt idx="39">
                  <c:v>6.4</c:v>
                </c:pt>
                <c:pt idx="40">
                  <c:v>6.4</c:v>
                </c:pt>
                <c:pt idx="41">
                  <c:v>6.4</c:v>
                </c:pt>
                <c:pt idx="42">
                  <c:v>6.4</c:v>
                </c:pt>
                <c:pt idx="43">
                  <c:v>6.4</c:v>
                </c:pt>
                <c:pt idx="44">
                  <c:v>6.4</c:v>
                </c:pt>
                <c:pt idx="45">
                  <c:v>6.4</c:v>
                </c:pt>
                <c:pt idx="46">
                  <c:v>6.4</c:v>
                </c:pt>
                <c:pt idx="47">
                  <c:v>6.4</c:v>
                </c:pt>
                <c:pt idx="48">
                  <c:v>6.4</c:v>
                </c:pt>
                <c:pt idx="49">
                  <c:v>6.4</c:v>
                </c:pt>
                <c:pt idx="5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21-4F7B-996D-2C962DACA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3333760"/>
        <c:axId val="693325888"/>
      </c:barChart>
      <c:lineChart>
        <c:grouping val="standard"/>
        <c:varyColors val="0"/>
        <c:ser>
          <c:idx val="2"/>
          <c:order val="2"/>
          <c:tx>
            <c:strRef>
              <c:f>ElmardonSep318!$F$1</c:f>
              <c:strCache>
                <c:ptCount val="1"/>
                <c:pt idx="0">
                  <c:v>Dissolved Oxygen (DO)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ElmardonSep318!$F$2:$F$52</c:f>
              <c:numCache>
                <c:formatCode>General</c:formatCode>
                <c:ptCount val="51"/>
                <c:pt idx="0">
                  <c:v>95.1</c:v>
                </c:pt>
                <c:pt idx="1">
                  <c:v>94.9</c:v>
                </c:pt>
                <c:pt idx="2">
                  <c:v>94.6</c:v>
                </c:pt>
                <c:pt idx="3">
                  <c:v>94.3</c:v>
                </c:pt>
                <c:pt idx="4">
                  <c:v>94</c:v>
                </c:pt>
                <c:pt idx="5">
                  <c:v>93.7</c:v>
                </c:pt>
                <c:pt idx="6">
                  <c:v>76.8</c:v>
                </c:pt>
                <c:pt idx="7">
                  <c:v>53.4</c:v>
                </c:pt>
                <c:pt idx="8">
                  <c:v>54.7</c:v>
                </c:pt>
                <c:pt idx="9">
                  <c:v>54</c:v>
                </c:pt>
                <c:pt idx="10">
                  <c:v>52.8</c:v>
                </c:pt>
                <c:pt idx="11">
                  <c:v>52.5</c:v>
                </c:pt>
                <c:pt idx="12">
                  <c:v>53.5</c:v>
                </c:pt>
                <c:pt idx="13">
                  <c:v>55.8</c:v>
                </c:pt>
                <c:pt idx="14">
                  <c:v>57.5</c:v>
                </c:pt>
                <c:pt idx="15">
                  <c:v>57.7</c:v>
                </c:pt>
                <c:pt idx="16">
                  <c:v>57.6</c:v>
                </c:pt>
                <c:pt idx="17">
                  <c:v>57.4</c:v>
                </c:pt>
                <c:pt idx="18">
                  <c:v>57.3</c:v>
                </c:pt>
                <c:pt idx="19">
                  <c:v>57.1</c:v>
                </c:pt>
                <c:pt idx="20">
                  <c:v>57</c:v>
                </c:pt>
                <c:pt idx="21">
                  <c:v>56.6</c:v>
                </c:pt>
                <c:pt idx="22">
                  <c:v>56.3</c:v>
                </c:pt>
                <c:pt idx="23">
                  <c:v>56.4</c:v>
                </c:pt>
                <c:pt idx="24">
                  <c:v>56.4</c:v>
                </c:pt>
                <c:pt idx="25">
                  <c:v>56.4</c:v>
                </c:pt>
                <c:pt idx="26">
                  <c:v>56.4</c:v>
                </c:pt>
                <c:pt idx="27">
                  <c:v>56.3</c:v>
                </c:pt>
                <c:pt idx="28">
                  <c:v>56.1</c:v>
                </c:pt>
                <c:pt idx="29">
                  <c:v>55.9</c:v>
                </c:pt>
                <c:pt idx="30">
                  <c:v>55.8</c:v>
                </c:pt>
                <c:pt idx="31">
                  <c:v>55.6</c:v>
                </c:pt>
                <c:pt idx="32">
                  <c:v>55.1</c:v>
                </c:pt>
                <c:pt idx="33">
                  <c:v>53.8</c:v>
                </c:pt>
                <c:pt idx="34">
                  <c:v>53.3</c:v>
                </c:pt>
                <c:pt idx="35">
                  <c:v>51.7</c:v>
                </c:pt>
                <c:pt idx="36">
                  <c:v>1.3</c:v>
                </c:pt>
                <c:pt idx="37">
                  <c:v>1</c:v>
                </c:pt>
                <c:pt idx="38">
                  <c:v>0.8</c:v>
                </c:pt>
                <c:pt idx="39">
                  <c:v>0.7</c:v>
                </c:pt>
                <c:pt idx="40">
                  <c:v>0.6</c:v>
                </c:pt>
                <c:pt idx="41">
                  <c:v>0.5</c:v>
                </c:pt>
                <c:pt idx="42">
                  <c:v>0.5</c:v>
                </c:pt>
                <c:pt idx="43">
                  <c:v>0.4</c:v>
                </c:pt>
                <c:pt idx="44">
                  <c:v>0.4</c:v>
                </c:pt>
                <c:pt idx="45">
                  <c:v>0.3</c:v>
                </c:pt>
                <c:pt idx="46">
                  <c:v>0.3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21-4F7B-996D-2C962DACA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333760"/>
        <c:axId val="693325888"/>
      </c:lineChart>
      <c:lineChart>
        <c:grouping val="standard"/>
        <c:varyColors val="0"/>
        <c:ser>
          <c:idx val="1"/>
          <c:order val="1"/>
          <c:tx>
            <c:strRef>
              <c:f>ElmardonSep318!$E$1</c:f>
              <c:strCache>
                <c:ptCount val="1"/>
                <c:pt idx="0">
                  <c:v>Dissolved Oxygen (DO)mg/l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ElmardonSep318!$E$2:$E$52</c:f>
              <c:numCache>
                <c:formatCode>0.00</c:formatCode>
                <c:ptCount val="51"/>
                <c:pt idx="0">
                  <c:v>8.27</c:v>
                </c:pt>
                <c:pt idx="1">
                  <c:v>8.25</c:v>
                </c:pt>
                <c:pt idx="2">
                  <c:v>8.23</c:v>
                </c:pt>
                <c:pt idx="3">
                  <c:v>8.1999999999999993</c:v>
                </c:pt>
                <c:pt idx="4">
                  <c:v>8.18</c:v>
                </c:pt>
                <c:pt idx="5">
                  <c:v>8.16</c:v>
                </c:pt>
                <c:pt idx="6">
                  <c:v>6.9</c:v>
                </c:pt>
                <c:pt idx="7">
                  <c:v>5.52</c:v>
                </c:pt>
                <c:pt idx="8">
                  <c:v>6.06</c:v>
                </c:pt>
                <c:pt idx="9">
                  <c:v>6.14</c:v>
                </c:pt>
                <c:pt idx="10">
                  <c:v>6.12</c:v>
                </c:pt>
                <c:pt idx="11">
                  <c:v>6.17</c:v>
                </c:pt>
                <c:pt idx="12">
                  <c:v>6.35</c:v>
                </c:pt>
                <c:pt idx="13">
                  <c:v>6.69</c:v>
                </c:pt>
                <c:pt idx="14">
                  <c:v>6.93</c:v>
                </c:pt>
                <c:pt idx="15">
                  <c:v>6.95</c:v>
                </c:pt>
                <c:pt idx="16">
                  <c:v>6.97</c:v>
                </c:pt>
                <c:pt idx="17">
                  <c:v>6.97</c:v>
                </c:pt>
                <c:pt idx="18">
                  <c:v>6.96</c:v>
                </c:pt>
                <c:pt idx="19">
                  <c:v>6.96</c:v>
                </c:pt>
                <c:pt idx="20">
                  <c:v>6.96</c:v>
                </c:pt>
                <c:pt idx="21">
                  <c:v>6.93</c:v>
                </c:pt>
                <c:pt idx="22">
                  <c:v>6.91</c:v>
                </c:pt>
                <c:pt idx="23">
                  <c:v>6.91</c:v>
                </c:pt>
                <c:pt idx="24">
                  <c:v>6.91</c:v>
                </c:pt>
                <c:pt idx="25">
                  <c:v>6.92</c:v>
                </c:pt>
                <c:pt idx="26">
                  <c:v>6.91</c:v>
                </c:pt>
                <c:pt idx="27">
                  <c:v>6.91</c:v>
                </c:pt>
                <c:pt idx="28">
                  <c:v>6.9</c:v>
                </c:pt>
                <c:pt idx="29">
                  <c:v>6.88</c:v>
                </c:pt>
                <c:pt idx="30">
                  <c:v>6.86</c:v>
                </c:pt>
                <c:pt idx="31">
                  <c:v>6.84</c:v>
                </c:pt>
                <c:pt idx="32">
                  <c:v>6.78</c:v>
                </c:pt>
                <c:pt idx="33">
                  <c:v>6.62</c:v>
                </c:pt>
                <c:pt idx="34">
                  <c:v>6.57</c:v>
                </c:pt>
                <c:pt idx="35">
                  <c:v>6.42</c:v>
                </c:pt>
                <c:pt idx="36">
                  <c:v>0.18</c:v>
                </c:pt>
                <c:pt idx="37">
                  <c:v>0.12</c:v>
                </c:pt>
                <c:pt idx="38">
                  <c:v>0.1</c:v>
                </c:pt>
                <c:pt idx="39">
                  <c:v>0.09</c:v>
                </c:pt>
                <c:pt idx="40">
                  <c:v>0.08</c:v>
                </c:pt>
                <c:pt idx="41">
                  <c:v>7.0000000000000007E-2</c:v>
                </c:pt>
                <c:pt idx="42">
                  <c:v>0.06</c:v>
                </c:pt>
                <c:pt idx="43">
                  <c:v>0.05</c:v>
                </c:pt>
                <c:pt idx="44">
                  <c:v>0.04</c:v>
                </c:pt>
                <c:pt idx="45">
                  <c:v>0.04</c:v>
                </c:pt>
                <c:pt idx="46">
                  <c:v>0.03</c:v>
                </c:pt>
                <c:pt idx="47">
                  <c:v>0.03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21-4F7B-996D-2C962DACA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328512"/>
        <c:axId val="693327856"/>
      </c:lineChart>
      <c:catAx>
        <c:axId val="69333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325888"/>
        <c:crosses val="autoZero"/>
        <c:auto val="0"/>
        <c:lblAlgn val="ctr"/>
        <c:lblOffset val="100"/>
        <c:noMultiLvlLbl val="0"/>
      </c:catAx>
      <c:valAx>
        <c:axId val="69332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333760"/>
        <c:crosses val="autoZero"/>
        <c:crossBetween val="between"/>
      </c:valAx>
      <c:valAx>
        <c:axId val="69332785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328512"/>
        <c:crosses val="max"/>
        <c:crossBetween val="between"/>
      </c:valAx>
      <c:catAx>
        <c:axId val="69332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327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Elmardon DO May 5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ElmardonMay18!$D$1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ElmardonMay18!$D$2:$D$55</c:f>
              <c:numCache>
                <c:formatCode>0.00</c:formatCode>
                <c:ptCount val="54"/>
                <c:pt idx="0">
                  <c:v>5.3</c:v>
                </c:pt>
                <c:pt idx="1">
                  <c:v>5</c:v>
                </c:pt>
                <c:pt idx="2">
                  <c:v>5</c:v>
                </c:pt>
                <c:pt idx="3">
                  <c:v>4.9000000000000004</c:v>
                </c:pt>
                <c:pt idx="4">
                  <c:v>4.8</c:v>
                </c:pt>
                <c:pt idx="5">
                  <c:v>4.8</c:v>
                </c:pt>
                <c:pt idx="6">
                  <c:v>4.7</c:v>
                </c:pt>
                <c:pt idx="7">
                  <c:v>4.7</c:v>
                </c:pt>
                <c:pt idx="8">
                  <c:v>4.7</c:v>
                </c:pt>
                <c:pt idx="9">
                  <c:v>4.5999999999999996</c:v>
                </c:pt>
                <c:pt idx="10">
                  <c:v>4.5999999999999996</c:v>
                </c:pt>
                <c:pt idx="11">
                  <c:v>4.5999999999999996</c:v>
                </c:pt>
                <c:pt idx="12">
                  <c:v>4.5999999999999996</c:v>
                </c:pt>
                <c:pt idx="13">
                  <c:v>4.5999999999999996</c:v>
                </c:pt>
                <c:pt idx="14">
                  <c:v>4.5999999999999996</c:v>
                </c:pt>
                <c:pt idx="15">
                  <c:v>4.5999999999999996</c:v>
                </c:pt>
                <c:pt idx="16">
                  <c:v>4.5999999999999996</c:v>
                </c:pt>
                <c:pt idx="17">
                  <c:v>4.5</c:v>
                </c:pt>
                <c:pt idx="18">
                  <c:v>4.5</c:v>
                </c:pt>
                <c:pt idx="19">
                  <c:v>4.5</c:v>
                </c:pt>
                <c:pt idx="20">
                  <c:v>4.4000000000000004</c:v>
                </c:pt>
                <c:pt idx="21">
                  <c:v>4.4000000000000004</c:v>
                </c:pt>
                <c:pt idx="22">
                  <c:v>4.4000000000000004</c:v>
                </c:pt>
                <c:pt idx="23">
                  <c:v>4.4000000000000004</c:v>
                </c:pt>
                <c:pt idx="24">
                  <c:v>4.4000000000000004</c:v>
                </c:pt>
                <c:pt idx="25">
                  <c:v>4.4000000000000004</c:v>
                </c:pt>
                <c:pt idx="26">
                  <c:v>4.4000000000000004</c:v>
                </c:pt>
                <c:pt idx="27">
                  <c:v>4.4000000000000004</c:v>
                </c:pt>
                <c:pt idx="28">
                  <c:v>4.4000000000000004</c:v>
                </c:pt>
                <c:pt idx="29">
                  <c:v>4.4000000000000004</c:v>
                </c:pt>
                <c:pt idx="30">
                  <c:v>4.4000000000000004</c:v>
                </c:pt>
                <c:pt idx="31">
                  <c:v>4.4000000000000004</c:v>
                </c:pt>
                <c:pt idx="32">
                  <c:v>4.4000000000000004</c:v>
                </c:pt>
                <c:pt idx="33">
                  <c:v>4.4000000000000004</c:v>
                </c:pt>
                <c:pt idx="34">
                  <c:v>4.4000000000000004</c:v>
                </c:pt>
                <c:pt idx="35">
                  <c:v>4.4000000000000004</c:v>
                </c:pt>
                <c:pt idx="36">
                  <c:v>4.4000000000000004</c:v>
                </c:pt>
                <c:pt idx="37">
                  <c:v>4.4000000000000004</c:v>
                </c:pt>
                <c:pt idx="38">
                  <c:v>4.4000000000000004</c:v>
                </c:pt>
                <c:pt idx="39">
                  <c:v>4.4000000000000004</c:v>
                </c:pt>
                <c:pt idx="40">
                  <c:v>4.4000000000000004</c:v>
                </c:pt>
                <c:pt idx="41">
                  <c:v>4.3</c:v>
                </c:pt>
                <c:pt idx="42">
                  <c:v>4.3</c:v>
                </c:pt>
                <c:pt idx="43">
                  <c:v>4.3</c:v>
                </c:pt>
                <c:pt idx="44">
                  <c:v>4.3</c:v>
                </c:pt>
                <c:pt idx="45">
                  <c:v>4.3</c:v>
                </c:pt>
                <c:pt idx="46">
                  <c:v>4.3</c:v>
                </c:pt>
                <c:pt idx="47">
                  <c:v>4.3</c:v>
                </c:pt>
                <c:pt idx="48">
                  <c:v>4.3</c:v>
                </c:pt>
                <c:pt idx="49">
                  <c:v>4.3</c:v>
                </c:pt>
                <c:pt idx="50">
                  <c:v>4.3</c:v>
                </c:pt>
                <c:pt idx="51">
                  <c:v>4.3</c:v>
                </c:pt>
                <c:pt idx="52">
                  <c:v>4.3</c:v>
                </c:pt>
                <c:pt idx="53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8-44FE-A7A2-C7ED7B667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202288"/>
        <c:axId val="584207208"/>
      </c:barChart>
      <c:lineChart>
        <c:grouping val="standard"/>
        <c:varyColors val="0"/>
        <c:ser>
          <c:idx val="1"/>
          <c:order val="1"/>
          <c:tx>
            <c:strRef>
              <c:f>ElmardonMay18!$E$1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ElmardonMay18!$E$2:$E$55</c:f>
              <c:numCache>
                <c:formatCode>0.00</c:formatCode>
                <c:ptCount val="54"/>
                <c:pt idx="0">
                  <c:v>10.64</c:v>
                </c:pt>
                <c:pt idx="1">
                  <c:v>10.61</c:v>
                </c:pt>
                <c:pt idx="2">
                  <c:v>10.57</c:v>
                </c:pt>
                <c:pt idx="3">
                  <c:v>10.57</c:v>
                </c:pt>
                <c:pt idx="4">
                  <c:v>10.54</c:v>
                </c:pt>
                <c:pt idx="5">
                  <c:v>10.53</c:v>
                </c:pt>
                <c:pt idx="6">
                  <c:v>10.56</c:v>
                </c:pt>
                <c:pt idx="7">
                  <c:v>10.54</c:v>
                </c:pt>
                <c:pt idx="8">
                  <c:v>10.51</c:v>
                </c:pt>
                <c:pt idx="9">
                  <c:v>10.48</c:v>
                </c:pt>
                <c:pt idx="10">
                  <c:v>10.46</c:v>
                </c:pt>
                <c:pt idx="11">
                  <c:v>10.46</c:v>
                </c:pt>
                <c:pt idx="12">
                  <c:v>10.45</c:v>
                </c:pt>
                <c:pt idx="13">
                  <c:v>10.43</c:v>
                </c:pt>
                <c:pt idx="14">
                  <c:v>10.43</c:v>
                </c:pt>
                <c:pt idx="15">
                  <c:v>10.42</c:v>
                </c:pt>
                <c:pt idx="16">
                  <c:v>10.43</c:v>
                </c:pt>
                <c:pt idx="17">
                  <c:v>10.33</c:v>
                </c:pt>
                <c:pt idx="18">
                  <c:v>10.31</c:v>
                </c:pt>
                <c:pt idx="19">
                  <c:v>10.27</c:v>
                </c:pt>
                <c:pt idx="20">
                  <c:v>10.24</c:v>
                </c:pt>
                <c:pt idx="21">
                  <c:v>10.16</c:v>
                </c:pt>
                <c:pt idx="22">
                  <c:v>10.130000000000001</c:v>
                </c:pt>
                <c:pt idx="23">
                  <c:v>10.1</c:v>
                </c:pt>
                <c:pt idx="24">
                  <c:v>10.11</c:v>
                </c:pt>
                <c:pt idx="25">
                  <c:v>10.130000000000001</c:v>
                </c:pt>
                <c:pt idx="26">
                  <c:v>10.14</c:v>
                </c:pt>
                <c:pt idx="27">
                  <c:v>10.14</c:v>
                </c:pt>
                <c:pt idx="28">
                  <c:v>10.130000000000001</c:v>
                </c:pt>
                <c:pt idx="29">
                  <c:v>10.11</c:v>
                </c:pt>
                <c:pt idx="30">
                  <c:v>10.050000000000001</c:v>
                </c:pt>
                <c:pt idx="31">
                  <c:v>0.6</c:v>
                </c:pt>
                <c:pt idx="32">
                  <c:v>0.48</c:v>
                </c:pt>
                <c:pt idx="33">
                  <c:v>0.44</c:v>
                </c:pt>
                <c:pt idx="34">
                  <c:v>0.42</c:v>
                </c:pt>
                <c:pt idx="35">
                  <c:v>0.39</c:v>
                </c:pt>
                <c:pt idx="36">
                  <c:v>0.37</c:v>
                </c:pt>
                <c:pt idx="37">
                  <c:v>0.35</c:v>
                </c:pt>
                <c:pt idx="38">
                  <c:v>0.34</c:v>
                </c:pt>
                <c:pt idx="39">
                  <c:v>0.33</c:v>
                </c:pt>
                <c:pt idx="40">
                  <c:v>0.31</c:v>
                </c:pt>
                <c:pt idx="41">
                  <c:v>0.14000000000000001</c:v>
                </c:pt>
                <c:pt idx="42">
                  <c:v>0.11</c:v>
                </c:pt>
                <c:pt idx="43">
                  <c:v>0.09</c:v>
                </c:pt>
                <c:pt idx="44">
                  <c:v>0.08</c:v>
                </c:pt>
                <c:pt idx="45">
                  <c:v>7.0000000000000007E-2</c:v>
                </c:pt>
                <c:pt idx="46">
                  <c:v>0.05</c:v>
                </c:pt>
                <c:pt idx="47">
                  <c:v>0.04</c:v>
                </c:pt>
                <c:pt idx="48">
                  <c:v>0.04</c:v>
                </c:pt>
                <c:pt idx="49">
                  <c:v>0.03</c:v>
                </c:pt>
                <c:pt idx="50">
                  <c:v>0.02</c:v>
                </c:pt>
                <c:pt idx="51">
                  <c:v>0.02</c:v>
                </c:pt>
                <c:pt idx="52">
                  <c:v>0.01</c:v>
                </c:pt>
                <c:pt idx="53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18-44FE-A7A2-C7ED7B667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80312"/>
        <c:axId val="584177032"/>
      </c:lineChart>
      <c:catAx>
        <c:axId val="584202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07208"/>
        <c:crosses val="autoZero"/>
        <c:auto val="1"/>
        <c:lblAlgn val="ctr"/>
        <c:lblOffset val="100"/>
        <c:noMultiLvlLbl val="0"/>
      </c:catAx>
      <c:valAx>
        <c:axId val="584207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202288"/>
        <c:crosses val="autoZero"/>
        <c:crossBetween val="between"/>
      </c:valAx>
      <c:valAx>
        <c:axId val="58417703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80312"/>
        <c:crosses val="max"/>
        <c:crossBetween val="between"/>
      </c:valAx>
      <c:catAx>
        <c:axId val="584180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584177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Otter</a:t>
            </a:r>
            <a:r>
              <a:rPr lang="en-CA" baseline="0"/>
              <a:t> Lake Sep 3 18 DO-Temp</a:t>
            </a:r>
          </a:p>
          <a:p>
            <a:pPr>
              <a:defRPr/>
            </a:pPr>
            <a:r>
              <a:rPr lang="en-CA" baseline="0"/>
              <a:t>DO% and Temp - left axis, DOmg/l on right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OtterSep318!$D$1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OtterSep318!$D$2:$D$60</c:f>
              <c:numCache>
                <c:formatCode>0.0</c:formatCode>
                <c:ptCount val="59"/>
                <c:pt idx="0">
                  <c:v>22.6</c:v>
                </c:pt>
                <c:pt idx="1">
                  <c:v>22.6</c:v>
                </c:pt>
                <c:pt idx="2">
                  <c:v>22.4</c:v>
                </c:pt>
                <c:pt idx="3">
                  <c:v>22.2</c:v>
                </c:pt>
                <c:pt idx="4">
                  <c:v>21.5</c:v>
                </c:pt>
                <c:pt idx="5">
                  <c:v>13.5</c:v>
                </c:pt>
                <c:pt idx="6">
                  <c:v>10.199999999999999</c:v>
                </c:pt>
                <c:pt idx="7">
                  <c:v>8.1</c:v>
                </c:pt>
                <c:pt idx="8">
                  <c:v>7.6</c:v>
                </c:pt>
                <c:pt idx="9">
                  <c:v>7.2</c:v>
                </c:pt>
                <c:pt idx="10">
                  <c:v>6.8</c:v>
                </c:pt>
                <c:pt idx="11">
                  <c:v>6.6</c:v>
                </c:pt>
                <c:pt idx="12">
                  <c:v>6.3</c:v>
                </c:pt>
                <c:pt idx="13">
                  <c:v>6</c:v>
                </c:pt>
                <c:pt idx="14">
                  <c:v>5.7</c:v>
                </c:pt>
                <c:pt idx="15">
                  <c:v>5.4</c:v>
                </c:pt>
                <c:pt idx="16">
                  <c:v>5.2</c:v>
                </c:pt>
                <c:pt idx="17">
                  <c:v>5.0999999999999996</c:v>
                </c:pt>
                <c:pt idx="18">
                  <c:v>5</c:v>
                </c:pt>
                <c:pt idx="19">
                  <c:v>4.9000000000000004</c:v>
                </c:pt>
                <c:pt idx="20">
                  <c:v>4.8</c:v>
                </c:pt>
                <c:pt idx="21">
                  <c:v>4.7</c:v>
                </c:pt>
                <c:pt idx="22">
                  <c:v>4.7</c:v>
                </c:pt>
                <c:pt idx="23">
                  <c:v>4.5999999999999996</c:v>
                </c:pt>
                <c:pt idx="24">
                  <c:v>4.5999999999999996</c:v>
                </c:pt>
                <c:pt idx="25">
                  <c:v>4.5</c:v>
                </c:pt>
                <c:pt idx="26">
                  <c:v>4.5</c:v>
                </c:pt>
                <c:pt idx="27">
                  <c:v>4.5</c:v>
                </c:pt>
                <c:pt idx="28">
                  <c:v>4.4000000000000004</c:v>
                </c:pt>
                <c:pt idx="29">
                  <c:v>4.4000000000000004</c:v>
                </c:pt>
                <c:pt idx="30">
                  <c:v>4.4000000000000004</c:v>
                </c:pt>
                <c:pt idx="31">
                  <c:v>4.5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4.5</c:v>
                </c:pt>
                <c:pt idx="40">
                  <c:v>4.5</c:v>
                </c:pt>
                <c:pt idx="41">
                  <c:v>4.5</c:v>
                </c:pt>
                <c:pt idx="42">
                  <c:v>4.5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4.5</c:v>
                </c:pt>
                <c:pt idx="56">
                  <c:v>4.5</c:v>
                </c:pt>
                <c:pt idx="57">
                  <c:v>4.5</c:v>
                </c:pt>
                <c:pt idx="58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1-495D-9202-A29A1E1EE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8372304"/>
        <c:axId val="473333568"/>
      </c:barChart>
      <c:lineChart>
        <c:grouping val="standard"/>
        <c:varyColors val="0"/>
        <c:ser>
          <c:idx val="2"/>
          <c:order val="2"/>
          <c:tx>
            <c:strRef>
              <c:f>OtterSep318!$F$1</c:f>
              <c:strCache>
                <c:ptCount val="1"/>
                <c:pt idx="0">
                  <c:v>Dissolved Oxygen (DO)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OtterSep318!$F$2:$F$60</c:f>
              <c:numCache>
                <c:formatCode>0.00</c:formatCode>
                <c:ptCount val="59"/>
                <c:pt idx="0">
                  <c:v>96.5</c:v>
                </c:pt>
                <c:pt idx="1">
                  <c:v>95.6</c:v>
                </c:pt>
                <c:pt idx="2">
                  <c:v>95.2</c:v>
                </c:pt>
                <c:pt idx="3">
                  <c:v>93.5</c:v>
                </c:pt>
                <c:pt idx="4">
                  <c:v>88.7</c:v>
                </c:pt>
                <c:pt idx="5">
                  <c:v>68.099999999999994</c:v>
                </c:pt>
                <c:pt idx="6">
                  <c:v>60.1</c:v>
                </c:pt>
                <c:pt idx="7">
                  <c:v>54.4</c:v>
                </c:pt>
                <c:pt idx="8">
                  <c:v>53.2</c:v>
                </c:pt>
                <c:pt idx="9">
                  <c:v>52.1</c:v>
                </c:pt>
                <c:pt idx="10">
                  <c:v>51.6</c:v>
                </c:pt>
                <c:pt idx="11">
                  <c:v>53.7</c:v>
                </c:pt>
                <c:pt idx="12">
                  <c:v>54.2</c:v>
                </c:pt>
                <c:pt idx="13">
                  <c:v>56.5</c:v>
                </c:pt>
                <c:pt idx="14">
                  <c:v>58.2</c:v>
                </c:pt>
                <c:pt idx="15">
                  <c:v>59.2</c:v>
                </c:pt>
                <c:pt idx="16">
                  <c:v>59</c:v>
                </c:pt>
                <c:pt idx="17">
                  <c:v>58.7</c:v>
                </c:pt>
                <c:pt idx="18">
                  <c:v>59</c:v>
                </c:pt>
                <c:pt idx="19">
                  <c:v>58.9</c:v>
                </c:pt>
                <c:pt idx="20">
                  <c:v>58.5</c:v>
                </c:pt>
                <c:pt idx="21">
                  <c:v>58.2</c:v>
                </c:pt>
                <c:pt idx="22">
                  <c:v>58.1</c:v>
                </c:pt>
                <c:pt idx="23">
                  <c:v>54.5</c:v>
                </c:pt>
                <c:pt idx="24">
                  <c:v>55.5</c:v>
                </c:pt>
                <c:pt idx="25">
                  <c:v>53</c:v>
                </c:pt>
                <c:pt idx="26">
                  <c:v>49.1</c:v>
                </c:pt>
                <c:pt idx="27">
                  <c:v>4.8</c:v>
                </c:pt>
                <c:pt idx="28">
                  <c:v>2.4</c:v>
                </c:pt>
                <c:pt idx="29">
                  <c:v>1.7</c:v>
                </c:pt>
                <c:pt idx="30">
                  <c:v>1.2</c:v>
                </c:pt>
                <c:pt idx="31">
                  <c:v>1.1000000000000001</c:v>
                </c:pt>
                <c:pt idx="32">
                  <c:v>1</c:v>
                </c:pt>
                <c:pt idx="33">
                  <c:v>0.9</c:v>
                </c:pt>
                <c:pt idx="34">
                  <c:v>0.9</c:v>
                </c:pt>
                <c:pt idx="35">
                  <c:v>0.9</c:v>
                </c:pt>
                <c:pt idx="36">
                  <c:v>0.9</c:v>
                </c:pt>
                <c:pt idx="37">
                  <c:v>0.8</c:v>
                </c:pt>
                <c:pt idx="38">
                  <c:v>0.8</c:v>
                </c:pt>
                <c:pt idx="39">
                  <c:v>0.8</c:v>
                </c:pt>
                <c:pt idx="40">
                  <c:v>0.7</c:v>
                </c:pt>
                <c:pt idx="41">
                  <c:v>0.7</c:v>
                </c:pt>
                <c:pt idx="42">
                  <c:v>0.7</c:v>
                </c:pt>
                <c:pt idx="43">
                  <c:v>0.7</c:v>
                </c:pt>
                <c:pt idx="44">
                  <c:v>0.7</c:v>
                </c:pt>
                <c:pt idx="45">
                  <c:v>0.6</c:v>
                </c:pt>
                <c:pt idx="46">
                  <c:v>0.6</c:v>
                </c:pt>
                <c:pt idx="47">
                  <c:v>0.6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0.5</c:v>
                </c:pt>
                <c:pt idx="55">
                  <c:v>0.4</c:v>
                </c:pt>
                <c:pt idx="56">
                  <c:v>0.4</c:v>
                </c:pt>
                <c:pt idx="57">
                  <c:v>0.4</c:v>
                </c:pt>
                <c:pt idx="58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71-495D-9202-A29A1E1EE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372304"/>
        <c:axId val="473333568"/>
      </c:lineChart>
      <c:lineChart>
        <c:grouping val="standard"/>
        <c:varyColors val="0"/>
        <c:ser>
          <c:idx val="1"/>
          <c:order val="1"/>
          <c:tx>
            <c:strRef>
              <c:f>OtterSep318!$E$1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OtterSep318!$E$2:$E$60</c:f>
              <c:numCache>
                <c:formatCode>0.00</c:formatCode>
                <c:ptCount val="59"/>
                <c:pt idx="0">
                  <c:v>8.34</c:v>
                </c:pt>
                <c:pt idx="1">
                  <c:v>8.2799999999999994</c:v>
                </c:pt>
                <c:pt idx="2">
                  <c:v>8.2799999999999994</c:v>
                </c:pt>
                <c:pt idx="3">
                  <c:v>8.18</c:v>
                </c:pt>
                <c:pt idx="4">
                  <c:v>7.94</c:v>
                </c:pt>
                <c:pt idx="5">
                  <c:v>7.09</c:v>
                </c:pt>
                <c:pt idx="6">
                  <c:v>6.8</c:v>
                </c:pt>
                <c:pt idx="7">
                  <c:v>6.44</c:v>
                </c:pt>
                <c:pt idx="8">
                  <c:v>6.38</c:v>
                </c:pt>
                <c:pt idx="9">
                  <c:v>6.32</c:v>
                </c:pt>
                <c:pt idx="10">
                  <c:v>6.29</c:v>
                </c:pt>
                <c:pt idx="11">
                  <c:v>6.6</c:v>
                </c:pt>
                <c:pt idx="12">
                  <c:v>6.64</c:v>
                </c:pt>
                <c:pt idx="13">
                  <c:v>7.05</c:v>
                </c:pt>
                <c:pt idx="14">
                  <c:v>7.3</c:v>
                </c:pt>
                <c:pt idx="15">
                  <c:v>7.5</c:v>
                </c:pt>
                <c:pt idx="16">
                  <c:v>7.5</c:v>
                </c:pt>
                <c:pt idx="17">
                  <c:v>7.48</c:v>
                </c:pt>
                <c:pt idx="18">
                  <c:v>7.55</c:v>
                </c:pt>
                <c:pt idx="19">
                  <c:v>7.54</c:v>
                </c:pt>
                <c:pt idx="20">
                  <c:v>7.52</c:v>
                </c:pt>
                <c:pt idx="21">
                  <c:v>7.48</c:v>
                </c:pt>
                <c:pt idx="22">
                  <c:v>7.48</c:v>
                </c:pt>
                <c:pt idx="23">
                  <c:v>7.44</c:v>
                </c:pt>
                <c:pt idx="24">
                  <c:v>7.55</c:v>
                </c:pt>
                <c:pt idx="25">
                  <c:v>6.99</c:v>
                </c:pt>
                <c:pt idx="26">
                  <c:v>6.45</c:v>
                </c:pt>
                <c:pt idx="27">
                  <c:v>0.65</c:v>
                </c:pt>
                <c:pt idx="28">
                  <c:v>0.35</c:v>
                </c:pt>
                <c:pt idx="29">
                  <c:v>0.23</c:v>
                </c:pt>
                <c:pt idx="30">
                  <c:v>0.16</c:v>
                </c:pt>
                <c:pt idx="31">
                  <c:v>0.15</c:v>
                </c:pt>
                <c:pt idx="32">
                  <c:v>0.12</c:v>
                </c:pt>
                <c:pt idx="33">
                  <c:v>0.12</c:v>
                </c:pt>
                <c:pt idx="34">
                  <c:v>0.11</c:v>
                </c:pt>
                <c:pt idx="35">
                  <c:v>0.11</c:v>
                </c:pt>
                <c:pt idx="36">
                  <c:v>0.11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0.09</c:v>
                </c:pt>
                <c:pt idx="41">
                  <c:v>0.09</c:v>
                </c:pt>
                <c:pt idx="42">
                  <c:v>0.09</c:v>
                </c:pt>
                <c:pt idx="43">
                  <c:v>0.09</c:v>
                </c:pt>
                <c:pt idx="44">
                  <c:v>0.09</c:v>
                </c:pt>
                <c:pt idx="45">
                  <c:v>0.08</c:v>
                </c:pt>
                <c:pt idx="46">
                  <c:v>0.08</c:v>
                </c:pt>
                <c:pt idx="47">
                  <c:v>0.08</c:v>
                </c:pt>
                <c:pt idx="48">
                  <c:v>0.08</c:v>
                </c:pt>
                <c:pt idx="49">
                  <c:v>0.08</c:v>
                </c:pt>
                <c:pt idx="50">
                  <c:v>7.0000000000000007E-2</c:v>
                </c:pt>
                <c:pt idx="51">
                  <c:v>7.0000000000000007E-2</c:v>
                </c:pt>
                <c:pt idx="52">
                  <c:v>7.0000000000000007E-2</c:v>
                </c:pt>
                <c:pt idx="53">
                  <c:v>7.0000000000000007E-2</c:v>
                </c:pt>
                <c:pt idx="54">
                  <c:v>0.06</c:v>
                </c:pt>
                <c:pt idx="55">
                  <c:v>0.06</c:v>
                </c:pt>
                <c:pt idx="56">
                  <c:v>0.06</c:v>
                </c:pt>
                <c:pt idx="57">
                  <c:v>0.06</c:v>
                </c:pt>
                <c:pt idx="58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71-495D-9202-A29A1E1EE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11392"/>
        <c:axId val="607012704"/>
      </c:lineChart>
      <c:catAx>
        <c:axId val="618372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333568"/>
        <c:crosses val="autoZero"/>
        <c:auto val="1"/>
        <c:lblAlgn val="ctr"/>
        <c:lblOffset val="100"/>
        <c:noMultiLvlLbl val="0"/>
      </c:catAx>
      <c:valAx>
        <c:axId val="47333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372304"/>
        <c:crosses val="autoZero"/>
        <c:crossBetween val="between"/>
      </c:valAx>
      <c:valAx>
        <c:axId val="60701270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011392"/>
        <c:crosses val="max"/>
        <c:crossBetween val="between"/>
      </c:valAx>
      <c:catAx>
        <c:axId val="607011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7012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Bevis/Black</a:t>
            </a:r>
            <a:r>
              <a:rPr lang="en-CA" baseline="0"/>
              <a:t> Duck IS Sep 3 18 DO-Temp</a:t>
            </a:r>
          </a:p>
          <a:p>
            <a:pPr>
              <a:defRPr/>
            </a:pPr>
            <a:r>
              <a:rPr lang="en-CA" baseline="0"/>
              <a:t>DO% &amp; Temp left axis, DO mg/l on right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BlkDckSep318!$D$1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BlkDckSep318!$D$2:$D$37</c:f>
              <c:numCache>
                <c:formatCode>0.0</c:formatCode>
                <c:ptCount val="36"/>
                <c:pt idx="0">
                  <c:v>22.4</c:v>
                </c:pt>
                <c:pt idx="1">
                  <c:v>22.4</c:v>
                </c:pt>
                <c:pt idx="2">
                  <c:v>22.4</c:v>
                </c:pt>
                <c:pt idx="3">
                  <c:v>22.4</c:v>
                </c:pt>
                <c:pt idx="4">
                  <c:v>22.4</c:v>
                </c:pt>
                <c:pt idx="5">
                  <c:v>22.4</c:v>
                </c:pt>
                <c:pt idx="6">
                  <c:v>22.2</c:v>
                </c:pt>
                <c:pt idx="7">
                  <c:v>14.5</c:v>
                </c:pt>
                <c:pt idx="8">
                  <c:v>10.7</c:v>
                </c:pt>
                <c:pt idx="9">
                  <c:v>9.5</c:v>
                </c:pt>
                <c:pt idx="10">
                  <c:v>9.1</c:v>
                </c:pt>
                <c:pt idx="11">
                  <c:v>8.6</c:v>
                </c:pt>
                <c:pt idx="12">
                  <c:v>8.3000000000000007</c:v>
                </c:pt>
                <c:pt idx="13">
                  <c:v>8.1</c:v>
                </c:pt>
                <c:pt idx="14">
                  <c:v>7.9</c:v>
                </c:pt>
                <c:pt idx="15">
                  <c:v>7.7</c:v>
                </c:pt>
                <c:pt idx="16">
                  <c:v>7.6</c:v>
                </c:pt>
                <c:pt idx="17">
                  <c:v>7.4</c:v>
                </c:pt>
                <c:pt idx="18">
                  <c:v>7.4</c:v>
                </c:pt>
                <c:pt idx="19">
                  <c:v>7.3</c:v>
                </c:pt>
                <c:pt idx="20">
                  <c:v>7.4</c:v>
                </c:pt>
                <c:pt idx="21">
                  <c:v>7.4</c:v>
                </c:pt>
                <c:pt idx="22">
                  <c:v>7.4</c:v>
                </c:pt>
                <c:pt idx="23">
                  <c:v>7.4</c:v>
                </c:pt>
                <c:pt idx="24">
                  <c:v>7.4</c:v>
                </c:pt>
                <c:pt idx="25">
                  <c:v>7.4</c:v>
                </c:pt>
                <c:pt idx="26">
                  <c:v>7.4</c:v>
                </c:pt>
                <c:pt idx="27">
                  <c:v>7.4</c:v>
                </c:pt>
                <c:pt idx="28">
                  <c:v>7.4</c:v>
                </c:pt>
                <c:pt idx="29">
                  <c:v>7.4</c:v>
                </c:pt>
                <c:pt idx="30">
                  <c:v>7.4</c:v>
                </c:pt>
                <c:pt idx="31">
                  <c:v>7.4</c:v>
                </c:pt>
                <c:pt idx="32">
                  <c:v>7.4</c:v>
                </c:pt>
                <c:pt idx="33">
                  <c:v>7.4</c:v>
                </c:pt>
                <c:pt idx="34">
                  <c:v>7.4</c:v>
                </c:pt>
                <c:pt idx="35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5-4363-B9D0-1FB6683EF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4384104"/>
        <c:axId val="704380496"/>
      </c:barChart>
      <c:lineChart>
        <c:grouping val="standard"/>
        <c:varyColors val="0"/>
        <c:ser>
          <c:idx val="2"/>
          <c:order val="2"/>
          <c:tx>
            <c:strRef>
              <c:f>BlkDckSep318!$F$1</c:f>
              <c:strCache>
                <c:ptCount val="1"/>
                <c:pt idx="0">
                  <c:v>Dissolved Oxygen (DO)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BlkDckSep318!$F$2:$F$37</c:f>
              <c:numCache>
                <c:formatCode>0.00</c:formatCode>
                <c:ptCount val="36"/>
                <c:pt idx="0">
                  <c:v>95.1</c:v>
                </c:pt>
                <c:pt idx="1">
                  <c:v>94.9</c:v>
                </c:pt>
                <c:pt idx="2">
                  <c:v>94.7</c:v>
                </c:pt>
                <c:pt idx="3">
                  <c:v>94.5</c:v>
                </c:pt>
                <c:pt idx="4">
                  <c:v>93.7</c:v>
                </c:pt>
                <c:pt idx="5">
                  <c:v>93.2</c:v>
                </c:pt>
                <c:pt idx="6">
                  <c:v>90.3</c:v>
                </c:pt>
                <c:pt idx="7">
                  <c:v>54.8</c:v>
                </c:pt>
                <c:pt idx="8">
                  <c:v>55.2</c:v>
                </c:pt>
                <c:pt idx="9">
                  <c:v>55.6</c:v>
                </c:pt>
                <c:pt idx="10">
                  <c:v>56.2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55.6</c:v>
                </c:pt>
                <c:pt idx="15">
                  <c:v>55.3</c:v>
                </c:pt>
                <c:pt idx="16">
                  <c:v>42.5</c:v>
                </c:pt>
                <c:pt idx="17">
                  <c:v>31.6</c:v>
                </c:pt>
                <c:pt idx="18">
                  <c:v>2.1</c:v>
                </c:pt>
                <c:pt idx="19">
                  <c:v>1.5</c:v>
                </c:pt>
                <c:pt idx="20">
                  <c:v>1.2</c:v>
                </c:pt>
                <c:pt idx="21">
                  <c:v>1</c:v>
                </c:pt>
                <c:pt idx="22">
                  <c:v>0.9</c:v>
                </c:pt>
                <c:pt idx="23">
                  <c:v>0.9</c:v>
                </c:pt>
                <c:pt idx="24">
                  <c:v>0.8</c:v>
                </c:pt>
                <c:pt idx="25">
                  <c:v>0.7</c:v>
                </c:pt>
                <c:pt idx="26">
                  <c:v>0.7</c:v>
                </c:pt>
                <c:pt idx="27">
                  <c:v>0.6</c:v>
                </c:pt>
                <c:pt idx="28">
                  <c:v>0.6</c:v>
                </c:pt>
                <c:pt idx="29">
                  <c:v>0.6</c:v>
                </c:pt>
                <c:pt idx="30">
                  <c:v>0.3</c:v>
                </c:pt>
                <c:pt idx="31">
                  <c:v>0.3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65-4363-B9D0-1FB6683EF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384104"/>
        <c:axId val="704380496"/>
      </c:lineChart>
      <c:lineChart>
        <c:grouping val="standard"/>
        <c:varyColors val="0"/>
        <c:ser>
          <c:idx val="1"/>
          <c:order val="1"/>
          <c:tx>
            <c:strRef>
              <c:f>BlkDckSep318!$E$1</c:f>
              <c:strCache>
                <c:ptCount val="1"/>
                <c:pt idx="0">
                  <c:v>Dissolved Oxygen (DO)mg/l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BlkDckSep318!$E$2:$E$37</c:f>
              <c:numCache>
                <c:formatCode>0.00</c:formatCode>
                <c:ptCount val="36"/>
                <c:pt idx="0">
                  <c:v>8.25</c:v>
                </c:pt>
                <c:pt idx="1">
                  <c:v>8.23</c:v>
                </c:pt>
                <c:pt idx="2">
                  <c:v>8.2200000000000006</c:v>
                </c:pt>
                <c:pt idx="3">
                  <c:v>8.1999999999999993</c:v>
                </c:pt>
                <c:pt idx="4">
                  <c:v>8.16</c:v>
                </c:pt>
                <c:pt idx="5">
                  <c:v>8.1</c:v>
                </c:pt>
                <c:pt idx="6">
                  <c:v>7.92</c:v>
                </c:pt>
                <c:pt idx="7">
                  <c:v>5.63</c:v>
                </c:pt>
                <c:pt idx="8">
                  <c:v>6.13</c:v>
                </c:pt>
                <c:pt idx="9">
                  <c:v>6.35</c:v>
                </c:pt>
                <c:pt idx="10">
                  <c:v>6.52</c:v>
                </c:pt>
                <c:pt idx="11">
                  <c:v>6.55</c:v>
                </c:pt>
                <c:pt idx="12">
                  <c:v>6.6</c:v>
                </c:pt>
                <c:pt idx="13">
                  <c:v>6.63</c:v>
                </c:pt>
                <c:pt idx="14">
                  <c:v>6.51</c:v>
                </c:pt>
                <c:pt idx="15">
                  <c:v>6.63</c:v>
                </c:pt>
                <c:pt idx="16">
                  <c:v>5</c:v>
                </c:pt>
                <c:pt idx="17">
                  <c:v>4.1500000000000004</c:v>
                </c:pt>
                <c:pt idx="18">
                  <c:v>0.25</c:v>
                </c:pt>
                <c:pt idx="19">
                  <c:v>0.18</c:v>
                </c:pt>
                <c:pt idx="20">
                  <c:v>0.13</c:v>
                </c:pt>
                <c:pt idx="21">
                  <c:v>0.12</c:v>
                </c:pt>
                <c:pt idx="22">
                  <c:v>0.1</c:v>
                </c:pt>
                <c:pt idx="23">
                  <c:v>0.1</c:v>
                </c:pt>
                <c:pt idx="24">
                  <c:v>0.09</c:v>
                </c:pt>
                <c:pt idx="25">
                  <c:v>0.08</c:v>
                </c:pt>
                <c:pt idx="26">
                  <c:v>0.08</c:v>
                </c:pt>
                <c:pt idx="27">
                  <c:v>7.0000000000000007E-2</c:v>
                </c:pt>
                <c:pt idx="28">
                  <c:v>7.0000000000000007E-2</c:v>
                </c:pt>
                <c:pt idx="29">
                  <c:v>0.04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0.02</c:v>
                </c:pt>
                <c:pt idx="35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65-4363-B9D0-1FB6683EF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387384"/>
        <c:axId val="704389024"/>
      </c:lineChart>
      <c:catAx>
        <c:axId val="704384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380496"/>
        <c:crosses val="autoZero"/>
        <c:auto val="1"/>
        <c:lblAlgn val="ctr"/>
        <c:lblOffset val="100"/>
        <c:noMultiLvlLbl val="0"/>
      </c:catAx>
      <c:valAx>
        <c:axId val="70438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384104"/>
        <c:crosses val="autoZero"/>
        <c:crossBetween val="between"/>
      </c:valAx>
      <c:valAx>
        <c:axId val="70438902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387384"/>
        <c:crosses val="max"/>
        <c:crossBetween val="between"/>
      </c:valAx>
      <c:catAx>
        <c:axId val="704387384"/>
        <c:scaling>
          <c:orientation val="minMax"/>
        </c:scaling>
        <c:delete val="1"/>
        <c:axPos val="b"/>
        <c:majorTickMark val="out"/>
        <c:minorTickMark val="none"/>
        <c:tickLblPos val="nextTo"/>
        <c:crossAx val="704389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Main</a:t>
            </a:r>
            <a:r>
              <a:rPr lang="en-CA" baseline="0"/>
              <a:t> Channel- SquaPt Sep 3 18 DO-Temp</a:t>
            </a:r>
          </a:p>
          <a:p>
            <a:pPr>
              <a:defRPr/>
            </a:pPr>
            <a:r>
              <a:rPr lang="en-CA" baseline="0"/>
              <a:t>DO% &amp; Temp left axis, DO mg/l on right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SqPtSep18!$D$1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SqPtSep18!$D$2:$D$37</c:f>
              <c:numCache>
                <c:formatCode>0.0</c:formatCode>
                <c:ptCount val="36"/>
                <c:pt idx="0">
                  <c:v>22.5</c:v>
                </c:pt>
                <c:pt idx="1">
                  <c:v>22.5</c:v>
                </c:pt>
                <c:pt idx="2">
                  <c:v>22.5</c:v>
                </c:pt>
                <c:pt idx="3">
                  <c:v>22.5</c:v>
                </c:pt>
                <c:pt idx="4">
                  <c:v>22.5</c:v>
                </c:pt>
                <c:pt idx="5">
                  <c:v>22.4</c:v>
                </c:pt>
                <c:pt idx="6">
                  <c:v>21.8</c:v>
                </c:pt>
                <c:pt idx="7">
                  <c:v>17.100000000000001</c:v>
                </c:pt>
                <c:pt idx="8">
                  <c:v>13</c:v>
                </c:pt>
                <c:pt idx="9">
                  <c:v>11.5</c:v>
                </c:pt>
                <c:pt idx="10">
                  <c:v>9.3000000000000007</c:v>
                </c:pt>
                <c:pt idx="11">
                  <c:v>8.5</c:v>
                </c:pt>
                <c:pt idx="12">
                  <c:v>8.1</c:v>
                </c:pt>
                <c:pt idx="13">
                  <c:v>7.7</c:v>
                </c:pt>
                <c:pt idx="14">
                  <c:v>7.5</c:v>
                </c:pt>
                <c:pt idx="15">
                  <c:v>7.1</c:v>
                </c:pt>
                <c:pt idx="16">
                  <c:v>6.9</c:v>
                </c:pt>
                <c:pt idx="17">
                  <c:v>6.8</c:v>
                </c:pt>
                <c:pt idx="18">
                  <c:v>6.8</c:v>
                </c:pt>
                <c:pt idx="19">
                  <c:v>6.8</c:v>
                </c:pt>
                <c:pt idx="20">
                  <c:v>6.8</c:v>
                </c:pt>
                <c:pt idx="21">
                  <c:v>6.8</c:v>
                </c:pt>
                <c:pt idx="22">
                  <c:v>6.8</c:v>
                </c:pt>
                <c:pt idx="23">
                  <c:v>6.8</c:v>
                </c:pt>
                <c:pt idx="24">
                  <c:v>6.8</c:v>
                </c:pt>
                <c:pt idx="25">
                  <c:v>6.8</c:v>
                </c:pt>
                <c:pt idx="26">
                  <c:v>6.8</c:v>
                </c:pt>
                <c:pt idx="27">
                  <c:v>6.8</c:v>
                </c:pt>
                <c:pt idx="28">
                  <c:v>6.8</c:v>
                </c:pt>
                <c:pt idx="29">
                  <c:v>6.8</c:v>
                </c:pt>
                <c:pt idx="30">
                  <c:v>6.8</c:v>
                </c:pt>
                <c:pt idx="31">
                  <c:v>6.8</c:v>
                </c:pt>
                <c:pt idx="32">
                  <c:v>6.8</c:v>
                </c:pt>
                <c:pt idx="33">
                  <c:v>6.8</c:v>
                </c:pt>
                <c:pt idx="34">
                  <c:v>6.8</c:v>
                </c:pt>
                <c:pt idx="35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3-4400-B4EA-BABFAB389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8258608"/>
        <c:axId val="698263200"/>
      </c:barChart>
      <c:lineChart>
        <c:grouping val="standard"/>
        <c:varyColors val="0"/>
        <c:ser>
          <c:idx val="2"/>
          <c:order val="2"/>
          <c:tx>
            <c:strRef>
              <c:f>SqPtSep18!$F$1</c:f>
              <c:strCache>
                <c:ptCount val="1"/>
                <c:pt idx="0">
                  <c:v>Dissolved Oxygen (DO)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SqPtSep18!$F$2:$F$37</c:f>
              <c:numCache>
                <c:formatCode>0.0</c:formatCode>
                <c:ptCount val="36"/>
                <c:pt idx="0">
                  <c:v>95.2</c:v>
                </c:pt>
                <c:pt idx="1">
                  <c:v>95.1</c:v>
                </c:pt>
                <c:pt idx="2">
                  <c:v>95</c:v>
                </c:pt>
                <c:pt idx="3">
                  <c:v>94.8</c:v>
                </c:pt>
                <c:pt idx="4">
                  <c:v>94.6</c:v>
                </c:pt>
                <c:pt idx="5">
                  <c:v>94.4</c:v>
                </c:pt>
                <c:pt idx="6">
                  <c:v>89.7</c:v>
                </c:pt>
                <c:pt idx="7">
                  <c:v>56.1</c:v>
                </c:pt>
                <c:pt idx="8">
                  <c:v>51.2</c:v>
                </c:pt>
                <c:pt idx="9">
                  <c:v>50.9</c:v>
                </c:pt>
                <c:pt idx="10">
                  <c:v>52.5</c:v>
                </c:pt>
                <c:pt idx="11">
                  <c:v>53.2</c:v>
                </c:pt>
                <c:pt idx="12">
                  <c:v>53.4</c:v>
                </c:pt>
                <c:pt idx="13">
                  <c:v>52.8</c:v>
                </c:pt>
                <c:pt idx="14">
                  <c:v>53.5</c:v>
                </c:pt>
                <c:pt idx="15">
                  <c:v>53.2</c:v>
                </c:pt>
                <c:pt idx="16">
                  <c:v>52.1</c:v>
                </c:pt>
                <c:pt idx="17">
                  <c:v>50.9</c:v>
                </c:pt>
                <c:pt idx="18">
                  <c:v>50</c:v>
                </c:pt>
                <c:pt idx="19">
                  <c:v>38.5</c:v>
                </c:pt>
                <c:pt idx="20">
                  <c:v>1.6</c:v>
                </c:pt>
                <c:pt idx="21">
                  <c:v>1.2</c:v>
                </c:pt>
                <c:pt idx="22">
                  <c:v>1</c:v>
                </c:pt>
                <c:pt idx="23">
                  <c:v>0.8</c:v>
                </c:pt>
                <c:pt idx="24">
                  <c:v>0.7</c:v>
                </c:pt>
                <c:pt idx="25" formatCode="0.00">
                  <c:v>0.6</c:v>
                </c:pt>
                <c:pt idx="26" formatCode="0.00">
                  <c:v>0.5</c:v>
                </c:pt>
                <c:pt idx="27" formatCode="0.00">
                  <c:v>0.5</c:v>
                </c:pt>
                <c:pt idx="28" formatCode="0.00">
                  <c:v>0.4</c:v>
                </c:pt>
                <c:pt idx="29" formatCode="0.00">
                  <c:v>0.3</c:v>
                </c:pt>
                <c:pt idx="30" formatCode="0.00">
                  <c:v>0.3</c:v>
                </c:pt>
                <c:pt idx="31" formatCode="0.00">
                  <c:v>0.3</c:v>
                </c:pt>
                <c:pt idx="32" formatCode="0.00">
                  <c:v>0.2</c:v>
                </c:pt>
                <c:pt idx="33" formatCode="0.00">
                  <c:v>0.2</c:v>
                </c:pt>
                <c:pt idx="34" formatCode="0.00">
                  <c:v>0.2</c:v>
                </c:pt>
                <c:pt idx="35" formatCode="0.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3-4400-B4EA-BABFAB389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258608"/>
        <c:axId val="698263200"/>
      </c:lineChart>
      <c:lineChart>
        <c:grouping val="standard"/>
        <c:varyColors val="0"/>
        <c:ser>
          <c:idx val="1"/>
          <c:order val="1"/>
          <c:tx>
            <c:strRef>
              <c:f>SqPtSep18!$E$1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SqPtSep18!$E$2:$E$37</c:f>
              <c:numCache>
                <c:formatCode>0.00</c:formatCode>
                <c:ptCount val="36"/>
                <c:pt idx="0">
                  <c:v>8.26</c:v>
                </c:pt>
                <c:pt idx="1">
                  <c:v>8.23</c:v>
                </c:pt>
                <c:pt idx="2">
                  <c:v>8.23</c:v>
                </c:pt>
                <c:pt idx="3">
                  <c:v>8.2100000000000009</c:v>
                </c:pt>
                <c:pt idx="4">
                  <c:v>8.19</c:v>
                </c:pt>
                <c:pt idx="5">
                  <c:v>8.19</c:v>
                </c:pt>
                <c:pt idx="6">
                  <c:v>7.89</c:v>
                </c:pt>
                <c:pt idx="7">
                  <c:v>5.52</c:v>
                </c:pt>
                <c:pt idx="8">
                  <c:v>5.28</c:v>
                </c:pt>
                <c:pt idx="9">
                  <c:v>5.05</c:v>
                </c:pt>
                <c:pt idx="10">
                  <c:v>6.04</c:v>
                </c:pt>
                <c:pt idx="11">
                  <c:v>6.28</c:v>
                </c:pt>
                <c:pt idx="12">
                  <c:v>6.32</c:v>
                </c:pt>
                <c:pt idx="13">
                  <c:v>6.3</c:v>
                </c:pt>
                <c:pt idx="14">
                  <c:v>6.46</c:v>
                </c:pt>
                <c:pt idx="15">
                  <c:v>6.45</c:v>
                </c:pt>
                <c:pt idx="16">
                  <c:v>6.45</c:v>
                </c:pt>
                <c:pt idx="17">
                  <c:v>6.21</c:v>
                </c:pt>
                <c:pt idx="18">
                  <c:v>6.04</c:v>
                </c:pt>
                <c:pt idx="19">
                  <c:v>5.03</c:v>
                </c:pt>
                <c:pt idx="20">
                  <c:v>0.21</c:v>
                </c:pt>
                <c:pt idx="21">
                  <c:v>0.15</c:v>
                </c:pt>
                <c:pt idx="22">
                  <c:v>0.13</c:v>
                </c:pt>
                <c:pt idx="23">
                  <c:v>0.1</c:v>
                </c:pt>
                <c:pt idx="24">
                  <c:v>0.09</c:v>
                </c:pt>
                <c:pt idx="25">
                  <c:v>0.08</c:v>
                </c:pt>
                <c:pt idx="26">
                  <c:v>7.0000000000000007E-2</c:v>
                </c:pt>
                <c:pt idx="27">
                  <c:v>0.06</c:v>
                </c:pt>
                <c:pt idx="28">
                  <c:v>0.05</c:v>
                </c:pt>
                <c:pt idx="29">
                  <c:v>0.04</c:v>
                </c:pt>
                <c:pt idx="30">
                  <c:v>0.04</c:v>
                </c:pt>
                <c:pt idx="31">
                  <c:v>0.03</c:v>
                </c:pt>
                <c:pt idx="32">
                  <c:v>0.03</c:v>
                </c:pt>
                <c:pt idx="33">
                  <c:v>0.02</c:v>
                </c:pt>
                <c:pt idx="34">
                  <c:v>0.02</c:v>
                </c:pt>
                <c:pt idx="35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B3-4400-B4EA-BABFAB389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485936"/>
        <c:axId val="752488232"/>
      </c:lineChart>
      <c:catAx>
        <c:axId val="6982586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263200"/>
        <c:crosses val="autoZero"/>
        <c:auto val="1"/>
        <c:lblAlgn val="ctr"/>
        <c:lblOffset val="100"/>
        <c:noMultiLvlLbl val="0"/>
      </c:catAx>
      <c:valAx>
        <c:axId val="6982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258608"/>
        <c:crosses val="autoZero"/>
        <c:crossBetween val="between"/>
      </c:valAx>
      <c:valAx>
        <c:axId val="75248823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485936"/>
        <c:crosses val="max"/>
        <c:crossBetween val="between"/>
      </c:valAx>
      <c:catAx>
        <c:axId val="752485936"/>
        <c:scaling>
          <c:orientation val="minMax"/>
        </c:scaling>
        <c:delete val="1"/>
        <c:axPos val="b"/>
        <c:majorTickMark val="out"/>
        <c:minorTickMark val="none"/>
        <c:tickLblPos val="nextTo"/>
        <c:crossAx val="752488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Lighthouse Sep 3 18 - DO-Temp</a:t>
            </a:r>
          </a:p>
          <a:p>
            <a:pPr>
              <a:defRPr/>
            </a:pPr>
            <a:r>
              <a:rPr lang="en-CA"/>
              <a:t>DO% &amp; Temp left axis, DOmg/l right axis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LthseSep18!$D$1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LthseSep18!$D$2:$D$25</c:f>
              <c:numCache>
                <c:formatCode>0.0</c:formatCode>
                <c:ptCount val="24"/>
                <c:pt idx="0">
                  <c:v>22.7</c:v>
                </c:pt>
                <c:pt idx="1">
                  <c:v>22.7</c:v>
                </c:pt>
                <c:pt idx="2">
                  <c:v>22.7</c:v>
                </c:pt>
                <c:pt idx="3">
                  <c:v>22.7</c:v>
                </c:pt>
                <c:pt idx="4">
                  <c:v>22.5</c:v>
                </c:pt>
                <c:pt idx="5">
                  <c:v>22.3</c:v>
                </c:pt>
                <c:pt idx="6">
                  <c:v>20.2</c:v>
                </c:pt>
                <c:pt idx="7">
                  <c:v>16</c:v>
                </c:pt>
                <c:pt idx="8">
                  <c:v>12</c:v>
                </c:pt>
                <c:pt idx="9">
                  <c:v>9.8000000000000007</c:v>
                </c:pt>
                <c:pt idx="10">
                  <c:v>9.1</c:v>
                </c:pt>
                <c:pt idx="11">
                  <c:v>8.5</c:v>
                </c:pt>
                <c:pt idx="12">
                  <c:v>8.1999999999999993</c:v>
                </c:pt>
                <c:pt idx="13">
                  <c:v>7.9</c:v>
                </c:pt>
                <c:pt idx="14">
                  <c:v>7.7</c:v>
                </c:pt>
                <c:pt idx="15">
                  <c:v>7.3</c:v>
                </c:pt>
                <c:pt idx="16">
                  <c:v>7.2</c:v>
                </c:pt>
                <c:pt idx="17">
                  <c:v>7.1</c:v>
                </c:pt>
                <c:pt idx="18">
                  <c:v>7.1</c:v>
                </c:pt>
                <c:pt idx="19">
                  <c:v>7.1</c:v>
                </c:pt>
                <c:pt idx="20">
                  <c:v>7.1</c:v>
                </c:pt>
                <c:pt idx="21">
                  <c:v>7.1</c:v>
                </c:pt>
                <c:pt idx="22">
                  <c:v>7.1</c:v>
                </c:pt>
                <c:pt idx="23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9-490A-B00B-1484EABA9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2675728"/>
        <c:axId val="612672448"/>
      </c:barChart>
      <c:lineChart>
        <c:grouping val="standard"/>
        <c:varyColors val="0"/>
        <c:ser>
          <c:idx val="2"/>
          <c:order val="2"/>
          <c:tx>
            <c:strRef>
              <c:f>LthseSep18!$F$1</c:f>
              <c:strCache>
                <c:ptCount val="1"/>
                <c:pt idx="0">
                  <c:v>Dissolved Oxygen (DO)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LthseSep18!$F$2:$F$25</c:f>
              <c:numCache>
                <c:formatCode>0.0</c:formatCode>
                <c:ptCount val="24"/>
                <c:pt idx="0">
                  <c:v>95</c:v>
                </c:pt>
                <c:pt idx="1">
                  <c:v>94.8</c:v>
                </c:pt>
                <c:pt idx="2">
                  <c:v>94.6</c:v>
                </c:pt>
                <c:pt idx="3">
                  <c:v>94.1</c:v>
                </c:pt>
                <c:pt idx="4">
                  <c:v>92.4</c:v>
                </c:pt>
                <c:pt idx="5">
                  <c:v>90.6</c:v>
                </c:pt>
                <c:pt idx="6">
                  <c:v>67.8</c:v>
                </c:pt>
                <c:pt idx="7">
                  <c:v>51.1</c:v>
                </c:pt>
                <c:pt idx="8">
                  <c:v>46.3</c:v>
                </c:pt>
                <c:pt idx="9">
                  <c:v>47.5</c:v>
                </c:pt>
                <c:pt idx="10">
                  <c:v>49.2</c:v>
                </c:pt>
                <c:pt idx="11">
                  <c:v>49.3</c:v>
                </c:pt>
                <c:pt idx="12">
                  <c:v>49.9</c:v>
                </c:pt>
                <c:pt idx="13">
                  <c:v>50</c:v>
                </c:pt>
                <c:pt idx="14">
                  <c:v>51.8</c:v>
                </c:pt>
                <c:pt idx="15">
                  <c:v>51.3</c:v>
                </c:pt>
                <c:pt idx="16">
                  <c:v>48.7</c:v>
                </c:pt>
                <c:pt idx="17">
                  <c:v>1.7</c:v>
                </c:pt>
                <c:pt idx="18">
                  <c:v>1.1000000000000001</c:v>
                </c:pt>
                <c:pt idx="19">
                  <c:v>0.9</c:v>
                </c:pt>
                <c:pt idx="20">
                  <c:v>0.7</c:v>
                </c:pt>
                <c:pt idx="21">
                  <c:v>0.6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29-490A-B00B-1484EABA9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75728"/>
        <c:axId val="612672448"/>
      </c:lineChart>
      <c:lineChart>
        <c:grouping val="standard"/>
        <c:varyColors val="0"/>
        <c:ser>
          <c:idx val="1"/>
          <c:order val="1"/>
          <c:tx>
            <c:strRef>
              <c:f>LthseSep18!$E$1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LthseSep18!$E$2:$E$25</c:f>
              <c:numCache>
                <c:formatCode>0.00</c:formatCode>
                <c:ptCount val="24"/>
                <c:pt idx="0">
                  <c:v>8.19</c:v>
                </c:pt>
                <c:pt idx="1">
                  <c:v>8.18</c:v>
                </c:pt>
                <c:pt idx="2">
                  <c:v>8.17</c:v>
                </c:pt>
                <c:pt idx="3">
                  <c:v>8.1199999999999992</c:v>
                </c:pt>
                <c:pt idx="4">
                  <c:v>8.01</c:v>
                </c:pt>
                <c:pt idx="5">
                  <c:v>7.93</c:v>
                </c:pt>
                <c:pt idx="6">
                  <c:v>6.23</c:v>
                </c:pt>
                <c:pt idx="7">
                  <c:v>5.08</c:v>
                </c:pt>
                <c:pt idx="8">
                  <c:v>5.01</c:v>
                </c:pt>
                <c:pt idx="9">
                  <c:v>5.36</c:v>
                </c:pt>
                <c:pt idx="10">
                  <c:v>5.66</c:v>
                </c:pt>
                <c:pt idx="11">
                  <c:v>5.76</c:v>
                </c:pt>
                <c:pt idx="12">
                  <c:v>5.91</c:v>
                </c:pt>
                <c:pt idx="13">
                  <c:v>5.92</c:v>
                </c:pt>
                <c:pt idx="14">
                  <c:v>6.18</c:v>
                </c:pt>
                <c:pt idx="15">
                  <c:v>6.18</c:v>
                </c:pt>
                <c:pt idx="16">
                  <c:v>5.92</c:v>
                </c:pt>
                <c:pt idx="17">
                  <c:v>0.22</c:v>
                </c:pt>
                <c:pt idx="18">
                  <c:v>0.15</c:v>
                </c:pt>
                <c:pt idx="19">
                  <c:v>0.12</c:v>
                </c:pt>
                <c:pt idx="20">
                  <c:v>0.09</c:v>
                </c:pt>
                <c:pt idx="21">
                  <c:v>0.08</c:v>
                </c:pt>
                <c:pt idx="22">
                  <c:v>0.04</c:v>
                </c:pt>
                <c:pt idx="23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29-490A-B00B-1484EABA9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78680"/>
        <c:axId val="612679008"/>
      </c:lineChart>
      <c:catAx>
        <c:axId val="6126757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672448"/>
        <c:crosses val="autoZero"/>
        <c:auto val="1"/>
        <c:lblAlgn val="ctr"/>
        <c:lblOffset val="100"/>
        <c:noMultiLvlLbl val="0"/>
      </c:catAx>
      <c:valAx>
        <c:axId val="61267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675728"/>
        <c:crosses val="autoZero"/>
        <c:crossBetween val="between"/>
      </c:valAx>
      <c:valAx>
        <c:axId val="61267900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678680"/>
        <c:crosses val="max"/>
        <c:crossBetween val="between"/>
      </c:valAx>
      <c:catAx>
        <c:axId val="612678680"/>
        <c:scaling>
          <c:orientation val="minMax"/>
        </c:scaling>
        <c:delete val="1"/>
        <c:axPos val="b"/>
        <c:majorTickMark val="out"/>
        <c:minorTickMark val="none"/>
        <c:tickLblPos val="nextTo"/>
        <c:crossAx val="61267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Average DO (mg/l) values - oxygenated layer of water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 4 yrs July data'!$B$14</c:f>
              <c:strCache>
                <c:ptCount val="1"/>
                <c:pt idx="0">
                  <c:v>DO Mg/L Elmardon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'Analysis 4 yrs July data'!$A$15:$A$20</c:f>
              <c:strCache>
                <c:ptCount val="6"/>
                <c:pt idx="0">
                  <c:v>2015 Jul</c:v>
                </c:pt>
                <c:pt idx="1">
                  <c:v>2016 Jul</c:v>
                </c:pt>
                <c:pt idx="2">
                  <c:v>2017 Jul</c:v>
                </c:pt>
                <c:pt idx="3">
                  <c:v>2018 Jul</c:v>
                </c:pt>
                <c:pt idx="4">
                  <c:v>2018 Aug</c:v>
                </c:pt>
                <c:pt idx="5">
                  <c:v>2018 Sep</c:v>
                </c:pt>
              </c:strCache>
            </c:strRef>
          </c:cat>
          <c:val>
            <c:numRef>
              <c:f>'Analysis 4 yrs July data'!$B$15:$B$20</c:f>
              <c:numCache>
                <c:formatCode>0.00</c:formatCode>
                <c:ptCount val="6"/>
                <c:pt idx="0">
                  <c:v>7.9334285714285722</c:v>
                </c:pt>
                <c:pt idx="1">
                  <c:v>7.8462162162162175</c:v>
                </c:pt>
                <c:pt idx="2">
                  <c:v>7.6456097560975644</c:v>
                </c:pt>
                <c:pt idx="3">
                  <c:v>8.3447826086956525</c:v>
                </c:pt>
                <c:pt idx="4">
                  <c:v>7.5013888888888909</c:v>
                </c:pt>
                <c:pt idx="5">
                  <c:v>6.950277777777778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B-47A8-87E5-780953201EF3}"/>
            </c:ext>
          </c:extLst>
        </c:ser>
        <c:ser>
          <c:idx val="1"/>
          <c:order val="1"/>
          <c:tx>
            <c:strRef>
              <c:f>'Analysis 4 yrs July data'!$C$14</c:f>
              <c:strCache>
                <c:ptCount val="1"/>
                <c:pt idx="0">
                  <c:v>DO Mg/L Otter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'Analysis 4 yrs July data'!$A$15:$A$20</c:f>
              <c:strCache>
                <c:ptCount val="6"/>
                <c:pt idx="0">
                  <c:v>2015 Jul</c:v>
                </c:pt>
                <c:pt idx="1">
                  <c:v>2016 Jul</c:v>
                </c:pt>
                <c:pt idx="2">
                  <c:v>2017 Jul</c:v>
                </c:pt>
                <c:pt idx="3">
                  <c:v>2018 Jul</c:v>
                </c:pt>
                <c:pt idx="4">
                  <c:v>2018 Aug</c:v>
                </c:pt>
                <c:pt idx="5">
                  <c:v>2018 Sep</c:v>
                </c:pt>
              </c:strCache>
            </c:strRef>
          </c:cat>
          <c:val>
            <c:numRef>
              <c:f>'Analysis 4 yrs July data'!$C$15:$C$20</c:f>
              <c:numCache>
                <c:formatCode>0.00</c:formatCode>
                <c:ptCount val="6"/>
                <c:pt idx="0">
                  <c:v>7.5592592592592593</c:v>
                </c:pt>
                <c:pt idx="1">
                  <c:v>7.9392857142857123</c:v>
                </c:pt>
                <c:pt idx="2">
                  <c:v>7.2713333333333345</c:v>
                </c:pt>
                <c:pt idx="3">
                  <c:v>8.3468965517241394</c:v>
                </c:pt>
                <c:pt idx="4">
                  <c:v>7.8228</c:v>
                </c:pt>
                <c:pt idx="5">
                  <c:v>7.3061538461538458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B-47A8-87E5-780953201EF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52486592"/>
        <c:axId val="752486264"/>
      </c:barChart>
      <c:catAx>
        <c:axId val="75248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486264"/>
        <c:crosses val="autoZero"/>
        <c:auto val="1"/>
        <c:lblAlgn val="ctr"/>
        <c:lblOffset val="100"/>
        <c:noMultiLvlLbl val="0"/>
      </c:catAx>
      <c:valAx>
        <c:axId val="7524862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75248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000" baseline="0"/>
              <a:t>DO variance vs 2014 data September - Elmardon (above zero means DO less than 2014, below zero DO higher than 2014)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'Variance vs 2014 T &amp; D'!$F$2</c:f>
              <c:strCache>
                <c:ptCount val="1"/>
                <c:pt idx="0">
                  <c:v>DO variance 2014-15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'Variance vs 2014 T &amp; D'!$F$3:$F$47</c:f>
              <c:numCache>
                <c:formatCode>0.00</c:formatCode>
                <c:ptCount val="45"/>
                <c:pt idx="0">
                  <c:v>0.66999999999999993</c:v>
                </c:pt>
                <c:pt idx="1">
                  <c:v>0.70999999999999908</c:v>
                </c:pt>
                <c:pt idx="2">
                  <c:v>0.66000000000000014</c:v>
                </c:pt>
                <c:pt idx="3">
                  <c:v>0.53000000000000114</c:v>
                </c:pt>
                <c:pt idx="4">
                  <c:v>0.38000000000000078</c:v>
                </c:pt>
                <c:pt idx="5">
                  <c:v>0.34999999999999964</c:v>
                </c:pt>
                <c:pt idx="6">
                  <c:v>0.23000000000000043</c:v>
                </c:pt>
                <c:pt idx="7">
                  <c:v>0.10999999999999943</c:v>
                </c:pt>
                <c:pt idx="8">
                  <c:v>-6.0000000000000497E-2</c:v>
                </c:pt>
                <c:pt idx="9">
                  <c:v>-2.7200000000000006</c:v>
                </c:pt>
                <c:pt idx="10">
                  <c:v>-2.8999999999999995</c:v>
                </c:pt>
                <c:pt idx="11">
                  <c:v>-2.8899999999999997</c:v>
                </c:pt>
                <c:pt idx="12">
                  <c:v>-2.7900000000000009</c:v>
                </c:pt>
                <c:pt idx="13">
                  <c:v>-2.59</c:v>
                </c:pt>
                <c:pt idx="14">
                  <c:v>-2.5199999999999996</c:v>
                </c:pt>
                <c:pt idx="15">
                  <c:v>-2.4200000000000008</c:v>
                </c:pt>
                <c:pt idx="16">
                  <c:v>-2.16</c:v>
                </c:pt>
                <c:pt idx="17">
                  <c:v>1.2399999999999993</c:v>
                </c:pt>
                <c:pt idx="18">
                  <c:v>1.21</c:v>
                </c:pt>
                <c:pt idx="19">
                  <c:v>1.0699999999999994</c:v>
                </c:pt>
                <c:pt idx="20">
                  <c:v>0.99000000000000021</c:v>
                </c:pt>
                <c:pt idx="21">
                  <c:v>0.67000000000000082</c:v>
                </c:pt>
                <c:pt idx="22">
                  <c:v>0.53000000000000025</c:v>
                </c:pt>
                <c:pt idx="23">
                  <c:v>0.54999999999999982</c:v>
                </c:pt>
                <c:pt idx="24">
                  <c:v>0.54</c:v>
                </c:pt>
                <c:pt idx="25">
                  <c:v>0.51999999999999957</c:v>
                </c:pt>
                <c:pt idx="26">
                  <c:v>0.49000000000000021</c:v>
                </c:pt>
                <c:pt idx="27">
                  <c:v>0.5</c:v>
                </c:pt>
                <c:pt idx="28">
                  <c:v>0.44000000000000039</c:v>
                </c:pt>
                <c:pt idx="29">
                  <c:v>0.45000000000000018</c:v>
                </c:pt>
                <c:pt idx="30">
                  <c:v>0.38999999999999968</c:v>
                </c:pt>
                <c:pt idx="31">
                  <c:v>0.29000000000000004</c:v>
                </c:pt>
                <c:pt idx="32">
                  <c:v>0.23000000000000043</c:v>
                </c:pt>
                <c:pt idx="33">
                  <c:v>0.14000000000000057</c:v>
                </c:pt>
                <c:pt idx="34">
                  <c:v>9.0000000000000746E-2</c:v>
                </c:pt>
                <c:pt idx="35">
                  <c:v>-1.7999999999999998</c:v>
                </c:pt>
                <c:pt idx="36">
                  <c:v>-0.96</c:v>
                </c:pt>
                <c:pt idx="37">
                  <c:v>-5.23</c:v>
                </c:pt>
                <c:pt idx="38">
                  <c:v>-5.41</c:v>
                </c:pt>
                <c:pt idx="39">
                  <c:v>-5.71</c:v>
                </c:pt>
                <c:pt idx="40">
                  <c:v>-5.73</c:v>
                </c:pt>
                <c:pt idx="41">
                  <c:v>-5.74</c:v>
                </c:pt>
                <c:pt idx="42">
                  <c:v>-5.75</c:v>
                </c:pt>
                <c:pt idx="43">
                  <c:v>-5.7600000000000007</c:v>
                </c:pt>
                <c:pt idx="44">
                  <c:v>-5.79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24-4A65-BC2B-A234AB8AC793}"/>
            </c:ext>
          </c:extLst>
        </c:ser>
        <c:ser>
          <c:idx val="1"/>
          <c:order val="1"/>
          <c:tx>
            <c:strRef>
              <c:f>'Variance vs 2014 T &amp; D'!$J$2</c:f>
              <c:strCache>
                <c:ptCount val="1"/>
                <c:pt idx="0">
                  <c:v>DO variance 2014-16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'Variance vs 2014 T &amp; D'!$J$3:$J$47</c:f>
              <c:numCache>
                <c:formatCode>0.00</c:formatCode>
                <c:ptCount val="45"/>
                <c:pt idx="0">
                  <c:v>0.84999999999999964</c:v>
                </c:pt>
                <c:pt idx="1">
                  <c:v>0.85999999999999943</c:v>
                </c:pt>
                <c:pt idx="2">
                  <c:v>0.8100000000000005</c:v>
                </c:pt>
                <c:pt idx="3">
                  <c:v>0.6899999999999995</c:v>
                </c:pt>
                <c:pt idx="4">
                  <c:v>0.54000000000000092</c:v>
                </c:pt>
                <c:pt idx="5">
                  <c:v>0.5</c:v>
                </c:pt>
                <c:pt idx="6">
                  <c:v>0.40000000000000036</c:v>
                </c:pt>
                <c:pt idx="7">
                  <c:v>0.27999999999999936</c:v>
                </c:pt>
                <c:pt idx="8">
                  <c:v>0.20999999999999908</c:v>
                </c:pt>
                <c:pt idx="9">
                  <c:v>2.1</c:v>
                </c:pt>
                <c:pt idx="10">
                  <c:v>1.4500000000000002</c:v>
                </c:pt>
                <c:pt idx="11">
                  <c:v>1.1900000000000004</c:v>
                </c:pt>
                <c:pt idx="12">
                  <c:v>1.1399999999999997</c:v>
                </c:pt>
                <c:pt idx="13">
                  <c:v>0.91000000000000014</c:v>
                </c:pt>
                <c:pt idx="14">
                  <c:v>0.88999999999999968</c:v>
                </c:pt>
                <c:pt idx="15">
                  <c:v>0.83000000000000007</c:v>
                </c:pt>
                <c:pt idx="16">
                  <c:v>0.87999999999999989</c:v>
                </c:pt>
                <c:pt idx="17">
                  <c:v>0.79999999999999982</c:v>
                </c:pt>
                <c:pt idx="18">
                  <c:v>0.62000000000000011</c:v>
                </c:pt>
                <c:pt idx="19">
                  <c:v>0.52999999999999936</c:v>
                </c:pt>
                <c:pt idx="20">
                  <c:v>0.49000000000000021</c:v>
                </c:pt>
                <c:pt idx="21">
                  <c:v>0.45000000000000018</c:v>
                </c:pt>
                <c:pt idx="22">
                  <c:v>0.40000000000000036</c:v>
                </c:pt>
                <c:pt idx="23">
                  <c:v>0.37000000000000011</c:v>
                </c:pt>
                <c:pt idx="24">
                  <c:v>0.41000000000000014</c:v>
                </c:pt>
                <c:pt idx="25">
                  <c:v>0.41999999999999993</c:v>
                </c:pt>
                <c:pt idx="26">
                  <c:v>0.42999999999999972</c:v>
                </c:pt>
                <c:pt idx="27">
                  <c:v>0.46999999999999975</c:v>
                </c:pt>
                <c:pt idx="28">
                  <c:v>0.47000000000000064</c:v>
                </c:pt>
                <c:pt idx="29">
                  <c:v>0.50999999999999979</c:v>
                </c:pt>
                <c:pt idx="30">
                  <c:v>0.54</c:v>
                </c:pt>
                <c:pt idx="31">
                  <c:v>0.52000000000000046</c:v>
                </c:pt>
                <c:pt idx="32">
                  <c:v>0.5</c:v>
                </c:pt>
                <c:pt idx="33">
                  <c:v>0.4300000000000006</c:v>
                </c:pt>
                <c:pt idx="34">
                  <c:v>0.38000000000000078</c:v>
                </c:pt>
                <c:pt idx="35">
                  <c:v>-1.5</c:v>
                </c:pt>
                <c:pt idx="36">
                  <c:v>-0.57999999999999918</c:v>
                </c:pt>
                <c:pt idx="37">
                  <c:v>-4.76</c:v>
                </c:pt>
                <c:pt idx="38">
                  <c:v>-4.82</c:v>
                </c:pt>
                <c:pt idx="39">
                  <c:v>-4.95</c:v>
                </c:pt>
                <c:pt idx="40">
                  <c:v>-4.75</c:v>
                </c:pt>
                <c:pt idx="41">
                  <c:v>-4.0000000000000008E-2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24-4A65-BC2B-A234AB8AC793}"/>
            </c:ext>
          </c:extLst>
        </c:ser>
        <c:ser>
          <c:idx val="2"/>
          <c:order val="2"/>
          <c:tx>
            <c:strRef>
              <c:f>'Variance vs 2014 T &amp; D'!$N$2</c:f>
              <c:strCache>
                <c:ptCount val="1"/>
                <c:pt idx="0">
                  <c:v>DO variance 2014-17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'Variance vs 2014 T &amp; D'!$N$3:$N$57</c:f>
              <c:numCache>
                <c:formatCode>0.00</c:formatCode>
                <c:ptCount val="55"/>
                <c:pt idx="0">
                  <c:v>1.1099999999999994</c:v>
                </c:pt>
                <c:pt idx="1">
                  <c:v>1.1799999999999997</c:v>
                </c:pt>
                <c:pt idx="2">
                  <c:v>1.1300000000000008</c:v>
                </c:pt>
                <c:pt idx="3">
                  <c:v>1.0099999999999998</c:v>
                </c:pt>
                <c:pt idx="4">
                  <c:v>0.87000000000000099</c:v>
                </c:pt>
                <c:pt idx="5">
                  <c:v>0.85999999999999943</c:v>
                </c:pt>
                <c:pt idx="6">
                  <c:v>0.97000000000000064</c:v>
                </c:pt>
                <c:pt idx="7">
                  <c:v>3.58</c:v>
                </c:pt>
                <c:pt idx="8">
                  <c:v>3.4399999999999995</c:v>
                </c:pt>
                <c:pt idx="9">
                  <c:v>0.57000000000000028</c:v>
                </c:pt>
                <c:pt idx="10">
                  <c:v>4.0000000000000036E-2</c:v>
                </c:pt>
                <c:pt idx="11">
                  <c:v>-0.22999999999999954</c:v>
                </c:pt>
                <c:pt idx="12">
                  <c:v>-0.27000000000000046</c:v>
                </c:pt>
                <c:pt idx="13">
                  <c:v>-0.25999999999999979</c:v>
                </c:pt>
                <c:pt idx="14">
                  <c:v>-0.45999999999999996</c:v>
                </c:pt>
                <c:pt idx="15">
                  <c:v>-0.35000000000000053</c:v>
                </c:pt>
                <c:pt idx="16">
                  <c:v>-0.33000000000000007</c:v>
                </c:pt>
                <c:pt idx="17">
                  <c:v>-0.28000000000000025</c:v>
                </c:pt>
                <c:pt idx="18">
                  <c:v>-0.34999999999999964</c:v>
                </c:pt>
                <c:pt idx="19">
                  <c:v>-0.41999999999999993</c:v>
                </c:pt>
                <c:pt idx="20">
                  <c:v>-0.41999999999999993</c:v>
                </c:pt>
                <c:pt idx="21">
                  <c:v>-0.39999999999999947</c:v>
                </c:pt>
                <c:pt idx="22">
                  <c:v>-0.39999999999999947</c:v>
                </c:pt>
                <c:pt idx="23">
                  <c:v>-0.39000000000000057</c:v>
                </c:pt>
                <c:pt idx="24">
                  <c:v>-0.37999999999999989</c:v>
                </c:pt>
                <c:pt idx="25">
                  <c:v>-0.36000000000000032</c:v>
                </c:pt>
                <c:pt idx="26">
                  <c:v>-0.33000000000000007</c:v>
                </c:pt>
                <c:pt idx="27">
                  <c:v>-0.29999999999999982</c:v>
                </c:pt>
                <c:pt idx="28">
                  <c:v>-0.30999999999999961</c:v>
                </c:pt>
                <c:pt idx="29">
                  <c:v>-0.3100000000000005</c:v>
                </c:pt>
                <c:pt idx="30">
                  <c:v>-0.24000000000000021</c:v>
                </c:pt>
                <c:pt idx="31">
                  <c:v>-0.25</c:v>
                </c:pt>
                <c:pt idx="32">
                  <c:v>-0.19999999999999929</c:v>
                </c:pt>
                <c:pt idx="33">
                  <c:v>-0.20000000000000018</c:v>
                </c:pt>
                <c:pt idx="34">
                  <c:v>-0.11999999999999922</c:v>
                </c:pt>
                <c:pt idx="35">
                  <c:v>2.48</c:v>
                </c:pt>
                <c:pt idx="36">
                  <c:v>4.33</c:v>
                </c:pt>
                <c:pt idx="37">
                  <c:v>0.27</c:v>
                </c:pt>
                <c:pt idx="38">
                  <c:v>0.25</c:v>
                </c:pt>
                <c:pt idx="39">
                  <c:v>2.0000000000000018E-2</c:v>
                </c:pt>
                <c:pt idx="40">
                  <c:v>3.999999999999998E-2</c:v>
                </c:pt>
                <c:pt idx="41">
                  <c:v>4.0000000000000008E-2</c:v>
                </c:pt>
                <c:pt idx="42">
                  <c:v>0.06</c:v>
                </c:pt>
                <c:pt idx="43">
                  <c:v>7.0000000000000007E-2</c:v>
                </c:pt>
                <c:pt idx="44">
                  <c:v>7.0000000000000007E-2</c:v>
                </c:pt>
                <c:pt idx="45">
                  <c:v>0.08</c:v>
                </c:pt>
                <c:pt idx="46">
                  <c:v>7.9999999999999988E-2</c:v>
                </c:pt>
                <c:pt idx="47">
                  <c:v>7.9999999999999988E-2</c:v>
                </c:pt>
                <c:pt idx="48">
                  <c:v>0.08</c:v>
                </c:pt>
                <c:pt idx="49">
                  <c:v>7.0000000000000007E-2</c:v>
                </c:pt>
                <c:pt idx="50">
                  <c:v>0.08</c:v>
                </c:pt>
                <c:pt idx="51">
                  <c:v>0.08</c:v>
                </c:pt>
                <c:pt idx="52">
                  <c:v>0.08</c:v>
                </c:pt>
                <c:pt idx="53">
                  <c:v>0.08</c:v>
                </c:pt>
                <c:pt idx="5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24-4A65-BC2B-A234AB8AC793}"/>
            </c:ext>
          </c:extLst>
        </c:ser>
        <c:ser>
          <c:idx val="3"/>
          <c:order val="3"/>
          <c:tx>
            <c:strRef>
              <c:f>'Variance vs 2014 T &amp; D'!$T$2</c:f>
              <c:strCache>
                <c:ptCount val="1"/>
                <c:pt idx="0">
                  <c:v>DO variance 2014-18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'Variance vs 2014 T &amp; D'!$T$3:$T$58</c:f>
              <c:numCache>
                <c:formatCode>0.00</c:formatCode>
                <c:ptCount val="56"/>
                <c:pt idx="0">
                  <c:v>1.2699999999999996</c:v>
                </c:pt>
                <c:pt idx="1">
                  <c:v>1.2799999999999994</c:v>
                </c:pt>
                <c:pt idx="2">
                  <c:v>1.2300000000000004</c:v>
                </c:pt>
                <c:pt idx="3">
                  <c:v>1.120000000000001</c:v>
                </c:pt>
                <c:pt idx="4">
                  <c:v>0.97000000000000064</c:v>
                </c:pt>
                <c:pt idx="5">
                  <c:v>0.9399999999999995</c:v>
                </c:pt>
                <c:pt idx="6">
                  <c:v>2.0700000000000003</c:v>
                </c:pt>
                <c:pt idx="7">
                  <c:v>3.3200000000000003</c:v>
                </c:pt>
                <c:pt idx="8">
                  <c:v>2.6100000000000003</c:v>
                </c:pt>
                <c:pt idx="9">
                  <c:v>-0.13999999999999968</c:v>
                </c:pt>
                <c:pt idx="10">
                  <c:v>-0.32000000000000028</c:v>
                </c:pt>
                <c:pt idx="11">
                  <c:v>-0.38999999999999968</c:v>
                </c:pt>
                <c:pt idx="12">
                  <c:v>-0.5</c:v>
                </c:pt>
                <c:pt idx="13">
                  <c:v>-0.69000000000000039</c:v>
                </c:pt>
                <c:pt idx="14">
                  <c:v>-0.92999999999999972</c:v>
                </c:pt>
                <c:pt idx="15">
                  <c:v>-0.8100000000000005</c:v>
                </c:pt>
                <c:pt idx="16">
                  <c:v>-0.79999999999999982</c:v>
                </c:pt>
                <c:pt idx="17">
                  <c:v>-0.79</c:v>
                </c:pt>
                <c:pt idx="18">
                  <c:v>-0.75</c:v>
                </c:pt>
                <c:pt idx="19">
                  <c:v>-0.74000000000000021</c:v>
                </c:pt>
                <c:pt idx="20">
                  <c:v>-0.71999999999999975</c:v>
                </c:pt>
                <c:pt idx="21">
                  <c:v>-0.69999999999999929</c:v>
                </c:pt>
                <c:pt idx="22">
                  <c:v>-0.67999999999999972</c:v>
                </c:pt>
                <c:pt idx="23">
                  <c:v>-0.69000000000000039</c:v>
                </c:pt>
                <c:pt idx="24">
                  <c:v>-0.69000000000000039</c:v>
                </c:pt>
                <c:pt idx="25">
                  <c:v>-0.71</c:v>
                </c:pt>
                <c:pt idx="26">
                  <c:v>-0.70000000000000018</c:v>
                </c:pt>
                <c:pt idx="27">
                  <c:v>-0.70000000000000018</c:v>
                </c:pt>
                <c:pt idx="28">
                  <c:v>-0.71</c:v>
                </c:pt>
                <c:pt idx="29">
                  <c:v>-0.71</c:v>
                </c:pt>
                <c:pt idx="30">
                  <c:v>-0.6800000000000006</c:v>
                </c:pt>
                <c:pt idx="31">
                  <c:v>-0.6899999999999995</c:v>
                </c:pt>
                <c:pt idx="32">
                  <c:v>-0.66999999999999993</c:v>
                </c:pt>
                <c:pt idx="33">
                  <c:v>-0.58999999999999986</c:v>
                </c:pt>
                <c:pt idx="34">
                  <c:v>-0.58999999999999986</c:v>
                </c:pt>
                <c:pt idx="35">
                  <c:v>-2.34</c:v>
                </c:pt>
                <c:pt idx="36">
                  <c:v>4.7600000000000007</c:v>
                </c:pt>
                <c:pt idx="37">
                  <c:v>0.55000000000000004</c:v>
                </c:pt>
                <c:pt idx="38">
                  <c:v>0.41000000000000003</c:v>
                </c:pt>
                <c:pt idx="39">
                  <c:v>0.11000000000000001</c:v>
                </c:pt>
                <c:pt idx="40">
                  <c:v>9.9999999999999992E-2</c:v>
                </c:pt>
                <c:pt idx="41">
                  <c:v>0.09</c:v>
                </c:pt>
                <c:pt idx="42">
                  <c:v>0.09</c:v>
                </c:pt>
                <c:pt idx="43">
                  <c:v>9.0000000000000011E-2</c:v>
                </c:pt>
                <c:pt idx="44">
                  <c:v>0.09</c:v>
                </c:pt>
                <c:pt idx="45">
                  <c:v>0.09</c:v>
                </c:pt>
                <c:pt idx="46">
                  <c:v>0.09</c:v>
                </c:pt>
                <c:pt idx="47">
                  <c:v>0.09</c:v>
                </c:pt>
                <c:pt idx="48">
                  <c:v>0.09</c:v>
                </c:pt>
                <c:pt idx="49">
                  <c:v>0.08</c:v>
                </c:pt>
                <c:pt idx="50">
                  <c:v>0.08</c:v>
                </c:pt>
                <c:pt idx="51">
                  <c:v>0.08</c:v>
                </c:pt>
                <c:pt idx="52">
                  <c:v>0.08</c:v>
                </c:pt>
                <c:pt idx="53">
                  <c:v>0.08</c:v>
                </c:pt>
                <c:pt idx="54">
                  <c:v>0.08</c:v>
                </c:pt>
                <c:pt idx="55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24-4A65-BC2B-A234AB8AC793}"/>
            </c:ext>
          </c:extLst>
        </c:ser>
        <c:ser>
          <c:idx val="4"/>
          <c:order val="4"/>
          <c:tx>
            <c:strRef>
              <c:f>'Variance vs 2014 T &amp; D'!$X$2</c:f>
              <c:strCache>
                <c:ptCount val="1"/>
                <c:pt idx="0">
                  <c:v>DO variance 2014-19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'Variance vs 2014 T &amp; D'!$X$3:$X$57</c:f>
              <c:numCache>
                <c:formatCode>0.00</c:formatCode>
                <c:ptCount val="55"/>
                <c:pt idx="0">
                  <c:v>1.0299999999999994</c:v>
                </c:pt>
                <c:pt idx="1">
                  <c:v>1.2799999999999994</c:v>
                </c:pt>
                <c:pt idx="2">
                  <c:v>1.2400000000000002</c:v>
                </c:pt>
                <c:pt idx="3">
                  <c:v>1.1099999999999994</c:v>
                </c:pt>
                <c:pt idx="4">
                  <c:v>0.99000000000000021</c:v>
                </c:pt>
                <c:pt idx="5">
                  <c:v>0.98000000000000043</c:v>
                </c:pt>
                <c:pt idx="6">
                  <c:v>3.0500000000000007</c:v>
                </c:pt>
                <c:pt idx="7">
                  <c:v>2.79</c:v>
                </c:pt>
                <c:pt idx="8">
                  <c:v>2.4399999999999995</c:v>
                </c:pt>
                <c:pt idx="9">
                  <c:v>-0.20999999999999996</c:v>
                </c:pt>
                <c:pt idx="10">
                  <c:v>-0.37000000000000011</c:v>
                </c:pt>
                <c:pt idx="11">
                  <c:v>-0.58999999999999986</c:v>
                </c:pt>
                <c:pt idx="12">
                  <c:v>-0.73000000000000043</c:v>
                </c:pt>
                <c:pt idx="13">
                  <c:v>-0.57000000000000028</c:v>
                </c:pt>
                <c:pt idx="14">
                  <c:v>-0.46999999999999975</c:v>
                </c:pt>
                <c:pt idx="15">
                  <c:v>-0.37999999999999989</c:v>
                </c:pt>
                <c:pt idx="16">
                  <c:v>-0.41000000000000014</c:v>
                </c:pt>
                <c:pt idx="17">
                  <c:v>-0.37000000000000011</c:v>
                </c:pt>
                <c:pt idx="18">
                  <c:v>-0.55999999999999961</c:v>
                </c:pt>
                <c:pt idx="19">
                  <c:v>-0.52000000000000046</c:v>
                </c:pt>
                <c:pt idx="20">
                  <c:v>-0.58000000000000007</c:v>
                </c:pt>
                <c:pt idx="21">
                  <c:v>-0.59999999999999964</c:v>
                </c:pt>
                <c:pt idx="22">
                  <c:v>-0.75999999999999979</c:v>
                </c:pt>
                <c:pt idx="23">
                  <c:v>-0.70000000000000018</c:v>
                </c:pt>
                <c:pt idx="24">
                  <c:v>-0.69000000000000039</c:v>
                </c:pt>
                <c:pt idx="25">
                  <c:v>-0.67999999999999972</c:v>
                </c:pt>
                <c:pt idx="26">
                  <c:v>-0.62000000000000011</c:v>
                </c:pt>
                <c:pt idx="27">
                  <c:v>-0.58000000000000007</c:v>
                </c:pt>
                <c:pt idx="28">
                  <c:v>-0.55999999999999961</c:v>
                </c:pt>
                <c:pt idx="29">
                  <c:v>-0.52000000000000046</c:v>
                </c:pt>
                <c:pt idx="30">
                  <c:v>-0.26000000000000068</c:v>
                </c:pt>
                <c:pt idx="31">
                  <c:v>5.91</c:v>
                </c:pt>
                <c:pt idx="32">
                  <c:v>5.95</c:v>
                </c:pt>
                <c:pt idx="33">
                  <c:v>5.9</c:v>
                </c:pt>
                <c:pt idx="34">
                  <c:v>5.87</c:v>
                </c:pt>
                <c:pt idx="35">
                  <c:v>3.99</c:v>
                </c:pt>
                <c:pt idx="36">
                  <c:v>4.8600000000000003</c:v>
                </c:pt>
                <c:pt idx="37">
                  <c:v>0.60000000000000009</c:v>
                </c:pt>
                <c:pt idx="38">
                  <c:v>0.45</c:v>
                </c:pt>
                <c:pt idx="39">
                  <c:v>0.15000000000000002</c:v>
                </c:pt>
                <c:pt idx="40">
                  <c:v>0.13</c:v>
                </c:pt>
                <c:pt idx="41">
                  <c:v>0.12</c:v>
                </c:pt>
                <c:pt idx="42">
                  <c:v>0.10999999999999999</c:v>
                </c:pt>
                <c:pt idx="43">
                  <c:v>0.11000000000000001</c:v>
                </c:pt>
                <c:pt idx="44">
                  <c:v>0.1</c:v>
                </c:pt>
                <c:pt idx="45">
                  <c:v>0.11</c:v>
                </c:pt>
                <c:pt idx="46">
                  <c:v>9.9999999999999992E-2</c:v>
                </c:pt>
                <c:pt idx="47">
                  <c:v>9.9999999999999992E-2</c:v>
                </c:pt>
                <c:pt idx="48">
                  <c:v>0.1</c:v>
                </c:pt>
                <c:pt idx="49">
                  <c:v>9.0000000000000011E-2</c:v>
                </c:pt>
                <c:pt idx="50">
                  <c:v>9.0000000000000011E-2</c:v>
                </c:pt>
                <c:pt idx="51">
                  <c:v>0.08</c:v>
                </c:pt>
                <c:pt idx="52">
                  <c:v>0.08</c:v>
                </c:pt>
                <c:pt idx="53">
                  <c:v>0.09</c:v>
                </c:pt>
                <c:pt idx="5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24-4A65-BC2B-A234AB8AC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611936"/>
        <c:axId val="296612920"/>
      </c:lineChart>
      <c:catAx>
        <c:axId val="296611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612920"/>
        <c:crosses val="autoZero"/>
        <c:auto val="1"/>
        <c:lblAlgn val="ctr"/>
        <c:lblOffset val="100"/>
        <c:noMultiLvlLbl val="0"/>
      </c:catAx>
      <c:valAx>
        <c:axId val="296612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61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000" baseline="0"/>
              <a:t>Temp variance versus 2014 (positive indicates 2014 was warmer, negative colder)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'Variance vs 2014 T &amp; D'!$H$2</c:f>
              <c:strCache>
                <c:ptCount val="1"/>
                <c:pt idx="0">
                  <c:v>Temp variance 2014-15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'Variance vs 2014 T &amp; D'!$H$3:$H$47</c:f>
              <c:numCache>
                <c:formatCode>0.0</c:formatCode>
                <c:ptCount val="45"/>
                <c:pt idx="0">
                  <c:v>2.6999999999999993</c:v>
                </c:pt>
                <c:pt idx="1">
                  <c:v>1.8999999999999986</c:v>
                </c:pt>
                <c:pt idx="2">
                  <c:v>1.0999999999999979</c:v>
                </c:pt>
                <c:pt idx="3">
                  <c:v>0.89999999999999858</c:v>
                </c:pt>
                <c:pt idx="4">
                  <c:v>0.40000000000000036</c:v>
                </c:pt>
                <c:pt idx="5">
                  <c:v>0.29999999999999893</c:v>
                </c:pt>
                <c:pt idx="6">
                  <c:v>0.19999999999999929</c:v>
                </c:pt>
                <c:pt idx="7">
                  <c:v>9.9999999999999645E-2</c:v>
                </c:pt>
                <c:pt idx="8">
                  <c:v>-0.20000000000000107</c:v>
                </c:pt>
                <c:pt idx="9">
                  <c:v>-4.2000000000000011</c:v>
                </c:pt>
                <c:pt idx="10">
                  <c:v>-5.8000000000000007</c:v>
                </c:pt>
                <c:pt idx="11">
                  <c:v>-6.4</c:v>
                </c:pt>
                <c:pt idx="12">
                  <c:v>-6.6000000000000014</c:v>
                </c:pt>
                <c:pt idx="13">
                  <c:v>-7.2000000000000011</c:v>
                </c:pt>
                <c:pt idx="14">
                  <c:v>-7.3000000000000007</c:v>
                </c:pt>
                <c:pt idx="15">
                  <c:v>-7.7000000000000011</c:v>
                </c:pt>
                <c:pt idx="16">
                  <c:v>-7.6999999999999993</c:v>
                </c:pt>
                <c:pt idx="17">
                  <c:v>-3.5</c:v>
                </c:pt>
                <c:pt idx="18">
                  <c:v>-2.7</c:v>
                </c:pt>
                <c:pt idx="19">
                  <c:v>-2.2000000000000002</c:v>
                </c:pt>
                <c:pt idx="20">
                  <c:v>-1.8999999999999995</c:v>
                </c:pt>
                <c:pt idx="21">
                  <c:v>-0.79999999999999982</c:v>
                </c:pt>
                <c:pt idx="22">
                  <c:v>-0.5</c:v>
                </c:pt>
                <c:pt idx="23">
                  <c:v>-0.5</c:v>
                </c:pt>
                <c:pt idx="24">
                  <c:v>-0.5</c:v>
                </c:pt>
                <c:pt idx="25">
                  <c:v>-0.5</c:v>
                </c:pt>
                <c:pt idx="26">
                  <c:v>-0.40000000000000036</c:v>
                </c:pt>
                <c:pt idx="27">
                  <c:v>-0.40000000000000036</c:v>
                </c:pt>
                <c:pt idx="28">
                  <c:v>-0.40000000000000036</c:v>
                </c:pt>
                <c:pt idx="29">
                  <c:v>-0.40000000000000036</c:v>
                </c:pt>
                <c:pt idx="30">
                  <c:v>-0.29999999999999982</c:v>
                </c:pt>
                <c:pt idx="31">
                  <c:v>-9.9999999999999645E-2</c:v>
                </c:pt>
                <c:pt idx="32">
                  <c:v>0</c:v>
                </c:pt>
                <c:pt idx="33">
                  <c:v>-9.9999999999999645E-2</c:v>
                </c:pt>
                <c:pt idx="34">
                  <c:v>-9.9999999999999645E-2</c:v>
                </c:pt>
                <c:pt idx="35">
                  <c:v>-0.20000000000000018</c:v>
                </c:pt>
                <c:pt idx="36">
                  <c:v>-0.10000000000000053</c:v>
                </c:pt>
                <c:pt idx="37">
                  <c:v>-0.10000000000000053</c:v>
                </c:pt>
                <c:pt idx="38">
                  <c:v>-0.20000000000000018</c:v>
                </c:pt>
                <c:pt idx="39">
                  <c:v>-0.20000000000000018</c:v>
                </c:pt>
                <c:pt idx="40">
                  <c:v>-0.20000000000000018</c:v>
                </c:pt>
                <c:pt idx="41">
                  <c:v>-0.10000000000000053</c:v>
                </c:pt>
                <c:pt idx="42">
                  <c:v>-0.10000000000000053</c:v>
                </c:pt>
                <c:pt idx="43">
                  <c:v>-0.10000000000000053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22-4F83-854B-2EB0F0BCE444}"/>
            </c:ext>
          </c:extLst>
        </c:ser>
        <c:ser>
          <c:idx val="1"/>
          <c:order val="1"/>
          <c:tx>
            <c:strRef>
              <c:f>'Variance vs 2014 T &amp; D'!$L$2</c:f>
              <c:strCache>
                <c:ptCount val="1"/>
                <c:pt idx="0">
                  <c:v>Temp variance 2014-16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'Variance vs 2014 T &amp; D'!$L$3:$L$44</c:f>
              <c:numCache>
                <c:formatCode>0.0</c:formatCode>
                <c:ptCount val="42"/>
                <c:pt idx="0">
                  <c:v>0.30000000000000071</c:v>
                </c:pt>
                <c:pt idx="1">
                  <c:v>-0.5</c:v>
                </c:pt>
                <c:pt idx="2">
                  <c:v>-1.3000000000000007</c:v>
                </c:pt>
                <c:pt idx="3">
                  <c:v>-1.5</c:v>
                </c:pt>
                <c:pt idx="4">
                  <c:v>-1.8999999999999986</c:v>
                </c:pt>
                <c:pt idx="5">
                  <c:v>-2</c:v>
                </c:pt>
                <c:pt idx="6">
                  <c:v>-2.0999999999999996</c:v>
                </c:pt>
                <c:pt idx="7">
                  <c:v>-2.1999999999999993</c:v>
                </c:pt>
                <c:pt idx="8">
                  <c:v>-2.5</c:v>
                </c:pt>
                <c:pt idx="9">
                  <c:v>-2.4000000000000004</c:v>
                </c:pt>
                <c:pt idx="10">
                  <c:v>-2.0999999999999996</c:v>
                </c:pt>
                <c:pt idx="11">
                  <c:v>-1.6999999999999993</c:v>
                </c:pt>
                <c:pt idx="12">
                  <c:v>-1.4000000000000004</c:v>
                </c:pt>
                <c:pt idx="13">
                  <c:v>-1.5</c:v>
                </c:pt>
                <c:pt idx="14">
                  <c:v>-1.4000000000000004</c:v>
                </c:pt>
                <c:pt idx="15">
                  <c:v>-1.4000000000000004</c:v>
                </c:pt>
                <c:pt idx="16">
                  <c:v>-1.4000000000000004</c:v>
                </c:pt>
                <c:pt idx="17">
                  <c:v>-1.0999999999999996</c:v>
                </c:pt>
                <c:pt idx="18">
                  <c:v>-0.89999999999999947</c:v>
                </c:pt>
                <c:pt idx="19">
                  <c:v>-0.60000000000000053</c:v>
                </c:pt>
                <c:pt idx="20">
                  <c:v>-0.59999999999999964</c:v>
                </c:pt>
                <c:pt idx="21">
                  <c:v>-0.5</c:v>
                </c:pt>
                <c:pt idx="22">
                  <c:v>-0.5</c:v>
                </c:pt>
                <c:pt idx="23">
                  <c:v>-0.39999999999999947</c:v>
                </c:pt>
                <c:pt idx="24">
                  <c:v>-0.5</c:v>
                </c:pt>
                <c:pt idx="25">
                  <c:v>-0.40000000000000036</c:v>
                </c:pt>
                <c:pt idx="26">
                  <c:v>-0.40000000000000036</c:v>
                </c:pt>
                <c:pt idx="27">
                  <c:v>-0.40000000000000036</c:v>
                </c:pt>
                <c:pt idx="28">
                  <c:v>-0.40000000000000036</c:v>
                </c:pt>
                <c:pt idx="29">
                  <c:v>-0.40000000000000036</c:v>
                </c:pt>
                <c:pt idx="30">
                  <c:v>-0.40000000000000036</c:v>
                </c:pt>
                <c:pt idx="31">
                  <c:v>-0.40000000000000036</c:v>
                </c:pt>
                <c:pt idx="32">
                  <c:v>-0.40000000000000036</c:v>
                </c:pt>
                <c:pt idx="33">
                  <c:v>-0.5</c:v>
                </c:pt>
                <c:pt idx="34">
                  <c:v>-0.5</c:v>
                </c:pt>
                <c:pt idx="35">
                  <c:v>-0.60000000000000053</c:v>
                </c:pt>
                <c:pt idx="36">
                  <c:v>-0.5</c:v>
                </c:pt>
                <c:pt idx="37">
                  <c:v>-0.5</c:v>
                </c:pt>
                <c:pt idx="38">
                  <c:v>-0.59999999999999964</c:v>
                </c:pt>
                <c:pt idx="39">
                  <c:v>-0.59999999999999964</c:v>
                </c:pt>
                <c:pt idx="40">
                  <c:v>-0.59999999999999964</c:v>
                </c:pt>
                <c:pt idx="41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22-4F83-854B-2EB0F0BCE444}"/>
            </c:ext>
          </c:extLst>
        </c:ser>
        <c:ser>
          <c:idx val="2"/>
          <c:order val="2"/>
          <c:tx>
            <c:strRef>
              <c:f>'Variance vs 2014 T &amp; D'!$P$2</c:f>
              <c:strCache>
                <c:ptCount val="1"/>
                <c:pt idx="0">
                  <c:v>Temp variance 2014-17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'Variance vs 2014 T &amp; D'!$P$3:$P$57</c:f>
              <c:numCache>
                <c:formatCode>0.0</c:formatCode>
                <c:ptCount val="55"/>
                <c:pt idx="0">
                  <c:v>-0.5</c:v>
                </c:pt>
                <c:pt idx="1">
                  <c:v>-1.9000000000000021</c:v>
                </c:pt>
                <c:pt idx="2">
                  <c:v>-2.7000000000000028</c:v>
                </c:pt>
                <c:pt idx="3">
                  <c:v>-2.9000000000000021</c:v>
                </c:pt>
                <c:pt idx="4">
                  <c:v>-3.3000000000000007</c:v>
                </c:pt>
                <c:pt idx="5">
                  <c:v>-3.5</c:v>
                </c:pt>
                <c:pt idx="6">
                  <c:v>-3.4000000000000004</c:v>
                </c:pt>
                <c:pt idx="7">
                  <c:v>-1.3999999999999986</c:v>
                </c:pt>
                <c:pt idx="8">
                  <c:v>1.3999999999999986</c:v>
                </c:pt>
                <c:pt idx="9">
                  <c:v>-0.90000000000000036</c:v>
                </c:pt>
                <c:pt idx="10">
                  <c:v>-1.2000000000000011</c:v>
                </c:pt>
                <c:pt idx="11">
                  <c:v>-1</c:v>
                </c:pt>
                <c:pt idx="12">
                  <c:v>-0.60000000000000142</c:v>
                </c:pt>
                <c:pt idx="13">
                  <c:v>-0.80000000000000071</c:v>
                </c:pt>
                <c:pt idx="14">
                  <c:v>-0.69999999999999929</c:v>
                </c:pt>
                <c:pt idx="15">
                  <c:v>-0.90000000000000036</c:v>
                </c:pt>
                <c:pt idx="16">
                  <c:v>-0.90000000000000036</c:v>
                </c:pt>
                <c:pt idx="17">
                  <c:v>-0.69999999999999929</c:v>
                </c:pt>
                <c:pt idx="18">
                  <c:v>-0.89999999999999947</c:v>
                </c:pt>
                <c:pt idx="19">
                  <c:v>-0.79999999999999982</c:v>
                </c:pt>
                <c:pt idx="20">
                  <c:v>-0.59999999999999964</c:v>
                </c:pt>
                <c:pt idx="21">
                  <c:v>-0.70000000000000018</c:v>
                </c:pt>
                <c:pt idx="22">
                  <c:v>-0.59999999999999964</c:v>
                </c:pt>
                <c:pt idx="23">
                  <c:v>-0.59999999999999964</c:v>
                </c:pt>
                <c:pt idx="24">
                  <c:v>-0.70000000000000018</c:v>
                </c:pt>
                <c:pt idx="25">
                  <c:v>-0.60000000000000053</c:v>
                </c:pt>
                <c:pt idx="26">
                  <c:v>-0.60000000000000053</c:v>
                </c:pt>
                <c:pt idx="27">
                  <c:v>-0.60000000000000053</c:v>
                </c:pt>
                <c:pt idx="28">
                  <c:v>-0.70000000000000018</c:v>
                </c:pt>
                <c:pt idx="29">
                  <c:v>-0.70000000000000018</c:v>
                </c:pt>
                <c:pt idx="30">
                  <c:v>-0.70000000000000018</c:v>
                </c:pt>
                <c:pt idx="31">
                  <c:v>-0.59999999999999964</c:v>
                </c:pt>
                <c:pt idx="32">
                  <c:v>-0.59999999999999964</c:v>
                </c:pt>
                <c:pt idx="33">
                  <c:v>-0.69999999999999929</c:v>
                </c:pt>
                <c:pt idx="34">
                  <c:v>-0.69999999999999929</c:v>
                </c:pt>
                <c:pt idx="35">
                  <c:v>-0.70000000000000018</c:v>
                </c:pt>
                <c:pt idx="36">
                  <c:v>-0.70000000000000018</c:v>
                </c:pt>
                <c:pt idx="37">
                  <c:v>-0.70000000000000018</c:v>
                </c:pt>
                <c:pt idx="38">
                  <c:v>-0.79999999999999982</c:v>
                </c:pt>
                <c:pt idx="39">
                  <c:v>-0.79999999999999982</c:v>
                </c:pt>
                <c:pt idx="40">
                  <c:v>-0.79999999999999982</c:v>
                </c:pt>
                <c:pt idx="41">
                  <c:v>-0.70000000000000018</c:v>
                </c:pt>
                <c:pt idx="42">
                  <c:v>-0.70000000000000018</c:v>
                </c:pt>
                <c:pt idx="43">
                  <c:v>-0.70000000000000018</c:v>
                </c:pt>
                <c:pt idx="44">
                  <c:v>-0.70000000000000018</c:v>
                </c:pt>
                <c:pt idx="45">
                  <c:v>-0.70000000000000018</c:v>
                </c:pt>
                <c:pt idx="46">
                  <c:v>-0.70000000000000018</c:v>
                </c:pt>
                <c:pt idx="47">
                  <c:v>-0.70000000000000018</c:v>
                </c:pt>
                <c:pt idx="48">
                  <c:v>-0.60000000000000053</c:v>
                </c:pt>
                <c:pt idx="49">
                  <c:v>-0.60000000000000053</c:v>
                </c:pt>
                <c:pt idx="50">
                  <c:v>-0.60000000000000053</c:v>
                </c:pt>
                <c:pt idx="51">
                  <c:v>-0.60000000000000053</c:v>
                </c:pt>
                <c:pt idx="52">
                  <c:v>-0.60000000000000053</c:v>
                </c:pt>
                <c:pt idx="53">
                  <c:v>-0.60000000000000053</c:v>
                </c:pt>
                <c:pt idx="54">
                  <c:v>-0.60000000000000053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22-4F83-854B-2EB0F0BCE444}"/>
            </c:ext>
          </c:extLst>
        </c:ser>
        <c:ser>
          <c:idx val="3"/>
          <c:order val="3"/>
          <c:tx>
            <c:strRef>
              <c:f>'Variance vs 2014 T &amp; D'!$R$2</c:f>
              <c:strCache>
                <c:ptCount val="1"/>
                <c:pt idx="0">
                  <c:v>Temp variance 2014-18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'Variance vs 2014 T &amp; D'!$R$3:$R$58</c:f>
              <c:numCache>
                <c:formatCode>0.00</c:formatCode>
                <c:ptCount val="56"/>
                <c:pt idx="0">
                  <c:v>-4.3000000000000007</c:v>
                </c:pt>
                <c:pt idx="1">
                  <c:v>-5.1000000000000014</c:v>
                </c:pt>
                <c:pt idx="2">
                  <c:v>-5.9000000000000021</c:v>
                </c:pt>
                <c:pt idx="3">
                  <c:v>-6.1000000000000014</c:v>
                </c:pt>
                <c:pt idx="4">
                  <c:v>-6.5</c:v>
                </c:pt>
                <c:pt idx="5">
                  <c:v>-6.6000000000000014</c:v>
                </c:pt>
                <c:pt idx="6">
                  <c:v>-4.9000000000000004</c:v>
                </c:pt>
                <c:pt idx="7">
                  <c:v>1.3000000000000007</c:v>
                </c:pt>
                <c:pt idx="8">
                  <c:v>4.5</c:v>
                </c:pt>
                <c:pt idx="9">
                  <c:v>1.5</c:v>
                </c:pt>
                <c:pt idx="10">
                  <c:v>0.5</c:v>
                </c:pt>
                <c:pt idx="11">
                  <c:v>0.90000000000000036</c:v>
                </c:pt>
                <c:pt idx="12">
                  <c:v>0.99999999999999911</c:v>
                </c:pt>
                <c:pt idx="13">
                  <c:v>0.79999999999999893</c:v>
                </c:pt>
                <c:pt idx="14">
                  <c:v>0.79999999999999982</c:v>
                </c:pt>
                <c:pt idx="15">
                  <c:v>0.5</c:v>
                </c:pt>
                <c:pt idx="16">
                  <c:v>0.5</c:v>
                </c:pt>
                <c:pt idx="17">
                  <c:v>0.59999999999999964</c:v>
                </c:pt>
                <c:pt idx="18">
                  <c:v>0.5</c:v>
                </c:pt>
                <c:pt idx="19">
                  <c:v>0.59999999999999964</c:v>
                </c:pt>
                <c:pt idx="20">
                  <c:v>0.5</c:v>
                </c:pt>
                <c:pt idx="21">
                  <c:v>0.5</c:v>
                </c:pt>
                <c:pt idx="22">
                  <c:v>0.60000000000000053</c:v>
                </c:pt>
                <c:pt idx="23">
                  <c:v>0.60000000000000053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0.40000000000000036</c:v>
                </c:pt>
                <c:pt idx="34">
                  <c:v>0.5</c:v>
                </c:pt>
                <c:pt idx="35">
                  <c:v>0.39999999999999947</c:v>
                </c:pt>
                <c:pt idx="36">
                  <c:v>0.39999999999999947</c:v>
                </c:pt>
                <c:pt idx="37">
                  <c:v>0.39999999999999947</c:v>
                </c:pt>
                <c:pt idx="38">
                  <c:v>0.29999999999999982</c:v>
                </c:pt>
                <c:pt idx="39">
                  <c:v>0.29999999999999982</c:v>
                </c:pt>
                <c:pt idx="40">
                  <c:v>0.29999999999999982</c:v>
                </c:pt>
                <c:pt idx="41">
                  <c:v>0.39999999999999947</c:v>
                </c:pt>
                <c:pt idx="42">
                  <c:v>0.39999999999999947</c:v>
                </c:pt>
                <c:pt idx="43">
                  <c:v>0.39999999999999947</c:v>
                </c:pt>
                <c:pt idx="44">
                  <c:v>0.39999999999999947</c:v>
                </c:pt>
                <c:pt idx="45">
                  <c:v>0.39999999999999947</c:v>
                </c:pt>
                <c:pt idx="46">
                  <c:v>0.39999999999999947</c:v>
                </c:pt>
                <c:pt idx="47">
                  <c:v>0.39999999999999947</c:v>
                </c:pt>
                <c:pt idx="48">
                  <c:v>0.39999999999999947</c:v>
                </c:pt>
                <c:pt idx="49">
                  <c:v>0.39999999999999947</c:v>
                </c:pt>
                <c:pt idx="50">
                  <c:v>0.39999999999999947</c:v>
                </c:pt>
                <c:pt idx="51">
                  <c:v>0.39999999999999947</c:v>
                </c:pt>
                <c:pt idx="52">
                  <c:v>0.39999999999999947</c:v>
                </c:pt>
                <c:pt idx="53">
                  <c:v>0.39999999999999947</c:v>
                </c:pt>
                <c:pt idx="54">
                  <c:v>0.39999999999999947</c:v>
                </c:pt>
                <c:pt idx="55">
                  <c:v>0.39999999999999947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22-4F83-854B-2EB0F0BCE444}"/>
            </c:ext>
          </c:extLst>
        </c:ser>
        <c:ser>
          <c:idx val="4"/>
          <c:order val="4"/>
          <c:tx>
            <c:strRef>
              <c:f>'Variance vs 2014 T &amp; D'!$V$2</c:f>
              <c:strCache>
                <c:ptCount val="1"/>
                <c:pt idx="0">
                  <c:v>Temp variance 2014-19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'Variance vs 2014 T &amp; D'!$V$3:$V$57</c:f>
              <c:numCache>
                <c:formatCode>0.00</c:formatCode>
                <c:ptCount val="55"/>
                <c:pt idx="0">
                  <c:v>-3.3999999999999986</c:v>
                </c:pt>
                <c:pt idx="1">
                  <c:v>-4.4000000000000021</c:v>
                </c:pt>
                <c:pt idx="2">
                  <c:v>-5.3000000000000007</c:v>
                </c:pt>
                <c:pt idx="3">
                  <c:v>-5.5</c:v>
                </c:pt>
                <c:pt idx="4">
                  <c:v>-5.8999999999999986</c:v>
                </c:pt>
                <c:pt idx="5">
                  <c:v>-6</c:v>
                </c:pt>
                <c:pt idx="6">
                  <c:v>-1.0999999999999996</c:v>
                </c:pt>
                <c:pt idx="7">
                  <c:v>2.4000000000000004</c:v>
                </c:pt>
                <c:pt idx="8">
                  <c:v>4.5</c:v>
                </c:pt>
                <c:pt idx="9">
                  <c:v>1.5</c:v>
                </c:pt>
                <c:pt idx="10">
                  <c:v>0.29999999999999893</c:v>
                </c:pt>
                <c:pt idx="11">
                  <c:v>0.30000000000000071</c:v>
                </c:pt>
                <c:pt idx="12">
                  <c:v>0.29999999999999893</c:v>
                </c:pt>
                <c:pt idx="13">
                  <c:v>0</c:v>
                </c:pt>
                <c:pt idx="14">
                  <c:v>0</c:v>
                </c:pt>
                <c:pt idx="15">
                  <c:v>-0.30000000000000071</c:v>
                </c:pt>
                <c:pt idx="16">
                  <c:v>-0.20000000000000018</c:v>
                </c:pt>
                <c:pt idx="17">
                  <c:v>-9.9999999999999645E-2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0.10000000000000053</c:v>
                </c:pt>
                <c:pt idx="22">
                  <c:v>0.10000000000000053</c:v>
                </c:pt>
                <c:pt idx="23">
                  <c:v>0.20000000000000018</c:v>
                </c:pt>
                <c:pt idx="24">
                  <c:v>9.9999999999999645E-2</c:v>
                </c:pt>
                <c:pt idx="25">
                  <c:v>0.19999999999999929</c:v>
                </c:pt>
                <c:pt idx="26">
                  <c:v>0.19999999999999929</c:v>
                </c:pt>
                <c:pt idx="27">
                  <c:v>0.19999999999999929</c:v>
                </c:pt>
                <c:pt idx="28">
                  <c:v>9.9999999999999645E-2</c:v>
                </c:pt>
                <c:pt idx="29">
                  <c:v>9.9999999999999645E-2</c:v>
                </c:pt>
                <c:pt idx="30">
                  <c:v>0.20000000000000018</c:v>
                </c:pt>
                <c:pt idx="31">
                  <c:v>0.20000000000000018</c:v>
                </c:pt>
                <c:pt idx="32">
                  <c:v>0.29999999999999982</c:v>
                </c:pt>
                <c:pt idx="33">
                  <c:v>0.20000000000000018</c:v>
                </c:pt>
                <c:pt idx="34">
                  <c:v>0.20000000000000018</c:v>
                </c:pt>
                <c:pt idx="35">
                  <c:v>9.9999999999999645E-2</c:v>
                </c:pt>
                <c:pt idx="36">
                  <c:v>9.9999999999999645E-2</c:v>
                </c:pt>
                <c:pt idx="37">
                  <c:v>9.9999999999999645E-2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9.9999999999999645E-2</c:v>
                </c:pt>
                <c:pt idx="42">
                  <c:v>9.9999999999999645E-2</c:v>
                </c:pt>
                <c:pt idx="43">
                  <c:v>9.9999999999999645E-2</c:v>
                </c:pt>
                <c:pt idx="44">
                  <c:v>9.9999999999999645E-2</c:v>
                </c:pt>
                <c:pt idx="45">
                  <c:v>9.9999999999999645E-2</c:v>
                </c:pt>
                <c:pt idx="46">
                  <c:v>9.9999999999999645E-2</c:v>
                </c:pt>
                <c:pt idx="47">
                  <c:v>9.9999999999999645E-2</c:v>
                </c:pt>
                <c:pt idx="48">
                  <c:v>9.9999999999999645E-2</c:v>
                </c:pt>
                <c:pt idx="49">
                  <c:v>9.9999999999999645E-2</c:v>
                </c:pt>
                <c:pt idx="50">
                  <c:v>9.9999999999999645E-2</c:v>
                </c:pt>
                <c:pt idx="51">
                  <c:v>9.9999999999999645E-2</c:v>
                </c:pt>
                <c:pt idx="52">
                  <c:v>9.9999999999999645E-2</c:v>
                </c:pt>
                <c:pt idx="53">
                  <c:v>9.9999999999999645E-2</c:v>
                </c:pt>
                <c:pt idx="54">
                  <c:v>9.9999999999999645E-2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22-4F83-854B-2EB0F0BCE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553736"/>
        <c:axId val="709080216"/>
      </c:lineChart>
      <c:catAx>
        <c:axId val="7125537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080216"/>
        <c:crosses val="autoZero"/>
        <c:auto val="1"/>
        <c:lblAlgn val="ctr"/>
        <c:lblOffset val="100"/>
        <c:noMultiLvlLbl val="0"/>
      </c:catAx>
      <c:valAx>
        <c:axId val="709080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55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comparison Sept 17 2019 dips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ComparingSep19!$E$3</c:f>
              <c:strCache>
                <c:ptCount val="1"/>
                <c:pt idx="0">
                  <c:v>Lthse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ComparingSep19!$E$4:$E$62</c:f>
              <c:numCache>
                <c:formatCode>0.0</c:formatCode>
                <c:ptCount val="59"/>
                <c:pt idx="0">
                  <c:v>17.7</c:v>
                </c:pt>
                <c:pt idx="1">
                  <c:v>17.5</c:v>
                </c:pt>
                <c:pt idx="2">
                  <c:v>17.399999999999999</c:v>
                </c:pt>
                <c:pt idx="3">
                  <c:v>17.399999999999999</c:v>
                </c:pt>
                <c:pt idx="4">
                  <c:v>17.3</c:v>
                </c:pt>
                <c:pt idx="5">
                  <c:v>17.3</c:v>
                </c:pt>
                <c:pt idx="6">
                  <c:v>17.3</c:v>
                </c:pt>
                <c:pt idx="7">
                  <c:v>17.3</c:v>
                </c:pt>
                <c:pt idx="8">
                  <c:v>13.4</c:v>
                </c:pt>
                <c:pt idx="9">
                  <c:v>10.7</c:v>
                </c:pt>
                <c:pt idx="10">
                  <c:v>10</c:v>
                </c:pt>
                <c:pt idx="11">
                  <c:v>9.3000000000000007</c:v>
                </c:pt>
                <c:pt idx="12">
                  <c:v>9</c:v>
                </c:pt>
                <c:pt idx="13">
                  <c:v>8.6999999999999993</c:v>
                </c:pt>
                <c:pt idx="14">
                  <c:v>8.6</c:v>
                </c:pt>
                <c:pt idx="15">
                  <c:v>8.5</c:v>
                </c:pt>
                <c:pt idx="16">
                  <c:v>8.5</c:v>
                </c:pt>
                <c:pt idx="17">
                  <c:v>8.5</c:v>
                </c:pt>
                <c:pt idx="18">
                  <c:v>8.5</c:v>
                </c:pt>
                <c:pt idx="19">
                  <c:v>8.5</c:v>
                </c:pt>
                <c:pt idx="20">
                  <c:v>8.5</c:v>
                </c:pt>
                <c:pt idx="21">
                  <c:v>8.5</c:v>
                </c:pt>
                <c:pt idx="22">
                  <c:v>8.5</c:v>
                </c:pt>
                <c:pt idx="23">
                  <c:v>8.5</c:v>
                </c:pt>
                <c:pt idx="24">
                  <c:v>8.5</c:v>
                </c:pt>
                <c:pt idx="25">
                  <c:v>8.5</c:v>
                </c:pt>
                <c:pt idx="26">
                  <c:v>8.4</c:v>
                </c:pt>
                <c:pt idx="27">
                  <c:v>8.3000000000000007</c:v>
                </c:pt>
                <c:pt idx="28">
                  <c:v>8.3000000000000007</c:v>
                </c:pt>
                <c:pt idx="29">
                  <c:v>8.4</c:v>
                </c:pt>
                <c:pt idx="30">
                  <c:v>8.4</c:v>
                </c:pt>
                <c:pt idx="31">
                  <c:v>8.4</c:v>
                </c:pt>
                <c:pt idx="32">
                  <c:v>8.4</c:v>
                </c:pt>
                <c:pt idx="33">
                  <c:v>8.4</c:v>
                </c:pt>
                <c:pt idx="34">
                  <c:v>8.3000000000000007</c:v>
                </c:pt>
                <c:pt idx="35">
                  <c:v>8.3000000000000007</c:v>
                </c:pt>
                <c:pt idx="36">
                  <c:v>8.3000000000000007</c:v>
                </c:pt>
                <c:pt idx="37">
                  <c:v>8.3000000000000007</c:v>
                </c:pt>
                <c:pt idx="38">
                  <c:v>8.3000000000000007</c:v>
                </c:pt>
                <c:pt idx="39">
                  <c:v>8.3000000000000007</c:v>
                </c:pt>
                <c:pt idx="40">
                  <c:v>8.3000000000000007</c:v>
                </c:pt>
                <c:pt idx="41">
                  <c:v>8.3000000000000007</c:v>
                </c:pt>
                <c:pt idx="42">
                  <c:v>8.3000000000000007</c:v>
                </c:pt>
                <c:pt idx="43">
                  <c:v>8.3000000000000007</c:v>
                </c:pt>
                <c:pt idx="44">
                  <c:v>8.3000000000000007</c:v>
                </c:pt>
                <c:pt idx="45">
                  <c:v>8.3000000000000007</c:v>
                </c:pt>
                <c:pt idx="46">
                  <c:v>8.3000000000000007</c:v>
                </c:pt>
                <c:pt idx="47">
                  <c:v>8.3000000000000007</c:v>
                </c:pt>
                <c:pt idx="48">
                  <c:v>8.3000000000000007</c:v>
                </c:pt>
                <c:pt idx="49">
                  <c:v>8.3000000000000007</c:v>
                </c:pt>
                <c:pt idx="50">
                  <c:v>8.3000000000000007</c:v>
                </c:pt>
                <c:pt idx="51">
                  <c:v>8.3000000000000007</c:v>
                </c:pt>
                <c:pt idx="52">
                  <c:v>8.3000000000000007</c:v>
                </c:pt>
                <c:pt idx="53">
                  <c:v>8.3000000000000007</c:v>
                </c:pt>
                <c:pt idx="54">
                  <c:v>8.3000000000000007</c:v>
                </c:pt>
                <c:pt idx="55">
                  <c:v>8.3000000000000007</c:v>
                </c:pt>
                <c:pt idx="56">
                  <c:v>8.3000000000000007</c:v>
                </c:pt>
                <c:pt idx="57">
                  <c:v>8.3000000000000007</c:v>
                </c:pt>
                <c:pt idx="58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50-4926-959F-AB8F1CDAA0B3}"/>
            </c:ext>
          </c:extLst>
        </c:ser>
        <c:ser>
          <c:idx val="1"/>
          <c:order val="1"/>
          <c:tx>
            <c:strRef>
              <c:f>ComparingSep19!$F$3</c:f>
              <c:strCache>
                <c:ptCount val="1"/>
                <c:pt idx="0">
                  <c:v>SqwPt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ComparingSep19!$F$4:$F$62</c:f>
              <c:numCache>
                <c:formatCode>0.0</c:formatCode>
                <c:ptCount val="59"/>
                <c:pt idx="0">
                  <c:v>17.2</c:v>
                </c:pt>
                <c:pt idx="1">
                  <c:v>17.3</c:v>
                </c:pt>
                <c:pt idx="2">
                  <c:v>17.2</c:v>
                </c:pt>
                <c:pt idx="3">
                  <c:v>17.2</c:v>
                </c:pt>
                <c:pt idx="4">
                  <c:v>17.2</c:v>
                </c:pt>
                <c:pt idx="5">
                  <c:v>17.2</c:v>
                </c:pt>
                <c:pt idx="6">
                  <c:v>17.2</c:v>
                </c:pt>
                <c:pt idx="7">
                  <c:v>17.2</c:v>
                </c:pt>
                <c:pt idx="8">
                  <c:v>14.3</c:v>
                </c:pt>
                <c:pt idx="9">
                  <c:v>11.2</c:v>
                </c:pt>
                <c:pt idx="10">
                  <c:v>10.1</c:v>
                </c:pt>
                <c:pt idx="11">
                  <c:v>9.1999999999999993</c:v>
                </c:pt>
                <c:pt idx="12">
                  <c:v>8.6999999999999993</c:v>
                </c:pt>
                <c:pt idx="13">
                  <c:v>8.4</c:v>
                </c:pt>
                <c:pt idx="14">
                  <c:v>8.3000000000000007</c:v>
                </c:pt>
                <c:pt idx="15">
                  <c:v>8.3000000000000007</c:v>
                </c:pt>
                <c:pt idx="16">
                  <c:v>8.3000000000000007</c:v>
                </c:pt>
                <c:pt idx="17">
                  <c:v>8.3000000000000007</c:v>
                </c:pt>
                <c:pt idx="18">
                  <c:v>8.1999999999999993</c:v>
                </c:pt>
                <c:pt idx="19">
                  <c:v>8.1999999999999993</c:v>
                </c:pt>
                <c:pt idx="20">
                  <c:v>8.1999999999999993</c:v>
                </c:pt>
                <c:pt idx="21">
                  <c:v>8.1999999999999993</c:v>
                </c:pt>
                <c:pt idx="22">
                  <c:v>8.1999999999999993</c:v>
                </c:pt>
                <c:pt idx="23">
                  <c:v>8.1999999999999993</c:v>
                </c:pt>
                <c:pt idx="24">
                  <c:v>8.1999999999999993</c:v>
                </c:pt>
                <c:pt idx="25">
                  <c:v>8.1999999999999993</c:v>
                </c:pt>
                <c:pt idx="26">
                  <c:v>8.1</c:v>
                </c:pt>
                <c:pt idx="27">
                  <c:v>8.1</c:v>
                </c:pt>
                <c:pt idx="28">
                  <c:v>8.1</c:v>
                </c:pt>
                <c:pt idx="29">
                  <c:v>8.1</c:v>
                </c:pt>
                <c:pt idx="30">
                  <c:v>8.1</c:v>
                </c:pt>
                <c:pt idx="31">
                  <c:v>8.1</c:v>
                </c:pt>
                <c:pt idx="32">
                  <c:v>8.1</c:v>
                </c:pt>
                <c:pt idx="33">
                  <c:v>8.1</c:v>
                </c:pt>
                <c:pt idx="34">
                  <c:v>8.1</c:v>
                </c:pt>
                <c:pt idx="35">
                  <c:v>8.1</c:v>
                </c:pt>
                <c:pt idx="36">
                  <c:v>8.1</c:v>
                </c:pt>
                <c:pt idx="37">
                  <c:v>8.1</c:v>
                </c:pt>
                <c:pt idx="38">
                  <c:v>8.1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50-4926-959F-AB8F1CDAA0B3}"/>
            </c:ext>
          </c:extLst>
        </c:ser>
        <c:ser>
          <c:idx val="2"/>
          <c:order val="2"/>
          <c:tx>
            <c:strRef>
              <c:f>ComparingSep19!$G$3</c:f>
              <c:strCache>
                <c:ptCount val="1"/>
                <c:pt idx="0">
                  <c:v>Elmardon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ComparingSep19!$G$4:$G$62</c:f>
              <c:numCache>
                <c:formatCode>0.0</c:formatCode>
                <c:ptCount val="59"/>
                <c:pt idx="0">
                  <c:v>17.3</c:v>
                </c:pt>
                <c:pt idx="1">
                  <c:v>17.3</c:v>
                </c:pt>
                <c:pt idx="2">
                  <c:v>17.2</c:v>
                </c:pt>
                <c:pt idx="3">
                  <c:v>17.2</c:v>
                </c:pt>
                <c:pt idx="4">
                  <c:v>17.2</c:v>
                </c:pt>
                <c:pt idx="5">
                  <c:v>17.2</c:v>
                </c:pt>
                <c:pt idx="6">
                  <c:v>17.2</c:v>
                </c:pt>
                <c:pt idx="7">
                  <c:v>17.2</c:v>
                </c:pt>
                <c:pt idx="8">
                  <c:v>13.1</c:v>
                </c:pt>
                <c:pt idx="9">
                  <c:v>10.5</c:v>
                </c:pt>
                <c:pt idx="10">
                  <c:v>9.4</c:v>
                </c:pt>
                <c:pt idx="11">
                  <c:v>9.1999999999999993</c:v>
                </c:pt>
                <c:pt idx="12">
                  <c:v>9</c:v>
                </c:pt>
                <c:pt idx="13">
                  <c:v>8.4</c:v>
                </c:pt>
                <c:pt idx="14">
                  <c:v>8.1999999999999993</c:v>
                </c:pt>
                <c:pt idx="15">
                  <c:v>8</c:v>
                </c:pt>
                <c:pt idx="16">
                  <c:v>7.7</c:v>
                </c:pt>
                <c:pt idx="17">
                  <c:v>7.6</c:v>
                </c:pt>
                <c:pt idx="18">
                  <c:v>7.4</c:v>
                </c:pt>
                <c:pt idx="19">
                  <c:v>7.3</c:v>
                </c:pt>
                <c:pt idx="20">
                  <c:v>7.3</c:v>
                </c:pt>
                <c:pt idx="21">
                  <c:v>7.3</c:v>
                </c:pt>
                <c:pt idx="22">
                  <c:v>7.2</c:v>
                </c:pt>
                <c:pt idx="23">
                  <c:v>7.2</c:v>
                </c:pt>
                <c:pt idx="24">
                  <c:v>7.2</c:v>
                </c:pt>
                <c:pt idx="25">
                  <c:v>7.2</c:v>
                </c:pt>
                <c:pt idx="26">
                  <c:v>7.2</c:v>
                </c:pt>
                <c:pt idx="27">
                  <c:v>7.2</c:v>
                </c:pt>
                <c:pt idx="28">
                  <c:v>7.2</c:v>
                </c:pt>
                <c:pt idx="29">
                  <c:v>7.2</c:v>
                </c:pt>
                <c:pt idx="30">
                  <c:v>7.2</c:v>
                </c:pt>
                <c:pt idx="31">
                  <c:v>7.2</c:v>
                </c:pt>
                <c:pt idx="32">
                  <c:v>7.2</c:v>
                </c:pt>
                <c:pt idx="33">
                  <c:v>7.2</c:v>
                </c:pt>
                <c:pt idx="34">
                  <c:v>7.2</c:v>
                </c:pt>
                <c:pt idx="35">
                  <c:v>7.2</c:v>
                </c:pt>
                <c:pt idx="36">
                  <c:v>7.2</c:v>
                </c:pt>
                <c:pt idx="37">
                  <c:v>7.2</c:v>
                </c:pt>
                <c:pt idx="38">
                  <c:v>7.2</c:v>
                </c:pt>
                <c:pt idx="39">
                  <c:v>7.2</c:v>
                </c:pt>
                <c:pt idx="40">
                  <c:v>7.2</c:v>
                </c:pt>
                <c:pt idx="41">
                  <c:v>7.2</c:v>
                </c:pt>
                <c:pt idx="42">
                  <c:v>7.2</c:v>
                </c:pt>
                <c:pt idx="43">
                  <c:v>7.2</c:v>
                </c:pt>
                <c:pt idx="44">
                  <c:v>7.2</c:v>
                </c:pt>
                <c:pt idx="45">
                  <c:v>7.2</c:v>
                </c:pt>
                <c:pt idx="46">
                  <c:v>7.2</c:v>
                </c:pt>
                <c:pt idx="47">
                  <c:v>7.2</c:v>
                </c:pt>
                <c:pt idx="48">
                  <c:v>7.2</c:v>
                </c:pt>
                <c:pt idx="49">
                  <c:v>7.2</c:v>
                </c:pt>
                <c:pt idx="50">
                  <c:v>7.2</c:v>
                </c:pt>
                <c:pt idx="51">
                  <c:v>7.2</c:v>
                </c:pt>
                <c:pt idx="52">
                  <c:v>7.2</c:v>
                </c:pt>
                <c:pt idx="53">
                  <c:v>7.2</c:v>
                </c:pt>
                <c:pt idx="54">
                  <c:v>7.2</c:v>
                </c:pt>
                <c:pt idx="55">
                  <c:v>7.2</c:v>
                </c:pt>
                <c:pt idx="56">
                  <c:v>7.2</c:v>
                </c:pt>
                <c:pt idx="57">
                  <c:v>7.2</c:v>
                </c:pt>
                <c:pt idx="58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50-4926-959F-AB8F1CDAA0B3}"/>
            </c:ext>
          </c:extLst>
        </c:ser>
        <c:ser>
          <c:idx val="3"/>
          <c:order val="3"/>
          <c:tx>
            <c:strRef>
              <c:f>ComparingSep19!$H$3</c:f>
              <c:strCache>
                <c:ptCount val="1"/>
                <c:pt idx="0">
                  <c:v>Bevis/Blkdk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ComparingSep19!$H$4:$H$62</c:f>
              <c:numCache>
                <c:formatCode>0.0</c:formatCode>
                <c:ptCount val="59"/>
                <c:pt idx="0">
                  <c:v>17.5</c:v>
                </c:pt>
                <c:pt idx="1">
                  <c:v>17.5</c:v>
                </c:pt>
                <c:pt idx="2">
                  <c:v>17.399999999999999</c:v>
                </c:pt>
                <c:pt idx="3">
                  <c:v>17.399999999999999</c:v>
                </c:pt>
                <c:pt idx="4">
                  <c:v>17.399999999999999</c:v>
                </c:pt>
                <c:pt idx="5">
                  <c:v>17.399999999999999</c:v>
                </c:pt>
                <c:pt idx="6">
                  <c:v>17.399999999999999</c:v>
                </c:pt>
                <c:pt idx="7">
                  <c:v>15.7</c:v>
                </c:pt>
                <c:pt idx="8">
                  <c:v>11.5</c:v>
                </c:pt>
                <c:pt idx="9">
                  <c:v>9.9</c:v>
                </c:pt>
                <c:pt idx="10">
                  <c:v>9.3000000000000007</c:v>
                </c:pt>
                <c:pt idx="11">
                  <c:v>8.9</c:v>
                </c:pt>
                <c:pt idx="12">
                  <c:v>8.8000000000000007</c:v>
                </c:pt>
                <c:pt idx="13">
                  <c:v>8.8000000000000007</c:v>
                </c:pt>
                <c:pt idx="14">
                  <c:v>8.6999999999999993</c:v>
                </c:pt>
                <c:pt idx="15">
                  <c:v>8.6999999999999993</c:v>
                </c:pt>
                <c:pt idx="16">
                  <c:v>8.6</c:v>
                </c:pt>
                <c:pt idx="17">
                  <c:v>8.6</c:v>
                </c:pt>
                <c:pt idx="18">
                  <c:v>8.6</c:v>
                </c:pt>
                <c:pt idx="19">
                  <c:v>8.6</c:v>
                </c:pt>
                <c:pt idx="20">
                  <c:v>8.6</c:v>
                </c:pt>
                <c:pt idx="21">
                  <c:v>8.6</c:v>
                </c:pt>
                <c:pt idx="22">
                  <c:v>8.6</c:v>
                </c:pt>
                <c:pt idx="23">
                  <c:v>8.6</c:v>
                </c:pt>
                <c:pt idx="24">
                  <c:v>8.6</c:v>
                </c:pt>
                <c:pt idx="25">
                  <c:v>8.6</c:v>
                </c:pt>
                <c:pt idx="26">
                  <c:v>8.6</c:v>
                </c:pt>
                <c:pt idx="27">
                  <c:v>8.6</c:v>
                </c:pt>
                <c:pt idx="28">
                  <c:v>8.6</c:v>
                </c:pt>
                <c:pt idx="29">
                  <c:v>8.6</c:v>
                </c:pt>
                <c:pt idx="30">
                  <c:v>8.6</c:v>
                </c:pt>
                <c:pt idx="31">
                  <c:v>8.6</c:v>
                </c:pt>
                <c:pt idx="32">
                  <c:v>8.6</c:v>
                </c:pt>
                <c:pt idx="33">
                  <c:v>8.6</c:v>
                </c:pt>
                <c:pt idx="34">
                  <c:v>8.6</c:v>
                </c:pt>
                <c:pt idx="35">
                  <c:v>8.6</c:v>
                </c:pt>
                <c:pt idx="36">
                  <c:v>8.6</c:v>
                </c:pt>
                <c:pt idx="37">
                  <c:v>8.6</c:v>
                </c:pt>
                <c:pt idx="38">
                  <c:v>8.6</c:v>
                </c:pt>
                <c:pt idx="39">
                  <c:v>8.6</c:v>
                </c:pt>
                <c:pt idx="40">
                  <c:v>8.6</c:v>
                </c:pt>
                <c:pt idx="41">
                  <c:v>8.6</c:v>
                </c:pt>
                <c:pt idx="42">
                  <c:v>8.6</c:v>
                </c:pt>
                <c:pt idx="43">
                  <c:v>8.6</c:v>
                </c:pt>
                <c:pt idx="44">
                  <c:v>8.6</c:v>
                </c:pt>
                <c:pt idx="45">
                  <c:v>8.6</c:v>
                </c:pt>
                <c:pt idx="46">
                  <c:v>8.6</c:v>
                </c:pt>
                <c:pt idx="47">
                  <c:v>8.6</c:v>
                </c:pt>
                <c:pt idx="48">
                  <c:v>8.6</c:v>
                </c:pt>
                <c:pt idx="49">
                  <c:v>8.6</c:v>
                </c:pt>
                <c:pt idx="50">
                  <c:v>8.6</c:v>
                </c:pt>
                <c:pt idx="51">
                  <c:v>8.6</c:v>
                </c:pt>
                <c:pt idx="52">
                  <c:v>8.6</c:v>
                </c:pt>
                <c:pt idx="53">
                  <c:v>8.6</c:v>
                </c:pt>
                <c:pt idx="54">
                  <c:v>8.6</c:v>
                </c:pt>
                <c:pt idx="55">
                  <c:v>8.6</c:v>
                </c:pt>
                <c:pt idx="56">
                  <c:v>8.6</c:v>
                </c:pt>
                <c:pt idx="57">
                  <c:v>8.6</c:v>
                </c:pt>
                <c:pt idx="58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50-4926-959F-AB8F1CDAA0B3}"/>
            </c:ext>
          </c:extLst>
        </c:ser>
        <c:ser>
          <c:idx val="4"/>
          <c:order val="4"/>
          <c:tx>
            <c:strRef>
              <c:f>ComparingSep19!$I$3</c:f>
              <c:strCache>
                <c:ptCount val="1"/>
                <c:pt idx="0">
                  <c:v>Otter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ComparingSep19!$I$4:$I$62</c:f>
              <c:numCache>
                <c:formatCode>0.0</c:formatCode>
                <c:ptCount val="59"/>
                <c:pt idx="0">
                  <c:v>17.5</c:v>
                </c:pt>
                <c:pt idx="1">
                  <c:v>17.399999999999999</c:v>
                </c:pt>
                <c:pt idx="2">
                  <c:v>17.3</c:v>
                </c:pt>
                <c:pt idx="3">
                  <c:v>17.3</c:v>
                </c:pt>
                <c:pt idx="4">
                  <c:v>17.2</c:v>
                </c:pt>
                <c:pt idx="5">
                  <c:v>17.2</c:v>
                </c:pt>
                <c:pt idx="6">
                  <c:v>13.2</c:v>
                </c:pt>
                <c:pt idx="7">
                  <c:v>9.3000000000000007</c:v>
                </c:pt>
                <c:pt idx="8">
                  <c:v>9.1</c:v>
                </c:pt>
                <c:pt idx="9">
                  <c:v>7.6</c:v>
                </c:pt>
                <c:pt idx="10">
                  <c:v>7</c:v>
                </c:pt>
                <c:pt idx="11">
                  <c:v>6.5</c:v>
                </c:pt>
                <c:pt idx="12">
                  <c:v>6.3</c:v>
                </c:pt>
                <c:pt idx="13">
                  <c:v>6</c:v>
                </c:pt>
                <c:pt idx="14">
                  <c:v>5.6</c:v>
                </c:pt>
                <c:pt idx="15">
                  <c:v>5.3</c:v>
                </c:pt>
                <c:pt idx="16">
                  <c:v>5.0999999999999996</c:v>
                </c:pt>
                <c:pt idx="17">
                  <c:v>5</c:v>
                </c:pt>
                <c:pt idx="18">
                  <c:v>4.9000000000000004</c:v>
                </c:pt>
                <c:pt idx="19">
                  <c:v>4.7</c:v>
                </c:pt>
                <c:pt idx="20">
                  <c:v>4.5999999999999996</c:v>
                </c:pt>
                <c:pt idx="21">
                  <c:v>4.5999999999999996</c:v>
                </c:pt>
                <c:pt idx="22">
                  <c:v>4.5</c:v>
                </c:pt>
                <c:pt idx="23">
                  <c:v>4.4000000000000004</c:v>
                </c:pt>
                <c:pt idx="24">
                  <c:v>4.4000000000000004</c:v>
                </c:pt>
                <c:pt idx="25">
                  <c:v>4.4000000000000004</c:v>
                </c:pt>
                <c:pt idx="26">
                  <c:v>4.4000000000000004</c:v>
                </c:pt>
                <c:pt idx="27">
                  <c:v>4.3</c:v>
                </c:pt>
                <c:pt idx="28">
                  <c:v>4.3</c:v>
                </c:pt>
                <c:pt idx="29">
                  <c:v>4.3</c:v>
                </c:pt>
                <c:pt idx="30">
                  <c:v>4.3</c:v>
                </c:pt>
                <c:pt idx="31">
                  <c:v>4.3</c:v>
                </c:pt>
                <c:pt idx="32">
                  <c:v>4.3</c:v>
                </c:pt>
                <c:pt idx="33">
                  <c:v>4.3</c:v>
                </c:pt>
                <c:pt idx="34">
                  <c:v>4.3</c:v>
                </c:pt>
                <c:pt idx="35">
                  <c:v>4.4000000000000004</c:v>
                </c:pt>
                <c:pt idx="36">
                  <c:v>4.4000000000000004</c:v>
                </c:pt>
                <c:pt idx="37">
                  <c:v>4.4000000000000004</c:v>
                </c:pt>
                <c:pt idx="38">
                  <c:v>4.4000000000000004</c:v>
                </c:pt>
                <c:pt idx="39">
                  <c:v>4.4000000000000004</c:v>
                </c:pt>
                <c:pt idx="40">
                  <c:v>4.4000000000000004</c:v>
                </c:pt>
                <c:pt idx="41">
                  <c:v>4.4000000000000004</c:v>
                </c:pt>
                <c:pt idx="42">
                  <c:v>4.4000000000000004</c:v>
                </c:pt>
                <c:pt idx="43">
                  <c:v>4.4000000000000004</c:v>
                </c:pt>
                <c:pt idx="44">
                  <c:v>4.4000000000000004</c:v>
                </c:pt>
                <c:pt idx="45">
                  <c:v>4.4000000000000004</c:v>
                </c:pt>
                <c:pt idx="46">
                  <c:v>4.4000000000000004</c:v>
                </c:pt>
                <c:pt idx="47">
                  <c:v>4.4000000000000004</c:v>
                </c:pt>
                <c:pt idx="48">
                  <c:v>4.4000000000000004</c:v>
                </c:pt>
                <c:pt idx="49">
                  <c:v>4.4000000000000004</c:v>
                </c:pt>
                <c:pt idx="50">
                  <c:v>4.4000000000000004</c:v>
                </c:pt>
                <c:pt idx="51">
                  <c:v>4.4000000000000004</c:v>
                </c:pt>
                <c:pt idx="52">
                  <c:v>4.4000000000000004</c:v>
                </c:pt>
                <c:pt idx="53">
                  <c:v>4.4000000000000004</c:v>
                </c:pt>
                <c:pt idx="54">
                  <c:v>4.4000000000000004</c:v>
                </c:pt>
                <c:pt idx="55">
                  <c:v>4.4000000000000004</c:v>
                </c:pt>
                <c:pt idx="56">
                  <c:v>4.4000000000000004</c:v>
                </c:pt>
                <c:pt idx="57">
                  <c:v>4.4000000000000004</c:v>
                </c:pt>
                <c:pt idx="58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50-4926-959F-AB8F1CDAA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491752"/>
        <c:axId val="815492080"/>
      </c:lineChart>
      <c:catAx>
        <c:axId val="815491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492080"/>
        <c:crosses val="autoZero"/>
        <c:auto val="1"/>
        <c:lblAlgn val="ctr"/>
        <c:lblOffset val="100"/>
        <c:noMultiLvlLbl val="0"/>
      </c:catAx>
      <c:valAx>
        <c:axId val="81549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491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 mg/l Comparing Sites - Sept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ComparingSep19!$K$3</c:f>
              <c:strCache>
                <c:ptCount val="1"/>
                <c:pt idx="0">
                  <c:v>Lthse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ComparingSep19!$K$4:$K$62</c:f>
              <c:numCache>
                <c:formatCode>0.00</c:formatCode>
                <c:ptCount val="59"/>
                <c:pt idx="0">
                  <c:v>8.74</c:v>
                </c:pt>
                <c:pt idx="1">
                  <c:v>8.7100000000000009</c:v>
                </c:pt>
                <c:pt idx="2">
                  <c:v>8.6999999999999993</c:v>
                </c:pt>
                <c:pt idx="3">
                  <c:v>8.67</c:v>
                </c:pt>
                <c:pt idx="4">
                  <c:v>8.66</c:v>
                </c:pt>
                <c:pt idx="5">
                  <c:v>8.6300000000000008</c:v>
                </c:pt>
                <c:pt idx="6">
                  <c:v>8.61</c:v>
                </c:pt>
                <c:pt idx="7">
                  <c:v>8.59</c:v>
                </c:pt>
                <c:pt idx="8">
                  <c:v>5.29</c:v>
                </c:pt>
                <c:pt idx="9">
                  <c:v>5.12</c:v>
                </c:pt>
                <c:pt idx="10">
                  <c:v>5.03</c:v>
                </c:pt>
                <c:pt idx="11">
                  <c:v>5.01</c:v>
                </c:pt>
                <c:pt idx="12">
                  <c:v>5.0199999999999996</c:v>
                </c:pt>
                <c:pt idx="13">
                  <c:v>4.9800000000000004</c:v>
                </c:pt>
                <c:pt idx="14">
                  <c:v>4.9000000000000004</c:v>
                </c:pt>
                <c:pt idx="15">
                  <c:v>4.75</c:v>
                </c:pt>
                <c:pt idx="16">
                  <c:v>4.6100000000000003</c:v>
                </c:pt>
                <c:pt idx="17">
                  <c:v>4.3899999999999997</c:v>
                </c:pt>
                <c:pt idx="18">
                  <c:v>4.0999999999999996</c:v>
                </c:pt>
                <c:pt idx="19">
                  <c:v>3.78</c:v>
                </c:pt>
                <c:pt idx="20">
                  <c:v>3.62</c:v>
                </c:pt>
                <c:pt idx="21">
                  <c:v>3.55</c:v>
                </c:pt>
                <c:pt idx="22">
                  <c:v>3.47</c:v>
                </c:pt>
                <c:pt idx="23">
                  <c:v>3.41</c:v>
                </c:pt>
                <c:pt idx="24">
                  <c:v>3.35</c:v>
                </c:pt>
                <c:pt idx="25">
                  <c:v>3.31</c:v>
                </c:pt>
                <c:pt idx="26">
                  <c:v>3.25</c:v>
                </c:pt>
                <c:pt idx="27">
                  <c:v>2.9</c:v>
                </c:pt>
                <c:pt idx="28">
                  <c:v>2.5099999999999998</c:v>
                </c:pt>
                <c:pt idx="29">
                  <c:v>2.39</c:v>
                </c:pt>
                <c:pt idx="30">
                  <c:v>2.29</c:v>
                </c:pt>
                <c:pt idx="31">
                  <c:v>2.13</c:v>
                </c:pt>
                <c:pt idx="32">
                  <c:v>2.17</c:v>
                </c:pt>
                <c:pt idx="33">
                  <c:v>2.13</c:v>
                </c:pt>
                <c:pt idx="34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AC-4F5A-BDF9-4AFB084BB5B3}"/>
            </c:ext>
          </c:extLst>
        </c:ser>
        <c:ser>
          <c:idx val="1"/>
          <c:order val="1"/>
          <c:tx>
            <c:strRef>
              <c:f>ComparingSep19!$L$3</c:f>
              <c:strCache>
                <c:ptCount val="1"/>
                <c:pt idx="0">
                  <c:v>SqwPt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ComparingSep19!$L$4:$L$62</c:f>
              <c:numCache>
                <c:formatCode>0.00</c:formatCode>
                <c:ptCount val="59"/>
                <c:pt idx="0">
                  <c:v>8.83</c:v>
                </c:pt>
                <c:pt idx="1">
                  <c:v>8.82</c:v>
                </c:pt>
                <c:pt idx="2">
                  <c:v>8.7899999999999991</c:v>
                </c:pt>
                <c:pt idx="3">
                  <c:v>8.76</c:v>
                </c:pt>
                <c:pt idx="4">
                  <c:v>8.7200000000000006</c:v>
                </c:pt>
                <c:pt idx="5">
                  <c:v>8.6999999999999993</c:v>
                </c:pt>
                <c:pt idx="6">
                  <c:v>8.67</c:v>
                </c:pt>
                <c:pt idx="7">
                  <c:v>8.65</c:v>
                </c:pt>
                <c:pt idx="8">
                  <c:v>6.3</c:v>
                </c:pt>
                <c:pt idx="9">
                  <c:v>5.49</c:v>
                </c:pt>
                <c:pt idx="10">
                  <c:v>5.48</c:v>
                </c:pt>
                <c:pt idx="11">
                  <c:v>5.39</c:v>
                </c:pt>
                <c:pt idx="12">
                  <c:v>5.34</c:v>
                </c:pt>
                <c:pt idx="13">
                  <c:v>5.23</c:v>
                </c:pt>
                <c:pt idx="14">
                  <c:v>5.0199999999999996</c:v>
                </c:pt>
                <c:pt idx="15">
                  <c:v>1.41</c:v>
                </c:pt>
                <c:pt idx="16">
                  <c:v>1.1299999999999999</c:v>
                </c:pt>
                <c:pt idx="17">
                  <c:v>0.97</c:v>
                </c:pt>
                <c:pt idx="18">
                  <c:v>0.86</c:v>
                </c:pt>
                <c:pt idx="19">
                  <c:v>0.78</c:v>
                </c:pt>
                <c:pt idx="20">
                  <c:v>0.71</c:v>
                </c:pt>
                <c:pt idx="21">
                  <c:v>0.66</c:v>
                </c:pt>
                <c:pt idx="22">
                  <c:v>0.61</c:v>
                </c:pt>
                <c:pt idx="23">
                  <c:v>0.56999999999999995</c:v>
                </c:pt>
                <c:pt idx="24">
                  <c:v>0.53</c:v>
                </c:pt>
                <c:pt idx="25">
                  <c:v>0.5</c:v>
                </c:pt>
                <c:pt idx="26">
                  <c:v>0.47</c:v>
                </c:pt>
                <c:pt idx="27">
                  <c:v>0.45</c:v>
                </c:pt>
                <c:pt idx="28">
                  <c:v>0.42</c:v>
                </c:pt>
                <c:pt idx="29">
                  <c:v>0.41</c:v>
                </c:pt>
                <c:pt idx="30">
                  <c:v>0.39</c:v>
                </c:pt>
                <c:pt idx="31">
                  <c:v>0.37</c:v>
                </c:pt>
                <c:pt idx="32">
                  <c:v>0.36</c:v>
                </c:pt>
                <c:pt idx="33">
                  <c:v>0.35</c:v>
                </c:pt>
                <c:pt idx="34">
                  <c:v>0.34</c:v>
                </c:pt>
                <c:pt idx="35">
                  <c:v>0.33</c:v>
                </c:pt>
                <c:pt idx="36">
                  <c:v>0.32</c:v>
                </c:pt>
                <c:pt idx="37">
                  <c:v>0.31</c:v>
                </c:pt>
                <c:pt idx="38">
                  <c:v>0.3</c:v>
                </c:pt>
                <c:pt idx="39">
                  <c:v>0.28999999999999998</c:v>
                </c:pt>
                <c:pt idx="40">
                  <c:v>0.28999999999999998</c:v>
                </c:pt>
                <c:pt idx="41">
                  <c:v>0.28000000000000003</c:v>
                </c:pt>
                <c:pt idx="42">
                  <c:v>0.27</c:v>
                </c:pt>
                <c:pt idx="43">
                  <c:v>0.27</c:v>
                </c:pt>
                <c:pt idx="44">
                  <c:v>0.26</c:v>
                </c:pt>
                <c:pt idx="45">
                  <c:v>0.26</c:v>
                </c:pt>
                <c:pt idx="46">
                  <c:v>0.25</c:v>
                </c:pt>
                <c:pt idx="47">
                  <c:v>0.25</c:v>
                </c:pt>
                <c:pt idx="48">
                  <c:v>0.25</c:v>
                </c:pt>
                <c:pt idx="49">
                  <c:v>0.24</c:v>
                </c:pt>
                <c:pt idx="50">
                  <c:v>0.24</c:v>
                </c:pt>
                <c:pt idx="51">
                  <c:v>0.23</c:v>
                </c:pt>
                <c:pt idx="52">
                  <c:v>0.23</c:v>
                </c:pt>
                <c:pt idx="53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C-4F5A-BDF9-4AFB084BB5B3}"/>
            </c:ext>
          </c:extLst>
        </c:ser>
        <c:ser>
          <c:idx val="2"/>
          <c:order val="2"/>
          <c:tx>
            <c:strRef>
              <c:f>ComparingSep19!$M$3</c:f>
              <c:strCache>
                <c:ptCount val="1"/>
                <c:pt idx="0">
                  <c:v>Elmardon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ComparingSep19!$M$4:$M$62</c:f>
              <c:numCache>
                <c:formatCode>0.00</c:formatCode>
                <c:ptCount val="59"/>
                <c:pt idx="0">
                  <c:v>8.85</c:v>
                </c:pt>
                <c:pt idx="1">
                  <c:v>8.82</c:v>
                </c:pt>
                <c:pt idx="2">
                  <c:v>8.8000000000000007</c:v>
                </c:pt>
                <c:pt idx="3">
                  <c:v>8.7799999999999994</c:v>
                </c:pt>
                <c:pt idx="4">
                  <c:v>8.75</c:v>
                </c:pt>
                <c:pt idx="5">
                  <c:v>8.7200000000000006</c:v>
                </c:pt>
                <c:pt idx="6">
                  <c:v>8.69</c:v>
                </c:pt>
                <c:pt idx="7">
                  <c:v>8.67</c:v>
                </c:pt>
                <c:pt idx="8">
                  <c:v>5.66</c:v>
                </c:pt>
                <c:pt idx="9">
                  <c:v>5.49</c:v>
                </c:pt>
                <c:pt idx="10">
                  <c:v>5.66</c:v>
                </c:pt>
                <c:pt idx="11">
                  <c:v>5.58</c:v>
                </c:pt>
                <c:pt idx="12">
                  <c:v>5.6</c:v>
                </c:pt>
                <c:pt idx="13">
                  <c:v>5.68</c:v>
                </c:pt>
                <c:pt idx="14">
                  <c:v>5.79</c:v>
                </c:pt>
                <c:pt idx="15">
                  <c:v>6.09</c:v>
                </c:pt>
                <c:pt idx="16">
                  <c:v>6.08</c:v>
                </c:pt>
                <c:pt idx="17">
                  <c:v>6.07</c:v>
                </c:pt>
                <c:pt idx="18">
                  <c:v>6.1</c:v>
                </c:pt>
                <c:pt idx="19">
                  <c:v>6.09</c:v>
                </c:pt>
                <c:pt idx="20">
                  <c:v>6.08</c:v>
                </c:pt>
                <c:pt idx="21">
                  <c:v>1.38</c:v>
                </c:pt>
                <c:pt idx="22">
                  <c:v>0.6</c:v>
                </c:pt>
                <c:pt idx="23">
                  <c:v>0.39</c:v>
                </c:pt>
                <c:pt idx="24">
                  <c:v>0.34</c:v>
                </c:pt>
                <c:pt idx="25">
                  <c:v>0.26</c:v>
                </c:pt>
                <c:pt idx="26">
                  <c:v>0.24</c:v>
                </c:pt>
                <c:pt idx="27">
                  <c:v>0.22</c:v>
                </c:pt>
                <c:pt idx="28">
                  <c:v>0.2</c:v>
                </c:pt>
                <c:pt idx="29">
                  <c:v>0.19</c:v>
                </c:pt>
                <c:pt idx="30">
                  <c:v>0.19</c:v>
                </c:pt>
                <c:pt idx="31">
                  <c:v>0.16</c:v>
                </c:pt>
                <c:pt idx="32">
                  <c:v>0.15</c:v>
                </c:pt>
                <c:pt idx="33">
                  <c:v>0.14000000000000001</c:v>
                </c:pt>
                <c:pt idx="34">
                  <c:v>0.13</c:v>
                </c:pt>
                <c:pt idx="35">
                  <c:v>0.12</c:v>
                </c:pt>
                <c:pt idx="36">
                  <c:v>0.12</c:v>
                </c:pt>
                <c:pt idx="37">
                  <c:v>0.11</c:v>
                </c:pt>
                <c:pt idx="38">
                  <c:v>0.1</c:v>
                </c:pt>
                <c:pt idx="39">
                  <c:v>0.1</c:v>
                </c:pt>
                <c:pt idx="40">
                  <c:v>0.09</c:v>
                </c:pt>
                <c:pt idx="41">
                  <c:v>0.08</c:v>
                </c:pt>
                <c:pt idx="42">
                  <c:v>0.08</c:v>
                </c:pt>
                <c:pt idx="43">
                  <c:v>7.0000000000000007E-2</c:v>
                </c:pt>
                <c:pt idx="44">
                  <c:v>7.0000000000000007E-2</c:v>
                </c:pt>
                <c:pt idx="45">
                  <c:v>0.06</c:v>
                </c:pt>
                <c:pt idx="46">
                  <c:v>0.06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0.04</c:v>
                </c:pt>
                <c:pt idx="51">
                  <c:v>0.04</c:v>
                </c:pt>
                <c:pt idx="52">
                  <c:v>0.04</c:v>
                </c:pt>
                <c:pt idx="53">
                  <c:v>0.03</c:v>
                </c:pt>
                <c:pt idx="54">
                  <c:v>0.03</c:v>
                </c:pt>
                <c:pt idx="55">
                  <c:v>0.03</c:v>
                </c:pt>
                <c:pt idx="56">
                  <c:v>0.03</c:v>
                </c:pt>
                <c:pt idx="57">
                  <c:v>0.03</c:v>
                </c:pt>
                <c:pt idx="58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C-4F5A-BDF9-4AFB084BB5B3}"/>
            </c:ext>
          </c:extLst>
        </c:ser>
        <c:ser>
          <c:idx val="3"/>
          <c:order val="3"/>
          <c:tx>
            <c:strRef>
              <c:f>ComparingSep19!$N$3</c:f>
              <c:strCache>
                <c:ptCount val="1"/>
                <c:pt idx="0">
                  <c:v>Bevis/Blkdk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ComparingSep19!$N$4:$N$62</c:f>
              <c:numCache>
                <c:formatCode>0.00</c:formatCode>
                <c:ptCount val="59"/>
                <c:pt idx="0">
                  <c:v>8.9</c:v>
                </c:pt>
                <c:pt idx="1">
                  <c:v>8.86</c:v>
                </c:pt>
                <c:pt idx="2">
                  <c:v>8.84</c:v>
                </c:pt>
                <c:pt idx="3">
                  <c:v>8.81</c:v>
                </c:pt>
                <c:pt idx="4">
                  <c:v>8.7799999999999994</c:v>
                </c:pt>
                <c:pt idx="5">
                  <c:v>8.7200000000000006</c:v>
                </c:pt>
                <c:pt idx="6">
                  <c:v>8.66</c:v>
                </c:pt>
                <c:pt idx="7">
                  <c:v>6.91</c:v>
                </c:pt>
                <c:pt idx="8">
                  <c:v>5.76</c:v>
                </c:pt>
                <c:pt idx="9">
                  <c:v>5.78</c:v>
                </c:pt>
                <c:pt idx="10">
                  <c:v>5.75</c:v>
                </c:pt>
                <c:pt idx="11">
                  <c:v>5.74</c:v>
                </c:pt>
                <c:pt idx="12">
                  <c:v>4.57</c:v>
                </c:pt>
                <c:pt idx="13">
                  <c:v>4.5</c:v>
                </c:pt>
                <c:pt idx="14">
                  <c:v>0.45</c:v>
                </c:pt>
                <c:pt idx="15">
                  <c:v>0.23</c:v>
                </c:pt>
                <c:pt idx="16">
                  <c:v>0.18</c:v>
                </c:pt>
                <c:pt idx="17">
                  <c:v>0.15</c:v>
                </c:pt>
                <c:pt idx="18">
                  <c:v>0.14000000000000001</c:v>
                </c:pt>
                <c:pt idx="19">
                  <c:v>0.12</c:v>
                </c:pt>
                <c:pt idx="20">
                  <c:v>0.11</c:v>
                </c:pt>
                <c:pt idx="21">
                  <c:v>0.1</c:v>
                </c:pt>
                <c:pt idx="22">
                  <c:v>0.09</c:v>
                </c:pt>
                <c:pt idx="23">
                  <c:v>0.09</c:v>
                </c:pt>
                <c:pt idx="24">
                  <c:v>0.08</c:v>
                </c:pt>
                <c:pt idx="25">
                  <c:v>0.08</c:v>
                </c:pt>
                <c:pt idx="26">
                  <c:v>7.0000000000000007E-2</c:v>
                </c:pt>
                <c:pt idx="27">
                  <c:v>7.0000000000000007E-2</c:v>
                </c:pt>
                <c:pt idx="28">
                  <c:v>0.06</c:v>
                </c:pt>
                <c:pt idx="29">
                  <c:v>0.06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0.04</c:v>
                </c:pt>
                <c:pt idx="37">
                  <c:v>0.03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AC-4F5A-BDF9-4AFB084BB5B3}"/>
            </c:ext>
          </c:extLst>
        </c:ser>
        <c:ser>
          <c:idx val="4"/>
          <c:order val="4"/>
          <c:tx>
            <c:strRef>
              <c:f>ComparingSep19!$O$3</c:f>
              <c:strCache>
                <c:ptCount val="1"/>
                <c:pt idx="0">
                  <c:v>Otter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ComparingSep19!$O$4:$O$62</c:f>
              <c:numCache>
                <c:formatCode>0.00</c:formatCode>
                <c:ptCount val="59"/>
                <c:pt idx="0">
                  <c:v>8.7799999999999994</c:v>
                </c:pt>
                <c:pt idx="1">
                  <c:v>8.75</c:v>
                </c:pt>
                <c:pt idx="2">
                  <c:v>8.7100000000000009</c:v>
                </c:pt>
                <c:pt idx="3">
                  <c:v>8.69</c:v>
                </c:pt>
                <c:pt idx="4">
                  <c:v>8.6999999999999993</c:v>
                </c:pt>
                <c:pt idx="5">
                  <c:v>8.61</c:v>
                </c:pt>
                <c:pt idx="6">
                  <c:v>5.4</c:v>
                </c:pt>
                <c:pt idx="7">
                  <c:v>5.0199999999999996</c:v>
                </c:pt>
                <c:pt idx="8">
                  <c:v>4.92</c:v>
                </c:pt>
                <c:pt idx="9">
                  <c:v>4.92</c:v>
                </c:pt>
                <c:pt idx="10">
                  <c:v>4.93</c:v>
                </c:pt>
                <c:pt idx="11">
                  <c:v>5.4</c:v>
                </c:pt>
                <c:pt idx="12">
                  <c:v>5.73</c:v>
                </c:pt>
                <c:pt idx="13">
                  <c:v>6.36</c:v>
                </c:pt>
                <c:pt idx="14">
                  <c:v>6.61</c:v>
                </c:pt>
                <c:pt idx="15">
                  <c:v>6.58</c:v>
                </c:pt>
                <c:pt idx="16">
                  <c:v>6.55</c:v>
                </c:pt>
                <c:pt idx="17">
                  <c:v>6.49</c:v>
                </c:pt>
                <c:pt idx="18">
                  <c:v>6.4</c:v>
                </c:pt>
                <c:pt idx="19">
                  <c:v>6.37</c:v>
                </c:pt>
                <c:pt idx="20">
                  <c:v>6.28</c:v>
                </c:pt>
                <c:pt idx="21">
                  <c:v>6.09</c:v>
                </c:pt>
                <c:pt idx="22">
                  <c:v>5.94</c:v>
                </c:pt>
                <c:pt idx="23">
                  <c:v>5.78</c:v>
                </c:pt>
                <c:pt idx="24">
                  <c:v>5.56</c:v>
                </c:pt>
                <c:pt idx="25">
                  <c:v>5.17</c:v>
                </c:pt>
                <c:pt idx="26">
                  <c:v>1.58</c:v>
                </c:pt>
                <c:pt idx="27">
                  <c:v>0.25</c:v>
                </c:pt>
                <c:pt idx="28">
                  <c:v>0.16</c:v>
                </c:pt>
                <c:pt idx="29">
                  <c:v>0.12</c:v>
                </c:pt>
                <c:pt idx="30">
                  <c:v>0.11</c:v>
                </c:pt>
                <c:pt idx="31">
                  <c:v>0.11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0.09</c:v>
                </c:pt>
                <c:pt idx="36">
                  <c:v>0.09</c:v>
                </c:pt>
                <c:pt idx="37">
                  <c:v>0.09</c:v>
                </c:pt>
                <c:pt idx="38">
                  <c:v>0.08</c:v>
                </c:pt>
                <c:pt idx="39">
                  <c:v>0.08</c:v>
                </c:pt>
                <c:pt idx="40">
                  <c:v>0.08</c:v>
                </c:pt>
                <c:pt idx="41">
                  <c:v>7.0000000000000007E-2</c:v>
                </c:pt>
                <c:pt idx="42">
                  <c:v>7.0000000000000007E-2</c:v>
                </c:pt>
                <c:pt idx="43">
                  <c:v>7.0000000000000007E-2</c:v>
                </c:pt>
                <c:pt idx="44">
                  <c:v>0.06</c:v>
                </c:pt>
                <c:pt idx="45">
                  <c:v>0.06</c:v>
                </c:pt>
                <c:pt idx="46">
                  <c:v>0.06</c:v>
                </c:pt>
                <c:pt idx="47">
                  <c:v>0.06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AC-4F5A-BDF9-4AFB084BB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917528"/>
        <c:axId val="321917856"/>
      </c:lineChart>
      <c:catAx>
        <c:axId val="321917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(metres)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917856"/>
        <c:crosses val="autoZero"/>
        <c:auto val="1"/>
        <c:lblAlgn val="ctr"/>
        <c:lblOffset val="100"/>
        <c:noMultiLvlLbl val="0"/>
      </c:catAx>
      <c:valAx>
        <c:axId val="32191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917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DO % - 5 Site Comparison</a:t>
            </a:r>
            <a:r>
              <a:rPr lang="en-CA" baseline="0"/>
              <a:t> Sept 17 2019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ComparingSep19!$Q$3</c:f>
              <c:strCache>
                <c:ptCount val="1"/>
                <c:pt idx="0">
                  <c:v>Lthse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ComparingSep19!$Q$4:$Q$62</c:f>
              <c:numCache>
                <c:formatCode>0.0</c:formatCode>
                <c:ptCount val="59"/>
                <c:pt idx="0">
                  <c:v>91.5</c:v>
                </c:pt>
                <c:pt idx="1">
                  <c:v>91.1</c:v>
                </c:pt>
                <c:pt idx="2">
                  <c:v>90.8</c:v>
                </c:pt>
                <c:pt idx="3">
                  <c:v>90.5</c:v>
                </c:pt>
                <c:pt idx="4">
                  <c:v>90.2</c:v>
                </c:pt>
                <c:pt idx="5">
                  <c:v>89.8</c:v>
                </c:pt>
                <c:pt idx="6">
                  <c:v>89.6</c:v>
                </c:pt>
                <c:pt idx="7">
                  <c:v>89.4</c:v>
                </c:pt>
                <c:pt idx="8">
                  <c:v>51.1</c:v>
                </c:pt>
                <c:pt idx="9">
                  <c:v>46</c:v>
                </c:pt>
                <c:pt idx="10">
                  <c:v>44.5</c:v>
                </c:pt>
                <c:pt idx="11">
                  <c:v>43.7</c:v>
                </c:pt>
                <c:pt idx="12">
                  <c:v>43.4</c:v>
                </c:pt>
                <c:pt idx="13">
                  <c:v>42.7</c:v>
                </c:pt>
                <c:pt idx="14">
                  <c:v>42.4</c:v>
                </c:pt>
                <c:pt idx="15">
                  <c:v>40.700000000000003</c:v>
                </c:pt>
                <c:pt idx="16">
                  <c:v>39.799999999999997</c:v>
                </c:pt>
                <c:pt idx="17">
                  <c:v>38.1</c:v>
                </c:pt>
                <c:pt idx="18">
                  <c:v>35.299999999999997</c:v>
                </c:pt>
                <c:pt idx="19">
                  <c:v>32.5</c:v>
                </c:pt>
                <c:pt idx="20">
                  <c:v>31.2</c:v>
                </c:pt>
                <c:pt idx="21">
                  <c:v>30.5</c:v>
                </c:pt>
                <c:pt idx="22">
                  <c:v>29.8</c:v>
                </c:pt>
                <c:pt idx="23">
                  <c:v>29.3</c:v>
                </c:pt>
                <c:pt idx="24">
                  <c:v>28.7</c:v>
                </c:pt>
                <c:pt idx="25" formatCode="0.00">
                  <c:v>28.4</c:v>
                </c:pt>
                <c:pt idx="26">
                  <c:v>27.8</c:v>
                </c:pt>
                <c:pt idx="27" formatCode="0.00">
                  <c:v>25.3</c:v>
                </c:pt>
                <c:pt idx="28" formatCode="0.00">
                  <c:v>21.8</c:v>
                </c:pt>
                <c:pt idx="29" formatCode="0.00">
                  <c:v>20.5</c:v>
                </c:pt>
                <c:pt idx="30" formatCode="0.00">
                  <c:v>19.7</c:v>
                </c:pt>
                <c:pt idx="31" formatCode="0.00">
                  <c:v>19</c:v>
                </c:pt>
                <c:pt idx="32" formatCode="0.00">
                  <c:v>18.600000000000001</c:v>
                </c:pt>
                <c:pt idx="33" formatCode="0.00">
                  <c:v>18.3</c:v>
                </c:pt>
                <c:pt idx="34" formatCode="0.00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5C-4CB2-9E99-D1AFD894773B}"/>
            </c:ext>
          </c:extLst>
        </c:ser>
        <c:ser>
          <c:idx val="1"/>
          <c:order val="1"/>
          <c:tx>
            <c:strRef>
              <c:f>ComparingSep19!$R$3</c:f>
              <c:strCache>
                <c:ptCount val="1"/>
                <c:pt idx="0">
                  <c:v>SqwPt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ComparingSep19!$R$4:$R$62</c:f>
              <c:numCache>
                <c:formatCode>0.0</c:formatCode>
                <c:ptCount val="59"/>
                <c:pt idx="0">
                  <c:v>91.9</c:v>
                </c:pt>
                <c:pt idx="1">
                  <c:v>91.7</c:v>
                </c:pt>
                <c:pt idx="2">
                  <c:v>91.3</c:v>
                </c:pt>
                <c:pt idx="3">
                  <c:v>91.1</c:v>
                </c:pt>
                <c:pt idx="4">
                  <c:v>90.7</c:v>
                </c:pt>
                <c:pt idx="5">
                  <c:v>90.4</c:v>
                </c:pt>
                <c:pt idx="6">
                  <c:v>90.1</c:v>
                </c:pt>
                <c:pt idx="7">
                  <c:v>89.9</c:v>
                </c:pt>
                <c:pt idx="8">
                  <c:v>62</c:v>
                </c:pt>
                <c:pt idx="9">
                  <c:v>50</c:v>
                </c:pt>
                <c:pt idx="10">
                  <c:v>48.5</c:v>
                </c:pt>
                <c:pt idx="11">
                  <c:v>46.8</c:v>
                </c:pt>
                <c:pt idx="12">
                  <c:v>47.4</c:v>
                </c:pt>
                <c:pt idx="13">
                  <c:v>45.2</c:v>
                </c:pt>
                <c:pt idx="14">
                  <c:v>43.2</c:v>
                </c:pt>
                <c:pt idx="15">
                  <c:v>12</c:v>
                </c:pt>
                <c:pt idx="16">
                  <c:v>9.6999999999999993</c:v>
                </c:pt>
                <c:pt idx="17">
                  <c:v>8.3000000000000007</c:v>
                </c:pt>
                <c:pt idx="18">
                  <c:v>7.3</c:v>
                </c:pt>
                <c:pt idx="19">
                  <c:v>6.7</c:v>
                </c:pt>
                <c:pt idx="20">
                  <c:v>6.1</c:v>
                </c:pt>
                <c:pt idx="21">
                  <c:v>5.6</c:v>
                </c:pt>
                <c:pt idx="22">
                  <c:v>5.3</c:v>
                </c:pt>
                <c:pt idx="23">
                  <c:v>4.9000000000000004</c:v>
                </c:pt>
                <c:pt idx="24">
                  <c:v>4.5999999999999996</c:v>
                </c:pt>
                <c:pt idx="25" formatCode="0.00">
                  <c:v>4.3</c:v>
                </c:pt>
                <c:pt idx="26" formatCode="0.00">
                  <c:v>4</c:v>
                </c:pt>
                <c:pt idx="27" formatCode="0.00">
                  <c:v>3.8</c:v>
                </c:pt>
                <c:pt idx="28" formatCode="0.00">
                  <c:v>3.6</c:v>
                </c:pt>
                <c:pt idx="29" formatCode="0.00">
                  <c:v>3.5</c:v>
                </c:pt>
                <c:pt idx="30" formatCode="0.00">
                  <c:v>3.3</c:v>
                </c:pt>
                <c:pt idx="31" formatCode="0.00">
                  <c:v>3.2</c:v>
                </c:pt>
                <c:pt idx="32" formatCode="0.00">
                  <c:v>3.1</c:v>
                </c:pt>
                <c:pt idx="33" formatCode="0.00">
                  <c:v>3</c:v>
                </c:pt>
                <c:pt idx="34" formatCode="0.00">
                  <c:v>2.9</c:v>
                </c:pt>
                <c:pt idx="35" formatCode="0.00">
                  <c:v>2.8</c:v>
                </c:pt>
                <c:pt idx="36" formatCode="0.00">
                  <c:v>2.7</c:v>
                </c:pt>
                <c:pt idx="37" formatCode="0.00">
                  <c:v>2.6</c:v>
                </c:pt>
                <c:pt idx="38" formatCode="0.00">
                  <c:v>2.6</c:v>
                </c:pt>
                <c:pt idx="39" formatCode="0.00">
                  <c:v>2.5</c:v>
                </c:pt>
                <c:pt idx="40" formatCode="0.00">
                  <c:v>2.4</c:v>
                </c:pt>
                <c:pt idx="41" formatCode="0.00">
                  <c:v>2.4</c:v>
                </c:pt>
                <c:pt idx="42" formatCode="0.00">
                  <c:v>2.2999999999999998</c:v>
                </c:pt>
                <c:pt idx="43" formatCode="0.00">
                  <c:v>2.2999999999999998</c:v>
                </c:pt>
                <c:pt idx="44" formatCode="0.00">
                  <c:v>2.2000000000000002</c:v>
                </c:pt>
                <c:pt idx="45" formatCode="0.00">
                  <c:v>2.2000000000000002</c:v>
                </c:pt>
                <c:pt idx="46" formatCode="0.00">
                  <c:v>2.1</c:v>
                </c:pt>
                <c:pt idx="47" formatCode="0.00">
                  <c:v>2.1</c:v>
                </c:pt>
                <c:pt idx="48" formatCode="0.00">
                  <c:v>2.1</c:v>
                </c:pt>
                <c:pt idx="49" formatCode="0.00">
                  <c:v>2</c:v>
                </c:pt>
                <c:pt idx="50" formatCode="0.00">
                  <c:v>2</c:v>
                </c:pt>
                <c:pt idx="51" formatCode="0.00">
                  <c:v>2</c:v>
                </c:pt>
                <c:pt idx="52" formatCode="0.00">
                  <c:v>1.9</c:v>
                </c:pt>
                <c:pt idx="53" formatCode="0.0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C-4CB2-9E99-D1AFD894773B}"/>
            </c:ext>
          </c:extLst>
        </c:ser>
        <c:ser>
          <c:idx val="2"/>
          <c:order val="2"/>
          <c:tx>
            <c:strRef>
              <c:f>ComparingSep19!$S$3</c:f>
              <c:strCache>
                <c:ptCount val="1"/>
                <c:pt idx="0">
                  <c:v>Elmardon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ComparingSep19!$S$4:$S$62</c:f>
              <c:numCache>
                <c:formatCode>0.00</c:formatCode>
                <c:ptCount val="59"/>
                <c:pt idx="0">
                  <c:v>92.2</c:v>
                </c:pt>
                <c:pt idx="1">
                  <c:v>91.9</c:v>
                </c:pt>
                <c:pt idx="2">
                  <c:v>91.5</c:v>
                </c:pt>
                <c:pt idx="3">
                  <c:v>91.3</c:v>
                </c:pt>
                <c:pt idx="4">
                  <c:v>91</c:v>
                </c:pt>
                <c:pt idx="5">
                  <c:v>90.7</c:v>
                </c:pt>
                <c:pt idx="6">
                  <c:v>90.3</c:v>
                </c:pt>
                <c:pt idx="7">
                  <c:v>90.1</c:v>
                </c:pt>
                <c:pt idx="8">
                  <c:v>54</c:v>
                </c:pt>
                <c:pt idx="9">
                  <c:v>49.1</c:v>
                </c:pt>
                <c:pt idx="10">
                  <c:v>49</c:v>
                </c:pt>
                <c:pt idx="11">
                  <c:v>48.4</c:v>
                </c:pt>
                <c:pt idx="12">
                  <c:v>48.1</c:v>
                </c:pt>
                <c:pt idx="13">
                  <c:v>48.4</c:v>
                </c:pt>
                <c:pt idx="14">
                  <c:v>48.9</c:v>
                </c:pt>
                <c:pt idx="15">
                  <c:v>51.2</c:v>
                </c:pt>
                <c:pt idx="16">
                  <c:v>51</c:v>
                </c:pt>
                <c:pt idx="17">
                  <c:v>50.6</c:v>
                </c:pt>
                <c:pt idx="18">
                  <c:v>50.6</c:v>
                </c:pt>
                <c:pt idx="19">
                  <c:v>50.5</c:v>
                </c:pt>
                <c:pt idx="20">
                  <c:v>50.4</c:v>
                </c:pt>
                <c:pt idx="21">
                  <c:v>11.5</c:v>
                </c:pt>
                <c:pt idx="22">
                  <c:v>5.0999999999999996</c:v>
                </c:pt>
                <c:pt idx="23">
                  <c:v>3.3</c:v>
                </c:pt>
                <c:pt idx="24">
                  <c:v>2.8</c:v>
                </c:pt>
                <c:pt idx="25">
                  <c:v>2.2000000000000002</c:v>
                </c:pt>
                <c:pt idx="26">
                  <c:v>2</c:v>
                </c:pt>
                <c:pt idx="27">
                  <c:v>1.8</c:v>
                </c:pt>
                <c:pt idx="28">
                  <c:v>1.7</c:v>
                </c:pt>
                <c:pt idx="29">
                  <c:v>1.6</c:v>
                </c:pt>
                <c:pt idx="30">
                  <c:v>1.4</c:v>
                </c:pt>
                <c:pt idx="31">
                  <c:v>1.3</c:v>
                </c:pt>
                <c:pt idx="32">
                  <c:v>1.3</c:v>
                </c:pt>
                <c:pt idx="33">
                  <c:v>1.2</c:v>
                </c:pt>
                <c:pt idx="34">
                  <c:v>1.1000000000000001</c:v>
                </c:pt>
                <c:pt idx="35">
                  <c:v>1</c:v>
                </c:pt>
                <c:pt idx="36">
                  <c:v>1</c:v>
                </c:pt>
                <c:pt idx="37">
                  <c:v>0.9</c:v>
                </c:pt>
                <c:pt idx="38">
                  <c:v>0.9</c:v>
                </c:pt>
                <c:pt idx="39">
                  <c:v>0.8</c:v>
                </c:pt>
                <c:pt idx="40">
                  <c:v>0.7</c:v>
                </c:pt>
                <c:pt idx="41">
                  <c:v>0.7</c:v>
                </c:pt>
                <c:pt idx="42">
                  <c:v>0.6</c:v>
                </c:pt>
                <c:pt idx="43">
                  <c:v>0.6</c:v>
                </c:pt>
                <c:pt idx="44">
                  <c:v>0.6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0.4</c:v>
                </c:pt>
                <c:pt idx="49">
                  <c:v>0.4</c:v>
                </c:pt>
                <c:pt idx="50">
                  <c:v>0.4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5C-4CB2-9E99-D1AFD894773B}"/>
            </c:ext>
          </c:extLst>
        </c:ser>
        <c:ser>
          <c:idx val="3"/>
          <c:order val="3"/>
          <c:tx>
            <c:strRef>
              <c:f>ComparingSep19!$T$3</c:f>
              <c:strCache>
                <c:ptCount val="1"/>
                <c:pt idx="0">
                  <c:v>Bevis/Blkdk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ComparingSep19!$T$4:$T$62</c:f>
              <c:numCache>
                <c:formatCode>0.00</c:formatCode>
                <c:ptCount val="59"/>
                <c:pt idx="0">
                  <c:v>93</c:v>
                </c:pt>
                <c:pt idx="1">
                  <c:v>92.7</c:v>
                </c:pt>
                <c:pt idx="2">
                  <c:v>92.2</c:v>
                </c:pt>
                <c:pt idx="3">
                  <c:v>91.9</c:v>
                </c:pt>
                <c:pt idx="4">
                  <c:v>91.6</c:v>
                </c:pt>
                <c:pt idx="5">
                  <c:v>91</c:v>
                </c:pt>
                <c:pt idx="6">
                  <c:v>90.6</c:v>
                </c:pt>
                <c:pt idx="7">
                  <c:v>70.099999999999994</c:v>
                </c:pt>
                <c:pt idx="8">
                  <c:v>53</c:v>
                </c:pt>
                <c:pt idx="9">
                  <c:v>50.9</c:v>
                </c:pt>
                <c:pt idx="10">
                  <c:v>50</c:v>
                </c:pt>
                <c:pt idx="11">
                  <c:v>49.7</c:v>
                </c:pt>
                <c:pt idx="12">
                  <c:v>40</c:v>
                </c:pt>
                <c:pt idx="13">
                  <c:v>4.5999999999999996</c:v>
                </c:pt>
                <c:pt idx="14">
                  <c:v>2.1</c:v>
                </c:pt>
                <c:pt idx="15">
                  <c:v>1.6</c:v>
                </c:pt>
                <c:pt idx="16">
                  <c:v>1.3</c:v>
                </c:pt>
                <c:pt idx="17">
                  <c:v>1.2</c:v>
                </c:pt>
                <c:pt idx="18">
                  <c:v>1.1000000000000001</c:v>
                </c:pt>
                <c:pt idx="19">
                  <c:v>1</c:v>
                </c:pt>
                <c:pt idx="20">
                  <c:v>0.9</c:v>
                </c:pt>
                <c:pt idx="21">
                  <c:v>0.8</c:v>
                </c:pt>
                <c:pt idx="22">
                  <c:v>0.8</c:v>
                </c:pt>
                <c:pt idx="23">
                  <c:v>0.7</c:v>
                </c:pt>
                <c:pt idx="24">
                  <c:v>0.7</c:v>
                </c:pt>
                <c:pt idx="25">
                  <c:v>0.6</c:v>
                </c:pt>
                <c:pt idx="26">
                  <c:v>0.6</c:v>
                </c:pt>
                <c:pt idx="27">
                  <c:v>0.6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  <c:pt idx="36">
                  <c:v>0.3</c:v>
                </c:pt>
                <c:pt idx="37">
                  <c:v>0.3</c:v>
                </c:pt>
                <c:pt idx="38">
                  <c:v>0.3</c:v>
                </c:pt>
                <c:pt idx="39">
                  <c:v>0.3</c:v>
                </c:pt>
                <c:pt idx="40">
                  <c:v>0.3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0.1</c:v>
                </c:pt>
                <c:pt idx="49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5C-4CB2-9E99-D1AFD894773B}"/>
            </c:ext>
          </c:extLst>
        </c:ser>
        <c:ser>
          <c:idx val="4"/>
          <c:order val="4"/>
          <c:tx>
            <c:strRef>
              <c:f>ComparingSep19!$U$3</c:f>
              <c:strCache>
                <c:ptCount val="1"/>
                <c:pt idx="0">
                  <c:v>Otter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ComparingSep19!$U$4:$U$62</c:f>
              <c:numCache>
                <c:formatCode>0.00</c:formatCode>
                <c:ptCount val="59"/>
                <c:pt idx="0">
                  <c:v>91.8</c:v>
                </c:pt>
                <c:pt idx="1">
                  <c:v>91.2</c:v>
                </c:pt>
                <c:pt idx="2">
                  <c:v>90.7</c:v>
                </c:pt>
                <c:pt idx="3">
                  <c:v>90.5</c:v>
                </c:pt>
                <c:pt idx="4">
                  <c:v>90.3</c:v>
                </c:pt>
                <c:pt idx="5">
                  <c:v>90</c:v>
                </c:pt>
                <c:pt idx="6">
                  <c:v>52.6</c:v>
                </c:pt>
                <c:pt idx="7">
                  <c:v>43.7</c:v>
                </c:pt>
                <c:pt idx="8">
                  <c:v>41.9</c:v>
                </c:pt>
                <c:pt idx="9">
                  <c:v>41.1</c:v>
                </c:pt>
                <c:pt idx="10">
                  <c:v>40.299999999999997</c:v>
                </c:pt>
                <c:pt idx="11">
                  <c:v>44</c:v>
                </c:pt>
                <c:pt idx="12">
                  <c:v>44.5</c:v>
                </c:pt>
                <c:pt idx="13">
                  <c:v>50.6</c:v>
                </c:pt>
                <c:pt idx="14">
                  <c:v>52.3</c:v>
                </c:pt>
                <c:pt idx="15">
                  <c:v>52</c:v>
                </c:pt>
                <c:pt idx="16">
                  <c:v>51.4</c:v>
                </c:pt>
                <c:pt idx="17">
                  <c:v>50.8</c:v>
                </c:pt>
                <c:pt idx="18">
                  <c:v>50</c:v>
                </c:pt>
                <c:pt idx="19">
                  <c:v>49.5</c:v>
                </c:pt>
                <c:pt idx="20">
                  <c:v>49.1</c:v>
                </c:pt>
                <c:pt idx="21">
                  <c:v>47.2</c:v>
                </c:pt>
                <c:pt idx="22">
                  <c:v>46</c:v>
                </c:pt>
                <c:pt idx="23">
                  <c:v>45</c:v>
                </c:pt>
                <c:pt idx="24">
                  <c:v>43.7</c:v>
                </c:pt>
                <c:pt idx="25">
                  <c:v>41.1</c:v>
                </c:pt>
                <c:pt idx="26">
                  <c:v>12.2</c:v>
                </c:pt>
                <c:pt idx="27">
                  <c:v>2</c:v>
                </c:pt>
                <c:pt idx="28">
                  <c:v>1.3</c:v>
                </c:pt>
                <c:pt idx="29">
                  <c:v>1</c:v>
                </c:pt>
                <c:pt idx="30">
                  <c:v>0.9</c:v>
                </c:pt>
                <c:pt idx="31">
                  <c:v>0.8</c:v>
                </c:pt>
                <c:pt idx="32">
                  <c:v>0.8</c:v>
                </c:pt>
                <c:pt idx="33">
                  <c:v>0.8</c:v>
                </c:pt>
                <c:pt idx="34">
                  <c:v>0.7</c:v>
                </c:pt>
                <c:pt idx="35">
                  <c:v>0.7</c:v>
                </c:pt>
                <c:pt idx="36">
                  <c:v>0.7</c:v>
                </c:pt>
                <c:pt idx="37">
                  <c:v>0.7</c:v>
                </c:pt>
                <c:pt idx="38">
                  <c:v>0.6</c:v>
                </c:pt>
                <c:pt idx="39">
                  <c:v>0.6</c:v>
                </c:pt>
                <c:pt idx="40">
                  <c:v>0.6</c:v>
                </c:pt>
                <c:pt idx="41">
                  <c:v>0.6</c:v>
                </c:pt>
                <c:pt idx="42">
                  <c:v>0.6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0.4</c:v>
                </c:pt>
                <c:pt idx="48">
                  <c:v>0.4</c:v>
                </c:pt>
                <c:pt idx="49">
                  <c:v>0.4</c:v>
                </c:pt>
                <c:pt idx="50">
                  <c:v>0.4</c:v>
                </c:pt>
                <c:pt idx="51">
                  <c:v>0.4</c:v>
                </c:pt>
                <c:pt idx="52">
                  <c:v>0.4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5C-4CB2-9E99-D1AFD8947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932944"/>
        <c:axId val="321935568"/>
      </c:lineChart>
      <c:catAx>
        <c:axId val="321932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935568"/>
        <c:crosses val="autoZero"/>
        <c:auto val="1"/>
        <c:lblAlgn val="ctr"/>
        <c:lblOffset val="100"/>
        <c:noMultiLvlLbl val="0"/>
      </c:catAx>
      <c:valAx>
        <c:axId val="32193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93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Bevis/Black</a:t>
            </a:r>
            <a:r>
              <a:rPr lang="en-CA" baseline="0"/>
              <a:t> Duck Is May 5 18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BlkDckMay18!$D$1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BlkDckMay18!$D$2:$D$56</c:f>
              <c:numCache>
                <c:formatCode>0.00</c:formatCode>
                <c:ptCount val="55"/>
                <c:pt idx="0">
                  <c:v>5.8</c:v>
                </c:pt>
                <c:pt idx="1">
                  <c:v>5.7</c:v>
                </c:pt>
                <c:pt idx="2">
                  <c:v>5.5</c:v>
                </c:pt>
                <c:pt idx="3">
                  <c:v>5.4</c:v>
                </c:pt>
                <c:pt idx="4">
                  <c:v>5.4</c:v>
                </c:pt>
                <c:pt idx="5">
                  <c:v>5.3</c:v>
                </c:pt>
                <c:pt idx="6">
                  <c:v>5.3</c:v>
                </c:pt>
                <c:pt idx="7">
                  <c:v>5.3</c:v>
                </c:pt>
                <c:pt idx="8">
                  <c:v>5.3</c:v>
                </c:pt>
                <c:pt idx="9">
                  <c:v>5.3</c:v>
                </c:pt>
                <c:pt idx="10">
                  <c:v>5.2</c:v>
                </c:pt>
                <c:pt idx="11">
                  <c:v>5.2</c:v>
                </c:pt>
                <c:pt idx="12">
                  <c:v>5.2</c:v>
                </c:pt>
                <c:pt idx="13">
                  <c:v>5.2</c:v>
                </c:pt>
                <c:pt idx="14">
                  <c:v>5.2</c:v>
                </c:pt>
                <c:pt idx="15">
                  <c:v>5.0999999999999996</c:v>
                </c:pt>
                <c:pt idx="16">
                  <c:v>5.0999999999999996</c:v>
                </c:pt>
                <c:pt idx="17">
                  <c:v>5.0999999999999996</c:v>
                </c:pt>
                <c:pt idx="18">
                  <c:v>5.0999999999999996</c:v>
                </c:pt>
                <c:pt idx="19">
                  <c:v>5</c:v>
                </c:pt>
                <c:pt idx="20">
                  <c:v>4.9000000000000004</c:v>
                </c:pt>
                <c:pt idx="21">
                  <c:v>4.9000000000000004</c:v>
                </c:pt>
                <c:pt idx="22">
                  <c:v>4.8</c:v>
                </c:pt>
                <c:pt idx="23">
                  <c:v>4.8</c:v>
                </c:pt>
                <c:pt idx="24">
                  <c:v>4.7</c:v>
                </c:pt>
                <c:pt idx="25">
                  <c:v>4.7</c:v>
                </c:pt>
                <c:pt idx="26">
                  <c:v>4.7</c:v>
                </c:pt>
                <c:pt idx="27">
                  <c:v>4.7</c:v>
                </c:pt>
                <c:pt idx="28">
                  <c:v>4.7</c:v>
                </c:pt>
                <c:pt idx="29">
                  <c:v>4.7</c:v>
                </c:pt>
                <c:pt idx="30">
                  <c:v>4.7</c:v>
                </c:pt>
                <c:pt idx="31">
                  <c:v>4.7</c:v>
                </c:pt>
                <c:pt idx="32">
                  <c:v>4.7</c:v>
                </c:pt>
                <c:pt idx="33">
                  <c:v>4.7</c:v>
                </c:pt>
                <c:pt idx="34">
                  <c:v>4.5999999999999996</c:v>
                </c:pt>
                <c:pt idx="35">
                  <c:v>4.5999999999999996</c:v>
                </c:pt>
                <c:pt idx="36">
                  <c:v>4.5999999999999996</c:v>
                </c:pt>
                <c:pt idx="37">
                  <c:v>4.5999999999999996</c:v>
                </c:pt>
                <c:pt idx="38">
                  <c:v>4.5999999999999996</c:v>
                </c:pt>
                <c:pt idx="39">
                  <c:v>4.5999999999999996</c:v>
                </c:pt>
                <c:pt idx="40">
                  <c:v>4.5999999999999996</c:v>
                </c:pt>
                <c:pt idx="41">
                  <c:v>4.5999999999999996</c:v>
                </c:pt>
                <c:pt idx="42">
                  <c:v>4.5999999999999996</c:v>
                </c:pt>
                <c:pt idx="43">
                  <c:v>4.5999999999999996</c:v>
                </c:pt>
                <c:pt idx="44">
                  <c:v>4.5999999999999996</c:v>
                </c:pt>
                <c:pt idx="45">
                  <c:v>4.5999999999999996</c:v>
                </c:pt>
                <c:pt idx="46">
                  <c:v>4.5999999999999996</c:v>
                </c:pt>
                <c:pt idx="47">
                  <c:v>4.5999999999999996</c:v>
                </c:pt>
                <c:pt idx="48">
                  <c:v>4.5999999999999996</c:v>
                </c:pt>
                <c:pt idx="49">
                  <c:v>4.5999999999999996</c:v>
                </c:pt>
                <c:pt idx="50">
                  <c:v>4.5999999999999996</c:v>
                </c:pt>
                <c:pt idx="51">
                  <c:v>4.5999999999999996</c:v>
                </c:pt>
                <c:pt idx="52">
                  <c:v>4.5999999999999996</c:v>
                </c:pt>
                <c:pt idx="53">
                  <c:v>4.5999999999999996</c:v>
                </c:pt>
                <c:pt idx="5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0-415F-B10D-885852004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688976"/>
        <c:axId val="622682416"/>
      </c:barChart>
      <c:lineChart>
        <c:grouping val="standard"/>
        <c:varyColors val="0"/>
        <c:ser>
          <c:idx val="1"/>
          <c:order val="1"/>
          <c:tx>
            <c:strRef>
              <c:f>BlkDckMay18!$F$1</c:f>
              <c:strCache>
                <c:ptCount val="1"/>
                <c:pt idx="0">
                  <c:v>Dissolved Oxygen (DO) mg/l  ADJUSTED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BlkDckMay18!$F$2:$F$56</c:f>
              <c:numCache>
                <c:formatCode>0.00</c:formatCode>
                <c:ptCount val="55"/>
                <c:pt idx="0">
                  <c:v>11.1</c:v>
                </c:pt>
                <c:pt idx="1">
                  <c:v>11.11</c:v>
                </c:pt>
                <c:pt idx="2">
                  <c:v>11.19</c:v>
                </c:pt>
                <c:pt idx="3">
                  <c:v>11.19</c:v>
                </c:pt>
                <c:pt idx="4">
                  <c:v>11.18</c:v>
                </c:pt>
                <c:pt idx="5">
                  <c:v>11.17</c:v>
                </c:pt>
                <c:pt idx="6">
                  <c:v>11.19</c:v>
                </c:pt>
                <c:pt idx="7">
                  <c:v>11.18</c:v>
                </c:pt>
                <c:pt idx="8">
                  <c:v>11.18</c:v>
                </c:pt>
                <c:pt idx="9">
                  <c:v>11.18</c:v>
                </c:pt>
                <c:pt idx="10">
                  <c:v>11.209999999999999</c:v>
                </c:pt>
                <c:pt idx="11">
                  <c:v>11.17</c:v>
                </c:pt>
                <c:pt idx="12">
                  <c:v>11.12</c:v>
                </c:pt>
                <c:pt idx="13">
                  <c:v>11.09</c:v>
                </c:pt>
                <c:pt idx="14">
                  <c:v>11.059999999999999</c:v>
                </c:pt>
                <c:pt idx="15">
                  <c:v>11.059999999999999</c:v>
                </c:pt>
                <c:pt idx="16">
                  <c:v>11.049999999999999</c:v>
                </c:pt>
                <c:pt idx="17">
                  <c:v>11.04</c:v>
                </c:pt>
                <c:pt idx="18">
                  <c:v>11.02</c:v>
                </c:pt>
                <c:pt idx="19">
                  <c:v>10.979999999999999</c:v>
                </c:pt>
                <c:pt idx="20">
                  <c:v>10.989999999999998</c:v>
                </c:pt>
                <c:pt idx="21">
                  <c:v>10.979999999999999</c:v>
                </c:pt>
                <c:pt idx="22">
                  <c:v>10.94</c:v>
                </c:pt>
                <c:pt idx="23">
                  <c:v>0.27</c:v>
                </c:pt>
                <c:pt idx="24">
                  <c:v>0.24000000000000002</c:v>
                </c:pt>
                <c:pt idx="25">
                  <c:v>0.2</c:v>
                </c:pt>
                <c:pt idx="26">
                  <c:v>0.18000000000000002</c:v>
                </c:pt>
                <c:pt idx="27">
                  <c:v>0.16</c:v>
                </c:pt>
                <c:pt idx="28">
                  <c:v>0.15</c:v>
                </c:pt>
                <c:pt idx="29">
                  <c:v>0.12</c:v>
                </c:pt>
                <c:pt idx="30">
                  <c:v>0.12</c:v>
                </c:pt>
                <c:pt idx="31">
                  <c:v>0.1</c:v>
                </c:pt>
                <c:pt idx="32">
                  <c:v>0.09</c:v>
                </c:pt>
                <c:pt idx="33">
                  <c:v>0.09</c:v>
                </c:pt>
                <c:pt idx="34">
                  <c:v>0.08</c:v>
                </c:pt>
                <c:pt idx="35">
                  <c:v>7.0000000000000007E-2</c:v>
                </c:pt>
                <c:pt idx="36">
                  <c:v>7.0000000000000007E-2</c:v>
                </c:pt>
                <c:pt idx="37">
                  <c:v>0.06</c:v>
                </c:pt>
                <c:pt idx="38">
                  <c:v>0.06</c:v>
                </c:pt>
                <c:pt idx="39">
                  <c:v>0.06</c:v>
                </c:pt>
                <c:pt idx="40">
                  <c:v>0.06</c:v>
                </c:pt>
                <c:pt idx="41">
                  <c:v>0.05</c:v>
                </c:pt>
                <c:pt idx="42">
                  <c:v>0.04</c:v>
                </c:pt>
                <c:pt idx="43">
                  <c:v>0.04</c:v>
                </c:pt>
                <c:pt idx="44">
                  <c:v>0.03</c:v>
                </c:pt>
                <c:pt idx="45">
                  <c:v>0.03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1.0000000000000002E-2</c:v>
                </c:pt>
                <c:pt idx="50">
                  <c:v>1.0000000000000002E-2</c:v>
                </c:pt>
                <c:pt idx="51">
                  <c:v>1.0000000000000002E-2</c:v>
                </c:pt>
                <c:pt idx="52">
                  <c:v>1.0000000000000002E-2</c:v>
                </c:pt>
                <c:pt idx="53">
                  <c:v>1.0000000000000002E-2</c:v>
                </c:pt>
                <c:pt idx="5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0-415F-B10D-885852004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877184"/>
        <c:axId val="630613704"/>
      </c:lineChart>
      <c:catAx>
        <c:axId val="6226889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682416"/>
        <c:crosses val="autoZero"/>
        <c:auto val="1"/>
        <c:lblAlgn val="ctr"/>
        <c:lblOffset val="100"/>
        <c:noMultiLvlLbl val="0"/>
      </c:catAx>
      <c:valAx>
        <c:axId val="62268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688976"/>
        <c:crosses val="autoZero"/>
        <c:crossBetween val="between"/>
      </c:valAx>
      <c:valAx>
        <c:axId val="63061370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77184"/>
        <c:crosses val="max"/>
        <c:crossBetween val="between"/>
      </c:valAx>
      <c:catAx>
        <c:axId val="447877184"/>
        <c:scaling>
          <c:orientation val="minMax"/>
        </c:scaling>
        <c:delete val="1"/>
        <c:axPos val="b"/>
        <c:majorTickMark val="none"/>
        <c:minorTickMark val="none"/>
        <c:tickLblPos val="nextTo"/>
        <c:crossAx val="630613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comparison Sept 17 2019 dips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ComparingSep19!$E$3</c:f>
              <c:strCache>
                <c:ptCount val="1"/>
                <c:pt idx="0">
                  <c:v>Lthse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ComparingSep19!$E$4:$E$62</c:f>
              <c:numCache>
                <c:formatCode>0.0</c:formatCode>
                <c:ptCount val="59"/>
                <c:pt idx="0">
                  <c:v>17.7</c:v>
                </c:pt>
                <c:pt idx="1">
                  <c:v>17.5</c:v>
                </c:pt>
                <c:pt idx="2">
                  <c:v>17.399999999999999</c:v>
                </c:pt>
                <c:pt idx="3">
                  <c:v>17.399999999999999</c:v>
                </c:pt>
                <c:pt idx="4">
                  <c:v>17.3</c:v>
                </c:pt>
                <c:pt idx="5">
                  <c:v>17.3</c:v>
                </c:pt>
                <c:pt idx="6">
                  <c:v>17.3</c:v>
                </c:pt>
                <c:pt idx="7">
                  <c:v>17.3</c:v>
                </c:pt>
                <c:pt idx="8">
                  <c:v>13.4</c:v>
                </c:pt>
                <c:pt idx="9">
                  <c:v>10.7</c:v>
                </c:pt>
                <c:pt idx="10">
                  <c:v>10</c:v>
                </c:pt>
                <c:pt idx="11">
                  <c:v>9.3000000000000007</c:v>
                </c:pt>
                <c:pt idx="12">
                  <c:v>9</c:v>
                </c:pt>
                <c:pt idx="13">
                  <c:v>8.6999999999999993</c:v>
                </c:pt>
                <c:pt idx="14">
                  <c:v>8.6</c:v>
                </c:pt>
                <c:pt idx="15">
                  <c:v>8.5</c:v>
                </c:pt>
                <c:pt idx="16">
                  <c:v>8.5</c:v>
                </c:pt>
                <c:pt idx="17">
                  <c:v>8.5</c:v>
                </c:pt>
                <c:pt idx="18">
                  <c:v>8.5</c:v>
                </c:pt>
                <c:pt idx="19">
                  <c:v>8.5</c:v>
                </c:pt>
                <c:pt idx="20">
                  <c:v>8.5</c:v>
                </c:pt>
                <c:pt idx="21">
                  <c:v>8.5</c:v>
                </c:pt>
                <c:pt idx="22">
                  <c:v>8.5</c:v>
                </c:pt>
                <c:pt idx="23">
                  <c:v>8.5</c:v>
                </c:pt>
                <c:pt idx="24">
                  <c:v>8.5</c:v>
                </c:pt>
                <c:pt idx="25">
                  <c:v>8.5</c:v>
                </c:pt>
                <c:pt idx="26">
                  <c:v>8.4</c:v>
                </c:pt>
                <c:pt idx="27">
                  <c:v>8.3000000000000007</c:v>
                </c:pt>
                <c:pt idx="28">
                  <c:v>8.3000000000000007</c:v>
                </c:pt>
                <c:pt idx="29">
                  <c:v>8.4</c:v>
                </c:pt>
                <c:pt idx="30">
                  <c:v>8.4</c:v>
                </c:pt>
                <c:pt idx="31">
                  <c:v>8.4</c:v>
                </c:pt>
                <c:pt idx="32">
                  <c:v>8.4</c:v>
                </c:pt>
                <c:pt idx="33">
                  <c:v>8.4</c:v>
                </c:pt>
                <c:pt idx="34">
                  <c:v>8.3000000000000007</c:v>
                </c:pt>
                <c:pt idx="35">
                  <c:v>8.3000000000000007</c:v>
                </c:pt>
                <c:pt idx="36">
                  <c:v>8.3000000000000007</c:v>
                </c:pt>
                <c:pt idx="37">
                  <c:v>8.3000000000000007</c:v>
                </c:pt>
                <c:pt idx="38">
                  <c:v>8.3000000000000007</c:v>
                </c:pt>
                <c:pt idx="39">
                  <c:v>8.3000000000000007</c:v>
                </c:pt>
                <c:pt idx="40">
                  <c:v>8.3000000000000007</c:v>
                </c:pt>
                <c:pt idx="41">
                  <c:v>8.3000000000000007</c:v>
                </c:pt>
                <c:pt idx="42">
                  <c:v>8.3000000000000007</c:v>
                </c:pt>
                <c:pt idx="43">
                  <c:v>8.3000000000000007</c:v>
                </c:pt>
                <c:pt idx="44">
                  <c:v>8.3000000000000007</c:v>
                </c:pt>
                <c:pt idx="45">
                  <c:v>8.3000000000000007</c:v>
                </c:pt>
                <c:pt idx="46">
                  <c:v>8.3000000000000007</c:v>
                </c:pt>
                <c:pt idx="47">
                  <c:v>8.3000000000000007</c:v>
                </c:pt>
                <c:pt idx="48">
                  <c:v>8.3000000000000007</c:v>
                </c:pt>
                <c:pt idx="49">
                  <c:v>8.3000000000000007</c:v>
                </c:pt>
                <c:pt idx="50">
                  <c:v>8.3000000000000007</c:v>
                </c:pt>
                <c:pt idx="51">
                  <c:v>8.3000000000000007</c:v>
                </c:pt>
                <c:pt idx="52">
                  <c:v>8.3000000000000007</c:v>
                </c:pt>
                <c:pt idx="53">
                  <c:v>8.3000000000000007</c:v>
                </c:pt>
                <c:pt idx="54">
                  <c:v>8.3000000000000007</c:v>
                </c:pt>
                <c:pt idx="55">
                  <c:v>8.3000000000000007</c:v>
                </c:pt>
                <c:pt idx="56">
                  <c:v>8.3000000000000007</c:v>
                </c:pt>
                <c:pt idx="57">
                  <c:v>8.3000000000000007</c:v>
                </c:pt>
                <c:pt idx="58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9-4375-BE65-42A8E2BDFA53}"/>
            </c:ext>
          </c:extLst>
        </c:ser>
        <c:ser>
          <c:idx val="1"/>
          <c:order val="1"/>
          <c:tx>
            <c:strRef>
              <c:f>ComparingSep19!$F$3</c:f>
              <c:strCache>
                <c:ptCount val="1"/>
                <c:pt idx="0">
                  <c:v>SqwPt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ComparingSep19!$F$4:$F$62</c:f>
              <c:numCache>
                <c:formatCode>0.0</c:formatCode>
                <c:ptCount val="59"/>
                <c:pt idx="0">
                  <c:v>17.2</c:v>
                </c:pt>
                <c:pt idx="1">
                  <c:v>17.3</c:v>
                </c:pt>
                <c:pt idx="2">
                  <c:v>17.2</c:v>
                </c:pt>
                <c:pt idx="3">
                  <c:v>17.2</c:v>
                </c:pt>
                <c:pt idx="4">
                  <c:v>17.2</c:v>
                </c:pt>
                <c:pt idx="5">
                  <c:v>17.2</c:v>
                </c:pt>
                <c:pt idx="6">
                  <c:v>17.2</c:v>
                </c:pt>
                <c:pt idx="7">
                  <c:v>17.2</c:v>
                </c:pt>
                <c:pt idx="8">
                  <c:v>14.3</c:v>
                </c:pt>
                <c:pt idx="9">
                  <c:v>11.2</c:v>
                </c:pt>
                <c:pt idx="10">
                  <c:v>10.1</c:v>
                </c:pt>
                <c:pt idx="11">
                  <c:v>9.1999999999999993</c:v>
                </c:pt>
                <c:pt idx="12">
                  <c:v>8.6999999999999993</c:v>
                </c:pt>
                <c:pt idx="13">
                  <c:v>8.4</c:v>
                </c:pt>
                <c:pt idx="14">
                  <c:v>8.3000000000000007</c:v>
                </c:pt>
                <c:pt idx="15">
                  <c:v>8.3000000000000007</c:v>
                </c:pt>
                <c:pt idx="16">
                  <c:v>8.3000000000000007</c:v>
                </c:pt>
                <c:pt idx="17">
                  <c:v>8.3000000000000007</c:v>
                </c:pt>
                <c:pt idx="18">
                  <c:v>8.1999999999999993</c:v>
                </c:pt>
                <c:pt idx="19">
                  <c:v>8.1999999999999993</c:v>
                </c:pt>
                <c:pt idx="20">
                  <c:v>8.1999999999999993</c:v>
                </c:pt>
                <c:pt idx="21">
                  <c:v>8.1999999999999993</c:v>
                </c:pt>
                <c:pt idx="22">
                  <c:v>8.1999999999999993</c:v>
                </c:pt>
                <c:pt idx="23">
                  <c:v>8.1999999999999993</c:v>
                </c:pt>
                <c:pt idx="24">
                  <c:v>8.1999999999999993</c:v>
                </c:pt>
                <c:pt idx="25">
                  <c:v>8.1999999999999993</c:v>
                </c:pt>
                <c:pt idx="26">
                  <c:v>8.1</c:v>
                </c:pt>
                <c:pt idx="27">
                  <c:v>8.1</c:v>
                </c:pt>
                <c:pt idx="28">
                  <c:v>8.1</c:v>
                </c:pt>
                <c:pt idx="29">
                  <c:v>8.1</c:v>
                </c:pt>
                <c:pt idx="30">
                  <c:v>8.1</c:v>
                </c:pt>
                <c:pt idx="31">
                  <c:v>8.1</c:v>
                </c:pt>
                <c:pt idx="32">
                  <c:v>8.1</c:v>
                </c:pt>
                <c:pt idx="33">
                  <c:v>8.1</c:v>
                </c:pt>
                <c:pt idx="34">
                  <c:v>8.1</c:v>
                </c:pt>
                <c:pt idx="35">
                  <c:v>8.1</c:v>
                </c:pt>
                <c:pt idx="36">
                  <c:v>8.1</c:v>
                </c:pt>
                <c:pt idx="37">
                  <c:v>8.1</c:v>
                </c:pt>
                <c:pt idx="38">
                  <c:v>8.1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9-4375-BE65-42A8E2BDFA53}"/>
            </c:ext>
          </c:extLst>
        </c:ser>
        <c:ser>
          <c:idx val="2"/>
          <c:order val="2"/>
          <c:tx>
            <c:strRef>
              <c:f>ComparingSep19!$G$3</c:f>
              <c:strCache>
                <c:ptCount val="1"/>
                <c:pt idx="0">
                  <c:v>Elmardon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ComparingSep19!$G$4:$G$62</c:f>
              <c:numCache>
                <c:formatCode>0.0</c:formatCode>
                <c:ptCount val="59"/>
                <c:pt idx="0">
                  <c:v>17.3</c:v>
                </c:pt>
                <c:pt idx="1">
                  <c:v>17.3</c:v>
                </c:pt>
                <c:pt idx="2">
                  <c:v>17.2</c:v>
                </c:pt>
                <c:pt idx="3">
                  <c:v>17.2</c:v>
                </c:pt>
                <c:pt idx="4">
                  <c:v>17.2</c:v>
                </c:pt>
                <c:pt idx="5">
                  <c:v>17.2</c:v>
                </c:pt>
                <c:pt idx="6">
                  <c:v>17.2</c:v>
                </c:pt>
                <c:pt idx="7">
                  <c:v>17.2</c:v>
                </c:pt>
                <c:pt idx="8">
                  <c:v>13.1</c:v>
                </c:pt>
                <c:pt idx="9">
                  <c:v>10.5</c:v>
                </c:pt>
                <c:pt idx="10">
                  <c:v>9.4</c:v>
                </c:pt>
                <c:pt idx="11">
                  <c:v>9.1999999999999993</c:v>
                </c:pt>
                <c:pt idx="12">
                  <c:v>9</c:v>
                </c:pt>
                <c:pt idx="13">
                  <c:v>8.4</c:v>
                </c:pt>
                <c:pt idx="14">
                  <c:v>8.1999999999999993</c:v>
                </c:pt>
                <c:pt idx="15">
                  <c:v>8</c:v>
                </c:pt>
                <c:pt idx="16">
                  <c:v>7.7</c:v>
                </c:pt>
                <c:pt idx="17">
                  <c:v>7.6</c:v>
                </c:pt>
                <c:pt idx="18">
                  <c:v>7.4</c:v>
                </c:pt>
                <c:pt idx="19">
                  <c:v>7.3</c:v>
                </c:pt>
                <c:pt idx="20">
                  <c:v>7.3</c:v>
                </c:pt>
                <c:pt idx="21">
                  <c:v>7.3</c:v>
                </c:pt>
                <c:pt idx="22">
                  <c:v>7.2</c:v>
                </c:pt>
                <c:pt idx="23">
                  <c:v>7.2</c:v>
                </c:pt>
                <c:pt idx="24">
                  <c:v>7.2</c:v>
                </c:pt>
                <c:pt idx="25">
                  <c:v>7.2</c:v>
                </c:pt>
                <c:pt idx="26">
                  <c:v>7.2</c:v>
                </c:pt>
                <c:pt idx="27">
                  <c:v>7.2</c:v>
                </c:pt>
                <c:pt idx="28">
                  <c:v>7.2</c:v>
                </c:pt>
                <c:pt idx="29">
                  <c:v>7.2</c:v>
                </c:pt>
                <c:pt idx="30">
                  <c:v>7.2</c:v>
                </c:pt>
                <c:pt idx="31">
                  <c:v>7.2</c:v>
                </c:pt>
                <c:pt idx="32">
                  <c:v>7.2</c:v>
                </c:pt>
                <c:pt idx="33">
                  <c:v>7.2</c:v>
                </c:pt>
                <c:pt idx="34">
                  <c:v>7.2</c:v>
                </c:pt>
                <c:pt idx="35">
                  <c:v>7.2</c:v>
                </c:pt>
                <c:pt idx="36">
                  <c:v>7.2</c:v>
                </c:pt>
                <c:pt idx="37">
                  <c:v>7.2</c:v>
                </c:pt>
                <c:pt idx="38">
                  <c:v>7.2</c:v>
                </c:pt>
                <c:pt idx="39">
                  <c:v>7.2</c:v>
                </c:pt>
                <c:pt idx="40">
                  <c:v>7.2</c:v>
                </c:pt>
                <c:pt idx="41">
                  <c:v>7.2</c:v>
                </c:pt>
                <c:pt idx="42">
                  <c:v>7.2</c:v>
                </c:pt>
                <c:pt idx="43">
                  <c:v>7.2</c:v>
                </c:pt>
                <c:pt idx="44">
                  <c:v>7.2</c:v>
                </c:pt>
                <c:pt idx="45">
                  <c:v>7.2</c:v>
                </c:pt>
                <c:pt idx="46">
                  <c:v>7.2</c:v>
                </c:pt>
                <c:pt idx="47">
                  <c:v>7.2</c:v>
                </c:pt>
                <c:pt idx="48">
                  <c:v>7.2</c:v>
                </c:pt>
                <c:pt idx="49">
                  <c:v>7.2</c:v>
                </c:pt>
                <c:pt idx="50">
                  <c:v>7.2</c:v>
                </c:pt>
                <c:pt idx="51">
                  <c:v>7.2</c:v>
                </c:pt>
                <c:pt idx="52">
                  <c:v>7.2</c:v>
                </c:pt>
                <c:pt idx="53">
                  <c:v>7.2</c:v>
                </c:pt>
                <c:pt idx="54">
                  <c:v>7.2</c:v>
                </c:pt>
                <c:pt idx="55">
                  <c:v>7.2</c:v>
                </c:pt>
                <c:pt idx="56">
                  <c:v>7.2</c:v>
                </c:pt>
                <c:pt idx="57">
                  <c:v>7.2</c:v>
                </c:pt>
                <c:pt idx="58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19-4375-BE65-42A8E2BDFA53}"/>
            </c:ext>
          </c:extLst>
        </c:ser>
        <c:ser>
          <c:idx val="3"/>
          <c:order val="3"/>
          <c:tx>
            <c:strRef>
              <c:f>ComparingSep19!$H$3</c:f>
              <c:strCache>
                <c:ptCount val="1"/>
                <c:pt idx="0">
                  <c:v>Bevis/Blkdk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ComparingSep19!$H$4:$H$62</c:f>
              <c:numCache>
                <c:formatCode>0.0</c:formatCode>
                <c:ptCount val="59"/>
                <c:pt idx="0">
                  <c:v>17.5</c:v>
                </c:pt>
                <c:pt idx="1">
                  <c:v>17.5</c:v>
                </c:pt>
                <c:pt idx="2">
                  <c:v>17.399999999999999</c:v>
                </c:pt>
                <c:pt idx="3">
                  <c:v>17.399999999999999</c:v>
                </c:pt>
                <c:pt idx="4">
                  <c:v>17.399999999999999</c:v>
                </c:pt>
                <c:pt idx="5">
                  <c:v>17.399999999999999</c:v>
                </c:pt>
                <c:pt idx="6">
                  <c:v>17.399999999999999</c:v>
                </c:pt>
                <c:pt idx="7">
                  <c:v>15.7</c:v>
                </c:pt>
                <c:pt idx="8">
                  <c:v>11.5</c:v>
                </c:pt>
                <c:pt idx="9">
                  <c:v>9.9</c:v>
                </c:pt>
                <c:pt idx="10">
                  <c:v>9.3000000000000007</c:v>
                </c:pt>
                <c:pt idx="11">
                  <c:v>8.9</c:v>
                </c:pt>
                <c:pt idx="12">
                  <c:v>8.8000000000000007</c:v>
                </c:pt>
                <c:pt idx="13">
                  <c:v>8.8000000000000007</c:v>
                </c:pt>
                <c:pt idx="14">
                  <c:v>8.6999999999999993</c:v>
                </c:pt>
                <c:pt idx="15">
                  <c:v>8.6999999999999993</c:v>
                </c:pt>
                <c:pt idx="16">
                  <c:v>8.6</c:v>
                </c:pt>
                <c:pt idx="17">
                  <c:v>8.6</c:v>
                </c:pt>
                <c:pt idx="18">
                  <c:v>8.6</c:v>
                </c:pt>
                <c:pt idx="19">
                  <c:v>8.6</c:v>
                </c:pt>
                <c:pt idx="20">
                  <c:v>8.6</c:v>
                </c:pt>
                <c:pt idx="21">
                  <c:v>8.6</c:v>
                </c:pt>
                <c:pt idx="22">
                  <c:v>8.6</c:v>
                </c:pt>
                <c:pt idx="23">
                  <c:v>8.6</c:v>
                </c:pt>
                <c:pt idx="24">
                  <c:v>8.6</c:v>
                </c:pt>
                <c:pt idx="25">
                  <c:v>8.6</c:v>
                </c:pt>
                <c:pt idx="26">
                  <c:v>8.6</c:v>
                </c:pt>
                <c:pt idx="27">
                  <c:v>8.6</c:v>
                </c:pt>
                <c:pt idx="28">
                  <c:v>8.6</c:v>
                </c:pt>
                <c:pt idx="29">
                  <c:v>8.6</c:v>
                </c:pt>
                <c:pt idx="30">
                  <c:v>8.6</c:v>
                </c:pt>
                <c:pt idx="31">
                  <c:v>8.6</c:v>
                </c:pt>
                <c:pt idx="32">
                  <c:v>8.6</c:v>
                </c:pt>
                <c:pt idx="33">
                  <c:v>8.6</c:v>
                </c:pt>
                <c:pt idx="34">
                  <c:v>8.6</c:v>
                </c:pt>
                <c:pt idx="35">
                  <c:v>8.6</c:v>
                </c:pt>
                <c:pt idx="36">
                  <c:v>8.6</c:v>
                </c:pt>
                <c:pt idx="37">
                  <c:v>8.6</c:v>
                </c:pt>
                <c:pt idx="38">
                  <c:v>8.6</c:v>
                </c:pt>
                <c:pt idx="39">
                  <c:v>8.6</c:v>
                </c:pt>
                <c:pt idx="40">
                  <c:v>8.6</c:v>
                </c:pt>
                <c:pt idx="41">
                  <c:v>8.6</c:v>
                </c:pt>
                <c:pt idx="42">
                  <c:v>8.6</c:v>
                </c:pt>
                <c:pt idx="43">
                  <c:v>8.6</c:v>
                </c:pt>
                <c:pt idx="44">
                  <c:v>8.6</c:v>
                </c:pt>
                <c:pt idx="45">
                  <c:v>8.6</c:v>
                </c:pt>
                <c:pt idx="46">
                  <c:v>8.6</c:v>
                </c:pt>
                <c:pt idx="47">
                  <c:v>8.6</c:v>
                </c:pt>
                <c:pt idx="48">
                  <c:v>8.6</c:v>
                </c:pt>
                <c:pt idx="49">
                  <c:v>8.6</c:v>
                </c:pt>
                <c:pt idx="50">
                  <c:v>8.6</c:v>
                </c:pt>
                <c:pt idx="51">
                  <c:v>8.6</c:v>
                </c:pt>
                <c:pt idx="52">
                  <c:v>8.6</c:v>
                </c:pt>
                <c:pt idx="53">
                  <c:v>8.6</c:v>
                </c:pt>
                <c:pt idx="54">
                  <c:v>8.6</c:v>
                </c:pt>
                <c:pt idx="55">
                  <c:v>8.6</c:v>
                </c:pt>
                <c:pt idx="56">
                  <c:v>8.6</c:v>
                </c:pt>
                <c:pt idx="57">
                  <c:v>8.6</c:v>
                </c:pt>
                <c:pt idx="58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19-4375-BE65-42A8E2BDFA53}"/>
            </c:ext>
          </c:extLst>
        </c:ser>
        <c:ser>
          <c:idx val="4"/>
          <c:order val="4"/>
          <c:tx>
            <c:strRef>
              <c:f>ComparingSep19!$I$3</c:f>
              <c:strCache>
                <c:ptCount val="1"/>
                <c:pt idx="0">
                  <c:v>Otter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ComparingSep19!$I$4:$I$62</c:f>
              <c:numCache>
                <c:formatCode>0.0</c:formatCode>
                <c:ptCount val="59"/>
                <c:pt idx="0">
                  <c:v>17.5</c:v>
                </c:pt>
                <c:pt idx="1">
                  <c:v>17.399999999999999</c:v>
                </c:pt>
                <c:pt idx="2">
                  <c:v>17.3</c:v>
                </c:pt>
                <c:pt idx="3">
                  <c:v>17.3</c:v>
                </c:pt>
                <c:pt idx="4">
                  <c:v>17.2</c:v>
                </c:pt>
                <c:pt idx="5">
                  <c:v>17.2</c:v>
                </c:pt>
                <c:pt idx="6">
                  <c:v>13.2</c:v>
                </c:pt>
                <c:pt idx="7">
                  <c:v>9.3000000000000007</c:v>
                </c:pt>
                <c:pt idx="8">
                  <c:v>9.1</c:v>
                </c:pt>
                <c:pt idx="9">
                  <c:v>7.6</c:v>
                </c:pt>
                <c:pt idx="10">
                  <c:v>7</c:v>
                </c:pt>
                <c:pt idx="11">
                  <c:v>6.5</c:v>
                </c:pt>
                <c:pt idx="12">
                  <c:v>6.3</c:v>
                </c:pt>
                <c:pt idx="13">
                  <c:v>6</c:v>
                </c:pt>
                <c:pt idx="14">
                  <c:v>5.6</c:v>
                </c:pt>
                <c:pt idx="15">
                  <c:v>5.3</c:v>
                </c:pt>
                <c:pt idx="16">
                  <c:v>5.0999999999999996</c:v>
                </c:pt>
                <c:pt idx="17">
                  <c:v>5</c:v>
                </c:pt>
                <c:pt idx="18">
                  <c:v>4.9000000000000004</c:v>
                </c:pt>
                <c:pt idx="19">
                  <c:v>4.7</c:v>
                </c:pt>
                <c:pt idx="20">
                  <c:v>4.5999999999999996</c:v>
                </c:pt>
                <c:pt idx="21">
                  <c:v>4.5999999999999996</c:v>
                </c:pt>
                <c:pt idx="22">
                  <c:v>4.5</c:v>
                </c:pt>
                <c:pt idx="23">
                  <c:v>4.4000000000000004</c:v>
                </c:pt>
                <c:pt idx="24">
                  <c:v>4.4000000000000004</c:v>
                </c:pt>
                <c:pt idx="25">
                  <c:v>4.4000000000000004</c:v>
                </c:pt>
                <c:pt idx="26">
                  <c:v>4.4000000000000004</c:v>
                </c:pt>
                <c:pt idx="27">
                  <c:v>4.3</c:v>
                </c:pt>
                <c:pt idx="28">
                  <c:v>4.3</c:v>
                </c:pt>
                <c:pt idx="29">
                  <c:v>4.3</c:v>
                </c:pt>
                <c:pt idx="30">
                  <c:v>4.3</c:v>
                </c:pt>
                <c:pt idx="31">
                  <c:v>4.3</c:v>
                </c:pt>
                <c:pt idx="32">
                  <c:v>4.3</c:v>
                </c:pt>
                <c:pt idx="33">
                  <c:v>4.3</c:v>
                </c:pt>
                <c:pt idx="34">
                  <c:v>4.3</c:v>
                </c:pt>
                <c:pt idx="35">
                  <c:v>4.4000000000000004</c:v>
                </c:pt>
                <c:pt idx="36">
                  <c:v>4.4000000000000004</c:v>
                </c:pt>
                <c:pt idx="37">
                  <c:v>4.4000000000000004</c:v>
                </c:pt>
                <c:pt idx="38">
                  <c:v>4.4000000000000004</c:v>
                </c:pt>
                <c:pt idx="39">
                  <c:v>4.4000000000000004</c:v>
                </c:pt>
                <c:pt idx="40">
                  <c:v>4.4000000000000004</c:v>
                </c:pt>
                <c:pt idx="41">
                  <c:v>4.4000000000000004</c:v>
                </c:pt>
                <c:pt idx="42">
                  <c:v>4.4000000000000004</c:v>
                </c:pt>
                <c:pt idx="43">
                  <c:v>4.4000000000000004</c:v>
                </c:pt>
                <c:pt idx="44">
                  <c:v>4.4000000000000004</c:v>
                </c:pt>
                <c:pt idx="45">
                  <c:v>4.4000000000000004</c:v>
                </c:pt>
                <c:pt idx="46">
                  <c:v>4.4000000000000004</c:v>
                </c:pt>
                <c:pt idx="47">
                  <c:v>4.4000000000000004</c:v>
                </c:pt>
                <c:pt idx="48">
                  <c:v>4.4000000000000004</c:v>
                </c:pt>
                <c:pt idx="49">
                  <c:v>4.4000000000000004</c:v>
                </c:pt>
                <c:pt idx="50">
                  <c:v>4.4000000000000004</c:v>
                </c:pt>
                <c:pt idx="51">
                  <c:v>4.4000000000000004</c:v>
                </c:pt>
                <c:pt idx="52">
                  <c:v>4.4000000000000004</c:v>
                </c:pt>
                <c:pt idx="53">
                  <c:v>4.4000000000000004</c:v>
                </c:pt>
                <c:pt idx="54">
                  <c:v>4.4000000000000004</c:v>
                </c:pt>
                <c:pt idx="55">
                  <c:v>4.4000000000000004</c:v>
                </c:pt>
                <c:pt idx="56">
                  <c:v>4.4000000000000004</c:v>
                </c:pt>
                <c:pt idx="57">
                  <c:v>4.4000000000000004</c:v>
                </c:pt>
                <c:pt idx="58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19-4375-BE65-42A8E2BDF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491752"/>
        <c:axId val="815492080"/>
      </c:lineChart>
      <c:catAx>
        <c:axId val="815491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492080"/>
        <c:crosses val="autoZero"/>
        <c:auto val="1"/>
        <c:lblAlgn val="ctr"/>
        <c:lblOffset val="100"/>
        <c:noMultiLvlLbl val="0"/>
      </c:catAx>
      <c:valAx>
        <c:axId val="81549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491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 mg/l Comparing Sites - Sept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ComparingSep19!$K$3</c:f>
              <c:strCache>
                <c:ptCount val="1"/>
                <c:pt idx="0">
                  <c:v>Lthse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ComparingSep19!$K$4:$K$62</c:f>
              <c:numCache>
                <c:formatCode>0.00</c:formatCode>
                <c:ptCount val="59"/>
                <c:pt idx="0">
                  <c:v>8.74</c:v>
                </c:pt>
                <c:pt idx="1">
                  <c:v>8.7100000000000009</c:v>
                </c:pt>
                <c:pt idx="2">
                  <c:v>8.6999999999999993</c:v>
                </c:pt>
                <c:pt idx="3">
                  <c:v>8.67</c:v>
                </c:pt>
                <c:pt idx="4">
                  <c:v>8.66</c:v>
                </c:pt>
                <c:pt idx="5">
                  <c:v>8.6300000000000008</c:v>
                </c:pt>
                <c:pt idx="6">
                  <c:v>8.61</c:v>
                </c:pt>
                <c:pt idx="7">
                  <c:v>8.59</c:v>
                </c:pt>
                <c:pt idx="8">
                  <c:v>5.29</c:v>
                </c:pt>
                <c:pt idx="9">
                  <c:v>5.12</c:v>
                </c:pt>
                <c:pt idx="10">
                  <c:v>5.03</c:v>
                </c:pt>
                <c:pt idx="11">
                  <c:v>5.01</c:v>
                </c:pt>
                <c:pt idx="12">
                  <c:v>5.0199999999999996</c:v>
                </c:pt>
                <c:pt idx="13">
                  <c:v>4.9800000000000004</c:v>
                </c:pt>
                <c:pt idx="14">
                  <c:v>4.9000000000000004</c:v>
                </c:pt>
                <c:pt idx="15">
                  <c:v>4.75</c:v>
                </c:pt>
                <c:pt idx="16">
                  <c:v>4.6100000000000003</c:v>
                </c:pt>
                <c:pt idx="17">
                  <c:v>4.3899999999999997</c:v>
                </c:pt>
                <c:pt idx="18">
                  <c:v>4.0999999999999996</c:v>
                </c:pt>
                <c:pt idx="19">
                  <c:v>3.78</c:v>
                </c:pt>
                <c:pt idx="20">
                  <c:v>3.62</c:v>
                </c:pt>
                <c:pt idx="21">
                  <c:v>3.55</c:v>
                </c:pt>
                <c:pt idx="22">
                  <c:v>3.47</c:v>
                </c:pt>
                <c:pt idx="23">
                  <c:v>3.41</c:v>
                </c:pt>
                <c:pt idx="24">
                  <c:v>3.35</c:v>
                </c:pt>
                <c:pt idx="25">
                  <c:v>3.31</c:v>
                </c:pt>
                <c:pt idx="26">
                  <c:v>3.25</c:v>
                </c:pt>
                <c:pt idx="27">
                  <c:v>2.9</c:v>
                </c:pt>
                <c:pt idx="28">
                  <c:v>2.5099999999999998</c:v>
                </c:pt>
                <c:pt idx="29">
                  <c:v>2.39</c:v>
                </c:pt>
                <c:pt idx="30">
                  <c:v>2.29</c:v>
                </c:pt>
                <c:pt idx="31">
                  <c:v>2.13</c:v>
                </c:pt>
                <c:pt idx="32">
                  <c:v>2.17</c:v>
                </c:pt>
                <c:pt idx="33">
                  <c:v>2.13</c:v>
                </c:pt>
                <c:pt idx="34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EE-4D5D-ACD8-16097867EBA4}"/>
            </c:ext>
          </c:extLst>
        </c:ser>
        <c:ser>
          <c:idx val="1"/>
          <c:order val="1"/>
          <c:tx>
            <c:strRef>
              <c:f>ComparingSep19!$L$3</c:f>
              <c:strCache>
                <c:ptCount val="1"/>
                <c:pt idx="0">
                  <c:v>SqwPt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ComparingSep19!$L$4:$L$62</c:f>
              <c:numCache>
                <c:formatCode>0.00</c:formatCode>
                <c:ptCount val="59"/>
                <c:pt idx="0">
                  <c:v>8.83</c:v>
                </c:pt>
                <c:pt idx="1">
                  <c:v>8.82</c:v>
                </c:pt>
                <c:pt idx="2">
                  <c:v>8.7899999999999991</c:v>
                </c:pt>
                <c:pt idx="3">
                  <c:v>8.76</c:v>
                </c:pt>
                <c:pt idx="4">
                  <c:v>8.7200000000000006</c:v>
                </c:pt>
                <c:pt idx="5">
                  <c:v>8.6999999999999993</c:v>
                </c:pt>
                <c:pt idx="6">
                  <c:v>8.67</c:v>
                </c:pt>
                <c:pt idx="7">
                  <c:v>8.65</c:v>
                </c:pt>
                <c:pt idx="8">
                  <c:v>6.3</c:v>
                </c:pt>
                <c:pt idx="9">
                  <c:v>5.49</c:v>
                </c:pt>
                <c:pt idx="10">
                  <c:v>5.48</c:v>
                </c:pt>
                <c:pt idx="11">
                  <c:v>5.39</c:v>
                </c:pt>
                <c:pt idx="12">
                  <c:v>5.34</c:v>
                </c:pt>
                <c:pt idx="13">
                  <c:v>5.23</c:v>
                </c:pt>
                <c:pt idx="14">
                  <c:v>5.0199999999999996</c:v>
                </c:pt>
                <c:pt idx="15">
                  <c:v>1.41</c:v>
                </c:pt>
                <c:pt idx="16">
                  <c:v>1.1299999999999999</c:v>
                </c:pt>
                <c:pt idx="17">
                  <c:v>0.97</c:v>
                </c:pt>
                <c:pt idx="18">
                  <c:v>0.86</c:v>
                </c:pt>
                <c:pt idx="19">
                  <c:v>0.78</c:v>
                </c:pt>
                <c:pt idx="20">
                  <c:v>0.71</c:v>
                </c:pt>
                <c:pt idx="21">
                  <c:v>0.66</c:v>
                </c:pt>
                <c:pt idx="22">
                  <c:v>0.61</c:v>
                </c:pt>
                <c:pt idx="23">
                  <c:v>0.56999999999999995</c:v>
                </c:pt>
                <c:pt idx="24">
                  <c:v>0.53</c:v>
                </c:pt>
                <c:pt idx="25">
                  <c:v>0.5</c:v>
                </c:pt>
                <c:pt idx="26">
                  <c:v>0.47</c:v>
                </c:pt>
                <c:pt idx="27">
                  <c:v>0.45</c:v>
                </c:pt>
                <c:pt idx="28">
                  <c:v>0.42</c:v>
                </c:pt>
                <c:pt idx="29">
                  <c:v>0.41</c:v>
                </c:pt>
                <c:pt idx="30">
                  <c:v>0.39</c:v>
                </c:pt>
                <c:pt idx="31">
                  <c:v>0.37</c:v>
                </c:pt>
                <c:pt idx="32">
                  <c:v>0.36</c:v>
                </c:pt>
                <c:pt idx="33">
                  <c:v>0.35</c:v>
                </c:pt>
                <c:pt idx="34">
                  <c:v>0.34</c:v>
                </c:pt>
                <c:pt idx="35">
                  <c:v>0.33</c:v>
                </c:pt>
                <c:pt idx="36">
                  <c:v>0.32</c:v>
                </c:pt>
                <c:pt idx="37">
                  <c:v>0.31</c:v>
                </c:pt>
                <c:pt idx="38">
                  <c:v>0.3</c:v>
                </c:pt>
                <c:pt idx="39">
                  <c:v>0.28999999999999998</c:v>
                </c:pt>
                <c:pt idx="40">
                  <c:v>0.28999999999999998</c:v>
                </c:pt>
                <c:pt idx="41">
                  <c:v>0.28000000000000003</c:v>
                </c:pt>
                <c:pt idx="42">
                  <c:v>0.27</c:v>
                </c:pt>
                <c:pt idx="43">
                  <c:v>0.27</c:v>
                </c:pt>
                <c:pt idx="44">
                  <c:v>0.26</c:v>
                </c:pt>
                <c:pt idx="45">
                  <c:v>0.26</c:v>
                </c:pt>
                <c:pt idx="46">
                  <c:v>0.25</c:v>
                </c:pt>
                <c:pt idx="47">
                  <c:v>0.25</c:v>
                </c:pt>
                <c:pt idx="48">
                  <c:v>0.25</c:v>
                </c:pt>
                <c:pt idx="49">
                  <c:v>0.24</c:v>
                </c:pt>
                <c:pt idx="50">
                  <c:v>0.24</c:v>
                </c:pt>
                <c:pt idx="51">
                  <c:v>0.23</c:v>
                </c:pt>
                <c:pt idx="52">
                  <c:v>0.23</c:v>
                </c:pt>
                <c:pt idx="53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EE-4D5D-ACD8-16097867EBA4}"/>
            </c:ext>
          </c:extLst>
        </c:ser>
        <c:ser>
          <c:idx val="2"/>
          <c:order val="2"/>
          <c:tx>
            <c:strRef>
              <c:f>ComparingSep19!$M$3</c:f>
              <c:strCache>
                <c:ptCount val="1"/>
                <c:pt idx="0">
                  <c:v>Elmardon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ComparingSep19!$M$4:$M$62</c:f>
              <c:numCache>
                <c:formatCode>0.00</c:formatCode>
                <c:ptCount val="59"/>
                <c:pt idx="0">
                  <c:v>8.85</c:v>
                </c:pt>
                <c:pt idx="1">
                  <c:v>8.82</c:v>
                </c:pt>
                <c:pt idx="2">
                  <c:v>8.8000000000000007</c:v>
                </c:pt>
                <c:pt idx="3">
                  <c:v>8.7799999999999994</c:v>
                </c:pt>
                <c:pt idx="4">
                  <c:v>8.75</c:v>
                </c:pt>
                <c:pt idx="5">
                  <c:v>8.7200000000000006</c:v>
                </c:pt>
                <c:pt idx="6">
                  <c:v>8.69</c:v>
                </c:pt>
                <c:pt idx="7">
                  <c:v>8.67</c:v>
                </c:pt>
                <c:pt idx="8">
                  <c:v>5.66</c:v>
                </c:pt>
                <c:pt idx="9">
                  <c:v>5.49</c:v>
                </c:pt>
                <c:pt idx="10">
                  <c:v>5.66</c:v>
                </c:pt>
                <c:pt idx="11">
                  <c:v>5.58</c:v>
                </c:pt>
                <c:pt idx="12">
                  <c:v>5.6</c:v>
                </c:pt>
                <c:pt idx="13">
                  <c:v>5.68</c:v>
                </c:pt>
                <c:pt idx="14">
                  <c:v>5.79</c:v>
                </c:pt>
                <c:pt idx="15">
                  <c:v>6.09</c:v>
                </c:pt>
                <c:pt idx="16">
                  <c:v>6.08</c:v>
                </c:pt>
                <c:pt idx="17">
                  <c:v>6.07</c:v>
                </c:pt>
                <c:pt idx="18">
                  <c:v>6.1</c:v>
                </c:pt>
                <c:pt idx="19">
                  <c:v>6.09</c:v>
                </c:pt>
                <c:pt idx="20">
                  <c:v>6.08</c:v>
                </c:pt>
                <c:pt idx="21">
                  <c:v>1.38</c:v>
                </c:pt>
                <c:pt idx="22">
                  <c:v>0.6</c:v>
                </c:pt>
                <c:pt idx="23">
                  <c:v>0.39</c:v>
                </c:pt>
                <c:pt idx="24">
                  <c:v>0.34</c:v>
                </c:pt>
                <c:pt idx="25">
                  <c:v>0.26</c:v>
                </c:pt>
                <c:pt idx="26">
                  <c:v>0.24</c:v>
                </c:pt>
                <c:pt idx="27">
                  <c:v>0.22</c:v>
                </c:pt>
                <c:pt idx="28">
                  <c:v>0.2</c:v>
                </c:pt>
                <c:pt idx="29">
                  <c:v>0.19</c:v>
                </c:pt>
                <c:pt idx="30">
                  <c:v>0.19</c:v>
                </c:pt>
                <c:pt idx="31">
                  <c:v>0.16</c:v>
                </c:pt>
                <c:pt idx="32">
                  <c:v>0.15</c:v>
                </c:pt>
                <c:pt idx="33">
                  <c:v>0.14000000000000001</c:v>
                </c:pt>
                <c:pt idx="34">
                  <c:v>0.13</c:v>
                </c:pt>
                <c:pt idx="35">
                  <c:v>0.12</c:v>
                </c:pt>
                <c:pt idx="36">
                  <c:v>0.12</c:v>
                </c:pt>
                <c:pt idx="37">
                  <c:v>0.11</c:v>
                </c:pt>
                <c:pt idx="38">
                  <c:v>0.1</c:v>
                </c:pt>
                <c:pt idx="39">
                  <c:v>0.1</c:v>
                </c:pt>
                <c:pt idx="40">
                  <c:v>0.09</c:v>
                </c:pt>
                <c:pt idx="41">
                  <c:v>0.08</c:v>
                </c:pt>
                <c:pt idx="42">
                  <c:v>0.08</c:v>
                </c:pt>
                <c:pt idx="43">
                  <c:v>7.0000000000000007E-2</c:v>
                </c:pt>
                <c:pt idx="44">
                  <c:v>7.0000000000000007E-2</c:v>
                </c:pt>
                <c:pt idx="45">
                  <c:v>0.06</c:v>
                </c:pt>
                <c:pt idx="46">
                  <c:v>0.06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0.04</c:v>
                </c:pt>
                <c:pt idx="51">
                  <c:v>0.04</c:v>
                </c:pt>
                <c:pt idx="52">
                  <c:v>0.04</c:v>
                </c:pt>
                <c:pt idx="53">
                  <c:v>0.03</c:v>
                </c:pt>
                <c:pt idx="54">
                  <c:v>0.03</c:v>
                </c:pt>
                <c:pt idx="55">
                  <c:v>0.03</c:v>
                </c:pt>
                <c:pt idx="56">
                  <c:v>0.03</c:v>
                </c:pt>
                <c:pt idx="57">
                  <c:v>0.03</c:v>
                </c:pt>
                <c:pt idx="58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EE-4D5D-ACD8-16097867EBA4}"/>
            </c:ext>
          </c:extLst>
        </c:ser>
        <c:ser>
          <c:idx val="3"/>
          <c:order val="3"/>
          <c:tx>
            <c:strRef>
              <c:f>ComparingSep19!$N$3</c:f>
              <c:strCache>
                <c:ptCount val="1"/>
                <c:pt idx="0">
                  <c:v>Bevis/Blkdk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ComparingSep19!$N$4:$N$62</c:f>
              <c:numCache>
                <c:formatCode>0.00</c:formatCode>
                <c:ptCount val="59"/>
                <c:pt idx="0">
                  <c:v>8.9</c:v>
                </c:pt>
                <c:pt idx="1">
                  <c:v>8.86</c:v>
                </c:pt>
                <c:pt idx="2">
                  <c:v>8.84</c:v>
                </c:pt>
                <c:pt idx="3">
                  <c:v>8.81</c:v>
                </c:pt>
                <c:pt idx="4">
                  <c:v>8.7799999999999994</c:v>
                </c:pt>
                <c:pt idx="5">
                  <c:v>8.7200000000000006</c:v>
                </c:pt>
                <c:pt idx="6">
                  <c:v>8.66</c:v>
                </c:pt>
                <c:pt idx="7">
                  <c:v>6.91</c:v>
                </c:pt>
                <c:pt idx="8">
                  <c:v>5.76</c:v>
                </c:pt>
                <c:pt idx="9">
                  <c:v>5.78</c:v>
                </c:pt>
                <c:pt idx="10">
                  <c:v>5.75</c:v>
                </c:pt>
                <c:pt idx="11">
                  <c:v>5.74</c:v>
                </c:pt>
                <c:pt idx="12">
                  <c:v>4.57</c:v>
                </c:pt>
                <c:pt idx="13">
                  <c:v>4.5</c:v>
                </c:pt>
                <c:pt idx="14">
                  <c:v>0.45</c:v>
                </c:pt>
                <c:pt idx="15">
                  <c:v>0.23</c:v>
                </c:pt>
                <c:pt idx="16">
                  <c:v>0.18</c:v>
                </c:pt>
                <c:pt idx="17">
                  <c:v>0.15</c:v>
                </c:pt>
                <c:pt idx="18">
                  <c:v>0.14000000000000001</c:v>
                </c:pt>
                <c:pt idx="19">
                  <c:v>0.12</c:v>
                </c:pt>
                <c:pt idx="20">
                  <c:v>0.11</c:v>
                </c:pt>
                <c:pt idx="21">
                  <c:v>0.1</c:v>
                </c:pt>
                <c:pt idx="22">
                  <c:v>0.09</c:v>
                </c:pt>
                <c:pt idx="23">
                  <c:v>0.09</c:v>
                </c:pt>
                <c:pt idx="24">
                  <c:v>0.08</c:v>
                </c:pt>
                <c:pt idx="25">
                  <c:v>0.08</c:v>
                </c:pt>
                <c:pt idx="26">
                  <c:v>7.0000000000000007E-2</c:v>
                </c:pt>
                <c:pt idx="27">
                  <c:v>7.0000000000000007E-2</c:v>
                </c:pt>
                <c:pt idx="28">
                  <c:v>0.06</c:v>
                </c:pt>
                <c:pt idx="29">
                  <c:v>0.06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0.04</c:v>
                </c:pt>
                <c:pt idx="37">
                  <c:v>0.03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EE-4D5D-ACD8-16097867EBA4}"/>
            </c:ext>
          </c:extLst>
        </c:ser>
        <c:ser>
          <c:idx val="4"/>
          <c:order val="4"/>
          <c:tx>
            <c:strRef>
              <c:f>ComparingSep19!$O$3</c:f>
              <c:strCache>
                <c:ptCount val="1"/>
                <c:pt idx="0">
                  <c:v>Otter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ComparingSep19!$O$4:$O$62</c:f>
              <c:numCache>
                <c:formatCode>0.00</c:formatCode>
                <c:ptCount val="59"/>
                <c:pt idx="0">
                  <c:v>8.7799999999999994</c:v>
                </c:pt>
                <c:pt idx="1">
                  <c:v>8.75</c:v>
                </c:pt>
                <c:pt idx="2">
                  <c:v>8.7100000000000009</c:v>
                </c:pt>
                <c:pt idx="3">
                  <c:v>8.69</c:v>
                </c:pt>
                <c:pt idx="4">
                  <c:v>8.6999999999999993</c:v>
                </c:pt>
                <c:pt idx="5">
                  <c:v>8.61</c:v>
                </c:pt>
                <c:pt idx="6">
                  <c:v>5.4</c:v>
                </c:pt>
                <c:pt idx="7">
                  <c:v>5.0199999999999996</c:v>
                </c:pt>
                <c:pt idx="8">
                  <c:v>4.92</c:v>
                </c:pt>
                <c:pt idx="9">
                  <c:v>4.92</c:v>
                </c:pt>
                <c:pt idx="10">
                  <c:v>4.93</c:v>
                </c:pt>
                <c:pt idx="11">
                  <c:v>5.4</c:v>
                </c:pt>
                <c:pt idx="12">
                  <c:v>5.73</c:v>
                </c:pt>
                <c:pt idx="13">
                  <c:v>6.36</c:v>
                </c:pt>
                <c:pt idx="14">
                  <c:v>6.61</c:v>
                </c:pt>
                <c:pt idx="15">
                  <c:v>6.58</c:v>
                </c:pt>
                <c:pt idx="16">
                  <c:v>6.55</c:v>
                </c:pt>
                <c:pt idx="17">
                  <c:v>6.49</c:v>
                </c:pt>
                <c:pt idx="18">
                  <c:v>6.4</c:v>
                </c:pt>
                <c:pt idx="19">
                  <c:v>6.37</c:v>
                </c:pt>
                <c:pt idx="20">
                  <c:v>6.28</c:v>
                </c:pt>
                <c:pt idx="21">
                  <c:v>6.09</c:v>
                </c:pt>
                <c:pt idx="22">
                  <c:v>5.94</c:v>
                </c:pt>
                <c:pt idx="23">
                  <c:v>5.78</c:v>
                </c:pt>
                <c:pt idx="24">
                  <c:v>5.56</c:v>
                </c:pt>
                <c:pt idx="25">
                  <c:v>5.17</c:v>
                </c:pt>
                <c:pt idx="26">
                  <c:v>1.58</c:v>
                </c:pt>
                <c:pt idx="27">
                  <c:v>0.25</c:v>
                </c:pt>
                <c:pt idx="28">
                  <c:v>0.16</c:v>
                </c:pt>
                <c:pt idx="29">
                  <c:v>0.12</c:v>
                </c:pt>
                <c:pt idx="30">
                  <c:v>0.11</c:v>
                </c:pt>
                <c:pt idx="31">
                  <c:v>0.11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0.09</c:v>
                </c:pt>
                <c:pt idx="36">
                  <c:v>0.09</c:v>
                </c:pt>
                <c:pt idx="37">
                  <c:v>0.09</c:v>
                </c:pt>
                <c:pt idx="38">
                  <c:v>0.08</c:v>
                </c:pt>
                <c:pt idx="39">
                  <c:v>0.08</c:v>
                </c:pt>
                <c:pt idx="40">
                  <c:v>0.08</c:v>
                </c:pt>
                <c:pt idx="41">
                  <c:v>7.0000000000000007E-2</c:v>
                </c:pt>
                <c:pt idx="42">
                  <c:v>7.0000000000000007E-2</c:v>
                </c:pt>
                <c:pt idx="43">
                  <c:v>7.0000000000000007E-2</c:v>
                </c:pt>
                <c:pt idx="44">
                  <c:v>0.06</c:v>
                </c:pt>
                <c:pt idx="45">
                  <c:v>0.06</c:v>
                </c:pt>
                <c:pt idx="46">
                  <c:v>0.06</c:v>
                </c:pt>
                <c:pt idx="47">
                  <c:v>0.06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EE-4D5D-ACD8-16097867E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917528"/>
        <c:axId val="321917856"/>
      </c:lineChart>
      <c:catAx>
        <c:axId val="321917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(metres)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917856"/>
        <c:crosses val="autoZero"/>
        <c:auto val="1"/>
        <c:lblAlgn val="ctr"/>
        <c:lblOffset val="100"/>
        <c:noMultiLvlLbl val="0"/>
      </c:catAx>
      <c:valAx>
        <c:axId val="32191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917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DO % - 5 Site Comparison</a:t>
            </a:r>
            <a:r>
              <a:rPr lang="en-CA" baseline="0"/>
              <a:t> Sept 17 2019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ComparingSep19!$Q$3</c:f>
              <c:strCache>
                <c:ptCount val="1"/>
                <c:pt idx="0">
                  <c:v>Lthse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ComparingSep19!$Q$4:$Q$62</c:f>
              <c:numCache>
                <c:formatCode>0.0</c:formatCode>
                <c:ptCount val="59"/>
                <c:pt idx="0">
                  <c:v>91.5</c:v>
                </c:pt>
                <c:pt idx="1">
                  <c:v>91.1</c:v>
                </c:pt>
                <c:pt idx="2">
                  <c:v>90.8</c:v>
                </c:pt>
                <c:pt idx="3">
                  <c:v>90.5</c:v>
                </c:pt>
                <c:pt idx="4">
                  <c:v>90.2</c:v>
                </c:pt>
                <c:pt idx="5">
                  <c:v>89.8</c:v>
                </c:pt>
                <c:pt idx="6">
                  <c:v>89.6</c:v>
                </c:pt>
                <c:pt idx="7">
                  <c:v>89.4</c:v>
                </c:pt>
                <c:pt idx="8">
                  <c:v>51.1</c:v>
                </c:pt>
                <c:pt idx="9">
                  <c:v>46</c:v>
                </c:pt>
                <c:pt idx="10">
                  <c:v>44.5</c:v>
                </c:pt>
                <c:pt idx="11">
                  <c:v>43.7</c:v>
                </c:pt>
                <c:pt idx="12">
                  <c:v>43.4</c:v>
                </c:pt>
                <c:pt idx="13">
                  <c:v>42.7</c:v>
                </c:pt>
                <c:pt idx="14">
                  <c:v>42.4</c:v>
                </c:pt>
                <c:pt idx="15">
                  <c:v>40.700000000000003</c:v>
                </c:pt>
                <c:pt idx="16">
                  <c:v>39.799999999999997</c:v>
                </c:pt>
                <c:pt idx="17">
                  <c:v>38.1</c:v>
                </c:pt>
                <c:pt idx="18">
                  <c:v>35.299999999999997</c:v>
                </c:pt>
                <c:pt idx="19">
                  <c:v>32.5</c:v>
                </c:pt>
                <c:pt idx="20">
                  <c:v>31.2</c:v>
                </c:pt>
                <c:pt idx="21">
                  <c:v>30.5</c:v>
                </c:pt>
                <c:pt idx="22">
                  <c:v>29.8</c:v>
                </c:pt>
                <c:pt idx="23">
                  <c:v>29.3</c:v>
                </c:pt>
                <c:pt idx="24">
                  <c:v>28.7</c:v>
                </c:pt>
                <c:pt idx="25" formatCode="0.00">
                  <c:v>28.4</c:v>
                </c:pt>
                <c:pt idx="26">
                  <c:v>27.8</c:v>
                </c:pt>
                <c:pt idx="27" formatCode="0.00">
                  <c:v>25.3</c:v>
                </c:pt>
                <c:pt idx="28" formatCode="0.00">
                  <c:v>21.8</c:v>
                </c:pt>
                <c:pt idx="29" formatCode="0.00">
                  <c:v>20.5</c:v>
                </c:pt>
                <c:pt idx="30" formatCode="0.00">
                  <c:v>19.7</c:v>
                </c:pt>
                <c:pt idx="31" formatCode="0.00">
                  <c:v>19</c:v>
                </c:pt>
                <c:pt idx="32" formatCode="0.00">
                  <c:v>18.600000000000001</c:v>
                </c:pt>
                <c:pt idx="33" formatCode="0.00">
                  <c:v>18.3</c:v>
                </c:pt>
                <c:pt idx="34" formatCode="0.00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B-4408-8A08-5C867E293F2B}"/>
            </c:ext>
          </c:extLst>
        </c:ser>
        <c:ser>
          <c:idx val="1"/>
          <c:order val="1"/>
          <c:tx>
            <c:strRef>
              <c:f>ComparingSep19!$R$3</c:f>
              <c:strCache>
                <c:ptCount val="1"/>
                <c:pt idx="0">
                  <c:v>SqwPt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ComparingSep19!$R$4:$R$62</c:f>
              <c:numCache>
                <c:formatCode>0.0</c:formatCode>
                <c:ptCount val="59"/>
                <c:pt idx="0">
                  <c:v>91.9</c:v>
                </c:pt>
                <c:pt idx="1">
                  <c:v>91.7</c:v>
                </c:pt>
                <c:pt idx="2">
                  <c:v>91.3</c:v>
                </c:pt>
                <c:pt idx="3">
                  <c:v>91.1</c:v>
                </c:pt>
                <c:pt idx="4">
                  <c:v>90.7</c:v>
                </c:pt>
                <c:pt idx="5">
                  <c:v>90.4</c:v>
                </c:pt>
                <c:pt idx="6">
                  <c:v>90.1</c:v>
                </c:pt>
                <c:pt idx="7">
                  <c:v>89.9</c:v>
                </c:pt>
                <c:pt idx="8">
                  <c:v>62</c:v>
                </c:pt>
                <c:pt idx="9">
                  <c:v>50</c:v>
                </c:pt>
                <c:pt idx="10">
                  <c:v>48.5</c:v>
                </c:pt>
                <c:pt idx="11">
                  <c:v>46.8</c:v>
                </c:pt>
                <c:pt idx="12">
                  <c:v>47.4</c:v>
                </c:pt>
                <c:pt idx="13">
                  <c:v>45.2</c:v>
                </c:pt>
                <c:pt idx="14">
                  <c:v>43.2</c:v>
                </c:pt>
                <c:pt idx="15">
                  <c:v>12</c:v>
                </c:pt>
                <c:pt idx="16">
                  <c:v>9.6999999999999993</c:v>
                </c:pt>
                <c:pt idx="17">
                  <c:v>8.3000000000000007</c:v>
                </c:pt>
                <c:pt idx="18">
                  <c:v>7.3</c:v>
                </c:pt>
                <c:pt idx="19">
                  <c:v>6.7</c:v>
                </c:pt>
                <c:pt idx="20">
                  <c:v>6.1</c:v>
                </c:pt>
                <c:pt idx="21">
                  <c:v>5.6</c:v>
                </c:pt>
                <c:pt idx="22">
                  <c:v>5.3</c:v>
                </c:pt>
                <c:pt idx="23">
                  <c:v>4.9000000000000004</c:v>
                </c:pt>
                <c:pt idx="24">
                  <c:v>4.5999999999999996</c:v>
                </c:pt>
                <c:pt idx="25" formatCode="0.00">
                  <c:v>4.3</c:v>
                </c:pt>
                <c:pt idx="26" formatCode="0.00">
                  <c:v>4</c:v>
                </c:pt>
                <c:pt idx="27" formatCode="0.00">
                  <c:v>3.8</c:v>
                </c:pt>
                <c:pt idx="28" formatCode="0.00">
                  <c:v>3.6</c:v>
                </c:pt>
                <c:pt idx="29" formatCode="0.00">
                  <c:v>3.5</c:v>
                </c:pt>
                <c:pt idx="30" formatCode="0.00">
                  <c:v>3.3</c:v>
                </c:pt>
                <c:pt idx="31" formatCode="0.00">
                  <c:v>3.2</c:v>
                </c:pt>
                <c:pt idx="32" formatCode="0.00">
                  <c:v>3.1</c:v>
                </c:pt>
                <c:pt idx="33" formatCode="0.00">
                  <c:v>3</c:v>
                </c:pt>
                <c:pt idx="34" formatCode="0.00">
                  <c:v>2.9</c:v>
                </c:pt>
                <c:pt idx="35" formatCode="0.00">
                  <c:v>2.8</c:v>
                </c:pt>
                <c:pt idx="36" formatCode="0.00">
                  <c:v>2.7</c:v>
                </c:pt>
                <c:pt idx="37" formatCode="0.00">
                  <c:v>2.6</c:v>
                </c:pt>
                <c:pt idx="38" formatCode="0.00">
                  <c:v>2.6</c:v>
                </c:pt>
                <c:pt idx="39" formatCode="0.00">
                  <c:v>2.5</c:v>
                </c:pt>
                <c:pt idx="40" formatCode="0.00">
                  <c:v>2.4</c:v>
                </c:pt>
                <c:pt idx="41" formatCode="0.00">
                  <c:v>2.4</c:v>
                </c:pt>
                <c:pt idx="42" formatCode="0.00">
                  <c:v>2.2999999999999998</c:v>
                </c:pt>
                <c:pt idx="43" formatCode="0.00">
                  <c:v>2.2999999999999998</c:v>
                </c:pt>
                <c:pt idx="44" formatCode="0.00">
                  <c:v>2.2000000000000002</c:v>
                </c:pt>
                <c:pt idx="45" formatCode="0.00">
                  <c:v>2.2000000000000002</c:v>
                </c:pt>
                <c:pt idx="46" formatCode="0.00">
                  <c:v>2.1</c:v>
                </c:pt>
                <c:pt idx="47" formatCode="0.00">
                  <c:v>2.1</c:v>
                </c:pt>
                <c:pt idx="48" formatCode="0.00">
                  <c:v>2.1</c:v>
                </c:pt>
                <c:pt idx="49" formatCode="0.00">
                  <c:v>2</c:v>
                </c:pt>
                <c:pt idx="50" formatCode="0.00">
                  <c:v>2</c:v>
                </c:pt>
                <c:pt idx="51" formatCode="0.00">
                  <c:v>2</c:v>
                </c:pt>
                <c:pt idx="52" formatCode="0.00">
                  <c:v>1.9</c:v>
                </c:pt>
                <c:pt idx="53" formatCode="0.0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6B-4408-8A08-5C867E293F2B}"/>
            </c:ext>
          </c:extLst>
        </c:ser>
        <c:ser>
          <c:idx val="2"/>
          <c:order val="2"/>
          <c:tx>
            <c:strRef>
              <c:f>ComparingSep19!$S$3</c:f>
              <c:strCache>
                <c:ptCount val="1"/>
                <c:pt idx="0">
                  <c:v>Elmardon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ComparingSep19!$S$4:$S$62</c:f>
              <c:numCache>
                <c:formatCode>0.00</c:formatCode>
                <c:ptCount val="59"/>
                <c:pt idx="0">
                  <c:v>92.2</c:v>
                </c:pt>
                <c:pt idx="1">
                  <c:v>91.9</c:v>
                </c:pt>
                <c:pt idx="2">
                  <c:v>91.5</c:v>
                </c:pt>
                <c:pt idx="3">
                  <c:v>91.3</c:v>
                </c:pt>
                <c:pt idx="4">
                  <c:v>91</c:v>
                </c:pt>
                <c:pt idx="5">
                  <c:v>90.7</c:v>
                </c:pt>
                <c:pt idx="6">
                  <c:v>90.3</c:v>
                </c:pt>
                <c:pt idx="7">
                  <c:v>90.1</c:v>
                </c:pt>
                <c:pt idx="8">
                  <c:v>54</c:v>
                </c:pt>
                <c:pt idx="9">
                  <c:v>49.1</c:v>
                </c:pt>
                <c:pt idx="10">
                  <c:v>49</c:v>
                </c:pt>
                <c:pt idx="11">
                  <c:v>48.4</c:v>
                </c:pt>
                <c:pt idx="12">
                  <c:v>48.1</c:v>
                </c:pt>
                <c:pt idx="13">
                  <c:v>48.4</c:v>
                </c:pt>
                <c:pt idx="14">
                  <c:v>48.9</c:v>
                </c:pt>
                <c:pt idx="15">
                  <c:v>51.2</c:v>
                </c:pt>
                <c:pt idx="16">
                  <c:v>51</c:v>
                </c:pt>
                <c:pt idx="17">
                  <c:v>50.6</c:v>
                </c:pt>
                <c:pt idx="18">
                  <c:v>50.6</c:v>
                </c:pt>
                <c:pt idx="19">
                  <c:v>50.5</c:v>
                </c:pt>
                <c:pt idx="20">
                  <c:v>50.4</c:v>
                </c:pt>
                <c:pt idx="21">
                  <c:v>11.5</c:v>
                </c:pt>
                <c:pt idx="22">
                  <c:v>5.0999999999999996</c:v>
                </c:pt>
                <c:pt idx="23">
                  <c:v>3.3</c:v>
                </c:pt>
                <c:pt idx="24">
                  <c:v>2.8</c:v>
                </c:pt>
                <c:pt idx="25">
                  <c:v>2.2000000000000002</c:v>
                </c:pt>
                <c:pt idx="26">
                  <c:v>2</c:v>
                </c:pt>
                <c:pt idx="27">
                  <c:v>1.8</c:v>
                </c:pt>
                <c:pt idx="28">
                  <c:v>1.7</c:v>
                </c:pt>
                <c:pt idx="29">
                  <c:v>1.6</c:v>
                </c:pt>
                <c:pt idx="30">
                  <c:v>1.4</c:v>
                </c:pt>
                <c:pt idx="31">
                  <c:v>1.3</c:v>
                </c:pt>
                <c:pt idx="32">
                  <c:v>1.3</c:v>
                </c:pt>
                <c:pt idx="33">
                  <c:v>1.2</c:v>
                </c:pt>
                <c:pt idx="34">
                  <c:v>1.1000000000000001</c:v>
                </c:pt>
                <c:pt idx="35">
                  <c:v>1</c:v>
                </c:pt>
                <c:pt idx="36">
                  <c:v>1</c:v>
                </c:pt>
                <c:pt idx="37">
                  <c:v>0.9</c:v>
                </c:pt>
                <c:pt idx="38">
                  <c:v>0.9</c:v>
                </c:pt>
                <c:pt idx="39">
                  <c:v>0.8</c:v>
                </c:pt>
                <c:pt idx="40">
                  <c:v>0.7</c:v>
                </c:pt>
                <c:pt idx="41">
                  <c:v>0.7</c:v>
                </c:pt>
                <c:pt idx="42">
                  <c:v>0.6</c:v>
                </c:pt>
                <c:pt idx="43">
                  <c:v>0.6</c:v>
                </c:pt>
                <c:pt idx="44">
                  <c:v>0.6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0.4</c:v>
                </c:pt>
                <c:pt idx="49">
                  <c:v>0.4</c:v>
                </c:pt>
                <c:pt idx="50">
                  <c:v>0.4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6B-4408-8A08-5C867E293F2B}"/>
            </c:ext>
          </c:extLst>
        </c:ser>
        <c:ser>
          <c:idx val="3"/>
          <c:order val="3"/>
          <c:tx>
            <c:strRef>
              <c:f>ComparingSep19!$T$3</c:f>
              <c:strCache>
                <c:ptCount val="1"/>
                <c:pt idx="0">
                  <c:v>Bevis/Blkdk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ComparingSep19!$T$4:$T$62</c:f>
              <c:numCache>
                <c:formatCode>0.00</c:formatCode>
                <c:ptCount val="59"/>
                <c:pt idx="0">
                  <c:v>93</c:v>
                </c:pt>
                <c:pt idx="1">
                  <c:v>92.7</c:v>
                </c:pt>
                <c:pt idx="2">
                  <c:v>92.2</c:v>
                </c:pt>
                <c:pt idx="3">
                  <c:v>91.9</c:v>
                </c:pt>
                <c:pt idx="4">
                  <c:v>91.6</c:v>
                </c:pt>
                <c:pt idx="5">
                  <c:v>91</c:v>
                </c:pt>
                <c:pt idx="6">
                  <c:v>90.6</c:v>
                </c:pt>
                <c:pt idx="7">
                  <c:v>70.099999999999994</c:v>
                </c:pt>
                <c:pt idx="8">
                  <c:v>53</c:v>
                </c:pt>
                <c:pt idx="9">
                  <c:v>50.9</c:v>
                </c:pt>
                <c:pt idx="10">
                  <c:v>50</c:v>
                </c:pt>
                <c:pt idx="11">
                  <c:v>49.7</c:v>
                </c:pt>
                <c:pt idx="12">
                  <c:v>40</c:v>
                </c:pt>
                <c:pt idx="13">
                  <c:v>4.5999999999999996</c:v>
                </c:pt>
                <c:pt idx="14">
                  <c:v>2.1</c:v>
                </c:pt>
                <c:pt idx="15">
                  <c:v>1.6</c:v>
                </c:pt>
                <c:pt idx="16">
                  <c:v>1.3</c:v>
                </c:pt>
                <c:pt idx="17">
                  <c:v>1.2</c:v>
                </c:pt>
                <c:pt idx="18">
                  <c:v>1.1000000000000001</c:v>
                </c:pt>
                <c:pt idx="19">
                  <c:v>1</c:v>
                </c:pt>
                <c:pt idx="20">
                  <c:v>0.9</c:v>
                </c:pt>
                <c:pt idx="21">
                  <c:v>0.8</c:v>
                </c:pt>
                <c:pt idx="22">
                  <c:v>0.8</c:v>
                </c:pt>
                <c:pt idx="23">
                  <c:v>0.7</c:v>
                </c:pt>
                <c:pt idx="24">
                  <c:v>0.7</c:v>
                </c:pt>
                <c:pt idx="25">
                  <c:v>0.6</c:v>
                </c:pt>
                <c:pt idx="26">
                  <c:v>0.6</c:v>
                </c:pt>
                <c:pt idx="27">
                  <c:v>0.6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  <c:pt idx="36">
                  <c:v>0.3</c:v>
                </c:pt>
                <c:pt idx="37">
                  <c:v>0.3</c:v>
                </c:pt>
                <c:pt idx="38">
                  <c:v>0.3</c:v>
                </c:pt>
                <c:pt idx="39">
                  <c:v>0.3</c:v>
                </c:pt>
                <c:pt idx="40">
                  <c:v>0.3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0.1</c:v>
                </c:pt>
                <c:pt idx="49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6B-4408-8A08-5C867E293F2B}"/>
            </c:ext>
          </c:extLst>
        </c:ser>
        <c:ser>
          <c:idx val="4"/>
          <c:order val="4"/>
          <c:tx>
            <c:strRef>
              <c:f>ComparingSep19!$U$3</c:f>
              <c:strCache>
                <c:ptCount val="1"/>
                <c:pt idx="0">
                  <c:v>Otter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ComparingSep19!$U$4:$U$62</c:f>
              <c:numCache>
                <c:formatCode>0.00</c:formatCode>
                <c:ptCount val="59"/>
                <c:pt idx="0">
                  <c:v>91.8</c:v>
                </c:pt>
                <c:pt idx="1">
                  <c:v>91.2</c:v>
                </c:pt>
                <c:pt idx="2">
                  <c:v>90.7</c:v>
                </c:pt>
                <c:pt idx="3">
                  <c:v>90.5</c:v>
                </c:pt>
                <c:pt idx="4">
                  <c:v>90.3</c:v>
                </c:pt>
                <c:pt idx="5">
                  <c:v>90</c:v>
                </c:pt>
                <c:pt idx="6">
                  <c:v>52.6</c:v>
                </c:pt>
                <c:pt idx="7">
                  <c:v>43.7</c:v>
                </c:pt>
                <c:pt idx="8">
                  <c:v>41.9</c:v>
                </c:pt>
                <c:pt idx="9">
                  <c:v>41.1</c:v>
                </c:pt>
                <c:pt idx="10">
                  <c:v>40.299999999999997</c:v>
                </c:pt>
                <c:pt idx="11">
                  <c:v>44</c:v>
                </c:pt>
                <c:pt idx="12">
                  <c:v>44.5</c:v>
                </c:pt>
                <c:pt idx="13">
                  <c:v>50.6</c:v>
                </c:pt>
                <c:pt idx="14">
                  <c:v>52.3</c:v>
                </c:pt>
                <c:pt idx="15">
                  <c:v>52</c:v>
                </c:pt>
                <c:pt idx="16">
                  <c:v>51.4</c:v>
                </c:pt>
                <c:pt idx="17">
                  <c:v>50.8</c:v>
                </c:pt>
                <c:pt idx="18">
                  <c:v>50</c:v>
                </c:pt>
                <c:pt idx="19">
                  <c:v>49.5</c:v>
                </c:pt>
                <c:pt idx="20">
                  <c:v>49.1</c:v>
                </c:pt>
                <c:pt idx="21">
                  <c:v>47.2</c:v>
                </c:pt>
                <c:pt idx="22">
                  <c:v>46</c:v>
                </c:pt>
                <c:pt idx="23">
                  <c:v>45</c:v>
                </c:pt>
                <c:pt idx="24">
                  <c:v>43.7</c:v>
                </c:pt>
                <c:pt idx="25">
                  <c:v>41.1</c:v>
                </c:pt>
                <c:pt idx="26">
                  <c:v>12.2</c:v>
                </c:pt>
                <c:pt idx="27">
                  <c:v>2</c:v>
                </c:pt>
                <c:pt idx="28">
                  <c:v>1.3</c:v>
                </c:pt>
                <c:pt idx="29">
                  <c:v>1</c:v>
                </c:pt>
                <c:pt idx="30">
                  <c:v>0.9</c:v>
                </c:pt>
                <c:pt idx="31">
                  <c:v>0.8</c:v>
                </c:pt>
                <c:pt idx="32">
                  <c:v>0.8</c:v>
                </c:pt>
                <c:pt idx="33">
                  <c:v>0.8</c:v>
                </c:pt>
                <c:pt idx="34">
                  <c:v>0.7</c:v>
                </c:pt>
                <c:pt idx="35">
                  <c:v>0.7</c:v>
                </c:pt>
                <c:pt idx="36">
                  <c:v>0.7</c:v>
                </c:pt>
                <c:pt idx="37">
                  <c:v>0.7</c:v>
                </c:pt>
                <c:pt idx="38">
                  <c:v>0.6</c:v>
                </c:pt>
                <c:pt idx="39">
                  <c:v>0.6</c:v>
                </c:pt>
                <c:pt idx="40">
                  <c:v>0.6</c:v>
                </c:pt>
                <c:pt idx="41">
                  <c:v>0.6</c:v>
                </c:pt>
                <c:pt idx="42">
                  <c:v>0.6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0.4</c:v>
                </c:pt>
                <c:pt idx="48">
                  <c:v>0.4</c:v>
                </c:pt>
                <c:pt idx="49">
                  <c:v>0.4</c:v>
                </c:pt>
                <c:pt idx="50">
                  <c:v>0.4</c:v>
                </c:pt>
                <c:pt idx="51">
                  <c:v>0.4</c:v>
                </c:pt>
                <c:pt idx="52">
                  <c:v>0.4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6B-4408-8A08-5C867E293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932944"/>
        <c:axId val="321935568"/>
      </c:lineChart>
      <c:catAx>
        <c:axId val="321932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935568"/>
        <c:crosses val="autoZero"/>
        <c:auto val="1"/>
        <c:lblAlgn val="ctr"/>
        <c:lblOffset val="100"/>
        <c:noMultiLvlLbl val="0"/>
      </c:catAx>
      <c:valAx>
        <c:axId val="32193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93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Dissolved Oxygen (DO) % 5 Site Comparison Jun 19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ComparingJun20!$Q$3</c:f>
              <c:strCache>
                <c:ptCount val="1"/>
                <c:pt idx="0">
                  <c:v>Lthse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ComparingJun20!$Q$4:$Q$59</c:f>
              <c:numCache>
                <c:formatCode>0.0</c:formatCode>
                <c:ptCount val="56"/>
                <c:pt idx="0">
                  <c:v>103.8</c:v>
                </c:pt>
                <c:pt idx="1">
                  <c:v>107.3</c:v>
                </c:pt>
                <c:pt idx="2">
                  <c:v>105.6</c:v>
                </c:pt>
                <c:pt idx="3">
                  <c:v>102.8</c:v>
                </c:pt>
                <c:pt idx="4">
                  <c:v>100.7</c:v>
                </c:pt>
                <c:pt idx="5">
                  <c:v>95.9</c:v>
                </c:pt>
                <c:pt idx="6">
                  <c:v>91.5</c:v>
                </c:pt>
                <c:pt idx="7">
                  <c:v>86.7</c:v>
                </c:pt>
                <c:pt idx="8">
                  <c:v>84.8</c:v>
                </c:pt>
                <c:pt idx="9">
                  <c:v>83</c:v>
                </c:pt>
                <c:pt idx="10">
                  <c:v>82.3</c:v>
                </c:pt>
                <c:pt idx="11">
                  <c:v>81.7</c:v>
                </c:pt>
                <c:pt idx="12">
                  <c:v>81</c:v>
                </c:pt>
                <c:pt idx="13">
                  <c:v>80</c:v>
                </c:pt>
                <c:pt idx="14">
                  <c:v>79.2</c:v>
                </c:pt>
                <c:pt idx="15">
                  <c:v>76.5</c:v>
                </c:pt>
                <c:pt idx="16">
                  <c:v>67.900000000000006</c:v>
                </c:pt>
                <c:pt idx="17">
                  <c:v>68.400000000000006</c:v>
                </c:pt>
                <c:pt idx="18">
                  <c:v>63.1</c:v>
                </c:pt>
                <c:pt idx="19">
                  <c:v>28.5</c:v>
                </c:pt>
                <c:pt idx="20">
                  <c:v>20</c:v>
                </c:pt>
                <c:pt idx="21">
                  <c:v>18.5</c:v>
                </c:pt>
                <c:pt idx="22">
                  <c:v>15.5</c:v>
                </c:pt>
                <c:pt idx="23">
                  <c:v>14.4</c:v>
                </c:pt>
                <c:pt idx="24">
                  <c:v>13.4</c:v>
                </c:pt>
                <c:pt idx="25" formatCode="0.00">
                  <c:v>12.6</c:v>
                </c:pt>
                <c:pt idx="26">
                  <c:v>11.8</c:v>
                </c:pt>
                <c:pt idx="27" formatCode="0.00">
                  <c:v>11.2</c:v>
                </c:pt>
                <c:pt idx="28" formatCode="0.00">
                  <c:v>10.5</c:v>
                </c:pt>
                <c:pt idx="29" formatCode="0.00">
                  <c:v>10</c:v>
                </c:pt>
                <c:pt idx="30" formatCode="0.00">
                  <c:v>9.5</c:v>
                </c:pt>
                <c:pt idx="31" formatCode="0.00">
                  <c:v>9.3000000000000007</c:v>
                </c:pt>
                <c:pt idx="32" formatCode="0.00">
                  <c:v>8.8000000000000007</c:v>
                </c:pt>
                <c:pt idx="33" formatCode="0.00">
                  <c:v>8.4</c:v>
                </c:pt>
                <c:pt idx="34" formatCode="0.00">
                  <c:v>8.1999999999999993</c:v>
                </c:pt>
                <c:pt idx="35" formatCode="0.00">
                  <c:v>7.9</c:v>
                </c:pt>
                <c:pt idx="36" formatCode="0.00">
                  <c:v>7.7</c:v>
                </c:pt>
                <c:pt idx="37" formatCode="0.00">
                  <c:v>7.5</c:v>
                </c:pt>
                <c:pt idx="38" formatCode="0.00">
                  <c:v>7.3</c:v>
                </c:pt>
                <c:pt idx="39" formatCode="0.00">
                  <c:v>7</c:v>
                </c:pt>
                <c:pt idx="40" formatCode="0.00">
                  <c:v>6.8</c:v>
                </c:pt>
                <c:pt idx="41" formatCode="0.00">
                  <c:v>6.6</c:v>
                </c:pt>
                <c:pt idx="42" formatCode="0.00">
                  <c:v>6.4</c:v>
                </c:pt>
                <c:pt idx="43" formatCode="0.00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9E-4C6B-A7B8-BF4132BB1F37}"/>
            </c:ext>
          </c:extLst>
        </c:ser>
        <c:ser>
          <c:idx val="2"/>
          <c:order val="2"/>
          <c:tx>
            <c:strRef>
              <c:f>ComparingJun20!$R$3</c:f>
              <c:strCache>
                <c:ptCount val="1"/>
                <c:pt idx="0">
                  <c:v>SqwPt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ComparingJun20!$R$4:$R$59</c:f>
              <c:numCache>
                <c:formatCode>0.0</c:formatCode>
                <c:ptCount val="56"/>
                <c:pt idx="0">
                  <c:v>107.5</c:v>
                </c:pt>
                <c:pt idx="1">
                  <c:v>108.5</c:v>
                </c:pt>
                <c:pt idx="2">
                  <c:v>105.5</c:v>
                </c:pt>
                <c:pt idx="3">
                  <c:v>103.4</c:v>
                </c:pt>
                <c:pt idx="4">
                  <c:v>101.1</c:v>
                </c:pt>
                <c:pt idx="5">
                  <c:v>95.8</c:v>
                </c:pt>
                <c:pt idx="6">
                  <c:v>91.2</c:v>
                </c:pt>
                <c:pt idx="7">
                  <c:v>87.3</c:v>
                </c:pt>
                <c:pt idx="8">
                  <c:v>85.4</c:v>
                </c:pt>
                <c:pt idx="9">
                  <c:v>84.7</c:v>
                </c:pt>
                <c:pt idx="10">
                  <c:v>84.6</c:v>
                </c:pt>
                <c:pt idx="11">
                  <c:v>83.8</c:v>
                </c:pt>
                <c:pt idx="12">
                  <c:v>82.6</c:v>
                </c:pt>
                <c:pt idx="13">
                  <c:v>81.599999999999994</c:v>
                </c:pt>
                <c:pt idx="14">
                  <c:v>73</c:v>
                </c:pt>
                <c:pt idx="15">
                  <c:v>71.5</c:v>
                </c:pt>
                <c:pt idx="16">
                  <c:v>50</c:v>
                </c:pt>
                <c:pt idx="17">
                  <c:v>32</c:v>
                </c:pt>
                <c:pt idx="18">
                  <c:v>20</c:v>
                </c:pt>
                <c:pt idx="19">
                  <c:v>10.5</c:v>
                </c:pt>
                <c:pt idx="20">
                  <c:v>9</c:v>
                </c:pt>
                <c:pt idx="21">
                  <c:v>8</c:v>
                </c:pt>
                <c:pt idx="22">
                  <c:v>7</c:v>
                </c:pt>
                <c:pt idx="23">
                  <c:v>6.3</c:v>
                </c:pt>
                <c:pt idx="24">
                  <c:v>5.6</c:v>
                </c:pt>
                <c:pt idx="25" formatCode="0.00">
                  <c:v>5</c:v>
                </c:pt>
                <c:pt idx="26" formatCode="0.00">
                  <c:v>4.7</c:v>
                </c:pt>
                <c:pt idx="27" formatCode="0.00">
                  <c:v>4.3</c:v>
                </c:pt>
                <c:pt idx="28" formatCode="0.00">
                  <c:v>4</c:v>
                </c:pt>
                <c:pt idx="29" formatCode="0.00">
                  <c:v>3.7</c:v>
                </c:pt>
                <c:pt idx="30" formatCode="0.00">
                  <c:v>3.4</c:v>
                </c:pt>
                <c:pt idx="31" formatCode="0.00">
                  <c:v>3.2</c:v>
                </c:pt>
                <c:pt idx="32" formatCode="0.00">
                  <c:v>3</c:v>
                </c:pt>
                <c:pt idx="33" formatCode="0.00">
                  <c:v>2.8</c:v>
                </c:pt>
                <c:pt idx="34" formatCode="0.00">
                  <c:v>2.7</c:v>
                </c:pt>
                <c:pt idx="35" formatCode="0.00">
                  <c:v>2.5</c:v>
                </c:pt>
                <c:pt idx="36" formatCode="0.00">
                  <c:v>2.4</c:v>
                </c:pt>
                <c:pt idx="37" formatCode="0.00">
                  <c:v>2.2000000000000002</c:v>
                </c:pt>
                <c:pt idx="38" formatCode="0.00">
                  <c:v>2.1</c:v>
                </c:pt>
                <c:pt idx="39" formatCode="0.00">
                  <c:v>2</c:v>
                </c:pt>
                <c:pt idx="40" formatCode="0.00">
                  <c:v>1.9</c:v>
                </c:pt>
                <c:pt idx="41" formatCode="0.00">
                  <c:v>1.8</c:v>
                </c:pt>
                <c:pt idx="42" formatCode="0.00">
                  <c:v>1.7</c:v>
                </c:pt>
                <c:pt idx="43" formatCode="0.00">
                  <c:v>1.6</c:v>
                </c:pt>
                <c:pt idx="44" formatCode="0.00">
                  <c:v>1.5</c:v>
                </c:pt>
                <c:pt idx="45" formatCode="0.00">
                  <c:v>1.5</c:v>
                </c:pt>
                <c:pt idx="46" formatCode="0.00">
                  <c:v>1.5</c:v>
                </c:pt>
                <c:pt idx="47" formatCode="0.00">
                  <c:v>1.4</c:v>
                </c:pt>
                <c:pt idx="48" formatCode="0.00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9E-4C6B-A7B8-BF4132BB1F37}"/>
            </c:ext>
          </c:extLst>
        </c:ser>
        <c:ser>
          <c:idx val="3"/>
          <c:order val="3"/>
          <c:tx>
            <c:strRef>
              <c:f>ComparingJun20!$S$3</c:f>
              <c:strCache>
                <c:ptCount val="1"/>
                <c:pt idx="0">
                  <c:v>Elmardon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ComparingJun20!$S$4:$S$59</c:f>
              <c:numCache>
                <c:formatCode>0.00</c:formatCode>
                <c:ptCount val="56"/>
                <c:pt idx="0">
                  <c:v>106.1</c:v>
                </c:pt>
                <c:pt idx="1">
                  <c:v>106.5</c:v>
                </c:pt>
                <c:pt idx="2">
                  <c:v>105.1</c:v>
                </c:pt>
                <c:pt idx="3">
                  <c:v>102.6</c:v>
                </c:pt>
                <c:pt idx="4">
                  <c:v>99.4</c:v>
                </c:pt>
                <c:pt idx="5">
                  <c:v>95.5</c:v>
                </c:pt>
                <c:pt idx="6">
                  <c:v>90.1</c:v>
                </c:pt>
                <c:pt idx="7">
                  <c:v>88.4</c:v>
                </c:pt>
                <c:pt idx="8">
                  <c:v>87</c:v>
                </c:pt>
                <c:pt idx="9">
                  <c:v>85.9</c:v>
                </c:pt>
                <c:pt idx="10">
                  <c:v>85</c:v>
                </c:pt>
                <c:pt idx="11">
                  <c:v>83.9</c:v>
                </c:pt>
                <c:pt idx="12">
                  <c:v>83.5</c:v>
                </c:pt>
                <c:pt idx="13">
                  <c:v>84</c:v>
                </c:pt>
                <c:pt idx="14">
                  <c:v>83.4</c:v>
                </c:pt>
                <c:pt idx="15">
                  <c:v>83</c:v>
                </c:pt>
                <c:pt idx="16">
                  <c:v>83</c:v>
                </c:pt>
                <c:pt idx="17">
                  <c:v>83</c:v>
                </c:pt>
                <c:pt idx="18">
                  <c:v>82.7</c:v>
                </c:pt>
                <c:pt idx="19">
                  <c:v>82.4</c:v>
                </c:pt>
                <c:pt idx="20">
                  <c:v>82.4</c:v>
                </c:pt>
                <c:pt idx="21">
                  <c:v>82.3</c:v>
                </c:pt>
                <c:pt idx="22">
                  <c:v>82</c:v>
                </c:pt>
                <c:pt idx="23">
                  <c:v>81.7</c:v>
                </c:pt>
                <c:pt idx="24">
                  <c:v>81.5</c:v>
                </c:pt>
                <c:pt idx="25">
                  <c:v>81.3</c:v>
                </c:pt>
                <c:pt idx="26">
                  <c:v>81.2</c:v>
                </c:pt>
                <c:pt idx="27">
                  <c:v>81</c:v>
                </c:pt>
                <c:pt idx="28">
                  <c:v>80.2</c:v>
                </c:pt>
                <c:pt idx="29">
                  <c:v>32</c:v>
                </c:pt>
                <c:pt idx="30">
                  <c:v>21.5</c:v>
                </c:pt>
                <c:pt idx="31">
                  <c:v>18.5</c:v>
                </c:pt>
                <c:pt idx="32">
                  <c:v>17.2</c:v>
                </c:pt>
                <c:pt idx="33">
                  <c:v>15.5</c:v>
                </c:pt>
                <c:pt idx="34">
                  <c:v>14.5</c:v>
                </c:pt>
                <c:pt idx="35">
                  <c:v>13.7</c:v>
                </c:pt>
                <c:pt idx="36">
                  <c:v>13</c:v>
                </c:pt>
                <c:pt idx="37">
                  <c:v>12.4</c:v>
                </c:pt>
                <c:pt idx="38">
                  <c:v>11.8</c:v>
                </c:pt>
                <c:pt idx="39">
                  <c:v>11.4</c:v>
                </c:pt>
                <c:pt idx="40">
                  <c:v>10.9</c:v>
                </c:pt>
                <c:pt idx="41">
                  <c:v>10.4</c:v>
                </c:pt>
                <c:pt idx="42">
                  <c:v>10</c:v>
                </c:pt>
                <c:pt idx="43">
                  <c:v>9.6</c:v>
                </c:pt>
                <c:pt idx="44">
                  <c:v>9.1999999999999993</c:v>
                </c:pt>
                <c:pt idx="45">
                  <c:v>8.9</c:v>
                </c:pt>
                <c:pt idx="46">
                  <c:v>8.6</c:v>
                </c:pt>
                <c:pt idx="47">
                  <c:v>8.1999999999999993</c:v>
                </c:pt>
                <c:pt idx="48">
                  <c:v>7.9</c:v>
                </c:pt>
                <c:pt idx="49">
                  <c:v>7.6</c:v>
                </c:pt>
                <c:pt idx="50">
                  <c:v>7.3</c:v>
                </c:pt>
                <c:pt idx="51">
                  <c:v>7.1</c:v>
                </c:pt>
                <c:pt idx="52">
                  <c:v>6.8</c:v>
                </c:pt>
                <c:pt idx="53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9E-4C6B-A7B8-BF4132BB1F37}"/>
            </c:ext>
          </c:extLst>
        </c:ser>
        <c:ser>
          <c:idx val="4"/>
          <c:order val="4"/>
          <c:tx>
            <c:strRef>
              <c:f>ComparingJun20!$T$3</c:f>
              <c:strCache>
                <c:ptCount val="1"/>
                <c:pt idx="0">
                  <c:v>Bevis/Blkdk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ComparingJun20!$T$4:$T$59</c:f>
              <c:numCache>
                <c:formatCode>0.00</c:formatCode>
                <c:ptCount val="56"/>
                <c:pt idx="0">
                  <c:v>105.7</c:v>
                </c:pt>
                <c:pt idx="1">
                  <c:v>108.7</c:v>
                </c:pt>
                <c:pt idx="2">
                  <c:v>104</c:v>
                </c:pt>
                <c:pt idx="3">
                  <c:v>103.5</c:v>
                </c:pt>
                <c:pt idx="4">
                  <c:v>99.8</c:v>
                </c:pt>
                <c:pt idx="5">
                  <c:v>93.1</c:v>
                </c:pt>
                <c:pt idx="6">
                  <c:v>89.9</c:v>
                </c:pt>
                <c:pt idx="7">
                  <c:v>88.7</c:v>
                </c:pt>
                <c:pt idx="8">
                  <c:v>87.8</c:v>
                </c:pt>
                <c:pt idx="9">
                  <c:v>86.5</c:v>
                </c:pt>
                <c:pt idx="10">
                  <c:v>85.6</c:v>
                </c:pt>
                <c:pt idx="11">
                  <c:v>85.7</c:v>
                </c:pt>
                <c:pt idx="12">
                  <c:v>85</c:v>
                </c:pt>
                <c:pt idx="13">
                  <c:v>84.5</c:v>
                </c:pt>
                <c:pt idx="14">
                  <c:v>67.5</c:v>
                </c:pt>
                <c:pt idx="15">
                  <c:v>65.2</c:v>
                </c:pt>
                <c:pt idx="16">
                  <c:v>34.5</c:v>
                </c:pt>
                <c:pt idx="17">
                  <c:v>32</c:v>
                </c:pt>
                <c:pt idx="18">
                  <c:v>27</c:v>
                </c:pt>
                <c:pt idx="19">
                  <c:v>24</c:v>
                </c:pt>
                <c:pt idx="20">
                  <c:v>21.5</c:v>
                </c:pt>
                <c:pt idx="21">
                  <c:v>19.7</c:v>
                </c:pt>
                <c:pt idx="22">
                  <c:v>18.5</c:v>
                </c:pt>
                <c:pt idx="23">
                  <c:v>17.8</c:v>
                </c:pt>
                <c:pt idx="24">
                  <c:v>17.3</c:v>
                </c:pt>
                <c:pt idx="25">
                  <c:v>17</c:v>
                </c:pt>
                <c:pt idx="26">
                  <c:v>16.5</c:v>
                </c:pt>
                <c:pt idx="27">
                  <c:v>16.3</c:v>
                </c:pt>
                <c:pt idx="28">
                  <c:v>16</c:v>
                </c:pt>
                <c:pt idx="29">
                  <c:v>15.7</c:v>
                </c:pt>
                <c:pt idx="30">
                  <c:v>15.4</c:v>
                </c:pt>
                <c:pt idx="31">
                  <c:v>15</c:v>
                </c:pt>
                <c:pt idx="32">
                  <c:v>14.5</c:v>
                </c:pt>
                <c:pt idx="33">
                  <c:v>14.1</c:v>
                </c:pt>
                <c:pt idx="34">
                  <c:v>13.5</c:v>
                </c:pt>
                <c:pt idx="35">
                  <c:v>13.3</c:v>
                </c:pt>
                <c:pt idx="36">
                  <c:v>13</c:v>
                </c:pt>
                <c:pt idx="37">
                  <c:v>12.5</c:v>
                </c:pt>
                <c:pt idx="38">
                  <c:v>12.5</c:v>
                </c:pt>
                <c:pt idx="39">
                  <c:v>12.3</c:v>
                </c:pt>
                <c:pt idx="40">
                  <c:v>12.1</c:v>
                </c:pt>
                <c:pt idx="41">
                  <c:v>11.8</c:v>
                </c:pt>
                <c:pt idx="42">
                  <c:v>11.7</c:v>
                </c:pt>
                <c:pt idx="43">
                  <c:v>11.5</c:v>
                </c:pt>
                <c:pt idx="44">
                  <c:v>11.2</c:v>
                </c:pt>
                <c:pt idx="45">
                  <c:v>11.2</c:v>
                </c:pt>
                <c:pt idx="4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9E-4C6B-A7B8-BF4132BB1F37}"/>
            </c:ext>
          </c:extLst>
        </c:ser>
        <c:ser>
          <c:idx val="5"/>
          <c:order val="5"/>
          <c:tx>
            <c:strRef>
              <c:f>ComparingJun20!$U$3</c:f>
              <c:strCache>
                <c:ptCount val="1"/>
                <c:pt idx="0">
                  <c:v>Otter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ComparingJun20!$U$4:$U$59</c:f>
              <c:numCache>
                <c:formatCode>0.00</c:formatCode>
                <c:ptCount val="56"/>
                <c:pt idx="0">
                  <c:v>103.2</c:v>
                </c:pt>
                <c:pt idx="1">
                  <c:v>104.5</c:v>
                </c:pt>
                <c:pt idx="2">
                  <c:v>101.6</c:v>
                </c:pt>
                <c:pt idx="3">
                  <c:v>98.4</c:v>
                </c:pt>
                <c:pt idx="4">
                  <c:v>96.4</c:v>
                </c:pt>
                <c:pt idx="5">
                  <c:v>90.2</c:v>
                </c:pt>
                <c:pt idx="6">
                  <c:v>85.1</c:v>
                </c:pt>
                <c:pt idx="7">
                  <c:v>80.099999999999994</c:v>
                </c:pt>
                <c:pt idx="8">
                  <c:v>79.2</c:v>
                </c:pt>
                <c:pt idx="9">
                  <c:v>78</c:v>
                </c:pt>
                <c:pt idx="10">
                  <c:v>77</c:v>
                </c:pt>
                <c:pt idx="11">
                  <c:v>76</c:v>
                </c:pt>
                <c:pt idx="12">
                  <c:v>76.099999999999994</c:v>
                </c:pt>
                <c:pt idx="13">
                  <c:v>75.400000000000006</c:v>
                </c:pt>
                <c:pt idx="14">
                  <c:v>75.099999999999994</c:v>
                </c:pt>
                <c:pt idx="15">
                  <c:v>74.3</c:v>
                </c:pt>
                <c:pt idx="16">
                  <c:v>73.099999999999994</c:v>
                </c:pt>
                <c:pt idx="17">
                  <c:v>72.5</c:v>
                </c:pt>
                <c:pt idx="18">
                  <c:v>71.8</c:v>
                </c:pt>
                <c:pt idx="19">
                  <c:v>71.099999999999994</c:v>
                </c:pt>
                <c:pt idx="20">
                  <c:v>71</c:v>
                </c:pt>
                <c:pt idx="21">
                  <c:v>70</c:v>
                </c:pt>
                <c:pt idx="22">
                  <c:v>69.599999999999994</c:v>
                </c:pt>
                <c:pt idx="23">
                  <c:v>69.099999999999994</c:v>
                </c:pt>
                <c:pt idx="24">
                  <c:v>68.099999999999994</c:v>
                </c:pt>
                <c:pt idx="25">
                  <c:v>67</c:v>
                </c:pt>
                <c:pt idx="26">
                  <c:v>66.099999999999994</c:v>
                </c:pt>
                <c:pt idx="27">
                  <c:v>63.1</c:v>
                </c:pt>
                <c:pt idx="28">
                  <c:v>16</c:v>
                </c:pt>
                <c:pt idx="29">
                  <c:v>7.5</c:v>
                </c:pt>
                <c:pt idx="30">
                  <c:v>4.4000000000000004</c:v>
                </c:pt>
                <c:pt idx="31">
                  <c:v>3.5</c:v>
                </c:pt>
                <c:pt idx="32">
                  <c:v>2.8</c:v>
                </c:pt>
                <c:pt idx="33">
                  <c:v>2.4</c:v>
                </c:pt>
                <c:pt idx="34">
                  <c:v>2.1</c:v>
                </c:pt>
                <c:pt idx="35">
                  <c:v>1.9</c:v>
                </c:pt>
                <c:pt idx="36">
                  <c:v>1.7</c:v>
                </c:pt>
                <c:pt idx="37">
                  <c:v>1.5</c:v>
                </c:pt>
                <c:pt idx="38">
                  <c:v>1.4</c:v>
                </c:pt>
                <c:pt idx="39">
                  <c:v>1.3</c:v>
                </c:pt>
                <c:pt idx="40">
                  <c:v>1.2</c:v>
                </c:pt>
                <c:pt idx="41">
                  <c:v>1.1000000000000001</c:v>
                </c:pt>
                <c:pt idx="42">
                  <c:v>1.1000000000000001</c:v>
                </c:pt>
                <c:pt idx="43">
                  <c:v>1</c:v>
                </c:pt>
                <c:pt idx="44">
                  <c:v>0.9</c:v>
                </c:pt>
                <c:pt idx="45">
                  <c:v>0.9</c:v>
                </c:pt>
                <c:pt idx="46">
                  <c:v>0.8</c:v>
                </c:pt>
                <c:pt idx="47">
                  <c:v>0.8</c:v>
                </c:pt>
                <c:pt idx="48">
                  <c:v>0.7</c:v>
                </c:pt>
                <c:pt idx="4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9E-4C6B-A7B8-BF4132BB1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09544"/>
        <c:axId val="52261216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ComparingJun20!$C$3</c15:sqref>
                        </c15:formulaRef>
                      </c:ext>
                    </c:extLst>
                    <c:strCache>
                      <c:ptCount val="1"/>
                      <c:pt idx="0">
                        <c:v>Depth (meters)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ComparingJun20!$C$4:$C$62</c15:sqref>
                        </c15:formulaRef>
                      </c:ext>
                    </c:extLst>
                    <c:numCache>
                      <c:formatCode>General</c:formatCode>
                      <c:ptCount val="59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  <c:pt idx="53">
                        <c:v>54</c:v>
                      </c:pt>
                      <c:pt idx="54">
                        <c:v>55</c:v>
                      </c:pt>
                      <c:pt idx="55">
                        <c:v>56</c:v>
                      </c:pt>
                      <c:pt idx="56">
                        <c:v>57</c:v>
                      </c:pt>
                      <c:pt idx="57">
                        <c:v>58</c:v>
                      </c:pt>
                      <c:pt idx="58">
                        <c:v>59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C9E-4C6B-A7B8-BF4132BB1F37}"/>
                  </c:ext>
                </c:extLst>
              </c15:ser>
            </c15:filteredLineSeries>
          </c:ext>
        </c:extLst>
      </c:lineChart>
      <c:catAx>
        <c:axId val="522609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2168"/>
        <c:crosses val="autoZero"/>
        <c:auto val="1"/>
        <c:lblAlgn val="ctr"/>
        <c:lblOffset val="100"/>
        <c:noMultiLvlLbl val="0"/>
      </c:catAx>
      <c:valAx>
        <c:axId val="522612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09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Temp (deg</a:t>
            </a:r>
            <a:r>
              <a:rPr lang="en-CA" baseline="0"/>
              <a:t> C) 5 site comparison Jun 2020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ComparingJun20!$E$3</c:f>
              <c:strCache>
                <c:ptCount val="1"/>
                <c:pt idx="0">
                  <c:v>Lthse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ComparingJun20!$E$4:$E$57</c:f>
              <c:numCache>
                <c:formatCode>0.0</c:formatCode>
                <c:ptCount val="54"/>
                <c:pt idx="0">
                  <c:v>22.9</c:v>
                </c:pt>
                <c:pt idx="1">
                  <c:v>22.4</c:v>
                </c:pt>
                <c:pt idx="2">
                  <c:v>19.600000000000001</c:v>
                </c:pt>
                <c:pt idx="3">
                  <c:v>18.399999999999999</c:v>
                </c:pt>
                <c:pt idx="4">
                  <c:v>17.8</c:v>
                </c:pt>
                <c:pt idx="5">
                  <c:v>16.5</c:v>
                </c:pt>
                <c:pt idx="6">
                  <c:v>14.2</c:v>
                </c:pt>
                <c:pt idx="7">
                  <c:v>12</c:v>
                </c:pt>
                <c:pt idx="8">
                  <c:v>9.8000000000000007</c:v>
                </c:pt>
                <c:pt idx="9">
                  <c:v>9.1999999999999993</c:v>
                </c:pt>
                <c:pt idx="10">
                  <c:v>8.6999999999999993</c:v>
                </c:pt>
                <c:pt idx="11">
                  <c:v>8.4</c:v>
                </c:pt>
                <c:pt idx="12">
                  <c:v>8.1</c:v>
                </c:pt>
                <c:pt idx="13">
                  <c:v>7.9</c:v>
                </c:pt>
                <c:pt idx="14">
                  <c:v>7.7</c:v>
                </c:pt>
                <c:pt idx="15">
                  <c:v>7.5</c:v>
                </c:pt>
                <c:pt idx="16">
                  <c:v>7.5</c:v>
                </c:pt>
                <c:pt idx="17">
                  <c:v>7.5</c:v>
                </c:pt>
                <c:pt idx="18">
                  <c:v>7.5</c:v>
                </c:pt>
                <c:pt idx="19">
                  <c:v>7.5</c:v>
                </c:pt>
                <c:pt idx="20">
                  <c:v>7.4</c:v>
                </c:pt>
                <c:pt idx="21">
                  <c:v>7.4</c:v>
                </c:pt>
                <c:pt idx="22">
                  <c:v>7.4</c:v>
                </c:pt>
                <c:pt idx="23">
                  <c:v>7.4</c:v>
                </c:pt>
                <c:pt idx="24">
                  <c:v>7.4</c:v>
                </c:pt>
                <c:pt idx="25">
                  <c:v>7.3</c:v>
                </c:pt>
                <c:pt idx="26">
                  <c:v>7.3</c:v>
                </c:pt>
                <c:pt idx="27">
                  <c:v>7.3</c:v>
                </c:pt>
                <c:pt idx="28">
                  <c:v>7.3</c:v>
                </c:pt>
                <c:pt idx="29">
                  <c:v>7.3</c:v>
                </c:pt>
                <c:pt idx="30">
                  <c:v>7.3</c:v>
                </c:pt>
                <c:pt idx="31">
                  <c:v>7.3</c:v>
                </c:pt>
                <c:pt idx="32">
                  <c:v>7.3</c:v>
                </c:pt>
                <c:pt idx="33">
                  <c:v>7.3</c:v>
                </c:pt>
                <c:pt idx="34">
                  <c:v>7.3</c:v>
                </c:pt>
                <c:pt idx="35">
                  <c:v>7.3</c:v>
                </c:pt>
                <c:pt idx="36">
                  <c:v>7.3</c:v>
                </c:pt>
                <c:pt idx="37">
                  <c:v>7.2</c:v>
                </c:pt>
                <c:pt idx="38">
                  <c:v>7.2</c:v>
                </c:pt>
                <c:pt idx="39">
                  <c:v>7.2</c:v>
                </c:pt>
                <c:pt idx="40">
                  <c:v>7.2</c:v>
                </c:pt>
                <c:pt idx="41">
                  <c:v>7.2</c:v>
                </c:pt>
                <c:pt idx="42">
                  <c:v>7.2</c:v>
                </c:pt>
                <c:pt idx="43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8F-4159-8B03-2C6ADCEF1E10}"/>
            </c:ext>
          </c:extLst>
        </c:ser>
        <c:ser>
          <c:idx val="2"/>
          <c:order val="2"/>
          <c:tx>
            <c:strRef>
              <c:f>ComparingJun20!$F$3</c:f>
              <c:strCache>
                <c:ptCount val="1"/>
                <c:pt idx="0">
                  <c:v>SnkPt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ComparingJun20!$F$4:$F$57</c:f>
              <c:numCache>
                <c:formatCode>0.0</c:formatCode>
                <c:ptCount val="54"/>
                <c:pt idx="0">
                  <c:v>23.3</c:v>
                </c:pt>
                <c:pt idx="1">
                  <c:v>21.5</c:v>
                </c:pt>
                <c:pt idx="2">
                  <c:v>19.600000000000001</c:v>
                </c:pt>
                <c:pt idx="3">
                  <c:v>18.399999999999999</c:v>
                </c:pt>
                <c:pt idx="4">
                  <c:v>17.8</c:v>
                </c:pt>
                <c:pt idx="5">
                  <c:v>15.6</c:v>
                </c:pt>
                <c:pt idx="6">
                  <c:v>12</c:v>
                </c:pt>
                <c:pt idx="7">
                  <c:v>11.2</c:v>
                </c:pt>
                <c:pt idx="8">
                  <c:v>9.5</c:v>
                </c:pt>
                <c:pt idx="9">
                  <c:v>9</c:v>
                </c:pt>
                <c:pt idx="10">
                  <c:v>8.6999999999999993</c:v>
                </c:pt>
                <c:pt idx="11">
                  <c:v>8.4</c:v>
                </c:pt>
                <c:pt idx="12">
                  <c:v>8.1</c:v>
                </c:pt>
                <c:pt idx="13">
                  <c:v>7.5</c:v>
                </c:pt>
                <c:pt idx="14">
                  <c:v>7.4</c:v>
                </c:pt>
                <c:pt idx="15">
                  <c:v>7.4</c:v>
                </c:pt>
                <c:pt idx="16">
                  <c:v>7.4</c:v>
                </c:pt>
                <c:pt idx="17">
                  <c:v>7.4</c:v>
                </c:pt>
                <c:pt idx="18">
                  <c:v>7.4</c:v>
                </c:pt>
                <c:pt idx="19">
                  <c:v>7.4</c:v>
                </c:pt>
                <c:pt idx="20">
                  <c:v>7.4</c:v>
                </c:pt>
                <c:pt idx="21">
                  <c:v>7.4</c:v>
                </c:pt>
                <c:pt idx="22">
                  <c:v>7.4</c:v>
                </c:pt>
                <c:pt idx="23">
                  <c:v>7.4</c:v>
                </c:pt>
                <c:pt idx="24">
                  <c:v>7.4</c:v>
                </c:pt>
                <c:pt idx="25">
                  <c:v>7.3</c:v>
                </c:pt>
                <c:pt idx="26">
                  <c:v>7.3</c:v>
                </c:pt>
                <c:pt idx="27">
                  <c:v>7.3</c:v>
                </c:pt>
                <c:pt idx="28">
                  <c:v>7.3</c:v>
                </c:pt>
                <c:pt idx="29">
                  <c:v>7.3</c:v>
                </c:pt>
                <c:pt idx="30">
                  <c:v>7.3</c:v>
                </c:pt>
                <c:pt idx="31">
                  <c:v>7.3</c:v>
                </c:pt>
                <c:pt idx="32">
                  <c:v>7.3</c:v>
                </c:pt>
                <c:pt idx="33">
                  <c:v>7.3</c:v>
                </c:pt>
                <c:pt idx="34">
                  <c:v>7.3</c:v>
                </c:pt>
                <c:pt idx="35">
                  <c:v>7.3</c:v>
                </c:pt>
                <c:pt idx="36">
                  <c:v>7.3</c:v>
                </c:pt>
                <c:pt idx="37">
                  <c:v>7.2</c:v>
                </c:pt>
                <c:pt idx="38">
                  <c:v>7.2</c:v>
                </c:pt>
                <c:pt idx="39">
                  <c:v>7.2</c:v>
                </c:pt>
                <c:pt idx="40">
                  <c:v>7.2</c:v>
                </c:pt>
                <c:pt idx="41">
                  <c:v>7.2</c:v>
                </c:pt>
                <c:pt idx="42">
                  <c:v>7.2</c:v>
                </c:pt>
                <c:pt idx="43">
                  <c:v>7.2</c:v>
                </c:pt>
                <c:pt idx="44">
                  <c:v>7.2</c:v>
                </c:pt>
                <c:pt idx="45">
                  <c:v>7.2</c:v>
                </c:pt>
                <c:pt idx="46">
                  <c:v>7.2</c:v>
                </c:pt>
                <c:pt idx="47">
                  <c:v>7.2</c:v>
                </c:pt>
                <c:pt idx="48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8F-4159-8B03-2C6ADCEF1E10}"/>
            </c:ext>
          </c:extLst>
        </c:ser>
        <c:ser>
          <c:idx val="3"/>
          <c:order val="3"/>
          <c:tx>
            <c:strRef>
              <c:f>ComparingJun20!$G$3</c:f>
              <c:strCache>
                <c:ptCount val="1"/>
                <c:pt idx="0">
                  <c:v>Elmardon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ComparingJun20!$G$4:$G$57</c:f>
              <c:numCache>
                <c:formatCode>0.0</c:formatCode>
                <c:ptCount val="54"/>
                <c:pt idx="0">
                  <c:v>22.9</c:v>
                </c:pt>
                <c:pt idx="1">
                  <c:v>20.399999999999999</c:v>
                </c:pt>
                <c:pt idx="2">
                  <c:v>19.3</c:v>
                </c:pt>
                <c:pt idx="3">
                  <c:v>18.5</c:v>
                </c:pt>
                <c:pt idx="4">
                  <c:v>17.399999999999999</c:v>
                </c:pt>
                <c:pt idx="5">
                  <c:v>16.100000000000001</c:v>
                </c:pt>
                <c:pt idx="6">
                  <c:v>11.5</c:v>
                </c:pt>
                <c:pt idx="7">
                  <c:v>10.4</c:v>
                </c:pt>
                <c:pt idx="8">
                  <c:v>9.3000000000000007</c:v>
                </c:pt>
                <c:pt idx="9">
                  <c:v>8.8000000000000007</c:v>
                </c:pt>
                <c:pt idx="10">
                  <c:v>8.1999999999999993</c:v>
                </c:pt>
                <c:pt idx="11">
                  <c:v>8</c:v>
                </c:pt>
                <c:pt idx="12">
                  <c:v>7.9</c:v>
                </c:pt>
                <c:pt idx="13">
                  <c:v>7.7</c:v>
                </c:pt>
                <c:pt idx="14">
                  <c:v>7.6</c:v>
                </c:pt>
                <c:pt idx="15">
                  <c:v>7.5</c:v>
                </c:pt>
                <c:pt idx="16">
                  <c:v>7.3</c:v>
                </c:pt>
                <c:pt idx="17">
                  <c:v>7.1</c:v>
                </c:pt>
                <c:pt idx="18">
                  <c:v>7.1</c:v>
                </c:pt>
                <c:pt idx="19">
                  <c:v>7.1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6.9</c:v>
                </c:pt>
                <c:pt idx="24">
                  <c:v>6.9</c:v>
                </c:pt>
                <c:pt idx="25">
                  <c:v>6.9</c:v>
                </c:pt>
                <c:pt idx="26">
                  <c:v>6.9</c:v>
                </c:pt>
                <c:pt idx="27">
                  <c:v>6.9</c:v>
                </c:pt>
                <c:pt idx="28">
                  <c:v>6.8</c:v>
                </c:pt>
                <c:pt idx="29">
                  <c:v>6.8</c:v>
                </c:pt>
                <c:pt idx="30">
                  <c:v>6.8</c:v>
                </c:pt>
                <c:pt idx="31">
                  <c:v>6.8</c:v>
                </c:pt>
                <c:pt idx="32">
                  <c:v>6.8</c:v>
                </c:pt>
                <c:pt idx="33">
                  <c:v>6.8</c:v>
                </c:pt>
                <c:pt idx="34">
                  <c:v>6.8</c:v>
                </c:pt>
                <c:pt idx="35">
                  <c:v>6.8</c:v>
                </c:pt>
                <c:pt idx="36">
                  <c:v>6.8</c:v>
                </c:pt>
                <c:pt idx="37">
                  <c:v>6.8</c:v>
                </c:pt>
                <c:pt idx="38">
                  <c:v>6.8</c:v>
                </c:pt>
                <c:pt idx="39">
                  <c:v>6.8</c:v>
                </c:pt>
                <c:pt idx="40">
                  <c:v>6.8</c:v>
                </c:pt>
                <c:pt idx="41">
                  <c:v>6.8</c:v>
                </c:pt>
                <c:pt idx="42">
                  <c:v>6.8</c:v>
                </c:pt>
                <c:pt idx="43">
                  <c:v>6.8</c:v>
                </c:pt>
                <c:pt idx="44">
                  <c:v>6.8</c:v>
                </c:pt>
                <c:pt idx="45">
                  <c:v>6.8</c:v>
                </c:pt>
                <c:pt idx="46">
                  <c:v>6.8</c:v>
                </c:pt>
                <c:pt idx="47">
                  <c:v>6.8</c:v>
                </c:pt>
                <c:pt idx="48">
                  <c:v>6.8</c:v>
                </c:pt>
                <c:pt idx="49">
                  <c:v>6.8</c:v>
                </c:pt>
                <c:pt idx="50">
                  <c:v>6.8</c:v>
                </c:pt>
                <c:pt idx="51">
                  <c:v>6.8</c:v>
                </c:pt>
                <c:pt idx="52">
                  <c:v>6.8</c:v>
                </c:pt>
                <c:pt idx="53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8F-4159-8B03-2C6ADCEF1E10}"/>
            </c:ext>
          </c:extLst>
        </c:ser>
        <c:ser>
          <c:idx val="4"/>
          <c:order val="4"/>
          <c:tx>
            <c:strRef>
              <c:f>ComparingJun20!$H$3</c:f>
              <c:strCache>
                <c:ptCount val="1"/>
                <c:pt idx="0">
                  <c:v>Bevis/Blkdk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ComparingJun20!$H$4:$H$57</c:f>
              <c:numCache>
                <c:formatCode>0.0</c:formatCode>
                <c:ptCount val="54"/>
                <c:pt idx="0">
                  <c:v>23.2</c:v>
                </c:pt>
                <c:pt idx="1">
                  <c:v>20.8</c:v>
                </c:pt>
                <c:pt idx="2">
                  <c:v>20</c:v>
                </c:pt>
                <c:pt idx="3">
                  <c:v>18.5</c:v>
                </c:pt>
                <c:pt idx="4">
                  <c:v>17.8</c:v>
                </c:pt>
                <c:pt idx="5">
                  <c:v>14.2</c:v>
                </c:pt>
                <c:pt idx="6">
                  <c:v>9.8000000000000007</c:v>
                </c:pt>
                <c:pt idx="7">
                  <c:v>9.1999999999999993</c:v>
                </c:pt>
                <c:pt idx="8">
                  <c:v>8.6999999999999993</c:v>
                </c:pt>
                <c:pt idx="9">
                  <c:v>8.1999999999999993</c:v>
                </c:pt>
                <c:pt idx="10">
                  <c:v>7.8</c:v>
                </c:pt>
                <c:pt idx="11">
                  <c:v>7.7</c:v>
                </c:pt>
                <c:pt idx="12">
                  <c:v>7.6</c:v>
                </c:pt>
                <c:pt idx="13">
                  <c:v>7.5</c:v>
                </c:pt>
                <c:pt idx="14">
                  <c:v>7.5</c:v>
                </c:pt>
                <c:pt idx="15">
                  <c:v>7.5</c:v>
                </c:pt>
                <c:pt idx="16">
                  <c:v>7.5</c:v>
                </c:pt>
                <c:pt idx="17">
                  <c:v>7.5</c:v>
                </c:pt>
                <c:pt idx="18">
                  <c:v>7.5</c:v>
                </c:pt>
                <c:pt idx="19">
                  <c:v>7.5</c:v>
                </c:pt>
                <c:pt idx="20">
                  <c:v>7.5</c:v>
                </c:pt>
                <c:pt idx="21">
                  <c:v>7.5</c:v>
                </c:pt>
                <c:pt idx="22">
                  <c:v>7.5</c:v>
                </c:pt>
                <c:pt idx="23">
                  <c:v>7.5</c:v>
                </c:pt>
                <c:pt idx="24">
                  <c:v>7.5</c:v>
                </c:pt>
                <c:pt idx="25">
                  <c:v>7.5</c:v>
                </c:pt>
                <c:pt idx="26">
                  <c:v>7.5</c:v>
                </c:pt>
                <c:pt idx="27">
                  <c:v>7.5</c:v>
                </c:pt>
                <c:pt idx="28">
                  <c:v>7.4</c:v>
                </c:pt>
                <c:pt idx="29">
                  <c:v>7.4</c:v>
                </c:pt>
                <c:pt idx="30">
                  <c:v>7.4</c:v>
                </c:pt>
                <c:pt idx="31">
                  <c:v>7.4</c:v>
                </c:pt>
                <c:pt idx="32">
                  <c:v>7.4</c:v>
                </c:pt>
                <c:pt idx="33">
                  <c:v>7.4</c:v>
                </c:pt>
                <c:pt idx="34">
                  <c:v>7.4</c:v>
                </c:pt>
                <c:pt idx="35">
                  <c:v>7.4</c:v>
                </c:pt>
                <c:pt idx="36">
                  <c:v>7.4</c:v>
                </c:pt>
                <c:pt idx="37">
                  <c:v>7.4</c:v>
                </c:pt>
                <c:pt idx="38">
                  <c:v>7.4</c:v>
                </c:pt>
                <c:pt idx="39">
                  <c:v>7.4</c:v>
                </c:pt>
                <c:pt idx="40">
                  <c:v>7.4</c:v>
                </c:pt>
                <c:pt idx="41">
                  <c:v>7.4</c:v>
                </c:pt>
                <c:pt idx="42">
                  <c:v>7.4</c:v>
                </c:pt>
                <c:pt idx="43">
                  <c:v>7.4</c:v>
                </c:pt>
                <c:pt idx="44">
                  <c:v>7.3</c:v>
                </c:pt>
                <c:pt idx="45">
                  <c:v>7.3</c:v>
                </c:pt>
                <c:pt idx="46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8F-4159-8B03-2C6ADCEF1E10}"/>
            </c:ext>
          </c:extLst>
        </c:ser>
        <c:ser>
          <c:idx val="5"/>
          <c:order val="5"/>
          <c:tx>
            <c:strRef>
              <c:f>ComparingJun20!$I$3</c:f>
              <c:strCache>
                <c:ptCount val="1"/>
                <c:pt idx="0">
                  <c:v>Otter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ComparingJun20!$I$4:$I$57</c:f>
              <c:numCache>
                <c:formatCode>0.0</c:formatCode>
                <c:ptCount val="54"/>
                <c:pt idx="0">
                  <c:v>23.3</c:v>
                </c:pt>
                <c:pt idx="1">
                  <c:v>22.4</c:v>
                </c:pt>
                <c:pt idx="2">
                  <c:v>19.8</c:v>
                </c:pt>
                <c:pt idx="3">
                  <c:v>17.600000000000001</c:v>
                </c:pt>
                <c:pt idx="4">
                  <c:v>13.4</c:v>
                </c:pt>
                <c:pt idx="5">
                  <c:v>10.5</c:v>
                </c:pt>
                <c:pt idx="6">
                  <c:v>9.5</c:v>
                </c:pt>
                <c:pt idx="7">
                  <c:v>8.4</c:v>
                </c:pt>
                <c:pt idx="8">
                  <c:v>8.4</c:v>
                </c:pt>
                <c:pt idx="9">
                  <c:v>8.1999999999999993</c:v>
                </c:pt>
                <c:pt idx="10">
                  <c:v>7.9</c:v>
                </c:pt>
                <c:pt idx="11">
                  <c:v>7.6</c:v>
                </c:pt>
                <c:pt idx="12">
                  <c:v>7.2</c:v>
                </c:pt>
                <c:pt idx="13">
                  <c:v>6.8</c:v>
                </c:pt>
                <c:pt idx="14">
                  <c:v>6.5</c:v>
                </c:pt>
                <c:pt idx="15">
                  <c:v>6.3</c:v>
                </c:pt>
                <c:pt idx="16">
                  <c:v>6</c:v>
                </c:pt>
                <c:pt idx="17">
                  <c:v>5.9</c:v>
                </c:pt>
                <c:pt idx="18">
                  <c:v>5.7</c:v>
                </c:pt>
                <c:pt idx="19">
                  <c:v>5.6</c:v>
                </c:pt>
                <c:pt idx="20">
                  <c:v>5.5</c:v>
                </c:pt>
                <c:pt idx="21">
                  <c:v>5.4</c:v>
                </c:pt>
                <c:pt idx="22">
                  <c:v>5.3</c:v>
                </c:pt>
                <c:pt idx="23">
                  <c:v>5.3</c:v>
                </c:pt>
                <c:pt idx="24">
                  <c:v>5.2</c:v>
                </c:pt>
                <c:pt idx="25">
                  <c:v>5.2</c:v>
                </c:pt>
                <c:pt idx="26">
                  <c:v>5.0999999999999996</c:v>
                </c:pt>
                <c:pt idx="27">
                  <c:v>5.0999999999999996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8F-4159-8B03-2C6ADCEF1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3557288"/>
        <c:axId val="8235520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ComparingJun20!$C$3</c15:sqref>
                        </c15:formulaRef>
                      </c:ext>
                    </c:extLst>
                    <c:strCache>
                      <c:ptCount val="1"/>
                      <c:pt idx="0">
                        <c:v>Depth (meters)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ComparingJun20!$C$4:$C$57</c15:sqref>
                        </c15:formulaRef>
                      </c:ext>
                    </c:extLst>
                    <c:numCache>
                      <c:formatCode>General</c:formatCode>
                      <c:ptCount val="5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  <c:pt idx="53">
                        <c:v>54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18F-4159-8B03-2C6ADCEF1E10}"/>
                  </c:ext>
                </c:extLst>
              </c15:ser>
            </c15:filteredLineSeries>
          </c:ext>
        </c:extLst>
      </c:lineChart>
      <c:catAx>
        <c:axId val="823557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552040"/>
        <c:crosses val="autoZero"/>
        <c:auto val="1"/>
        <c:lblAlgn val="ctr"/>
        <c:lblOffset val="100"/>
        <c:noMultiLvlLbl val="0"/>
      </c:catAx>
      <c:valAx>
        <c:axId val="823552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557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DO (mg/l) 5 sites comparison Jun 19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ComparingJun20!$K$3</c:f>
              <c:strCache>
                <c:ptCount val="1"/>
                <c:pt idx="0">
                  <c:v>Lthse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ComparingJun20!$K$4:$K$62</c:f>
              <c:numCache>
                <c:formatCode>0.00</c:formatCode>
                <c:ptCount val="59"/>
                <c:pt idx="0">
                  <c:v>8.9</c:v>
                </c:pt>
                <c:pt idx="1">
                  <c:v>9.6</c:v>
                </c:pt>
                <c:pt idx="2">
                  <c:v>9.74</c:v>
                </c:pt>
                <c:pt idx="3">
                  <c:v>9.67</c:v>
                </c:pt>
                <c:pt idx="4">
                  <c:v>9.6300000000000008</c:v>
                </c:pt>
                <c:pt idx="5">
                  <c:v>9.44</c:v>
                </c:pt>
                <c:pt idx="6">
                  <c:v>9.48</c:v>
                </c:pt>
                <c:pt idx="7">
                  <c:v>9.4700000000000006</c:v>
                </c:pt>
                <c:pt idx="8">
                  <c:v>9.64</c:v>
                </c:pt>
                <c:pt idx="9">
                  <c:v>9.6</c:v>
                </c:pt>
                <c:pt idx="10">
                  <c:v>9.61</c:v>
                </c:pt>
                <c:pt idx="11">
                  <c:v>9.61</c:v>
                </c:pt>
                <c:pt idx="12">
                  <c:v>9.59</c:v>
                </c:pt>
                <c:pt idx="13">
                  <c:v>9.52</c:v>
                </c:pt>
                <c:pt idx="14">
                  <c:v>9.4700000000000006</c:v>
                </c:pt>
                <c:pt idx="15">
                  <c:v>7.91</c:v>
                </c:pt>
                <c:pt idx="16">
                  <c:v>8.17</c:v>
                </c:pt>
                <c:pt idx="17">
                  <c:v>8.18</c:v>
                </c:pt>
                <c:pt idx="18">
                  <c:v>7.37</c:v>
                </c:pt>
                <c:pt idx="19">
                  <c:v>3.24</c:v>
                </c:pt>
                <c:pt idx="20">
                  <c:v>2.34</c:v>
                </c:pt>
                <c:pt idx="21">
                  <c:v>2.0499999999999998</c:v>
                </c:pt>
                <c:pt idx="22">
                  <c:v>1.85</c:v>
                </c:pt>
                <c:pt idx="23">
                  <c:v>1.72</c:v>
                </c:pt>
                <c:pt idx="24">
                  <c:v>1.6</c:v>
                </c:pt>
                <c:pt idx="25">
                  <c:v>1.5</c:v>
                </c:pt>
                <c:pt idx="26">
                  <c:v>1.42</c:v>
                </c:pt>
                <c:pt idx="27">
                  <c:v>1.34</c:v>
                </c:pt>
                <c:pt idx="28">
                  <c:v>1.27</c:v>
                </c:pt>
                <c:pt idx="29">
                  <c:v>1.2</c:v>
                </c:pt>
                <c:pt idx="30">
                  <c:v>1.1499999999999999</c:v>
                </c:pt>
                <c:pt idx="31">
                  <c:v>1.1100000000000001</c:v>
                </c:pt>
                <c:pt idx="32">
                  <c:v>1.05</c:v>
                </c:pt>
                <c:pt idx="33">
                  <c:v>1.01</c:v>
                </c:pt>
                <c:pt idx="34">
                  <c:v>0.96</c:v>
                </c:pt>
                <c:pt idx="35">
                  <c:v>0.95</c:v>
                </c:pt>
                <c:pt idx="36">
                  <c:v>0.92</c:v>
                </c:pt>
                <c:pt idx="37">
                  <c:v>0.9</c:v>
                </c:pt>
                <c:pt idx="38">
                  <c:v>0.87</c:v>
                </c:pt>
                <c:pt idx="39">
                  <c:v>0.84</c:v>
                </c:pt>
                <c:pt idx="40">
                  <c:v>0.82</c:v>
                </c:pt>
                <c:pt idx="41">
                  <c:v>0.79</c:v>
                </c:pt>
                <c:pt idx="42">
                  <c:v>0.77</c:v>
                </c:pt>
                <c:pt idx="43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4A-412F-B3E5-1EE9CB855F08}"/>
            </c:ext>
          </c:extLst>
        </c:ser>
        <c:ser>
          <c:idx val="2"/>
          <c:order val="2"/>
          <c:tx>
            <c:strRef>
              <c:f>ComparingJun20!$L$3</c:f>
              <c:strCache>
                <c:ptCount val="1"/>
                <c:pt idx="0">
                  <c:v>SqwPt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ComparingJun20!$L$4:$L$62</c:f>
              <c:numCache>
                <c:formatCode>0.00</c:formatCode>
                <c:ptCount val="59"/>
                <c:pt idx="0">
                  <c:v>9.19</c:v>
                </c:pt>
                <c:pt idx="1">
                  <c:v>9.7899999999999991</c:v>
                </c:pt>
                <c:pt idx="2">
                  <c:v>9.77</c:v>
                </c:pt>
                <c:pt idx="3">
                  <c:v>9.74</c:v>
                </c:pt>
                <c:pt idx="4">
                  <c:v>9.69</c:v>
                </c:pt>
                <c:pt idx="5">
                  <c:v>9.57</c:v>
                </c:pt>
                <c:pt idx="6">
                  <c:v>9.85</c:v>
                </c:pt>
                <c:pt idx="7">
                  <c:v>9.75</c:v>
                </c:pt>
                <c:pt idx="8">
                  <c:v>9.77</c:v>
                </c:pt>
                <c:pt idx="9">
                  <c:v>9.86</c:v>
                </c:pt>
                <c:pt idx="10">
                  <c:v>9.93</c:v>
                </c:pt>
                <c:pt idx="11">
                  <c:v>9.8699999999999992</c:v>
                </c:pt>
                <c:pt idx="12">
                  <c:v>9.82</c:v>
                </c:pt>
                <c:pt idx="13">
                  <c:v>9.7899999999999991</c:v>
                </c:pt>
                <c:pt idx="14">
                  <c:v>8.74</c:v>
                </c:pt>
                <c:pt idx="15">
                  <c:v>8.56</c:v>
                </c:pt>
                <c:pt idx="16">
                  <c:v>6</c:v>
                </c:pt>
                <c:pt idx="17">
                  <c:v>3.69</c:v>
                </c:pt>
                <c:pt idx="18">
                  <c:v>2.31</c:v>
                </c:pt>
                <c:pt idx="19">
                  <c:v>1.25</c:v>
                </c:pt>
                <c:pt idx="20">
                  <c:v>1.05</c:v>
                </c:pt>
                <c:pt idx="21">
                  <c:v>0.94</c:v>
                </c:pt>
                <c:pt idx="22">
                  <c:v>0.82</c:v>
                </c:pt>
                <c:pt idx="23">
                  <c:v>0.75</c:v>
                </c:pt>
                <c:pt idx="24">
                  <c:v>0.67</c:v>
                </c:pt>
                <c:pt idx="25">
                  <c:v>0.6</c:v>
                </c:pt>
                <c:pt idx="26">
                  <c:v>0.56000000000000005</c:v>
                </c:pt>
                <c:pt idx="27">
                  <c:v>0.51</c:v>
                </c:pt>
                <c:pt idx="28">
                  <c:v>0.47</c:v>
                </c:pt>
                <c:pt idx="29">
                  <c:v>0.44</c:v>
                </c:pt>
                <c:pt idx="30">
                  <c:v>0.41</c:v>
                </c:pt>
                <c:pt idx="31">
                  <c:v>0.38</c:v>
                </c:pt>
                <c:pt idx="32">
                  <c:v>0.36</c:v>
                </c:pt>
                <c:pt idx="33">
                  <c:v>0.34</c:v>
                </c:pt>
                <c:pt idx="34">
                  <c:v>0.32</c:v>
                </c:pt>
                <c:pt idx="35">
                  <c:v>0.31</c:v>
                </c:pt>
                <c:pt idx="36">
                  <c:v>0.28999999999999998</c:v>
                </c:pt>
                <c:pt idx="37">
                  <c:v>0.25</c:v>
                </c:pt>
                <c:pt idx="38">
                  <c:v>0.25</c:v>
                </c:pt>
                <c:pt idx="39">
                  <c:v>0.24</c:v>
                </c:pt>
                <c:pt idx="40">
                  <c:v>0.23</c:v>
                </c:pt>
                <c:pt idx="41">
                  <c:v>0.22</c:v>
                </c:pt>
                <c:pt idx="42">
                  <c:v>0.21</c:v>
                </c:pt>
                <c:pt idx="43">
                  <c:v>0.19</c:v>
                </c:pt>
                <c:pt idx="44">
                  <c:v>0.18</c:v>
                </c:pt>
                <c:pt idx="45">
                  <c:v>0.18</c:v>
                </c:pt>
                <c:pt idx="46">
                  <c:v>0.17</c:v>
                </c:pt>
                <c:pt idx="47">
                  <c:v>0.17</c:v>
                </c:pt>
                <c:pt idx="48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4A-412F-B3E5-1EE9CB855F08}"/>
            </c:ext>
          </c:extLst>
        </c:ser>
        <c:ser>
          <c:idx val="3"/>
          <c:order val="3"/>
          <c:tx>
            <c:strRef>
              <c:f>ComparingJun20!$M$3</c:f>
              <c:strCache>
                <c:ptCount val="1"/>
                <c:pt idx="0">
                  <c:v>Elmardon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ComparingJun20!$M$4:$M$62</c:f>
              <c:numCache>
                <c:formatCode>0.00</c:formatCode>
                <c:ptCount val="59"/>
                <c:pt idx="0">
                  <c:v>9.11</c:v>
                </c:pt>
                <c:pt idx="1">
                  <c:v>9.73</c:v>
                </c:pt>
                <c:pt idx="2">
                  <c:v>9.75</c:v>
                </c:pt>
                <c:pt idx="3">
                  <c:v>9.76</c:v>
                </c:pt>
                <c:pt idx="4">
                  <c:v>9.6300000000000008</c:v>
                </c:pt>
                <c:pt idx="5">
                  <c:v>9.57</c:v>
                </c:pt>
                <c:pt idx="6">
                  <c:v>9.92</c:v>
                </c:pt>
                <c:pt idx="7">
                  <c:v>10.039999999999999</c:v>
                </c:pt>
                <c:pt idx="8">
                  <c:v>10.050000000000001</c:v>
                </c:pt>
                <c:pt idx="9">
                  <c:v>10</c:v>
                </c:pt>
                <c:pt idx="10">
                  <c:v>9.9499999999999993</c:v>
                </c:pt>
                <c:pt idx="11">
                  <c:v>9.93</c:v>
                </c:pt>
                <c:pt idx="12">
                  <c:v>9.94</c:v>
                </c:pt>
                <c:pt idx="13">
                  <c:v>10.050000000000001</c:v>
                </c:pt>
                <c:pt idx="14">
                  <c:v>10</c:v>
                </c:pt>
                <c:pt idx="15">
                  <c:v>9.99</c:v>
                </c:pt>
                <c:pt idx="16">
                  <c:v>10.050000000000001</c:v>
                </c:pt>
                <c:pt idx="17">
                  <c:v>10.039999999999999</c:v>
                </c:pt>
                <c:pt idx="18">
                  <c:v>10</c:v>
                </c:pt>
                <c:pt idx="19">
                  <c:v>9.99</c:v>
                </c:pt>
                <c:pt idx="20">
                  <c:v>10</c:v>
                </c:pt>
                <c:pt idx="21">
                  <c:v>9.98</c:v>
                </c:pt>
                <c:pt idx="22">
                  <c:v>9.9499999999999993</c:v>
                </c:pt>
                <c:pt idx="23">
                  <c:v>9.9499999999999993</c:v>
                </c:pt>
                <c:pt idx="24">
                  <c:v>9.92</c:v>
                </c:pt>
                <c:pt idx="25">
                  <c:v>9.9</c:v>
                </c:pt>
                <c:pt idx="26">
                  <c:v>9.8800000000000008</c:v>
                </c:pt>
                <c:pt idx="27">
                  <c:v>9.8800000000000008</c:v>
                </c:pt>
                <c:pt idx="28">
                  <c:v>9.76</c:v>
                </c:pt>
                <c:pt idx="29">
                  <c:v>3.75</c:v>
                </c:pt>
                <c:pt idx="30">
                  <c:v>2.5499999999999998</c:v>
                </c:pt>
                <c:pt idx="31">
                  <c:v>2.25</c:v>
                </c:pt>
                <c:pt idx="32">
                  <c:v>2.0699999999999998</c:v>
                </c:pt>
                <c:pt idx="33">
                  <c:v>1.88</c:v>
                </c:pt>
                <c:pt idx="34">
                  <c:v>2.76</c:v>
                </c:pt>
                <c:pt idx="35">
                  <c:v>1.67</c:v>
                </c:pt>
                <c:pt idx="36">
                  <c:v>1.57</c:v>
                </c:pt>
                <c:pt idx="37">
                  <c:v>1.5</c:v>
                </c:pt>
                <c:pt idx="38">
                  <c:v>1.44</c:v>
                </c:pt>
                <c:pt idx="39">
                  <c:v>1.38</c:v>
                </c:pt>
                <c:pt idx="40">
                  <c:v>1.32</c:v>
                </c:pt>
                <c:pt idx="41">
                  <c:v>1.26</c:v>
                </c:pt>
                <c:pt idx="42">
                  <c:v>1.22</c:v>
                </c:pt>
                <c:pt idx="43">
                  <c:v>1.1499999999999999</c:v>
                </c:pt>
                <c:pt idx="44">
                  <c:v>1.1200000000000001</c:v>
                </c:pt>
                <c:pt idx="45">
                  <c:v>1.08</c:v>
                </c:pt>
                <c:pt idx="46">
                  <c:v>1.04</c:v>
                </c:pt>
                <c:pt idx="47">
                  <c:v>1</c:v>
                </c:pt>
                <c:pt idx="48">
                  <c:v>0.95</c:v>
                </c:pt>
                <c:pt idx="49">
                  <c:v>0.93</c:v>
                </c:pt>
                <c:pt idx="50">
                  <c:v>0.89</c:v>
                </c:pt>
                <c:pt idx="51">
                  <c:v>0.86</c:v>
                </c:pt>
                <c:pt idx="52">
                  <c:v>0.82</c:v>
                </c:pt>
                <c:pt idx="53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4A-412F-B3E5-1EE9CB855F08}"/>
            </c:ext>
          </c:extLst>
        </c:ser>
        <c:ser>
          <c:idx val="4"/>
          <c:order val="4"/>
          <c:tx>
            <c:strRef>
              <c:f>ComparingJun20!$N$3</c:f>
              <c:strCache>
                <c:ptCount val="1"/>
                <c:pt idx="0">
                  <c:v>Bevis/Blkdk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ComparingJun20!$N$4:$N$62</c:f>
              <c:numCache>
                <c:formatCode>0.00</c:formatCode>
                <c:ptCount val="59"/>
                <c:pt idx="0">
                  <c:v>9.0399999999999991</c:v>
                </c:pt>
                <c:pt idx="1">
                  <c:v>9.81</c:v>
                </c:pt>
                <c:pt idx="2">
                  <c:v>9.65</c:v>
                </c:pt>
                <c:pt idx="3">
                  <c:v>9.73</c:v>
                </c:pt>
                <c:pt idx="4">
                  <c:v>9.57</c:v>
                </c:pt>
                <c:pt idx="5">
                  <c:v>9.65</c:v>
                </c:pt>
                <c:pt idx="6">
                  <c:v>9.86</c:v>
                </c:pt>
                <c:pt idx="7">
                  <c:v>10.11</c:v>
                </c:pt>
                <c:pt idx="8">
                  <c:v>10.16</c:v>
                </c:pt>
                <c:pt idx="9">
                  <c:v>10.119999999999999</c:v>
                </c:pt>
                <c:pt idx="10">
                  <c:v>10.199999999999999</c:v>
                </c:pt>
                <c:pt idx="11">
                  <c:v>10.14</c:v>
                </c:pt>
                <c:pt idx="12">
                  <c:v>10.130000000000001</c:v>
                </c:pt>
                <c:pt idx="13">
                  <c:v>8.01</c:v>
                </c:pt>
                <c:pt idx="14">
                  <c:v>7.7</c:v>
                </c:pt>
                <c:pt idx="15">
                  <c:v>4</c:v>
                </c:pt>
                <c:pt idx="16">
                  <c:v>3.81</c:v>
                </c:pt>
                <c:pt idx="17">
                  <c:v>3.18</c:v>
                </c:pt>
                <c:pt idx="18">
                  <c:v>2.82</c:v>
                </c:pt>
                <c:pt idx="19">
                  <c:v>2.54</c:v>
                </c:pt>
                <c:pt idx="20">
                  <c:v>2.34</c:v>
                </c:pt>
                <c:pt idx="21">
                  <c:v>2.21</c:v>
                </c:pt>
                <c:pt idx="22">
                  <c:v>2.13</c:v>
                </c:pt>
                <c:pt idx="23">
                  <c:v>2.0699999999999998</c:v>
                </c:pt>
                <c:pt idx="24">
                  <c:v>2.02</c:v>
                </c:pt>
                <c:pt idx="25">
                  <c:v>1.98</c:v>
                </c:pt>
                <c:pt idx="26">
                  <c:v>1.95</c:v>
                </c:pt>
                <c:pt idx="27">
                  <c:v>1.91</c:v>
                </c:pt>
                <c:pt idx="28">
                  <c:v>1.88</c:v>
                </c:pt>
                <c:pt idx="29">
                  <c:v>1.83</c:v>
                </c:pt>
                <c:pt idx="30">
                  <c:v>1.83</c:v>
                </c:pt>
                <c:pt idx="31">
                  <c:v>1.8</c:v>
                </c:pt>
                <c:pt idx="32">
                  <c:v>1.75</c:v>
                </c:pt>
                <c:pt idx="33">
                  <c:v>1.7</c:v>
                </c:pt>
                <c:pt idx="34">
                  <c:v>1.68</c:v>
                </c:pt>
                <c:pt idx="35">
                  <c:v>1.63</c:v>
                </c:pt>
                <c:pt idx="36">
                  <c:v>1.6</c:v>
                </c:pt>
                <c:pt idx="37">
                  <c:v>1.55</c:v>
                </c:pt>
                <c:pt idx="38">
                  <c:v>1.51</c:v>
                </c:pt>
                <c:pt idx="39">
                  <c:v>1.5</c:v>
                </c:pt>
                <c:pt idx="40">
                  <c:v>1.47</c:v>
                </c:pt>
                <c:pt idx="41">
                  <c:v>1.44</c:v>
                </c:pt>
                <c:pt idx="42">
                  <c:v>1.41</c:v>
                </c:pt>
                <c:pt idx="43">
                  <c:v>1.4</c:v>
                </c:pt>
                <c:pt idx="44">
                  <c:v>1.39</c:v>
                </c:pt>
                <c:pt idx="45">
                  <c:v>1.36</c:v>
                </c:pt>
                <c:pt idx="46">
                  <c:v>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4A-412F-B3E5-1EE9CB855F08}"/>
            </c:ext>
          </c:extLst>
        </c:ser>
        <c:ser>
          <c:idx val="5"/>
          <c:order val="5"/>
          <c:tx>
            <c:strRef>
              <c:f>ComparingJun20!$O$3</c:f>
              <c:strCache>
                <c:ptCount val="1"/>
                <c:pt idx="0">
                  <c:v>Otter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ComparingJun20!$O$4:$O$62</c:f>
              <c:numCache>
                <c:formatCode>0.00</c:formatCode>
                <c:ptCount val="59"/>
                <c:pt idx="0">
                  <c:v>8.81</c:v>
                </c:pt>
                <c:pt idx="1">
                  <c:v>9.25</c:v>
                </c:pt>
                <c:pt idx="2">
                  <c:v>9.32</c:v>
                </c:pt>
                <c:pt idx="3">
                  <c:v>9.52</c:v>
                </c:pt>
                <c:pt idx="4">
                  <c:v>10.15</c:v>
                </c:pt>
                <c:pt idx="5">
                  <c:v>10.08</c:v>
                </c:pt>
                <c:pt idx="6">
                  <c:v>9.6999999999999993</c:v>
                </c:pt>
                <c:pt idx="7">
                  <c:v>9.4</c:v>
                </c:pt>
                <c:pt idx="8">
                  <c:v>9.2899999999999991</c:v>
                </c:pt>
                <c:pt idx="9">
                  <c:v>9.23</c:v>
                </c:pt>
                <c:pt idx="10">
                  <c:v>9.15</c:v>
                </c:pt>
                <c:pt idx="11">
                  <c:v>9.15</c:v>
                </c:pt>
                <c:pt idx="12">
                  <c:v>9.25</c:v>
                </c:pt>
                <c:pt idx="13">
                  <c:v>9.23</c:v>
                </c:pt>
                <c:pt idx="14">
                  <c:v>9.25</c:v>
                </c:pt>
                <c:pt idx="15">
                  <c:v>9.17</c:v>
                </c:pt>
                <c:pt idx="16">
                  <c:v>9.1</c:v>
                </c:pt>
                <c:pt idx="17">
                  <c:v>9.06</c:v>
                </c:pt>
                <c:pt idx="18">
                  <c:v>9.02</c:v>
                </c:pt>
                <c:pt idx="19">
                  <c:v>8.9600000000000009</c:v>
                </c:pt>
                <c:pt idx="20">
                  <c:v>8.91</c:v>
                </c:pt>
                <c:pt idx="21">
                  <c:v>8.84</c:v>
                </c:pt>
                <c:pt idx="22">
                  <c:v>8.81</c:v>
                </c:pt>
                <c:pt idx="23">
                  <c:v>8.75</c:v>
                </c:pt>
                <c:pt idx="24">
                  <c:v>8.6300000000000008</c:v>
                </c:pt>
                <c:pt idx="25">
                  <c:v>8.4700000000000006</c:v>
                </c:pt>
                <c:pt idx="26">
                  <c:v>8.25</c:v>
                </c:pt>
                <c:pt idx="27">
                  <c:v>7.95</c:v>
                </c:pt>
                <c:pt idx="28">
                  <c:v>1.82</c:v>
                </c:pt>
                <c:pt idx="29">
                  <c:v>0.9</c:v>
                </c:pt>
                <c:pt idx="30">
                  <c:v>0.5</c:v>
                </c:pt>
                <c:pt idx="31">
                  <c:v>0.4</c:v>
                </c:pt>
                <c:pt idx="32">
                  <c:v>0.34</c:v>
                </c:pt>
                <c:pt idx="33">
                  <c:v>0.3</c:v>
                </c:pt>
                <c:pt idx="34">
                  <c:v>0.26</c:v>
                </c:pt>
                <c:pt idx="35">
                  <c:v>0.24</c:v>
                </c:pt>
                <c:pt idx="36">
                  <c:v>0.21</c:v>
                </c:pt>
                <c:pt idx="37">
                  <c:v>0.19</c:v>
                </c:pt>
                <c:pt idx="38">
                  <c:v>0.18</c:v>
                </c:pt>
                <c:pt idx="39">
                  <c:v>0.15</c:v>
                </c:pt>
                <c:pt idx="40">
                  <c:v>0.14000000000000001</c:v>
                </c:pt>
                <c:pt idx="41">
                  <c:v>0.13</c:v>
                </c:pt>
                <c:pt idx="42">
                  <c:v>0.12</c:v>
                </c:pt>
                <c:pt idx="43">
                  <c:v>0.12</c:v>
                </c:pt>
                <c:pt idx="44">
                  <c:v>0.11</c:v>
                </c:pt>
                <c:pt idx="45">
                  <c:v>0.1</c:v>
                </c:pt>
                <c:pt idx="46">
                  <c:v>0.1</c:v>
                </c:pt>
                <c:pt idx="47">
                  <c:v>0.09</c:v>
                </c:pt>
                <c:pt idx="48">
                  <c:v>0.08</c:v>
                </c:pt>
                <c:pt idx="49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4A-412F-B3E5-1EE9CB855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595680"/>
        <c:axId val="3455894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ComparingJun20!$C$3</c15:sqref>
                        </c15:formulaRef>
                      </c:ext>
                    </c:extLst>
                    <c:strCache>
                      <c:ptCount val="1"/>
                      <c:pt idx="0">
                        <c:v>Depth (meters)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ComparingJun20!$C$4:$C$62</c15:sqref>
                        </c15:formulaRef>
                      </c:ext>
                    </c:extLst>
                    <c:numCache>
                      <c:formatCode>General</c:formatCode>
                      <c:ptCount val="59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  <c:pt idx="53">
                        <c:v>54</c:v>
                      </c:pt>
                      <c:pt idx="54">
                        <c:v>55</c:v>
                      </c:pt>
                      <c:pt idx="55">
                        <c:v>56</c:v>
                      </c:pt>
                      <c:pt idx="56">
                        <c:v>57</c:v>
                      </c:pt>
                      <c:pt idx="57">
                        <c:v>58</c:v>
                      </c:pt>
                      <c:pt idx="58">
                        <c:v>59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D4A-412F-B3E5-1EE9CB855F08}"/>
                  </c:ext>
                </c:extLst>
              </c15:ser>
            </c15:filteredLineSeries>
          </c:ext>
        </c:extLst>
      </c:lineChart>
      <c:catAx>
        <c:axId val="345595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589448"/>
        <c:crosses val="autoZero"/>
        <c:auto val="1"/>
        <c:lblAlgn val="ctr"/>
        <c:lblOffset val="100"/>
        <c:noMultiLvlLbl val="0"/>
      </c:catAx>
      <c:valAx>
        <c:axId val="34558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59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Otter</a:t>
            </a:r>
            <a:r>
              <a:rPr lang="en-CA" baseline="0"/>
              <a:t> DO May 5 2018 (2 days after ice out)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OtterMay18!$D$1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OtterMay18!$D$2:$D$58</c:f>
              <c:numCache>
                <c:formatCode>0.00</c:formatCode>
                <c:ptCount val="57"/>
                <c:pt idx="0">
                  <c:v>5.3</c:v>
                </c:pt>
                <c:pt idx="1">
                  <c:v>5.2</c:v>
                </c:pt>
                <c:pt idx="2">
                  <c:v>5</c:v>
                </c:pt>
                <c:pt idx="3">
                  <c:v>4.9000000000000004</c:v>
                </c:pt>
                <c:pt idx="4">
                  <c:v>4.8</c:v>
                </c:pt>
                <c:pt idx="5">
                  <c:v>4.7</c:v>
                </c:pt>
                <c:pt idx="6">
                  <c:v>4.5999999999999996</c:v>
                </c:pt>
                <c:pt idx="7">
                  <c:v>4.5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4.3</c:v>
                </c:pt>
                <c:pt idx="11">
                  <c:v>4.3</c:v>
                </c:pt>
                <c:pt idx="12">
                  <c:v>4.3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4.2</c:v>
                </c:pt>
                <c:pt idx="18">
                  <c:v>4.2</c:v>
                </c:pt>
                <c:pt idx="19">
                  <c:v>4.2</c:v>
                </c:pt>
                <c:pt idx="20">
                  <c:v>4.2</c:v>
                </c:pt>
                <c:pt idx="21">
                  <c:v>4.2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4.0999999999999996</c:v>
                </c:pt>
                <c:pt idx="26">
                  <c:v>4.0999999999999996</c:v>
                </c:pt>
                <c:pt idx="27">
                  <c:v>4.0999999999999996</c:v>
                </c:pt>
                <c:pt idx="28">
                  <c:v>4.0999999999999996</c:v>
                </c:pt>
                <c:pt idx="29">
                  <c:v>4.0999999999999996</c:v>
                </c:pt>
                <c:pt idx="30">
                  <c:v>4.0999999999999996</c:v>
                </c:pt>
                <c:pt idx="31">
                  <c:v>4.0999999999999996</c:v>
                </c:pt>
                <c:pt idx="32">
                  <c:v>4.0999999999999996</c:v>
                </c:pt>
                <c:pt idx="33">
                  <c:v>4.0999999999999996</c:v>
                </c:pt>
                <c:pt idx="34">
                  <c:v>4.0999999999999996</c:v>
                </c:pt>
                <c:pt idx="35">
                  <c:v>4.0999999999999996</c:v>
                </c:pt>
                <c:pt idx="36">
                  <c:v>4.0999999999999996</c:v>
                </c:pt>
                <c:pt idx="37">
                  <c:v>4.0999999999999996</c:v>
                </c:pt>
                <c:pt idx="38">
                  <c:v>4.0999999999999996</c:v>
                </c:pt>
                <c:pt idx="39">
                  <c:v>4.0999999999999996</c:v>
                </c:pt>
                <c:pt idx="40">
                  <c:v>4.0999999999999996</c:v>
                </c:pt>
                <c:pt idx="41">
                  <c:v>4.0999999999999996</c:v>
                </c:pt>
                <c:pt idx="42">
                  <c:v>4.0999999999999996</c:v>
                </c:pt>
                <c:pt idx="43">
                  <c:v>4.0999999999999996</c:v>
                </c:pt>
                <c:pt idx="44">
                  <c:v>4.0999999999999996</c:v>
                </c:pt>
                <c:pt idx="45">
                  <c:v>4.0999999999999996</c:v>
                </c:pt>
                <c:pt idx="46">
                  <c:v>4.0999999999999996</c:v>
                </c:pt>
                <c:pt idx="47">
                  <c:v>4.0999999999999996</c:v>
                </c:pt>
                <c:pt idx="48">
                  <c:v>4.0999999999999996</c:v>
                </c:pt>
                <c:pt idx="49">
                  <c:v>4.0999999999999996</c:v>
                </c:pt>
                <c:pt idx="50">
                  <c:v>4.0999999999999996</c:v>
                </c:pt>
                <c:pt idx="51">
                  <c:v>4.0999999999999996</c:v>
                </c:pt>
                <c:pt idx="52">
                  <c:v>4.0999999999999996</c:v>
                </c:pt>
                <c:pt idx="53">
                  <c:v>4.0999999999999996</c:v>
                </c:pt>
                <c:pt idx="54">
                  <c:v>4.0999999999999996</c:v>
                </c:pt>
                <c:pt idx="55">
                  <c:v>4.0999999999999996</c:v>
                </c:pt>
                <c:pt idx="56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3-46E2-8567-2E3A843B8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884296"/>
        <c:axId val="685903328"/>
      </c:barChart>
      <c:lineChart>
        <c:grouping val="standard"/>
        <c:varyColors val="0"/>
        <c:ser>
          <c:idx val="1"/>
          <c:order val="1"/>
          <c:tx>
            <c:strRef>
              <c:f>OtterMay18!$F$1</c:f>
              <c:strCache>
                <c:ptCount val="1"/>
                <c:pt idx="0">
                  <c:v>Dissolved Oxygen (DO) mg/l  ADJUSTED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OtterMay18!$F$2:$F$58</c:f>
              <c:numCache>
                <c:formatCode>0.00</c:formatCode>
                <c:ptCount val="57"/>
                <c:pt idx="0">
                  <c:v>10.9</c:v>
                </c:pt>
                <c:pt idx="1">
                  <c:v>10.9</c:v>
                </c:pt>
                <c:pt idx="2">
                  <c:v>10.89</c:v>
                </c:pt>
                <c:pt idx="3">
                  <c:v>10.870000000000001</c:v>
                </c:pt>
                <c:pt idx="4">
                  <c:v>10.88</c:v>
                </c:pt>
                <c:pt idx="5">
                  <c:v>10.83</c:v>
                </c:pt>
                <c:pt idx="6">
                  <c:v>10.760000000000002</c:v>
                </c:pt>
                <c:pt idx="7">
                  <c:v>10.74</c:v>
                </c:pt>
                <c:pt idx="8">
                  <c:v>10.73</c:v>
                </c:pt>
                <c:pt idx="9">
                  <c:v>10.680000000000001</c:v>
                </c:pt>
                <c:pt idx="10">
                  <c:v>10.680000000000001</c:v>
                </c:pt>
                <c:pt idx="11">
                  <c:v>10.66</c:v>
                </c:pt>
                <c:pt idx="12">
                  <c:v>10.65</c:v>
                </c:pt>
                <c:pt idx="13">
                  <c:v>10.65</c:v>
                </c:pt>
                <c:pt idx="14">
                  <c:v>10.63</c:v>
                </c:pt>
                <c:pt idx="15">
                  <c:v>10.610000000000001</c:v>
                </c:pt>
                <c:pt idx="16">
                  <c:v>10.600000000000001</c:v>
                </c:pt>
                <c:pt idx="17">
                  <c:v>10.58</c:v>
                </c:pt>
                <c:pt idx="18">
                  <c:v>10.58</c:v>
                </c:pt>
                <c:pt idx="19">
                  <c:v>10.56</c:v>
                </c:pt>
                <c:pt idx="20">
                  <c:v>10.530000000000001</c:v>
                </c:pt>
                <c:pt idx="21">
                  <c:v>10.510000000000002</c:v>
                </c:pt>
                <c:pt idx="22">
                  <c:v>10.520000000000001</c:v>
                </c:pt>
                <c:pt idx="23">
                  <c:v>10.49</c:v>
                </c:pt>
                <c:pt idx="24">
                  <c:v>10.47</c:v>
                </c:pt>
                <c:pt idx="25">
                  <c:v>10.430000000000001</c:v>
                </c:pt>
                <c:pt idx="26">
                  <c:v>10.370000000000001</c:v>
                </c:pt>
                <c:pt idx="27">
                  <c:v>10.280000000000001</c:v>
                </c:pt>
                <c:pt idx="28">
                  <c:v>10.180000000000001</c:v>
                </c:pt>
                <c:pt idx="29">
                  <c:v>0.55000000000000004</c:v>
                </c:pt>
                <c:pt idx="30">
                  <c:v>0.28000000000000003</c:v>
                </c:pt>
                <c:pt idx="31">
                  <c:v>0.22000000000000003</c:v>
                </c:pt>
                <c:pt idx="32">
                  <c:v>0.19</c:v>
                </c:pt>
                <c:pt idx="33">
                  <c:v>0.14000000000000001</c:v>
                </c:pt>
                <c:pt idx="34">
                  <c:v>0.12000000000000001</c:v>
                </c:pt>
                <c:pt idx="35">
                  <c:v>0.11</c:v>
                </c:pt>
                <c:pt idx="36">
                  <c:v>0.1</c:v>
                </c:pt>
                <c:pt idx="37">
                  <c:v>0.1</c:v>
                </c:pt>
                <c:pt idx="38">
                  <c:v>0.09</c:v>
                </c:pt>
                <c:pt idx="39">
                  <c:v>0.08</c:v>
                </c:pt>
                <c:pt idx="40">
                  <c:v>7.0000000000000007E-2</c:v>
                </c:pt>
                <c:pt idx="41">
                  <c:v>6.0000000000000005E-2</c:v>
                </c:pt>
                <c:pt idx="42">
                  <c:v>6.0000000000000005E-2</c:v>
                </c:pt>
                <c:pt idx="43">
                  <c:v>0.05</c:v>
                </c:pt>
                <c:pt idx="44">
                  <c:v>0.05</c:v>
                </c:pt>
                <c:pt idx="45">
                  <c:v>0.04</c:v>
                </c:pt>
                <c:pt idx="46">
                  <c:v>0.04</c:v>
                </c:pt>
                <c:pt idx="47">
                  <c:v>0.04</c:v>
                </c:pt>
                <c:pt idx="48">
                  <c:v>3.0000000000000002E-2</c:v>
                </c:pt>
                <c:pt idx="49">
                  <c:v>3.0000000000000002E-2</c:v>
                </c:pt>
                <c:pt idx="50">
                  <c:v>2.0000000000000004E-2</c:v>
                </c:pt>
                <c:pt idx="51">
                  <c:v>2.0000000000000004E-2</c:v>
                </c:pt>
                <c:pt idx="52">
                  <c:v>2.0000000000000004E-2</c:v>
                </c:pt>
                <c:pt idx="53">
                  <c:v>1.0000000000000002E-2</c:v>
                </c:pt>
                <c:pt idx="54">
                  <c:v>1.0000000000000002E-2</c:v>
                </c:pt>
                <c:pt idx="55">
                  <c:v>1.0000000000000002E-2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D3-46E2-8567-2E3A843B8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70488"/>
        <c:axId val="624363928"/>
      </c:lineChart>
      <c:catAx>
        <c:axId val="685884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903328"/>
        <c:crosses val="autoZero"/>
        <c:auto val="1"/>
        <c:lblAlgn val="ctr"/>
        <c:lblOffset val="100"/>
        <c:noMultiLvlLbl val="0"/>
      </c:catAx>
      <c:valAx>
        <c:axId val="68590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84296"/>
        <c:crosses val="autoZero"/>
        <c:crossBetween val="between"/>
      </c:valAx>
      <c:valAx>
        <c:axId val="62436392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370488"/>
        <c:crosses val="max"/>
        <c:crossBetween val="between"/>
      </c:valAx>
      <c:catAx>
        <c:axId val="624370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624363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Lighthouse July 2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LighthseJul18!$D$1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LighthseJul18!$D$2:$D$57</c:f>
              <c:numCache>
                <c:formatCode>0.00</c:formatCode>
                <c:ptCount val="56"/>
                <c:pt idx="0">
                  <c:v>24.5</c:v>
                </c:pt>
                <c:pt idx="1">
                  <c:v>24.4</c:v>
                </c:pt>
                <c:pt idx="2">
                  <c:v>22</c:v>
                </c:pt>
                <c:pt idx="3">
                  <c:v>21.2</c:v>
                </c:pt>
                <c:pt idx="4">
                  <c:v>20.5</c:v>
                </c:pt>
                <c:pt idx="5">
                  <c:v>19.7</c:v>
                </c:pt>
                <c:pt idx="6">
                  <c:v>18</c:v>
                </c:pt>
                <c:pt idx="7">
                  <c:v>17.5</c:v>
                </c:pt>
                <c:pt idx="8">
                  <c:v>16</c:v>
                </c:pt>
                <c:pt idx="9">
                  <c:v>10.5</c:v>
                </c:pt>
                <c:pt idx="10">
                  <c:v>9.1</c:v>
                </c:pt>
                <c:pt idx="11">
                  <c:v>8.3000000000000007</c:v>
                </c:pt>
                <c:pt idx="12">
                  <c:v>7.8</c:v>
                </c:pt>
                <c:pt idx="13">
                  <c:v>7.7</c:v>
                </c:pt>
                <c:pt idx="14">
                  <c:v>7.5</c:v>
                </c:pt>
                <c:pt idx="15">
                  <c:v>7.4</c:v>
                </c:pt>
                <c:pt idx="16">
                  <c:v>7.2</c:v>
                </c:pt>
                <c:pt idx="17">
                  <c:v>7.1</c:v>
                </c:pt>
                <c:pt idx="18">
                  <c:v>7</c:v>
                </c:pt>
                <c:pt idx="19">
                  <c:v>6.8</c:v>
                </c:pt>
                <c:pt idx="20">
                  <c:v>6.7</c:v>
                </c:pt>
                <c:pt idx="21">
                  <c:v>6.7</c:v>
                </c:pt>
                <c:pt idx="22">
                  <c:v>6.7</c:v>
                </c:pt>
                <c:pt idx="23">
                  <c:v>6.7</c:v>
                </c:pt>
                <c:pt idx="24">
                  <c:v>6.6</c:v>
                </c:pt>
                <c:pt idx="25">
                  <c:v>6.6</c:v>
                </c:pt>
                <c:pt idx="26">
                  <c:v>6.6</c:v>
                </c:pt>
                <c:pt idx="27">
                  <c:v>6.6</c:v>
                </c:pt>
                <c:pt idx="28">
                  <c:v>6.6</c:v>
                </c:pt>
                <c:pt idx="29">
                  <c:v>6.6</c:v>
                </c:pt>
                <c:pt idx="30">
                  <c:v>6.6</c:v>
                </c:pt>
                <c:pt idx="31">
                  <c:v>6.6</c:v>
                </c:pt>
                <c:pt idx="32">
                  <c:v>6.6</c:v>
                </c:pt>
                <c:pt idx="33">
                  <c:v>6.6</c:v>
                </c:pt>
                <c:pt idx="34">
                  <c:v>6.6</c:v>
                </c:pt>
                <c:pt idx="35">
                  <c:v>6.6</c:v>
                </c:pt>
                <c:pt idx="36">
                  <c:v>6.6</c:v>
                </c:pt>
                <c:pt idx="37">
                  <c:v>6.6</c:v>
                </c:pt>
                <c:pt idx="38">
                  <c:v>6.6</c:v>
                </c:pt>
                <c:pt idx="39">
                  <c:v>6.6</c:v>
                </c:pt>
                <c:pt idx="40">
                  <c:v>6.6</c:v>
                </c:pt>
                <c:pt idx="41">
                  <c:v>6.6</c:v>
                </c:pt>
                <c:pt idx="42">
                  <c:v>6.6</c:v>
                </c:pt>
                <c:pt idx="43">
                  <c:v>6.6</c:v>
                </c:pt>
                <c:pt idx="44">
                  <c:v>6.6</c:v>
                </c:pt>
                <c:pt idx="45">
                  <c:v>6.6</c:v>
                </c:pt>
                <c:pt idx="46">
                  <c:v>6.6</c:v>
                </c:pt>
                <c:pt idx="47">
                  <c:v>6.6</c:v>
                </c:pt>
                <c:pt idx="48">
                  <c:v>6.6</c:v>
                </c:pt>
                <c:pt idx="49">
                  <c:v>6.6</c:v>
                </c:pt>
                <c:pt idx="50">
                  <c:v>6.6</c:v>
                </c:pt>
                <c:pt idx="51">
                  <c:v>6.6</c:v>
                </c:pt>
                <c:pt idx="52">
                  <c:v>6.6</c:v>
                </c:pt>
                <c:pt idx="53">
                  <c:v>6.6</c:v>
                </c:pt>
                <c:pt idx="54">
                  <c:v>6.6</c:v>
                </c:pt>
                <c:pt idx="55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8-432C-8531-15A997036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751000"/>
        <c:axId val="676751328"/>
      </c:barChart>
      <c:lineChart>
        <c:grouping val="standard"/>
        <c:varyColors val="0"/>
        <c:ser>
          <c:idx val="1"/>
          <c:order val="1"/>
          <c:tx>
            <c:strRef>
              <c:f>LighthseJul18!$E$1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LighthseJul18!$E$2:$E$57</c:f>
              <c:numCache>
                <c:formatCode>0.00</c:formatCode>
                <c:ptCount val="56"/>
                <c:pt idx="0">
                  <c:v>8.4</c:v>
                </c:pt>
                <c:pt idx="1">
                  <c:v>8.41</c:v>
                </c:pt>
                <c:pt idx="2">
                  <c:v>8.59</c:v>
                </c:pt>
                <c:pt idx="3">
                  <c:v>8.4700000000000006</c:v>
                </c:pt>
                <c:pt idx="4">
                  <c:v>8.48</c:v>
                </c:pt>
                <c:pt idx="5">
                  <c:v>8.33</c:v>
                </c:pt>
                <c:pt idx="6">
                  <c:v>8.0399999999999991</c:v>
                </c:pt>
                <c:pt idx="7">
                  <c:v>7.87</c:v>
                </c:pt>
                <c:pt idx="8">
                  <c:v>7.72</c:v>
                </c:pt>
                <c:pt idx="9">
                  <c:v>7.73</c:v>
                </c:pt>
                <c:pt idx="10">
                  <c:v>7.85</c:v>
                </c:pt>
                <c:pt idx="11">
                  <c:v>7.88</c:v>
                </c:pt>
                <c:pt idx="12">
                  <c:v>7.97</c:v>
                </c:pt>
                <c:pt idx="13">
                  <c:v>8.07</c:v>
                </c:pt>
                <c:pt idx="14">
                  <c:v>8.1199999999999992</c:v>
                </c:pt>
                <c:pt idx="15">
                  <c:v>8.11</c:v>
                </c:pt>
                <c:pt idx="16">
                  <c:v>8.1199999999999992</c:v>
                </c:pt>
                <c:pt idx="17">
                  <c:v>8.16</c:v>
                </c:pt>
                <c:pt idx="18">
                  <c:v>8.14</c:v>
                </c:pt>
                <c:pt idx="19">
                  <c:v>7.02</c:v>
                </c:pt>
                <c:pt idx="20">
                  <c:v>7.3</c:v>
                </c:pt>
                <c:pt idx="21">
                  <c:v>6.73</c:v>
                </c:pt>
                <c:pt idx="22">
                  <c:v>5.62</c:v>
                </c:pt>
                <c:pt idx="23">
                  <c:v>7.52</c:v>
                </c:pt>
                <c:pt idx="24">
                  <c:v>7.03</c:v>
                </c:pt>
                <c:pt idx="25">
                  <c:v>6.32</c:v>
                </c:pt>
                <c:pt idx="26">
                  <c:v>5.42</c:v>
                </c:pt>
                <c:pt idx="27">
                  <c:v>0.43</c:v>
                </c:pt>
                <c:pt idx="28">
                  <c:v>0.3</c:v>
                </c:pt>
                <c:pt idx="29">
                  <c:v>0.24</c:v>
                </c:pt>
                <c:pt idx="30">
                  <c:v>0.2</c:v>
                </c:pt>
                <c:pt idx="31">
                  <c:v>0.17</c:v>
                </c:pt>
                <c:pt idx="32">
                  <c:v>0.15</c:v>
                </c:pt>
                <c:pt idx="33">
                  <c:v>0.13</c:v>
                </c:pt>
                <c:pt idx="34">
                  <c:v>0.12</c:v>
                </c:pt>
                <c:pt idx="35">
                  <c:v>0.11</c:v>
                </c:pt>
                <c:pt idx="36">
                  <c:v>0.1</c:v>
                </c:pt>
                <c:pt idx="37">
                  <c:v>0.08</c:v>
                </c:pt>
                <c:pt idx="38">
                  <c:v>7.0000000000000007E-2</c:v>
                </c:pt>
                <c:pt idx="39">
                  <c:v>7.0000000000000007E-2</c:v>
                </c:pt>
                <c:pt idx="40">
                  <c:v>0.06</c:v>
                </c:pt>
                <c:pt idx="41">
                  <c:v>0.06</c:v>
                </c:pt>
                <c:pt idx="42">
                  <c:v>0.05</c:v>
                </c:pt>
                <c:pt idx="43">
                  <c:v>0.05</c:v>
                </c:pt>
                <c:pt idx="44">
                  <c:v>0.04</c:v>
                </c:pt>
                <c:pt idx="45">
                  <c:v>0.04</c:v>
                </c:pt>
                <c:pt idx="46">
                  <c:v>0.03</c:v>
                </c:pt>
                <c:pt idx="47">
                  <c:v>0.03</c:v>
                </c:pt>
                <c:pt idx="48">
                  <c:v>0.02</c:v>
                </c:pt>
                <c:pt idx="49">
                  <c:v>0.02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0.01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8-432C-8531-15A997036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002960"/>
        <c:axId val="637001648"/>
      </c:lineChart>
      <c:catAx>
        <c:axId val="6767510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751328"/>
        <c:crosses val="autoZero"/>
        <c:auto val="1"/>
        <c:lblAlgn val="ctr"/>
        <c:lblOffset val="100"/>
        <c:noMultiLvlLbl val="0"/>
      </c:catAx>
      <c:valAx>
        <c:axId val="67675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751000"/>
        <c:crosses val="autoZero"/>
        <c:crossBetween val="between"/>
      </c:valAx>
      <c:valAx>
        <c:axId val="63700164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002960"/>
        <c:crosses val="max"/>
        <c:crossBetween val="between"/>
      </c:valAx>
      <c:catAx>
        <c:axId val="637002960"/>
        <c:scaling>
          <c:orientation val="minMax"/>
        </c:scaling>
        <c:delete val="1"/>
        <c:axPos val="b"/>
        <c:majorTickMark val="none"/>
        <c:minorTickMark val="none"/>
        <c:tickLblPos val="nextTo"/>
        <c:crossAx val="637001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Lighthouse</a:t>
            </a:r>
            <a:r>
              <a:rPr lang="en-CA" baseline="0"/>
              <a:t> August 5 2018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LthseAug518!$D$1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LthseAug518!$D$2:$D$57</c:f>
              <c:numCache>
                <c:formatCode>0.00</c:formatCode>
                <c:ptCount val="56"/>
                <c:pt idx="0">
                  <c:v>24.8</c:v>
                </c:pt>
                <c:pt idx="1">
                  <c:v>24.9</c:v>
                </c:pt>
                <c:pt idx="2">
                  <c:v>24.9</c:v>
                </c:pt>
                <c:pt idx="3">
                  <c:v>24.7</c:v>
                </c:pt>
                <c:pt idx="4">
                  <c:v>24</c:v>
                </c:pt>
                <c:pt idx="5">
                  <c:v>23.4</c:v>
                </c:pt>
                <c:pt idx="6">
                  <c:v>18.5</c:v>
                </c:pt>
                <c:pt idx="7">
                  <c:v>16.600000000000001</c:v>
                </c:pt>
                <c:pt idx="8">
                  <c:v>13.6</c:v>
                </c:pt>
                <c:pt idx="9">
                  <c:v>10</c:v>
                </c:pt>
                <c:pt idx="10">
                  <c:v>9.3000000000000007</c:v>
                </c:pt>
                <c:pt idx="11">
                  <c:v>8.6</c:v>
                </c:pt>
                <c:pt idx="12">
                  <c:v>8.4</c:v>
                </c:pt>
                <c:pt idx="13">
                  <c:v>7.9</c:v>
                </c:pt>
                <c:pt idx="14">
                  <c:v>7.7</c:v>
                </c:pt>
                <c:pt idx="15">
                  <c:v>7.5</c:v>
                </c:pt>
                <c:pt idx="16">
                  <c:v>7.4</c:v>
                </c:pt>
                <c:pt idx="17">
                  <c:v>7.4</c:v>
                </c:pt>
                <c:pt idx="18">
                  <c:v>7.3</c:v>
                </c:pt>
                <c:pt idx="19">
                  <c:v>7.3</c:v>
                </c:pt>
                <c:pt idx="20">
                  <c:v>7.3</c:v>
                </c:pt>
                <c:pt idx="21">
                  <c:v>7.3</c:v>
                </c:pt>
                <c:pt idx="22">
                  <c:v>7.3</c:v>
                </c:pt>
                <c:pt idx="23">
                  <c:v>7.3</c:v>
                </c:pt>
                <c:pt idx="24">
                  <c:v>7.3</c:v>
                </c:pt>
                <c:pt idx="25">
                  <c:v>7.3</c:v>
                </c:pt>
                <c:pt idx="26">
                  <c:v>7.3</c:v>
                </c:pt>
                <c:pt idx="27">
                  <c:v>7.2</c:v>
                </c:pt>
                <c:pt idx="28">
                  <c:v>7.2</c:v>
                </c:pt>
                <c:pt idx="29">
                  <c:v>7.2</c:v>
                </c:pt>
                <c:pt idx="30">
                  <c:v>7.2</c:v>
                </c:pt>
                <c:pt idx="31">
                  <c:v>7.2</c:v>
                </c:pt>
                <c:pt idx="32">
                  <c:v>7.2</c:v>
                </c:pt>
                <c:pt idx="33">
                  <c:v>7.2</c:v>
                </c:pt>
                <c:pt idx="34">
                  <c:v>7.2</c:v>
                </c:pt>
                <c:pt idx="35">
                  <c:v>7.2</c:v>
                </c:pt>
                <c:pt idx="36">
                  <c:v>7.2</c:v>
                </c:pt>
                <c:pt idx="37">
                  <c:v>7.2</c:v>
                </c:pt>
                <c:pt idx="38">
                  <c:v>7.2</c:v>
                </c:pt>
                <c:pt idx="39">
                  <c:v>7.2</c:v>
                </c:pt>
                <c:pt idx="40">
                  <c:v>7.2</c:v>
                </c:pt>
                <c:pt idx="41">
                  <c:v>7.1</c:v>
                </c:pt>
                <c:pt idx="42">
                  <c:v>7.1</c:v>
                </c:pt>
                <c:pt idx="43">
                  <c:v>7.1</c:v>
                </c:pt>
                <c:pt idx="44">
                  <c:v>7.1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7.1</c:v>
                </c:pt>
                <c:pt idx="49">
                  <c:v>7.1</c:v>
                </c:pt>
                <c:pt idx="50">
                  <c:v>7.1</c:v>
                </c:pt>
                <c:pt idx="51">
                  <c:v>7.1</c:v>
                </c:pt>
                <c:pt idx="52">
                  <c:v>7.1</c:v>
                </c:pt>
                <c:pt idx="53">
                  <c:v>7.1</c:v>
                </c:pt>
                <c:pt idx="54">
                  <c:v>7.1</c:v>
                </c:pt>
                <c:pt idx="55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9-49A7-B7EC-5E1CE3AC0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076584"/>
        <c:axId val="592078880"/>
      </c:barChart>
      <c:lineChart>
        <c:grouping val="standard"/>
        <c:varyColors val="0"/>
        <c:ser>
          <c:idx val="1"/>
          <c:order val="1"/>
          <c:tx>
            <c:strRef>
              <c:f>LthseAug518!$E$1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LthseAug518!$E$2:$E$57</c:f>
              <c:numCache>
                <c:formatCode>0.00</c:formatCode>
                <c:ptCount val="56"/>
                <c:pt idx="0">
                  <c:v>8.1999999999999993</c:v>
                </c:pt>
                <c:pt idx="1">
                  <c:v>8.19</c:v>
                </c:pt>
                <c:pt idx="2">
                  <c:v>8.18</c:v>
                </c:pt>
                <c:pt idx="3">
                  <c:v>8.14</c:v>
                </c:pt>
                <c:pt idx="4">
                  <c:v>7.95</c:v>
                </c:pt>
                <c:pt idx="5">
                  <c:v>7.48</c:v>
                </c:pt>
                <c:pt idx="6">
                  <c:v>5.98</c:v>
                </c:pt>
                <c:pt idx="7">
                  <c:v>5.71</c:v>
                </c:pt>
                <c:pt idx="8">
                  <c:v>5.68</c:v>
                </c:pt>
                <c:pt idx="9">
                  <c:v>6.28</c:v>
                </c:pt>
                <c:pt idx="10">
                  <c:v>6.38</c:v>
                </c:pt>
                <c:pt idx="11">
                  <c:v>6.58</c:v>
                </c:pt>
                <c:pt idx="12">
                  <c:v>6.78</c:v>
                </c:pt>
                <c:pt idx="13">
                  <c:v>6.84</c:v>
                </c:pt>
                <c:pt idx="14">
                  <c:v>7.14</c:v>
                </c:pt>
                <c:pt idx="15">
                  <c:v>7</c:v>
                </c:pt>
                <c:pt idx="16">
                  <c:v>5.93</c:v>
                </c:pt>
                <c:pt idx="17">
                  <c:v>0.28999999999999998</c:v>
                </c:pt>
                <c:pt idx="18">
                  <c:v>0.21</c:v>
                </c:pt>
                <c:pt idx="19">
                  <c:v>0.18</c:v>
                </c:pt>
                <c:pt idx="20">
                  <c:v>0.16</c:v>
                </c:pt>
                <c:pt idx="21">
                  <c:v>0.15</c:v>
                </c:pt>
                <c:pt idx="22">
                  <c:v>0.12</c:v>
                </c:pt>
                <c:pt idx="23">
                  <c:v>0.11</c:v>
                </c:pt>
                <c:pt idx="24">
                  <c:v>0.1</c:v>
                </c:pt>
                <c:pt idx="25">
                  <c:v>0.09</c:v>
                </c:pt>
                <c:pt idx="26">
                  <c:v>0.09</c:v>
                </c:pt>
                <c:pt idx="27">
                  <c:v>0.08</c:v>
                </c:pt>
                <c:pt idx="28">
                  <c:v>0.08</c:v>
                </c:pt>
                <c:pt idx="29">
                  <c:v>7.0000000000000007E-2</c:v>
                </c:pt>
                <c:pt idx="30">
                  <c:v>7.0000000000000007E-2</c:v>
                </c:pt>
                <c:pt idx="31">
                  <c:v>7.0000000000000007E-2</c:v>
                </c:pt>
                <c:pt idx="32">
                  <c:v>0.06</c:v>
                </c:pt>
                <c:pt idx="33">
                  <c:v>0.06</c:v>
                </c:pt>
                <c:pt idx="34">
                  <c:v>0.06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0.03</c:v>
                </c:pt>
                <c:pt idx="42">
                  <c:v>0.03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0.01</c:v>
                </c:pt>
                <c:pt idx="47">
                  <c:v>0.01</c:v>
                </c:pt>
                <c:pt idx="48">
                  <c:v>0.01</c:v>
                </c:pt>
                <c:pt idx="49">
                  <c:v>0.01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D9-49A7-B7EC-5E1CE3AC0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091344"/>
        <c:axId val="592087080"/>
      </c:lineChart>
      <c:catAx>
        <c:axId val="5920765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078880"/>
        <c:crosses val="autoZero"/>
        <c:auto val="1"/>
        <c:lblAlgn val="ctr"/>
        <c:lblOffset val="100"/>
        <c:noMultiLvlLbl val="0"/>
      </c:catAx>
      <c:valAx>
        <c:axId val="59207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076584"/>
        <c:crosses val="autoZero"/>
        <c:crossBetween val="between"/>
      </c:valAx>
      <c:valAx>
        <c:axId val="59208708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091344"/>
        <c:crosses val="max"/>
        <c:crossBetween val="between"/>
      </c:valAx>
      <c:catAx>
        <c:axId val="592091344"/>
        <c:scaling>
          <c:orientation val="minMax"/>
        </c:scaling>
        <c:delete val="1"/>
        <c:axPos val="b"/>
        <c:majorTickMark val="none"/>
        <c:minorTickMark val="none"/>
        <c:tickLblPos val="nextTo"/>
        <c:crossAx val="592087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Lake Wes SquaPoint</a:t>
            </a:r>
            <a:r>
              <a:rPr lang="en-CA" baseline="0"/>
              <a:t> July 2 2018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SquaPtJul18!$D$1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SquaPtJul18!$D$2:$D$59</c:f>
              <c:numCache>
                <c:formatCode>0.00</c:formatCode>
                <c:ptCount val="58"/>
                <c:pt idx="0">
                  <c:v>24.4</c:v>
                </c:pt>
                <c:pt idx="1">
                  <c:v>24.5</c:v>
                </c:pt>
                <c:pt idx="2">
                  <c:v>24.4</c:v>
                </c:pt>
                <c:pt idx="3">
                  <c:v>24.1</c:v>
                </c:pt>
                <c:pt idx="4">
                  <c:v>21.5</c:v>
                </c:pt>
                <c:pt idx="5">
                  <c:v>19.5</c:v>
                </c:pt>
                <c:pt idx="6">
                  <c:v>18</c:v>
                </c:pt>
                <c:pt idx="7">
                  <c:v>16</c:v>
                </c:pt>
                <c:pt idx="8">
                  <c:v>11.5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8.4</c:v>
                </c:pt>
                <c:pt idx="13">
                  <c:v>8</c:v>
                </c:pt>
                <c:pt idx="14">
                  <c:v>7.7</c:v>
                </c:pt>
                <c:pt idx="15">
                  <c:v>7.5</c:v>
                </c:pt>
                <c:pt idx="16">
                  <c:v>7.3</c:v>
                </c:pt>
                <c:pt idx="17">
                  <c:v>7.1</c:v>
                </c:pt>
                <c:pt idx="18">
                  <c:v>7</c:v>
                </c:pt>
                <c:pt idx="19">
                  <c:v>6.8</c:v>
                </c:pt>
                <c:pt idx="20">
                  <c:v>6.8</c:v>
                </c:pt>
                <c:pt idx="21">
                  <c:v>6.8</c:v>
                </c:pt>
                <c:pt idx="22">
                  <c:v>6.7</c:v>
                </c:pt>
                <c:pt idx="23">
                  <c:v>6.6</c:v>
                </c:pt>
                <c:pt idx="24">
                  <c:v>6.6</c:v>
                </c:pt>
                <c:pt idx="25">
                  <c:v>6.6</c:v>
                </c:pt>
                <c:pt idx="26">
                  <c:v>6.6</c:v>
                </c:pt>
                <c:pt idx="27">
                  <c:v>6.6</c:v>
                </c:pt>
                <c:pt idx="28">
                  <c:v>6.6</c:v>
                </c:pt>
                <c:pt idx="29">
                  <c:v>6.6</c:v>
                </c:pt>
                <c:pt idx="30">
                  <c:v>6.5</c:v>
                </c:pt>
                <c:pt idx="31">
                  <c:v>6.4</c:v>
                </c:pt>
                <c:pt idx="32">
                  <c:v>6.4</c:v>
                </c:pt>
                <c:pt idx="33">
                  <c:v>6.4</c:v>
                </c:pt>
                <c:pt idx="34">
                  <c:v>6.4</c:v>
                </c:pt>
                <c:pt idx="35">
                  <c:v>6.4</c:v>
                </c:pt>
                <c:pt idx="36">
                  <c:v>6.4</c:v>
                </c:pt>
                <c:pt idx="37">
                  <c:v>6.4</c:v>
                </c:pt>
                <c:pt idx="38">
                  <c:v>6.4</c:v>
                </c:pt>
                <c:pt idx="39">
                  <c:v>6.4</c:v>
                </c:pt>
                <c:pt idx="40">
                  <c:v>6.4</c:v>
                </c:pt>
                <c:pt idx="41">
                  <c:v>6.4</c:v>
                </c:pt>
                <c:pt idx="42">
                  <c:v>6.4</c:v>
                </c:pt>
                <c:pt idx="43">
                  <c:v>6.4</c:v>
                </c:pt>
                <c:pt idx="44">
                  <c:v>6.4</c:v>
                </c:pt>
                <c:pt idx="45">
                  <c:v>6.4</c:v>
                </c:pt>
                <c:pt idx="46">
                  <c:v>6.4</c:v>
                </c:pt>
                <c:pt idx="47">
                  <c:v>6.4</c:v>
                </c:pt>
                <c:pt idx="48">
                  <c:v>6.4</c:v>
                </c:pt>
                <c:pt idx="49">
                  <c:v>6.4</c:v>
                </c:pt>
                <c:pt idx="50">
                  <c:v>6.4</c:v>
                </c:pt>
                <c:pt idx="51">
                  <c:v>6.4</c:v>
                </c:pt>
                <c:pt idx="52">
                  <c:v>6.4</c:v>
                </c:pt>
                <c:pt idx="53">
                  <c:v>6.4</c:v>
                </c:pt>
                <c:pt idx="54">
                  <c:v>6.4</c:v>
                </c:pt>
                <c:pt idx="55">
                  <c:v>6.4</c:v>
                </c:pt>
                <c:pt idx="56">
                  <c:v>6.4</c:v>
                </c:pt>
                <c:pt idx="57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0-4202-99A8-DE389349A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629760"/>
        <c:axId val="595624184"/>
      </c:barChart>
      <c:lineChart>
        <c:grouping val="standard"/>
        <c:varyColors val="0"/>
        <c:ser>
          <c:idx val="1"/>
          <c:order val="1"/>
          <c:tx>
            <c:strRef>
              <c:f>SquaPtJul18!$E$1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SquaPtJul18!$E$2:$E$59</c:f>
              <c:numCache>
                <c:formatCode>0.00</c:formatCode>
                <c:ptCount val="58"/>
                <c:pt idx="0">
                  <c:v>8.4600000000000009</c:v>
                </c:pt>
                <c:pt idx="1">
                  <c:v>8.44</c:v>
                </c:pt>
                <c:pt idx="2">
                  <c:v>8.41</c:v>
                </c:pt>
                <c:pt idx="3">
                  <c:v>8.1199999999999992</c:v>
                </c:pt>
                <c:pt idx="4">
                  <c:v>8.14</c:v>
                </c:pt>
                <c:pt idx="5">
                  <c:v>8.1</c:v>
                </c:pt>
                <c:pt idx="6">
                  <c:v>7.75</c:v>
                </c:pt>
                <c:pt idx="7">
                  <c:v>7.41</c:v>
                </c:pt>
                <c:pt idx="8">
                  <c:v>7.75</c:v>
                </c:pt>
                <c:pt idx="9">
                  <c:v>7.76</c:v>
                </c:pt>
                <c:pt idx="10">
                  <c:v>7.71</c:v>
                </c:pt>
                <c:pt idx="11">
                  <c:v>7.72</c:v>
                </c:pt>
                <c:pt idx="12">
                  <c:v>7.82</c:v>
                </c:pt>
                <c:pt idx="13">
                  <c:v>7.99</c:v>
                </c:pt>
                <c:pt idx="14">
                  <c:v>8.02</c:v>
                </c:pt>
                <c:pt idx="15">
                  <c:v>8.0500000000000007</c:v>
                </c:pt>
                <c:pt idx="16">
                  <c:v>8.18</c:v>
                </c:pt>
                <c:pt idx="17">
                  <c:v>8.24</c:v>
                </c:pt>
                <c:pt idx="18">
                  <c:v>8.2899999999999991</c:v>
                </c:pt>
                <c:pt idx="19">
                  <c:v>8.41</c:v>
                </c:pt>
                <c:pt idx="20">
                  <c:v>8.39</c:v>
                </c:pt>
                <c:pt idx="21">
                  <c:v>8.4</c:v>
                </c:pt>
                <c:pt idx="22">
                  <c:v>8.41</c:v>
                </c:pt>
                <c:pt idx="23">
                  <c:v>8.2899999999999991</c:v>
                </c:pt>
                <c:pt idx="24">
                  <c:v>8.24</c:v>
                </c:pt>
                <c:pt idx="25">
                  <c:v>8.14</c:v>
                </c:pt>
                <c:pt idx="26">
                  <c:v>8.09</c:v>
                </c:pt>
                <c:pt idx="27">
                  <c:v>5.15</c:v>
                </c:pt>
                <c:pt idx="28">
                  <c:v>5.8</c:v>
                </c:pt>
                <c:pt idx="29">
                  <c:v>2.65</c:v>
                </c:pt>
                <c:pt idx="30">
                  <c:v>0.75</c:v>
                </c:pt>
                <c:pt idx="31">
                  <c:v>0.5</c:v>
                </c:pt>
                <c:pt idx="32">
                  <c:v>0.35</c:v>
                </c:pt>
                <c:pt idx="33">
                  <c:v>0.3</c:v>
                </c:pt>
                <c:pt idx="34">
                  <c:v>0.26</c:v>
                </c:pt>
                <c:pt idx="35">
                  <c:v>0.22</c:v>
                </c:pt>
                <c:pt idx="36">
                  <c:v>0.2</c:v>
                </c:pt>
                <c:pt idx="37">
                  <c:v>0.18</c:v>
                </c:pt>
                <c:pt idx="38">
                  <c:v>0.16</c:v>
                </c:pt>
                <c:pt idx="39">
                  <c:v>0.14000000000000001</c:v>
                </c:pt>
                <c:pt idx="40">
                  <c:v>0.13</c:v>
                </c:pt>
                <c:pt idx="41">
                  <c:v>0.12</c:v>
                </c:pt>
                <c:pt idx="42">
                  <c:v>0.11</c:v>
                </c:pt>
                <c:pt idx="43">
                  <c:v>0.11</c:v>
                </c:pt>
                <c:pt idx="44">
                  <c:v>0.1</c:v>
                </c:pt>
                <c:pt idx="45">
                  <c:v>0.09</c:v>
                </c:pt>
                <c:pt idx="46">
                  <c:v>0.08</c:v>
                </c:pt>
                <c:pt idx="47">
                  <c:v>0.08</c:v>
                </c:pt>
                <c:pt idx="48">
                  <c:v>7.0000000000000007E-2</c:v>
                </c:pt>
                <c:pt idx="49">
                  <c:v>7.0000000000000007E-2</c:v>
                </c:pt>
                <c:pt idx="50">
                  <c:v>0.06</c:v>
                </c:pt>
                <c:pt idx="51">
                  <c:v>0.06</c:v>
                </c:pt>
                <c:pt idx="52">
                  <c:v>0.05</c:v>
                </c:pt>
                <c:pt idx="53">
                  <c:v>0.05</c:v>
                </c:pt>
                <c:pt idx="54">
                  <c:v>0.04</c:v>
                </c:pt>
                <c:pt idx="55">
                  <c:v>0.04</c:v>
                </c:pt>
                <c:pt idx="56">
                  <c:v>0.02</c:v>
                </c:pt>
                <c:pt idx="57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C0-4202-99A8-DE389349A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638288"/>
        <c:axId val="595635992"/>
      </c:lineChart>
      <c:catAx>
        <c:axId val="595629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624184"/>
        <c:crosses val="autoZero"/>
        <c:auto val="1"/>
        <c:lblAlgn val="ctr"/>
        <c:lblOffset val="100"/>
        <c:noMultiLvlLbl val="0"/>
      </c:catAx>
      <c:valAx>
        <c:axId val="5956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629760"/>
        <c:crosses val="autoZero"/>
        <c:crossBetween val="between"/>
      </c:valAx>
      <c:valAx>
        <c:axId val="59563599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638288"/>
        <c:crosses val="max"/>
        <c:crossBetween val="between"/>
      </c:valAx>
      <c:catAx>
        <c:axId val="595638288"/>
        <c:scaling>
          <c:orientation val="minMax"/>
        </c:scaling>
        <c:delete val="1"/>
        <c:axPos val="b"/>
        <c:majorTickMark val="none"/>
        <c:minorTickMark val="none"/>
        <c:tickLblPos val="nextTo"/>
        <c:crossAx val="595635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Lake</a:t>
            </a:r>
            <a:r>
              <a:rPr lang="en-CA" baseline="0"/>
              <a:t> Wes SquaPoint Aug 5 2018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SquaPtAug518!$D$1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SquaPtAug518!$D$2:$D$59</c:f>
              <c:numCache>
                <c:formatCode>0.00</c:formatCode>
                <c:ptCount val="58"/>
                <c:pt idx="0">
                  <c:v>24.1</c:v>
                </c:pt>
                <c:pt idx="1">
                  <c:v>24.3</c:v>
                </c:pt>
                <c:pt idx="2">
                  <c:v>24.3</c:v>
                </c:pt>
                <c:pt idx="3">
                  <c:v>24.4</c:v>
                </c:pt>
                <c:pt idx="4">
                  <c:v>23.9</c:v>
                </c:pt>
                <c:pt idx="5">
                  <c:v>22.5</c:v>
                </c:pt>
                <c:pt idx="6">
                  <c:v>16.7</c:v>
                </c:pt>
                <c:pt idx="7">
                  <c:v>14.5</c:v>
                </c:pt>
                <c:pt idx="8">
                  <c:v>10.5</c:v>
                </c:pt>
                <c:pt idx="9">
                  <c:v>10</c:v>
                </c:pt>
                <c:pt idx="10">
                  <c:v>9</c:v>
                </c:pt>
                <c:pt idx="11">
                  <c:v>8.3000000000000007</c:v>
                </c:pt>
                <c:pt idx="12">
                  <c:v>7.9</c:v>
                </c:pt>
                <c:pt idx="13">
                  <c:v>7.6</c:v>
                </c:pt>
                <c:pt idx="14">
                  <c:v>7.4</c:v>
                </c:pt>
                <c:pt idx="15">
                  <c:v>7.3</c:v>
                </c:pt>
                <c:pt idx="16">
                  <c:v>7.2</c:v>
                </c:pt>
                <c:pt idx="17">
                  <c:v>7</c:v>
                </c:pt>
                <c:pt idx="18">
                  <c:v>7.1</c:v>
                </c:pt>
                <c:pt idx="19">
                  <c:v>7.2</c:v>
                </c:pt>
                <c:pt idx="20">
                  <c:v>7.2</c:v>
                </c:pt>
                <c:pt idx="21">
                  <c:v>7.2</c:v>
                </c:pt>
                <c:pt idx="22">
                  <c:v>7.2</c:v>
                </c:pt>
                <c:pt idx="23">
                  <c:v>7.2</c:v>
                </c:pt>
                <c:pt idx="24">
                  <c:v>7.2</c:v>
                </c:pt>
                <c:pt idx="25">
                  <c:v>7.1</c:v>
                </c:pt>
                <c:pt idx="26">
                  <c:v>7.1</c:v>
                </c:pt>
                <c:pt idx="27">
                  <c:v>7.1</c:v>
                </c:pt>
                <c:pt idx="28">
                  <c:v>7.1</c:v>
                </c:pt>
                <c:pt idx="29">
                  <c:v>7.1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6.9</c:v>
                </c:pt>
                <c:pt idx="48">
                  <c:v>6.9</c:v>
                </c:pt>
                <c:pt idx="49">
                  <c:v>6.9</c:v>
                </c:pt>
                <c:pt idx="50">
                  <c:v>6.9</c:v>
                </c:pt>
                <c:pt idx="51">
                  <c:v>6.9</c:v>
                </c:pt>
                <c:pt idx="52">
                  <c:v>6.9</c:v>
                </c:pt>
                <c:pt idx="53">
                  <c:v>6.9</c:v>
                </c:pt>
                <c:pt idx="54">
                  <c:v>6.9</c:v>
                </c:pt>
                <c:pt idx="55">
                  <c:v>6.9</c:v>
                </c:pt>
                <c:pt idx="56">
                  <c:v>6.9</c:v>
                </c:pt>
                <c:pt idx="57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7-47BF-8106-183CB4614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636648"/>
        <c:axId val="595638944"/>
      </c:barChart>
      <c:lineChart>
        <c:grouping val="standard"/>
        <c:varyColors val="0"/>
        <c:ser>
          <c:idx val="1"/>
          <c:order val="1"/>
          <c:tx>
            <c:strRef>
              <c:f>SquaPtAug518!$E$1</c:f>
              <c:strCache>
                <c:ptCount val="1"/>
                <c:pt idx="0">
                  <c:v>Dissolved Oxygen (DO) mg/l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SquaPtAug518!$E$2:$E$59</c:f>
              <c:numCache>
                <c:formatCode>0.00</c:formatCode>
                <c:ptCount val="58"/>
                <c:pt idx="0">
                  <c:v>8.26</c:v>
                </c:pt>
                <c:pt idx="1">
                  <c:v>8.2100000000000009</c:v>
                </c:pt>
                <c:pt idx="2">
                  <c:v>8.19</c:v>
                </c:pt>
                <c:pt idx="3">
                  <c:v>8.07</c:v>
                </c:pt>
                <c:pt idx="4">
                  <c:v>8.02</c:v>
                </c:pt>
                <c:pt idx="5">
                  <c:v>7.15</c:v>
                </c:pt>
                <c:pt idx="6">
                  <c:v>6.06</c:v>
                </c:pt>
                <c:pt idx="7">
                  <c:v>6.09</c:v>
                </c:pt>
                <c:pt idx="8">
                  <c:v>6.75</c:v>
                </c:pt>
                <c:pt idx="9">
                  <c:v>6.79</c:v>
                </c:pt>
                <c:pt idx="10">
                  <c:v>6.95</c:v>
                </c:pt>
                <c:pt idx="11">
                  <c:v>7.09</c:v>
                </c:pt>
                <c:pt idx="12">
                  <c:v>7.19</c:v>
                </c:pt>
                <c:pt idx="13">
                  <c:v>7.19</c:v>
                </c:pt>
                <c:pt idx="14">
                  <c:v>7.25</c:v>
                </c:pt>
                <c:pt idx="15">
                  <c:v>7.2</c:v>
                </c:pt>
                <c:pt idx="16">
                  <c:v>7.1</c:v>
                </c:pt>
                <c:pt idx="17">
                  <c:v>6.65</c:v>
                </c:pt>
                <c:pt idx="18">
                  <c:v>5.67</c:v>
                </c:pt>
                <c:pt idx="19">
                  <c:v>5.65</c:v>
                </c:pt>
                <c:pt idx="20">
                  <c:v>5.42</c:v>
                </c:pt>
                <c:pt idx="21">
                  <c:v>5.0199999999999996</c:v>
                </c:pt>
                <c:pt idx="22">
                  <c:v>3.35</c:v>
                </c:pt>
                <c:pt idx="23">
                  <c:v>2.6</c:v>
                </c:pt>
                <c:pt idx="24">
                  <c:v>2.35</c:v>
                </c:pt>
                <c:pt idx="25">
                  <c:v>2.15</c:v>
                </c:pt>
                <c:pt idx="26">
                  <c:v>2.02</c:v>
                </c:pt>
                <c:pt idx="27">
                  <c:v>1.97</c:v>
                </c:pt>
                <c:pt idx="28">
                  <c:v>1.83</c:v>
                </c:pt>
                <c:pt idx="29">
                  <c:v>1.78</c:v>
                </c:pt>
                <c:pt idx="30">
                  <c:v>1.75</c:v>
                </c:pt>
                <c:pt idx="31">
                  <c:v>1.68</c:v>
                </c:pt>
                <c:pt idx="32">
                  <c:v>1.61</c:v>
                </c:pt>
                <c:pt idx="33">
                  <c:v>1.55</c:v>
                </c:pt>
                <c:pt idx="34">
                  <c:v>1.5</c:v>
                </c:pt>
                <c:pt idx="35">
                  <c:v>1.47</c:v>
                </c:pt>
                <c:pt idx="36">
                  <c:v>1.44</c:v>
                </c:pt>
                <c:pt idx="37">
                  <c:v>1.4</c:v>
                </c:pt>
                <c:pt idx="38">
                  <c:v>1.38</c:v>
                </c:pt>
                <c:pt idx="39">
                  <c:v>1.36</c:v>
                </c:pt>
                <c:pt idx="40">
                  <c:v>1.31</c:v>
                </c:pt>
                <c:pt idx="41">
                  <c:v>1.28</c:v>
                </c:pt>
                <c:pt idx="42">
                  <c:v>1.26</c:v>
                </c:pt>
                <c:pt idx="43">
                  <c:v>1.24</c:v>
                </c:pt>
                <c:pt idx="44">
                  <c:v>1.22</c:v>
                </c:pt>
                <c:pt idx="45">
                  <c:v>1.2</c:v>
                </c:pt>
                <c:pt idx="46">
                  <c:v>1.17</c:v>
                </c:pt>
                <c:pt idx="47">
                  <c:v>1.1399999999999999</c:v>
                </c:pt>
                <c:pt idx="48">
                  <c:v>1.1200000000000001</c:v>
                </c:pt>
                <c:pt idx="49">
                  <c:v>1.1000000000000001</c:v>
                </c:pt>
                <c:pt idx="50">
                  <c:v>1.08</c:v>
                </c:pt>
                <c:pt idx="51">
                  <c:v>1.06</c:v>
                </c:pt>
                <c:pt idx="52">
                  <c:v>1.05</c:v>
                </c:pt>
                <c:pt idx="53">
                  <c:v>1.03</c:v>
                </c:pt>
                <c:pt idx="54">
                  <c:v>1.01</c:v>
                </c:pt>
                <c:pt idx="55">
                  <c:v>0.99</c:v>
                </c:pt>
                <c:pt idx="56">
                  <c:v>0.97</c:v>
                </c:pt>
                <c:pt idx="57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67-47BF-8106-183CB4614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642224"/>
        <c:axId val="595639272"/>
      </c:lineChart>
      <c:catAx>
        <c:axId val="595636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638944"/>
        <c:crosses val="autoZero"/>
        <c:auto val="1"/>
        <c:lblAlgn val="ctr"/>
        <c:lblOffset val="100"/>
        <c:noMultiLvlLbl val="0"/>
      </c:catAx>
      <c:valAx>
        <c:axId val="59563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636648"/>
        <c:crosses val="autoZero"/>
        <c:crossBetween val="between"/>
      </c:valAx>
      <c:valAx>
        <c:axId val="59563927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642224"/>
        <c:crosses val="max"/>
        <c:crossBetween val="between"/>
      </c:valAx>
      <c:catAx>
        <c:axId val="595642224"/>
        <c:scaling>
          <c:orientation val="minMax"/>
        </c:scaling>
        <c:delete val="1"/>
        <c:axPos val="b"/>
        <c:majorTickMark val="none"/>
        <c:minorTickMark val="none"/>
        <c:tickLblPos val="nextTo"/>
        <c:crossAx val="595639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png"/><Relationship Id="rId18" Type="http://schemas.openxmlformats.org/officeDocument/2006/relationships/chart" Target="../charts/chart31.xm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17" Type="http://schemas.openxmlformats.org/officeDocument/2006/relationships/chart" Target="../charts/chart30.xml"/><Relationship Id="rId2" Type="http://schemas.openxmlformats.org/officeDocument/2006/relationships/image" Target="../media/image2.png"/><Relationship Id="rId16" Type="http://schemas.openxmlformats.org/officeDocument/2006/relationships/chart" Target="../charts/chart29.xml"/><Relationship Id="rId20" Type="http://schemas.openxmlformats.org/officeDocument/2006/relationships/chart" Target="../charts/chart33.xml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5" Type="http://schemas.openxmlformats.org/officeDocument/2006/relationships/image" Target="../media/image14.png"/><Relationship Id="rId10" Type="http://schemas.openxmlformats.org/officeDocument/2006/relationships/chart" Target="../charts/chart28.xml"/><Relationship Id="rId19" Type="http://schemas.openxmlformats.org/officeDocument/2006/relationships/chart" Target="../charts/chart32.xml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40</xdr:row>
      <xdr:rowOff>188382</xdr:rowOff>
    </xdr:from>
    <xdr:to>
      <xdr:col>13</xdr:col>
      <xdr:colOff>374650</xdr:colOff>
      <xdr:row>55</xdr:row>
      <xdr:rowOff>175682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E1826E-2E61-40E1-8F78-3243755A5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387350</xdr:colOff>
      <xdr:row>41</xdr:row>
      <xdr:rowOff>44448</xdr:rowOff>
    </xdr:from>
    <xdr:to>
      <xdr:col>12</xdr:col>
      <xdr:colOff>514350</xdr:colOff>
      <xdr:row>56</xdr:row>
      <xdr:rowOff>40215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90C4F0-E329-4563-9C33-78572E3171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353483</xdr:colOff>
      <xdr:row>43</xdr:row>
      <xdr:rowOff>133348</xdr:rowOff>
    </xdr:from>
    <xdr:to>
      <xdr:col>12</xdr:col>
      <xdr:colOff>480483</xdr:colOff>
      <xdr:row>58</xdr:row>
      <xdr:rowOff>146048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7615C4-B34B-4ECC-8117-19B9BC3CFF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912283</xdr:colOff>
      <xdr:row>6</xdr:row>
      <xdr:rowOff>129115</xdr:rowOff>
    </xdr:from>
    <xdr:to>
      <xdr:col>12</xdr:col>
      <xdr:colOff>522817</xdr:colOff>
      <xdr:row>21</xdr:row>
      <xdr:rowOff>14815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FFDF47-1E16-4BDA-8E95-113064E127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319616</xdr:colOff>
      <xdr:row>41</xdr:row>
      <xdr:rowOff>86783</xdr:rowOff>
    </xdr:from>
    <xdr:to>
      <xdr:col>11</xdr:col>
      <xdr:colOff>565150</xdr:colOff>
      <xdr:row>56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52B04F-9387-4578-BB13-7ACD3F1942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620183</xdr:colOff>
      <xdr:row>40</xdr:row>
      <xdr:rowOff>162983</xdr:rowOff>
    </xdr:from>
    <xdr:to>
      <xdr:col>11</xdr:col>
      <xdr:colOff>442383</xdr:colOff>
      <xdr:row>55</xdr:row>
      <xdr:rowOff>150283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9904C1-6191-48BD-98E7-5EE47C9523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637117</xdr:colOff>
      <xdr:row>41</xdr:row>
      <xdr:rowOff>107948</xdr:rowOff>
    </xdr:from>
    <xdr:to>
      <xdr:col>11</xdr:col>
      <xdr:colOff>459317</xdr:colOff>
      <xdr:row>56</xdr:row>
      <xdr:rowOff>103715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BF17F9-B47E-4342-A72C-4127335267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493184</xdr:colOff>
      <xdr:row>29</xdr:row>
      <xdr:rowOff>126999</xdr:rowOff>
    </xdr:from>
    <xdr:to>
      <xdr:col>12</xdr:col>
      <xdr:colOff>315384</xdr:colOff>
      <xdr:row>44</xdr:row>
      <xdr:rowOff>21166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A619E44-C761-400B-AAFC-BF2A25D706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1572683</xdr:colOff>
      <xdr:row>24</xdr:row>
      <xdr:rowOff>12699</xdr:rowOff>
    </xdr:from>
    <xdr:to>
      <xdr:col>14</xdr:col>
      <xdr:colOff>124883</xdr:colOff>
      <xdr:row>38</xdr:row>
      <xdr:rowOff>88899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030410-77A9-4F2D-B51E-F4609B3C36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175684</xdr:colOff>
      <xdr:row>66</xdr:row>
      <xdr:rowOff>112182</xdr:rowOff>
    </xdr:from>
    <xdr:to>
      <xdr:col>14</xdr:col>
      <xdr:colOff>209550</xdr:colOff>
      <xdr:row>81</xdr:row>
      <xdr:rowOff>124882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8DDFBA-9AA6-43D1-A482-9B8620ABD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298450</xdr:colOff>
      <xdr:row>37</xdr:row>
      <xdr:rowOff>21165</xdr:rowOff>
    </xdr:from>
    <xdr:to>
      <xdr:col>14</xdr:col>
      <xdr:colOff>425450</xdr:colOff>
      <xdr:row>51</xdr:row>
      <xdr:rowOff>165099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A14D00C-49DA-430D-8ECC-157EA38ECB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319616</xdr:colOff>
      <xdr:row>41</xdr:row>
      <xdr:rowOff>86783</xdr:rowOff>
    </xdr:from>
    <xdr:to>
      <xdr:col>12</xdr:col>
      <xdr:colOff>565150</xdr:colOff>
      <xdr:row>56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BE4D0F-9C2B-4532-86F1-EC4827BC0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505883</xdr:colOff>
      <xdr:row>23</xdr:row>
      <xdr:rowOff>135465</xdr:rowOff>
    </xdr:from>
    <xdr:to>
      <xdr:col>13</xdr:col>
      <xdr:colOff>116417</xdr:colOff>
      <xdr:row>38</xdr:row>
      <xdr:rowOff>21165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45C2552-D028-4B1D-BEE1-A841B4E2E8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33</xdr:row>
      <xdr:rowOff>86782</xdr:rowOff>
    </xdr:from>
    <xdr:to>
      <xdr:col>12</xdr:col>
      <xdr:colOff>412750</xdr:colOff>
      <xdr:row>48</xdr:row>
      <xdr:rowOff>14816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89FE4E-6E13-4276-A14C-A9C72DE764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510117</xdr:colOff>
      <xdr:row>39</xdr:row>
      <xdr:rowOff>40215</xdr:rowOff>
    </xdr:from>
    <xdr:to>
      <xdr:col>14</xdr:col>
      <xdr:colOff>2117</xdr:colOff>
      <xdr:row>54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855328-356D-49A7-9F9E-894D479F6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472017</xdr:colOff>
      <xdr:row>55</xdr:row>
      <xdr:rowOff>29632</xdr:rowOff>
    </xdr:from>
    <xdr:to>
      <xdr:col>13</xdr:col>
      <xdr:colOff>599017</xdr:colOff>
      <xdr:row>70</xdr:row>
      <xdr:rowOff>42332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4AE9134-0619-463E-A022-8C776062BC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61383</xdr:colOff>
      <xdr:row>41</xdr:row>
      <xdr:rowOff>4232</xdr:rowOff>
    </xdr:from>
    <xdr:to>
      <xdr:col>6</xdr:col>
      <xdr:colOff>243416</xdr:colOff>
      <xdr:row>55</xdr:row>
      <xdr:rowOff>182032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FD85A14-C231-4DA8-93D2-322CA71C6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510117</xdr:colOff>
      <xdr:row>39</xdr:row>
      <xdr:rowOff>40215</xdr:rowOff>
    </xdr:from>
    <xdr:to>
      <xdr:col>15</xdr:col>
      <xdr:colOff>2117</xdr:colOff>
      <xdr:row>54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D5C91E-507B-47FE-9BF5-FF92EA7C3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472017</xdr:colOff>
      <xdr:row>55</xdr:row>
      <xdr:rowOff>29632</xdr:rowOff>
    </xdr:from>
    <xdr:to>
      <xdr:col>14</xdr:col>
      <xdr:colOff>599017</xdr:colOff>
      <xdr:row>70</xdr:row>
      <xdr:rowOff>42332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A3B155-4757-47E2-978B-C2F66EE65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1299633</xdr:colOff>
      <xdr:row>45</xdr:row>
      <xdr:rowOff>21166</xdr:rowOff>
    </xdr:from>
    <xdr:to>
      <xdr:col>6</xdr:col>
      <xdr:colOff>1066799</xdr:colOff>
      <xdr:row>60</xdr:row>
      <xdr:rowOff>33866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4F614D2-093C-48FF-A82B-4541501649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16</xdr:col>
      <xdr:colOff>80323</xdr:colOff>
      <xdr:row>18</xdr:row>
      <xdr:rowOff>25131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7B342E-A5AA-47E0-91EF-BD2ED86CE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467" y="54610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24</xdr:col>
      <xdr:colOff>80323</xdr:colOff>
      <xdr:row>18</xdr:row>
      <xdr:rowOff>25131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DA7D081-6CA6-4EA0-936F-19697F6EB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91200" y="54610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3</xdr:row>
      <xdr:rowOff>0</xdr:rowOff>
    </xdr:from>
    <xdr:to>
      <xdr:col>32</xdr:col>
      <xdr:colOff>80322</xdr:colOff>
      <xdr:row>18</xdr:row>
      <xdr:rowOff>25131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A086687-91A5-4E9E-9F05-B6ABACC84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38933" y="54610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16</xdr:col>
      <xdr:colOff>80323</xdr:colOff>
      <xdr:row>52</xdr:row>
      <xdr:rowOff>25131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96C474F-ED80-44BF-AE56-3B2B058CB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3467" y="382270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37</xdr:row>
      <xdr:rowOff>0</xdr:rowOff>
    </xdr:from>
    <xdr:to>
      <xdr:col>24</xdr:col>
      <xdr:colOff>80323</xdr:colOff>
      <xdr:row>52</xdr:row>
      <xdr:rowOff>25131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3D96CD3-1B2E-4F8B-B89B-0574C7F66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91200" y="382270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37</xdr:row>
      <xdr:rowOff>0</xdr:rowOff>
    </xdr:from>
    <xdr:to>
      <xdr:col>32</xdr:col>
      <xdr:colOff>80322</xdr:colOff>
      <xdr:row>52</xdr:row>
      <xdr:rowOff>25131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F77D66A-8F1B-4EDF-AC07-7F1D121E6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938933" y="382270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16</xdr:col>
      <xdr:colOff>80323</xdr:colOff>
      <xdr:row>35</xdr:row>
      <xdr:rowOff>25131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0D8D58-7A24-4181-8345-9245E00AF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3467" y="3640667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24</xdr:col>
      <xdr:colOff>80323</xdr:colOff>
      <xdr:row>35</xdr:row>
      <xdr:rowOff>25131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ADEFBC-CA84-420C-A972-B085E31D8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791200" y="3640667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20</xdr:row>
      <xdr:rowOff>0</xdr:rowOff>
    </xdr:from>
    <xdr:to>
      <xdr:col>32</xdr:col>
      <xdr:colOff>80322</xdr:colOff>
      <xdr:row>35</xdr:row>
      <xdr:rowOff>25131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0680075-D496-4503-8787-985AF9813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938933" y="3640667"/>
          <a:ext cx="4584589" cy="2755631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54</xdr:row>
      <xdr:rowOff>0</xdr:rowOff>
    </xdr:from>
    <xdr:to>
      <xdr:col>16</xdr:col>
      <xdr:colOff>67734</xdr:colOff>
      <xdr:row>69</xdr:row>
      <xdr:rowOff>12700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97953975-647E-4D71-86D6-E5DCDAE49E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17</xdr:col>
      <xdr:colOff>0</xdr:colOff>
      <xdr:row>54</xdr:row>
      <xdr:rowOff>0</xdr:rowOff>
    </xdr:from>
    <xdr:to>
      <xdr:col>24</xdr:col>
      <xdr:colOff>80323</xdr:colOff>
      <xdr:row>69</xdr:row>
      <xdr:rowOff>25131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28F1B33-B0F5-4BC7-BBFD-A02F15594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791200" y="1037590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54</xdr:row>
      <xdr:rowOff>0</xdr:rowOff>
    </xdr:from>
    <xdr:to>
      <xdr:col>32</xdr:col>
      <xdr:colOff>80322</xdr:colOff>
      <xdr:row>69</xdr:row>
      <xdr:rowOff>25131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6FE96D8-1A63-4177-AB49-4753FD753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938933" y="1037590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71</xdr:row>
      <xdr:rowOff>0</xdr:rowOff>
    </xdr:from>
    <xdr:to>
      <xdr:col>16</xdr:col>
      <xdr:colOff>80323</xdr:colOff>
      <xdr:row>86</xdr:row>
      <xdr:rowOff>25131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0E5DF16-E9EC-49C8-92BF-E6D5AA969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43467" y="13470467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71</xdr:row>
      <xdr:rowOff>0</xdr:rowOff>
    </xdr:from>
    <xdr:to>
      <xdr:col>24</xdr:col>
      <xdr:colOff>80323</xdr:colOff>
      <xdr:row>86</xdr:row>
      <xdr:rowOff>25131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8CDD5B2D-393A-4B8E-9D34-29F2BC266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791200" y="13470467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71</xdr:row>
      <xdr:rowOff>0</xdr:rowOff>
    </xdr:from>
    <xdr:to>
      <xdr:col>32</xdr:col>
      <xdr:colOff>80322</xdr:colOff>
      <xdr:row>86</xdr:row>
      <xdr:rowOff>25131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2E04155-DE12-4399-8594-6C44D50D9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938933" y="13470467"/>
          <a:ext cx="4584589" cy="275563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</xdr:row>
      <xdr:rowOff>182029</xdr:rowOff>
    </xdr:from>
    <xdr:to>
      <xdr:col>8</xdr:col>
      <xdr:colOff>67733</xdr:colOff>
      <xdr:row>35</xdr:row>
      <xdr:rowOff>12696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D99F530F-E305-4CCC-8637-30132878C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3</xdr:row>
      <xdr:rowOff>42326</xdr:rowOff>
    </xdr:from>
    <xdr:to>
      <xdr:col>8</xdr:col>
      <xdr:colOff>67733</xdr:colOff>
      <xdr:row>18</xdr:row>
      <xdr:rowOff>55026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538C177A-A0BA-48D0-93B4-AAE6D9D54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8</xdr:col>
      <xdr:colOff>67733</xdr:colOff>
      <xdr:row>52</xdr:row>
      <xdr:rowOff>12700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E196635B-9BA1-434B-8113-30A9BC213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8</xdr:col>
      <xdr:colOff>67733</xdr:colOff>
      <xdr:row>69</xdr:row>
      <xdr:rowOff>12700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31945864-F26E-4EE1-8E8F-D8890C02C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8</xdr:col>
      <xdr:colOff>67733</xdr:colOff>
      <xdr:row>86</xdr:row>
      <xdr:rowOff>12700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05ABBC0-9D50-4EEE-B690-8930C16F9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5</xdr:row>
      <xdr:rowOff>177799</xdr:rowOff>
    </xdr:from>
    <xdr:to>
      <xdr:col>12</xdr:col>
      <xdr:colOff>620183</xdr:colOff>
      <xdr:row>21</xdr:row>
      <xdr:rowOff>8466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253A25E-2336-4709-9164-6BEF199030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146050</xdr:colOff>
      <xdr:row>58</xdr:row>
      <xdr:rowOff>52915</xdr:rowOff>
    </xdr:from>
    <xdr:to>
      <xdr:col>13</xdr:col>
      <xdr:colOff>213783</xdr:colOff>
      <xdr:row>73</xdr:row>
      <xdr:rowOff>65615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1EA1A7-CBD0-4E15-A120-0117C8CB2C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429682</xdr:colOff>
      <xdr:row>59</xdr:row>
      <xdr:rowOff>129116</xdr:rowOff>
    </xdr:from>
    <xdr:to>
      <xdr:col>20</xdr:col>
      <xdr:colOff>497416</xdr:colOff>
      <xdr:row>74</xdr:row>
      <xdr:rowOff>141816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463ACD-8462-4880-805F-4BC5CDD86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294217</xdr:colOff>
      <xdr:row>63</xdr:row>
      <xdr:rowOff>35982</xdr:rowOff>
    </xdr:from>
    <xdr:to>
      <xdr:col>7</xdr:col>
      <xdr:colOff>764117</xdr:colOff>
      <xdr:row>78</xdr:row>
      <xdr:rowOff>48682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585FCF5-832E-48A4-A5F2-1F14B52CE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819150</xdr:colOff>
      <xdr:row>63</xdr:row>
      <xdr:rowOff>44449</xdr:rowOff>
    </xdr:from>
    <xdr:to>
      <xdr:col>16</xdr:col>
      <xdr:colOff>442383</xdr:colOff>
      <xdr:row>78</xdr:row>
      <xdr:rowOff>57149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E3054F9-2ADF-4504-8BF9-EABBC45BB2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510116</xdr:colOff>
      <xdr:row>63</xdr:row>
      <xdr:rowOff>52915</xdr:rowOff>
    </xdr:from>
    <xdr:to>
      <xdr:col>23</xdr:col>
      <xdr:colOff>400050</xdr:colOff>
      <xdr:row>78</xdr:row>
      <xdr:rowOff>65615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5787218-E11C-46DB-8171-D9F5E33F8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294217</xdr:colOff>
      <xdr:row>63</xdr:row>
      <xdr:rowOff>35982</xdr:rowOff>
    </xdr:from>
    <xdr:to>
      <xdr:col>7</xdr:col>
      <xdr:colOff>764117</xdr:colOff>
      <xdr:row>78</xdr:row>
      <xdr:rowOff>48682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0CE502-8248-4286-A38C-8FAB0D6E6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819150</xdr:colOff>
      <xdr:row>63</xdr:row>
      <xdr:rowOff>44449</xdr:rowOff>
    </xdr:from>
    <xdr:to>
      <xdr:col>16</xdr:col>
      <xdr:colOff>442383</xdr:colOff>
      <xdr:row>78</xdr:row>
      <xdr:rowOff>57149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04ED67-C830-4C67-90AD-5057F2BA4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510116</xdr:colOff>
      <xdr:row>63</xdr:row>
      <xdr:rowOff>52915</xdr:rowOff>
    </xdr:from>
    <xdr:to>
      <xdr:col>23</xdr:col>
      <xdr:colOff>400050</xdr:colOff>
      <xdr:row>78</xdr:row>
      <xdr:rowOff>65615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64ADD7B-C826-424B-9F12-608734188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541020</xdr:colOff>
      <xdr:row>79</xdr:row>
      <xdr:rowOff>41910</xdr:rowOff>
    </xdr:from>
    <xdr:to>
      <xdr:col>23</xdr:col>
      <xdr:colOff>445770</xdr:colOff>
      <xdr:row>94</xdr:row>
      <xdr:rowOff>41910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4F0224B-8353-493E-B952-A35B0DB4F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304800</xdr:colOff>
      <xdr:row>79</xdr:row>
      <xdr:rowOff>22860</xdr:rowOff>
    </xdr:from>
    <xdr:to>
      <xdr:col>7</xdr:col>
      <xdr:colOff>784860</xdr:colOff>
      <xdr:row>94</xdr:row>
      <xdr:rowOff>22860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7C3C857-8424-4ECC-8956-5A79AADB7A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32385</xdr:colOff>
      <xdr:row>79</xdr:row>
      <xdr:rowOff>22860</xdr:rowOff>
    </xdr:from>
    <xdr:to>
      <xdr:col>16</xdr:col>
      <xdr:colOff>493395</xdr:colOff>
      <xdr:row>94</xdr:row>
      <xdr:rowOff>22860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BBE3598-AF03-4286-AE3A-F20448E12C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560916</xdr:colOff>
      <xdr:row>35</xdr:row>
      <xdr:rowOff>154516</xdr:rowOff>
    </xdr:from>
    <xdr:to>
      <xdr:col>13</xdr:col>
      <xdr:colOff>52916</xdr:colOff>
      <xdr:row>50</xdr:row>
      <xdr:rowOff>99483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8CDFE0-18F8-4F74-90F5-15F7BAAB03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527050</xdr:colOff>
      <xdr:row>45</xdr:row>
      <xdr:rowOff>116417</xdr:rowOff>
    </xdr:from>
    <xdr:to>
      <xdr:col>14</xdr:col>
      <xdr:colOff>19050</xdr:colOff>
      <xdr:row>60</xdr:row>
      <xdr:rowOff>129117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C9041C-1804-4F57-8B45-955A2748E1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455083</xdr:colOff>
      <xdr:row>44</xdr:row>
      <xdr:rowOff>35982</xdr:rowOff>
    </xdr:from>
    <xdr:to>
      <xdr:col>13</xdr:col>
      <xdr:colOff>582083</xdr:colOff>
      <xdr:row>59</xdr:row>
      <xdr:rowOff>48682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FDD877-793D-4B0A-8AB0-D281DDA626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442383</xdr:colOff>
      <xdr:row>39</xdr:row>
      <xdr:rowOff>61383</xdr:rowOff>
    </xdr:from>
    <xdr:to>
      <xdr:col>12</xdr:col>
      <xdr:colOff>569383</xdr:colOff>
      <xdr:row>54</xdr:row>
      <xdr:rowOff>40217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BA4EF3-3063-4259-9512-5582EA6E05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34</xdr:row>
      <xdr:rowOff>188383</xdr:rowOff>
    </xdr:from>
    <xdr:to>
      <xdr:col>12</xdr:col>
      <xdr:colOff>488950</xdr:colOff>
      <xdr:row>49</xdr:row>
      <xdr:rowOff>124883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F3BAD7-F02A-4562-ABE0-F815DA62D1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463550</xdr:colOff>
      <xdr:row>35</xdr:row>
      <xdr:rowOff>86782</xdr:rowOff>
    </xdr:from>
    <xdr:to>
      <xdr:col>12</xdr:col>
      <xdr:colOff>590550</xdr:colOff>
      <xdr:row>50</xdr:row>
      <xdr:rowOff>31749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495EBC-D24F-4CE1-AE49-7B86DFF40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552449</xdr:colOff>
      <xdr:row>46</xdr:row>
      <xdr:rowOff>27516</xdr:rowOff>
    </xdr:from>
    <xdr:to>
      <xdr:col>13</xdr:col>
      <xdr:colOff>44449</xdr:colOff>
      <xdr:row>61</xdr:row>
      <xdr:rowOff>40216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E9DABC-CB06-4FB6-A240-16839D0503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showGridLines="0" topLeftCell="A49" workbookViewId="0">
      <selection activeCell="D3" sqref="D3:D54"/>
    </sheetView>
  </sheetViews>
  <sheetFormatPr defaultColWidth="8.83984375" defaultRowHeight="14.5" customHeight="1" x14ac:dyDescent="0.55000000000000004"/>
  <cols>
    <col min="1" max="1" width="14.62890625" customWidth="1"/>
    <col min="2" max="2" width="18" customWidth="1"/>
    <col min="3" max="3" width="8.83984375" customWidth="1"/>
    <col min="4" max="5" width="14.15625" customWidth="1"/>
    <col min="6" max="256" width="8.83984375" customWidth="1"/>
  </cols>
  <sheetData>
    <row r="1" spans="1:5" ht="31.6" customHeight="1" x14ac:dyDescent="0.5500000000000000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8.9" customHeight="1" x14ac:dyDescent="0.55000000000000004">
      <c r="A2" s="3" t="s">
        <v>5</v>
      </c>
      <c r="B2" s="4">
        <v>41674</v>
      </c>
      <c r="C2" s="5">
        <v>1</v>
      </c>
      <c r="D2" s="6">
        <v>13.36</v>
      </c>
      <c r="E2" s="7">
        <v>1.8</v>
      </c>
    </row>
    <row r="3" spans="1:5" ht="28.9" customHeight="1" x14ac:dyDescent="0.55000000000000004">
      <c r="A3" s="8" t="s">
        <v>5</v>
      </c>
      <c r="B3" s="9">
        <v>41674</v>
      </c>
      <c r="C3" s="10">
        <v>2</v>
      </c>
      <c r="D3" s="11">
        <v>11.95</v>
      </c>
      <c r="E3" s="12">
        <v>2.6</v>
      </c>
    </row>
    <row r="4" spans="1:5" ht="28.9" customHeight="1" x14ac:dyDescent="0.55000000000000004">
      <c r="A4" s="8" t="s">
        <v>5</v>
      </c>
      <c r="B4" s="9">
        <v>41674</v>
      </c>
      <c r="C4" s="10">
        <v>3</v>
      </c>
      <c r="D4" s="11">
        <v>11.64</v>
      </c>
      <c r="E4" s="12">
        <v>2.8</v>
      </c>
    </row>
    <row r="5" spans="1:5" ht="28.9" customHeight="1" x14ac:dyDescent="0.55000000000000004">
      <c r="A5" s="8" t="s">
        <v>5</v>
      </c>
      <c r="B5" s="9">
        <v>41674</v>
      </c>
      <c r="C5" s="10">
        <v>4</v>
      </c>
      <c r="D5" s="11">
        <v>11.48</v>
      </c>
      <c r="E5" s="12">
        <v>2.9</v>
      </c>
    </row>
    <row r="6" spans="1:5" ht="28.9" customHeight="1" x14ac:dyDescent="0.55000000000000004">
      <c r="A6" s="8" t="s">
        <v>5</v>
      </c>
      <c r="B6" s="9">
        <v>41674</v>
      </c>
      <c r="C6" s="10">
        <v>5</v>
      </c>
      <c r="D6" s="11">
        <v>11.25</v>
      </c>
      <c r="E6" s="12">
        <v>2.9</v>
      </c>
    </row>
    <row r="7" spans="1:5" ht="28.9" customHeight="1" x14ac:dyDescent="0.55000000000000004">
      <c r="A7" s="8" t="s">
        <v>5</v>
      </c>
      <c r="B7" s="9">
        <v>41674</v>
      </c>
      <c r="C7" s="10">
        <v>6</v>
      </c>
      <c r="D7" s="11">
        <v>11.04</v>
      </c>
      <c r="E7" s="12">
        <v>3</v>
      </c>
    </row>
    <row r="8" spans="1:5" ht="28.9" customHeight="1" x14ac:dyDescent="0.55000000000000004">
      <c r="A8" s="8" t="s">
        <v>5</v>
      </c>
      <c r="B8" s="9">
        <v>41674</v>
      </c>
      <c r="C8" s="10">
        <v>7</v>
      </c>
      <c r="D8" s="11">
        <v>10.86</v>
      </c>
      <c r="E8" s="12">
        <v>3.1</v>
      </c>
    </row>
    <row r="9" spans="1:5" ht="28.9" customHeight="1" x14ac:dyDescent="0.55000000000000004">
      <c r="A9" s="8" t="s">
        <v>5</v>
      </c>
      <c r="B9" s="9">
        <v>41674</v>
      </c>
      <c r="C9" s="10">
        <v>8</v>
      </c>
      <c r="D9" s="11">
        <v>10.74</v>
      </c>
      <c r="E9" s="12">
        <v>3.2</v>
      </c>
    </row>
    <row r="10" spans="1:5" ht="28.9" customHeight="1" x14ac:dyDescent="0.55000000000000004">
      <c r="A10" s="8" t="s">
        <v>5</v>
      </c>
      <c r="B10" s="9">
        <v>41674</v>
      </c>
      <c r="C10" s="10">
        <v>9</v>
      </c>
      <c r="D10" s="11">
        <v>10.45</v>
      </c>
      <c r="E10" s="12">
        <v>3.2</v>
      </c>
    </row>
    <row r="11" spans="1:5" ht="28.9" customHeight="1" x14ac:dyDescent="0.55000000000000004">
      <c r="A11" s="8" t="s">
        <v>5</v>
      </c>
      <c r="B11" s="9">
        <v>41674</v>
      </c>
      <c r="C11" s="10">
        <v>10</v>
      </c>
      <c r="D11" s="11">
        <v>10.27</v>
      </c>
      <c r="E11" s="12">
        <v>3.2</v>
      </c>
    </row>
    <row r="12" spans="1:5" ht="28.9" customHeight="1" x14ac:dyDescent="0.55000000000000004">
      <c r="A12" s="8" t="s">
        <v>5</v>
      </c>
      <c r="B12" s="9">
        <v>41674</v>
      </c>
      <c r="C12" s="10">
        <v>11</v>
      </c>
      <c r="D12" s="11">
        <v>10.029999999999999</v>
      </c>
      <c r="E12" s="12">
        <v>3.3</v>
      </c>
    </row>
    <row r="13" spans="1:5" ht="28.9" customHeight="1" x14ac:dyDescent="0.55000000000000004">
      <c r="A13" s="8" t="s">
        <v>5</v>
      </c>
      <c r="B13" s="9">
        <v>41674</v>
      </c>
      <c r="C13" s="10">
        <v>12</v>
      </c>
      <c r="D13" s="11">
        <v>9.85</v>
      </c>
      <c r="E13" s="12">
        <v>3.3</v>
      </c>
    </row>
    <row r="14" spans="1:5" ht="28.9" customHeight="1" x14ac:dyDescent="0.55000000000000004">
      <c r="A14" s="8" t="s">
        <v>5</v>
      </c>
      <c r="B14" s="9">
        <v>41674</v>
      </c>
      <c r="C14" s="10">
        <v>13</v>
      </c>
      <c r="D14" s="11">
        <v>9.6199999999999992</v>
      </c>
      <c r="E14" s="12">
        <v>3.4</v>
      </c>
    </row>
    <row r="15" spans="1:5" ht="28.9" customHeight="1" x14ac:dyDescent="0.55000000000000004">
      <c r="A15" s="8" t="s">
        <v>5</v>
      </c>
      <c r="B15" s="9">
        <v>41674</v>
      </c>
      <c r="C15" s="10">
        <v>14</v>
      </c>
      <c r="D15" s="11">
        <v>9.42</v>
      </c>
      <c r="E15" s="12">
        <v>3.4</v>
      </c>
    </row>
    <row r="16" spans="1:5" ht="28.9" customHeight="1" x14ac:dyDescent="0.55000000000000004">
      <c r="A16" s="8" t="s">
        <v>5</v>
      </c>
      <c r="B16" s="9">
        <v>41674</v>
      </c>
      <c r="C16" s="10">
        <v>15</v>
      </c>
      <c r="D16" s="11">
        <v>9.2200000000000006</v>
      </c>
      <c r="E16" s="12">
        <v>3.4</v>
      </c>
    </row>
    <row r="17" spans="1:5" ht="28.9" customHeight="1" x14ac:dyDescent="0.55000000000000004">
      <c r="A17" s="8" t="s">
        <v>5</v>
      </c>
      <c r="B17" s="9">
        <v>41674</v>
      </c>
      <c r="C17" s="10">
        <v>16</v>
      </c>
      <c r="D17" s="11">
        <v>8.9600000000000009</v>
      </c>
      <c r="E17" s="12">
        <v>3.4</v>
      </c>
    </row>
    <row r="18" spans="1:5" ht="28.9" customHeight="1" x14ac:dyDescent="0.55000000000000004">
      <c r="A18" s="8" t="s">
        <v>5</v>
      </c>
      <c r="B18" s="9">
        <v>41674</v>
      </c>
      <c r="C18" s="10">
        <v>17</v>
      </c>
      <c r="D18" s="11">
        <v>8.83</v>
      </c>
      <c r="E18" s="12">
        <v>3.4</v>
      </c>
    </row>
    <row r="19" spans="1:5" ht="28.9" customHeight="1" x14ac:dyDescent="0.55000000000000004">
      <c r="A19" s="8" t="s">
        <v>5</v>
      </c>
      <c r="B19" s="9">
        <v>41674</v>
      </c>
      <c r="C19" s="10">
        <v>18</v>
      </c>
      <c r="D19" s="11">
        <v>8.57</v>
      </c>
      <c r="E19" s="12">
        <v>3.4</v>
      </c>
    </row>
    <row r="20" spans="1:5" ht="28.9" customHeight="1" x14ac:dyDescent="0.55000000000000004">
      <c r="A20" s="8" t="s">
        <v>5</v>
      </c>
      <c r="B20" s="9">
        <v>42770</v>
      </c>
      <c r="C20" s="10">
        <v>19</v>
      </c>
      <c r="D20" s="11">
        <v>8.4</v>
      </c>
      <c r="E20" s="12">
        <v>3.4</v>
      </c>
    </row>
    <row r="21" spans="1:5" ht="28.9" customHeight="1" x14ac:dyDescent="0.55000000000000004">
      <c r="A21" s="8" t="s">
        <v>5</v>
      </c>
      <c r="B21" s="9">
        <v>42770</v>
      </c>
      <c r="C21" s="10">
        <v>20</v>
      </c>
      <c r="D21" s="11">
        <v>8.16</v>
      </c>
      <c r="E21" s="12">
        <v>3.5</v>
      </c>
    </row>
    <row r="22" spans="1:5" ht="28.9" customHeight="1" x14ac:dyDescent="0.55000000000000004">
      <c r="A22" s="8" t="s">
        <v>5</v>
      </c>
      <c r="B22" s="9">
        <v>41674</v>
      </c>
      <c r="C22" s="10">
        <v>21</v>
      </c>
      <c r="D22" s="11">
        <v>7.99</v>
      </c>
      <c r="E22" s="12">
        <v>3.5</v>
      </c>
    </row>
    <row r="23" spans="1:5" ht="28.9" customHeight="1" x14ac:dyDescent="0.55000000000000004">
      <c r="A23" s="8" t="s">
        <v>5</v>
      </c>
      <c r="B23" s="9">
        <v>41674</v>
      </c>
      <c r="C23" s="10">
        <v>22</v>
      </c>
      <c r="D23" s="11">
        <v>7.64</v>
      </c>
      <c r="E23" s="12">
        <v>3.5</v>
      </c>
    </row>
    <row r="24" spans="1:5" ht="28.9" customHeight="1" x14ac:dyDescent="0.55000000000000004">
      <c r="A24" s="8" t="s">
        <v>5</v>
      </c>
      <c r="B24" s="9">
        <v>41674</v>
      </c>
      <c r="C24" s="10">
        <v>23</v>
      </c>
      <c r="D24" s="11">
        <v>7.3</v>
      </c>
      <c r="E24" s="12">
        <v>3.5</v>
      </c>
    </row>
    <row r="25" spans="1:5" ht="28.9" customHeight="1" x14ac:dyDescent="0.55000000000000004">
      <c r="A25" s="8" t="s">
        <v>5</v>
      </c>
      <c r="B25" s="9">
        <v>41674</v>
      </c>
      <c r="C25" s="10">
        <v>24</v>
      </c>
      <c r="D25" s="11">
        <v>7.09</v>
      </c>
      <c r="E25" s="12">
        <v>3.6</v>
      </c>
    </row>
    <row r="26" spans="1:5" ht="28.9" customHeight="1" x14ac:dyDescent="0.55000000000000004">
      <c r="A26" s="8" t="s">
        <v>5</v>
      </c>
      <c r="B26" s="9">
        <v>41674</v>
      </c>
      <c r="C26" s="10">
        <v>25</v>
      </c>
      <c r="D26" s="11">
        <v>6.81</v>
      </c>
      <c r="E26" s="12">
        <v>3.6</v>
      </c>
    </row>
    <row r="27" spans="1:5" ht="28.9" customHeight="1" x14ac:dyDescent="0.55000000000000004">
      <c r="A27" s="8" t="s">
        <v>5</v>
      </c>
      <c r="B27" s="9">
        <v>41674</v>
      </c>
      <c r="C27" s="10">
        <v>26</v>
      </c>
      <c r="D27" s="11">
        <v>6.46</v>
      </c>
      <c r="E27" s="12">
        <v>3.6</v>
      </c>
    </row>
    <row r="28" spans="1:5" ht="28.9" customHeight="1" x14ac:dyDescent="0.55000000000000004">
      <c r="A28" s="8" t="s">
        <v>5</v>
      </c>
      <c r="B28" s="9">
        <v>41674</v>
      </c>
      <c r="C28" s="10">
        <v>27</v>
      </c>
      <c r="D28" s="11">
        <v>6.1</v>
      </c>
      <c r="E28" s="12">
        <v>3.7</v>
      </c>
    </row>
    <row r="29" spans="1:5" ht="28.9" customHeight="1" x14ac:dyDescent="0.55000000000000004">
      <c r="A29" s="8" t="s">
        <v>5</v>
      </c>
      <c r="B29" s="9">
        <v>41674</v>
      </c>
      <c r="C29" s="10">
        <v>28</v>
      </c>
      <c r="D29" s="11">
        <v>5.81</v>
      </c>
      <c r="E29" s="12">
        <v>3.7</v>
      </c>
    </row>
    <row r="30" spans="1:5" ht="28.9" customHeight="1" x14ac:dyDescent="0.55000000000000004">
      <c r="A30" s="8" t="s">
        <v>5</v>
      </c>
      <c r="B30" s="9">
        <v>41674</v>
      </c>
      <c r="C30" s="10">
        <v>29</v>
      </c>
      <c r="D30" s="11">
        <v>3.31</v>
      </c>
      <c r="E30" s="12">
        <v>3.8</v>
      </c>
    </row>
    <row r="31" spans="1:5" ht="28.9" customHeight="1" x14ac:dyDescent="0.55000000000000004">
      <c r="A31" s="8" t="s">
        <v>5</v>
      </c>
      <c r="B31" s="9">
        <v>41674</v>
      </c>
      <c r="C31" s="10">
        <v>30</v>
      </c>
      <c r="D31" s="11">
        <v>2.83</v>
      </c>
      <c r="E31" s="12">
        <v>3.8</v>
      </c>
    </row>
    <row r="32" spans="1:5" ht="28.9" customHeight="1" x14ac:dyDescent="0.55000000000000004">
      <c r="A32" s="8" t="s">
        <v>5</v>
      </c>
      <c r="B32" s="9">
        <v>41674</v>
      </c>
      <c r="C32" s="10">
        <v>31</v>
      </c>
      <c r="D32" s="11">
        <v>2.64</v>
      </c>
      <c r="E32" s="12">
        <v>3.9</v>
      </c>
    </row>
    <row r="33" spans="1:5" ht="28.9" customHeight="1" x14ac:dyDescent="0.55000000000000004">
      <c r="A33" s="8" t="s">
        <v>5</v>
      </c>
      <c r="B33" s="9">
        <v>41674</v>
      </c>
      <c r="C33" s="10">
        <v>32</v>
      </c>
      <c r="D33" s="11">
        <v>2.33</v>
      </c>
      <c r="E33" s="12">
        <v>3.9</v>
      </c>
    </row>
    <row r="34" spans="1:5" ht="28.9" customHeight="1" x14ac:dyDescent="0.55000000000000004">
      <c r="A34" s="8" t="s">
        <v>5</v>
      </c>
      <c r="B34" s="9">
        <v>41674</v>
      </c>
      <c r="C34" s="10">
        <v>33</v>
      </c>
      <c r="D34" s="11">
        <v>2.2400000000000002</v>
      </c>
      <c r="E34" s="12">
        <v>3.9</v>
      </c>
    </row>
    <row r="35" spans="1:5" ht="28.9" customHeight="1" x14ac:dyDescent="0.55000000000000004">
      <c r="A35" s="8" t="s">
        <v>5</v>
      </c>
      <c r="B35" s="9">
        <v>41674</v>
      </c>
      <c r="C35" s="10">
        <v>34</v>
      </c>
      <c r="D35" s="11">
        <v>2.14</v>
      </c>
      <c r="E35" s="12">
        <v>3.9</v>
      </c>
    </row>
    <row r="36" spans="1:5" ht="28.9" customHeight="1" x14ac:dyDescent="0.55000000000000004">
      <c r="A36" s="8" t="s">
        <v>5</v>
      </c>
      <c r="B36" s="9">
        <v>41674</v>
      </c>
      <c r="C36" s="10">
        <v>35</v>
      </c>
      <c r="D36" s="11">
        <v>2.06</v>
      </c>
      <c r="E36" s="12">
        <v>3.9</v>
      </c>
    </row>
    <row r="37" spans="1:5" ht="28.9" customHeight="1" x14ac:dyDescent="0.55000000000000004">
      <c r="A37" s="8" t="s">
        <v>5</v>
      </c>
      <c r="B37" s="9">
        <v>41674</v>
      </c>
      <c r="C37" s="10">
        <v>36</v>
      </c>
      <c r="D37" s="11">
        <v>1.97</v>
      </c>
      <c r="E37" s="12">
        <v>3.9</v>
      </c>
    </row>
    <row r="38" spans="1:5" ht="28.9" customHeight="1" x14ac:dyDescent="0.55000000000000004">
      <c r="A38" s="8" t="s">
        <v>5</v>
      </c>
      <c r="B38" s="9">
        <v>41674</v>
      </c>
      <c r="C38" s="10">
        <v>37</v>
      </c>
      <c r="D38" s="11">
        <v>1.89</v>
      </c>
      <c r="E38" s="12">
        <v>3.9</v>
      </c>
    </row>
    <row r="39" spans="1:5" ht="28.9" customHeight="1" x14ac:dyDescent="0.55000000000000004">
      <c r="A39" s="8" t="s">
        <v>5</v>
      </c>
      <c r="B39" s="9">
        <v>41674</v>
      </c>
      <c r="C39" s="10">
        <v>38</v>
      </c>
      <c r="D39" s="11">
        <v>1.8</v>
      </c>
      <c r="E39" s="12">
        <v>3.9</v>
      </c>
    </row>
    <row r="40" spans="1:5" ht="28.9" customHeight="1" x14ac:dyDescent="0.55000000000000004">
      <c r="A40" s="8" t="s">
        <v>5</v>
      </c>
      <c r="B40" s="9">
        <v>41674</v>
      </c>
      <c r="C40" s="10">
        <v>39</v>
      </c>
      <c r="D40" s="11">
        <v>1.71</v>
      </c>
      <c r="E40" s="12">
        <v>3.9</v>
      </c>
    </row>
    <row r="41" spans="1:5" ht="28.9" customHeight="1" x14ac:dyDescent="0.55000000000000004">
      <c r="A41" s="8" t="s">
        <v>5</v>
      </c>
      <c r="B41" s="9">
        <v>41674</v>
      </c>
      <c r="C41" s="10">
        <v>40</v>
      </c>
      <c r="D41" s="11">
        <v>1.62</v>
      </c>
      <c r="E41" s="12">
        <v>3.9</v>
      </c>
    </row>
    <row r="42" spans="1:5" ht="28.9" customHeight="1" x14ac:dyDescent="0.55000000000000004">
      <c r="A42" s="8" t="s">
        <v>5</v>
      </c>
      <c r="B42" s="13">
        <v>41674</v>
      </c>
      <c r="C42" s="10">
        <v>41</v>
      </c>
      <c r="D42" s="11">
        <v>1.29</v>
      </c>
      <c r="E42" s="14">
        <v>3.9</v>
      </c>
    </row>
    <row r="43" spans="1:5" ht="28.9" customHeight="1" x14ac:dyDescent="0.55000000000000004">
      <c r="A43" s="8" t="s">
        <v>5</v>
      </c>
      <c r="B43" s="13">
        <v>41674</v>
      </c>
      <c r="C43" s="10">
        <v>42</v>
      </c>
      <c r="D43" s="11">
        <v>1.1200000000000001</v>
      </c>
      <c r="E43" s="14">
        <v>3.9</v>
      </c>
    </row>
    <row r="44" spans="1:5" ht="28.9" customHeight="1" x14ac:dyDescent="0.55000000000000004">
      <c r="A44" s="8" t="s">
        <v>5</v>
      </c>
      <c r="B44" s="13">
        <v>41674</v>
      </c>
      <c r="C44" s="10">
        <v>43</v>
      </c>
      <c r="D44" s="11">
        <v>1.05</v>
      </c>
      <c r="E44" s="14">
        <v>3.9</v>
      </c>
    </row>
    <row r="45" spans="1:5" ht="28.9" customHeight="1" x14ac:dyDescent="0.55000000000000004">
      <c r="A45" s="8" t="s">
        <v>5</v>
      </c>
      <c r="B45" s="13">
        <v>41674</v>
      </c>
      <c r="C45" s="10">
        <v>44</v>
      </c>
      <c r="D45" s="11">
        <v>0.99</v>
      </c>
      <c r="E45" s="14">
        <v>3.9</v>
      </c>
    </row>
    <row r="46" spans="1:5" ht="28.9" customHeight="1" x14ac:dyDescent="0.55000000000000004">
      <c r="A46" s="8" t="s">
        <v>5</v>
      </c>
      <c r="B46" s="13">
        <v>41674</v>
      </c>
      <c r="C46" s="10">
        <v>45</v>
      </c>
      <c r="D46" s="11">
        <v>0.93</v>
      </c>
      <c r="E46" s="14">
        <v>3.9</v>
      </c>
    </row>
    <row r="47" spans="1:5" ht="28.9" customHeight="1" x14ac:dyDescent="0.55000000000000004">
      <c r="A47" s="8" t="s">
        <v>5</v>
      </c>
      <c r="B47" s="13">
        <v>41674</v>
      </c>
      <c r="C47" s="10">
        <v>46</v>
      </c>
      <c r="D47" s="11">
        <v>0.87</v>
      </c>
      <c r="E47" s="14">
        <v>3.9</v>
      </c>
    </row>
    <row r="48" spans="1:5" ht="28.9" customHeight="1" x14ac:dyDescent="0.55000000000000004">
      <c r="A48" s="8" t="s">
        <v>5</v>
      </c>
      <c r="B48" s="13">
        <v>41674</v>
      </c>
      <c r="C48" s="10">
        <v>47</v>
      </c>
      <c r="D48" s="11">
        <v>0.82</v>
      </c>
      <c r="E48" s="14">
        <v>3.9</v>
      </c>
    </row>
    <row r="49" spans="1:5" ht="28.9" customHeight="1" x14ac:dyDescent="0.55000000000000004">
      <c r="A49" s="8" t="s">
        <v>5</v>
      </c>
      <c r="B49" s="13">
        <v>41674</v>
      </c>
      <c r="C49" s="10">
        <v>48</v>
      </c>
      <c r="D49" s="11">
        <v>0.77</v>
      </c>
      <c r="E49" s="14">
        <v>3.9</v>
      </c>
    </row>
    <row r="50" spans="1:5" ht="28.9" customHeight="1" x14ac:dyDescent="0.55000000000000004">
      <c r="A50" s="8" t="s">
        <v>5</v>
      </c>
      <c r="B50" s="13">
        <v>42770</v>
      </c>
      <c r="C50" s="10">
        <v>49</v>
      </c>
      <c r="D50" s="11">
        <v>0.72</v>
      </c>
      <c r="E50" s="14">
        <v>3.9</v>
      </c>
    </row>
    <row r="51" spans="1:5" ht="28.9" customHeight="1" x14ac:dyDescent="0.55000000000000004">
      <c r="A51" s="8" t="s">
        <v>5</v>
      </c>
      <c r="B51" s="13">
        <v>42770</v>
      </c>
      <c r="C51" s="10">
        <v>50</v>
      </c>
      <c r="D51" s="11">
        <v>0.67</v>
      </c>
      <c r="E51" s="14">
        <v>3.9</v>
      </c>
    </row>
    <row r="52" spans="1:5" ht="28.9" customHeight="1" x14ac:dyDescent="0.55000000000000004">
      <c r="A52" s="8" t="s">
        <v>5</v>
      </c>
      <c r="B52" s="13">
        <v>41674</v>
      </c>
      <c r="C52" s="10">
        <v>51</v>
      </c>
      <c r="D52" s="11">
        <v>0.62</v>
      </c>
      <c r="E52" s="12">
        <v>4</v>
      </c>
    </row>
    <row r="53" spans="1:5" ht="28.9" customHeight="1" x14ac:dyDescent="0.55000000000000004">
      <c r="A53" s="8" t="s">
        <v>5</v>
      </c>
      <c r="B53" s="13">
        <v>41674</v>
      </c>
      <c r="C53" s="10">
        <v>52</v>
      </c>
      <c r="D53" s="11">
        <v>0.57999999999999996</v>
      </c>
      <c r="E53" s="12">
        <v>4</v>
      </c>
    </row>
    <row r="54" spans="1:5" ht="28.9" customHeight="1" x14ac:dyDescent="0.55000000000000004">
      <c r="A54" s="8" t="s">
        <v>5</v>
      </c>
      <c r="B54" s="13">
        <v>41674</v>
      </c>
      <c r="C54" s="10">
        <v>53</v>
      </c>
      <c r="D54" s="11">
        <v>0.54</v>
      </c>
      <c r="E54" s="14">
        <v>4</v>
      </c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 Neue,Regular"&amp;12&amp;K000000Lake Weslemkoon
Overcast - 10 a.m.&amp;C&amp;"Calibri,Bold"&amp;11&amp;K000000Testing at Deep Water Sites
February 4, 2014&amp;R&amp;"Helvetica Neue,Regular"&amp;12&amp;K000000&amp;P</oddHeader>
    <oddFooter>&amp;C&amp;"Helvetica Neue,Regular"&amp;12&amp;K000000&amp;P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3"/>
  <sheetViews>
    <sheetView showGridLines="0" workbookViewId="0">
      <selection activeCell="D1" sqref="D1:E43"/>
    </sheetView>
  </sheetViews>
  <sheetFormatPr defaultColWidth="8.83984375" defaultRowHeight="14.5" customHeight="1" x14ac:dyDescent="0.55000000000000004"/>
  <cols>
    <col min="1" max="1" width="14.62890625" customWidth="1"/>
    <col min="2" max="2" width="18" customWidth="1"/>
    <col min="3" max="3" width="8.83984375" customWidth="1"/>
    <col min="4" max="4" width="11.62890625" customWidth="1"/>
    <col min="5" max="5" width="14.15625" customWidth="1"/>
    <col min="6" max="256" width="8.83984375" customWidth="1"/>
  </cols>
  <sheetData>
    <row r="1" spans="1:5" ht="31.6" customHeight="1" x14ac:dyDescent="0.55000000000000004">
      <c r="A1" s="1" t="s">
        <v>0</v>
      </c>
      <c r="B1" s="2" t="s">
        <v>1</v>
      </c>
      <c r="C1" s="2" t="s">
        <v>2</v>
      </c>
      <c r="D1" s="2" t="s">
        <v>6</v>
      </c>
      <c r="E1" s="28" t="s">
        <v>4</v>
      </c>
    </row>
    <row r="2" spans="1:5" ht="28.9" customHeight="1" x14ac:dyDescent="0.55000000000000004">
      <c r="A2" s="3" t="s">
        <v>5</v>
      </c>
      <c r="B2" s="4">
        <v>42643</v>
      </c>
      <c r="C2" s="5">
        <v>1</v>
      </c>
      <c r="D2" s="6">
        <v>8.69</v>
      </c>
      <c r="E2" s="7">
        <v>17.7</v>
      </c>
    </row>
    <row r="3" spans="1:5" ht="28.9" customHeight="1" x14ac:dyDescent="0.55000000000000004">
      <c r="A3" s="8" t="s">
        <v>5</v>
      </c>
      <c r="B3" s="9">
        <v>42643</v>
      </c>
      <c r="C3" s="10">
        <v>2</v>
      </c>
      <c r="D3" s="11">
        <v>8.67</v>
      </c>
      <c r="E3" s="12">
        <v>17.7</v>
      </c>
    </row>
    <row r="4" spans="1:5" ht="28.9" customHeight="1" x14ac:dyDescent="0.55000000000000004">
      <c r="A4" s="8" t="s">
        <v>5</v>
      </c>
      <c r="B4" s="9">
        <v>42643</v>
      </c>
      <c r="C4" s="10">
        <v>3</v>
      </c>
      <c r="D4" s="11">
        <v>8.65</v>
      </c>
      <c r="E4" s="12">
        <v>17.7</v>
      </c>
    </row>
    <row r="5" spans="1:5" ht="28.9" customHeight="1" x14ac:dyDescent="0.55000000000000004">
      <c r="A5" s="8" t="s">
        <v>5</v>
      </c>
      <c r="B5" s="9">
        <v>42643</v>
      </c>
      <c r="C5" s="10">
        <v>4</v>
      </c>
      <c r="D5" s="11">
        <v>8.6300000000000008</v>
      </c>
      <c r="E5" s="12">
        <v>17.7</v>
      </c>
    </row>
    <row r="6" spans="1:5" ht="28.9" customHeight="1" x14ac:dyDescent="0.55000000000000004">
      <c r="A6" s="8" t="s">
        <v>5</v>
      </c>
      <c r="B6" s="9">
        <v>42643</v>
      </c>
      <c r="C6" s="10">
        <v>5</v>
      </c>
      <c r="D6" s="11">
        <v>8.61</v>
      </c>
      <c r="E6" s="12">
        <v>17.7</v>
      </c>
    </row>
    <row r="7" spans="1:5" ht="28.9" customHeight="1" x14ac:dyDescent="0.55000000000000004">
      <c r="A7" s="8" t="s">
        <v>5</v>
      </c>
      <c r="B7" s="9">
        <v>42643</v>
      </c>
      <c r="C7" s="10">
        <v>6</v>
      </c>
      <c r="D7" s="11">
        <v>8.6</v>
      </c>
      <c r="E7" s="12">
        <v>17.7</v>
      </c>
    </row>
    <row r="8" spans="1:5" ht="28.9" customHeight="1" x14ac:dyDescent="0.55000000000000004">
      <c r="A8" s="8" t="s">
        <v>5</v>
      </c>
      <c r="B8" s="9">
        <v>42643</v>
      </c>
      <c r="C8" s="10">
        <v>7</v>
      </c>
      <c r="D8" s="11">
        <v>8.57</v>
      </c>
      <c r="E8" s="12">
        <v>17.7</v>
      </c>
    </row>
    <row r="9" spans="1:5" ht="28.9" customHeight="1" x14ac:dyDescent="0.55000000000000004">
      <c r="A9" s="8" t="s">
        <v>5</v>
      </c>
      <c r="B9" s="9">
        <v>42643</v>
      </c>
      <c r="C9" s="10">
        <v>8</v>
      </c>
      <c r="D9" s="11">
        <v>8.56</v>
      </c>
      <c r="E9" s="12">
        <v>17.7</v>
      </c>
    </row>
    <row r="10" spans="1:5" ht="28.9" customHeight="1" x14ac:dyDescent="0.55000000000000004">
      <c r="A10" s="8" t="s">
        <v>5</v>
      </c>
      <c r="B10" s="9">
        <v>42643</v>
      </c>
      <c r="C10" s="10">
        <v>9</v>
      </c>
      <c r="D10" s="11">
        <v>8.4600000000000009</v>
      </c>
      <c r="E10" s="12">
        <v>17.7</v>
      </c>
    </row>
    <row r="11" spans="1:5" ht="28.9" customHeight="1" x14ac:dyDescent="0.55000000000000004">
      <c r="A11" s="8" t="s">
        <v>5</v>
      </c>
      <c r="B11" s="9">
        <v>42643</v>
      </c>
      <c r="C11" s="10">
        <v>10</v>
      </c>
      <c r="D11" s="11">
        <v>3.9</v>
      </c>
      <c r="E11" s="12">
        <v>13.6</v>
      </c>
    </row>
    <row r="12" spans="1:5" ht="28.9" customHeight="1" x14ac:dyDescent="0.55000000000000004">
      <c r="A12" s="8" t="s">
        <v>5</v>
      </c>
      <c r="B12" s="9">
        <v>42643</v>
      </c>
      <c r="C12" s="10">
        <v>11</v>
      </c>
      <c r="D12" s="11">
        <v>4.3499999999999996</v>
      </c>
      <c r="E12" s="12">
        <v>11.7</v>
      </c>
    </row>
    <row r="13" spans="1:5" ht="28.9" customHeight="1" x14ac:dyDescent="0.55000000000000004">
      <c r="A13" s="8" t="s">
        <v>5</v>
      </c>
      <c r="B13" s="9">
        <v>42643</v>
      </c>
      <c r="C13" s="10">
        <v>12</v>
      </c>
      <c r="D13" s="11">
        <v>4.59</v>
      </c>
      <c r="E13" s="12">
        <v>10.7</v>
      </c>
    </row>
    <row r="14" spans="1:5" ht="28.9" customHeight="1" x14ac:dyDescent="0.55000000000000004">
      <c r="A14" s="8" t="s">
        <v>5</v>
      </c>
      <c r="B14" s="9">
        <v>42643</v>
      </c>
      <c r="C14" s="10">
        <v>13</v>
      </c>
      <c r="D14" s="11">
        <v>4.71</v>
      </c>
      <c r="E14" s="12">
        <v>10.1</v>
      </c>
    </row>
    <row r="15" spans="1:5" ht="28.9" customHeight="1" x14ac:dyDescent="0.55000000000000004">
      <c r="A15" s="8" t="s">
        <v>5</v>
      </c>
      <c r="B15" s="9">
        <v>42643</v>
      </c>
      <c r="C15" s="10">
        <v>14</v>
      </c>
      <c r="D15" s="11">
        <v>5.09</v>
      </c>
      <c r="E15" s="12">
        <v>9.6999999999999993</v>
      </c>
    </row>
    <row r="16" spans="1:5" ht="28.9" customHeight="1" x14ac:dyDescent="0.55000000000000004">
      <c r="A16" s="8" t="s">
        <v>5</v>
      </c>
      <c r="B16" s="9">
        <v>42643</v>
      </c>
      <c r="C16" s="10">
        <v>15</v>
      </c>
      <c r="D16" s="11">
        <v>5.1100000000000003</v>
      </c>
      <c r="E16" s="12">
        <v>9.4</v>
      </c>
    </row>
    <row r="17" spans="1:5" ht="28.9" customHeight="1" x14ac:dyDescent="0.55000000000000004">
      <c r="A17" s="8" t="s">
        <v>5</v>
      </c>
      <c r="B17" s="9">
        <v>42643</v>
      </c>
      <c r="C17" s="10">
        <v>16</v>
      </c>
      <c r="D17" s="11">
        <v>5.31</v>
      </c>
      <c r="E17" s="12">
        <v>9</v>
      </c>
    </row>
    <row r="18" spans="1:5" ht="28.9" customHeight="1" x14ac:dyDescent="0.55000000000000004">
      <c r="A18" s="8" t="s">
        <v>5</v>
      </c>
      <c r="B18" s="9">
        <v>42643</v>
      </c>
      <c r="C18" s="10">
        <v>17</v>
      </c>
      <c r="D18" s="11">
        <v>5.29</v>
      </c>
      <c r="E18" s="12">
        <v>8.9</v>
      </c>
    </row>
    <row r="19" spans="1:5" ht="28.9" customHeight="1" x14ac:dyDescent="0.55000000000000004">
      <c r="A19" s="8" t="s">
        <v>5</v>
      </c>
      <c r="B19" s="9">
        <v>42643</v>
      </c>
      <c r="C19" s="10">
        <v>18</v>
      </c>
      <c r="D19" s="11">
        <v>5.38</v>
      </c>
      <c r="E19" s="12">
        <v>8.6</v>
      </c>
    </row>
    <row r="20" spans="1:5" ht="28.9" customHeight="1" x14ac:dyDescent="0.55000000000000004">
      <c r="A20" s="8" t="s">
        <v>5</v>
      </c>
      <c r="B20" s="9">
        <v>42643</v>
      </c>
      <c r="C20" s="10">
        <v>19</v>
      </c>
      <c r="D20" s="11">
        <v>5.59</v>
      </c>
      <c r="E20" s="12">
        <v>8.1999999999999993</v>
      </c>
    </row>
    <row r="21" spans="1:5" ht="28.9" customHeight="1" x14ac:dyDescent="0.55000000000000004">
      <c r="A21" s="8" t="s">
        <v>5</v>
      </c>
      <c r="B21" s="9">
        <v>42643</v>
      </c>
      <c r="C21" s="10">
        <v>20</v>
      </c>
      <c r="D21" s="11">
        <v>5.69</v>
      </c>
      <c r="E21" s="12">
        <v>7.9</v>
      </c>
    </row>
    <row r="22" spans="1:5" ht="28.9" customHeight="1" x14ac:dyDescent="0.55000000000000004">
      <c r="A22" s="8" t="s">
        <v>5</v>
      </c>
      <c r="B22" s="9">
        <v>42643</v>
      </c>
      <c r="C22" s="10">
        <v>21</v>
      </c>
      <c r="D22" s="11">
        <v>5.75</v>
      </c>
      <c r="E22" s="12">
        <v>7.8</v>
      </c>
    </row>
    <row r="23" spans="1:5" ht="28.9" customHeight="1" x14ac:dyDescent="0.55000000000000004">
      <c r="A23" s="8" t="s">
        <v>5</v>
      </c>
      <c r="B23" s="9">
        <v>42643</v>
      </c>
      <c r="C23" s="10">
        <v>22</v>
      </c>
      <c r="D23" s="11">
        <v>5.78</v>
      </c>
      <c r="E23" s="12">
        <v>7.7</v>
      </c>
    </row>
    <row r="24" spans="1:5" ht="28.9" customHeight="1" x14ac:dyDescent="0.55000000000000004">
      <c r="A24" s="8" t="s">
        <v>5</v>
      </c>
      <c r="B24" s="9">
        <v>42643</v>
      </c>
      <c r="C24" s="10">
        <v>23</v>
      </c>
      <c r="D24" s="11">
        <v>5.83</v>
      </c>
      <c r="E24" s="12">
        <v>7.7</v>
      </c>
    </row>
    <row r="25" spans="1:5" ht="28.9" customHeight="1" x14ac:dyDescent="0.55000000000000004">
      <c r="A25" s="8" t="s">
        <v>5</v>
      </c>
      <c r="B25" s="9">
        <v>42643</v>
      </c>
      <c r="C25" s="10">
        <v>24</v>
      </c>
      <c r="D25" s="11">
        <v>5.85</v>
      </c>
      <c r="E25" s="12">
        <v>7.6</v>
      </c>
    </row>
    <row r="26" spans="1:5" ht="28.9" customHeight="1" x14ac:dyDescent="0.55000000000000004">
      <c r="A26" s="8" t="s">
        <v>5</v>
      </c>
      <c r="B26" s="9">
        <v>42643</v>
      </c>
      <c r="C26" s="10">
        <v>25</v>
      </c>
      <c r="D26" s="11">
        <v>5.81</v>
      </c>
      <c r="E26" s="12">
        <v>7.6</v>
      </c>
    </row>
    <row r="27" spans="1:5" ht="28.9" customHeight="1" x14ac:dyDescent="0.55000000000000004">
      <c r="A27" s="8" t="s">
        <v>5</v>
      </c>
      <c r="B27" s="9">
        <v>42643</v>
      </c>
      <c r="C27" s="10">
        <v>26</v>
      </c>
      <c r="D27" s="11">
        <v>5.79</v>
      </c>
      <c r="E27" s="12">
        <v>7.5</v>
      </c>
    </row>
    <row r="28" spans="1:5" ht="28.9" customHeight="1" x14ac:dyDescent="0.55000000000000004">
      <c r="A28" s="8" t="s">
        <v>5</v>
      </c>
      <c r="B28" s="9">
        <v>42643</v>
      </c>
      <c r="C28" s="10">
        <v>27</v>
      </c>
      <c r="D28" s="11">
        <v>5.78</v>
      </c>
      <c r="E28" s="12">
        <v>7.5</v>
      </c>
    </row>
    <row r="29" spans="1:5" ht="28.9" customHeight="1" x14ac:dyDescent="0.55000000000000004">
      <c r="A29" s="8" t="s">
        <v>5</v>
      </c>
      <c r="B29" s="9">
        <v>42643</v>
      </c>
      <c r="C29" s="10">
        <v>28</v>
      </c>
      <c r="D29" s="11">
        <v>5.74</v>
      </c>
      <c r="E29" s="12">
        <v>7.5</v>
      </c>
    </row>
    <row r="30" spans="1:5" ht="28.9" customHeight="1" x14ac:dyDescent="0.55000000000000004">
      <c r="A30" s="8" t="s">
        <v>5</v>
      </c>
      <c r="B30" s="9">
        <v>42643</v>
      </c>
      <c r="C30" s="10">
        <v>29</v>
      </c>
      <c r="D30" s="11">
        <v>5.72</v>
      </c>
      <c r="E30" s="12">
        <v>7.4</v>
      </c>
    </row>
    <row r="31" spans="1:5" ht="28.9" customHeight="1" x14ac:dyDescent="0.55000000000000004">
      <c r="A31" s="8" t="s">
        <v>5</v>
      </c>
      <c r="B31" s="9">
        <v>42643</v>
      </c>
      <c r="C31" s="10">
        <v>30</v>
      </c>
      <c r="D31" s="11">
        <v>5.66</v>
      </c>
      <c r="E31" s="12">
        <v>7.4</v>
      </c>
    </row>
    <row r="32" spans="1:5" ht="28.9" customHeight="1" x14ac:dyDescent="0.55000000000000004">
      <c r="A32" s="8" t="s">
        <v>5</v>
      </c>
      <c r="B32" s="9">
        <v>42643</v>
      </c>
      <c r="C32" s="10">
        <v>31</v>
      </c>
      <c r="D32" s="11">
        <v>5.64</v>
      </c>
      <c r="E32" s="12">
        <v>7.4</v>
      </c>
    </row>
    <row r="33" spans="1:5" ht="28.9" customHeight="1" x14ac:dyDescent="0.55000000000000004">
      <c r="A33" s="8" t="s">
        <v>5</v>
      </c>
      <c r="B33" s="9">
        <v>42643</v>
      </c>
      <c r="C33" s="10">
        <v>32</v>
      </c>
      <c r="D33" s="11">
        <v>5.63</v>
      </c>
      <c r="E33" s="12">
        <v>7.4</v>
      </c>
    </row>
    <row r="34" spans="1:5" ht="28.9" customHeight="1" x14ac:dyDescent="0.55000000000000004">
      <c r="A34" s="8" t="s">
        <v>5</v>
      </c>
      <c r="B34" s="9">
        <v>42643</v>
      </c>
      <c r="C34" s="10">
        <v>33</v>
      </c>
      <c r="D34" s="11">
        <v>5.61</v>
      </c>
      <c r="E34" s="12">
        <v>7.4</v>
      </c>
    </row>
    <row r="35" spans="1:5" ht="28.9" customHeight="1" x14ac:dyDescent="0.55000000000000004">
      <c r="A35" s="8" t="s">
        <v>5</v>
      </c>
      <c r="B35" s="9">
        <v>42643</v>
      </c>
      <c r="C35" s="10">
        <v>34</v>
      </c>
      <c r="D35" s="11">
        <v>5.6</v>
      </c>
      <c r="E35" s="12">
        <v>7.4</v>
      </c>
    </row>
    <row r="36" spans="1:5" ht="28.9" customHeight="1" x14ac:dyDescent="0.55000000000000004">
      <c r="A36" s="8" t="s">
        <v>5</v>
      </c>
      <c r="B36" s="9">
        <v>42643</v>
      </c>
      <c r="C36" s="10">
        <v>35</v>
      </c>
      <c r="D36" s="11">
        <v>5.6</v>
      </c>
      <c r="E36" s="12">
        <v>7.4</v>
      </c>
    </row>
    <row r="37" spans="1:5" ht="28.9" customHeight="1" x14ac:dyDescent="0.55000000000000004">
      <c r="A37" s="8" t="s">
        <v>5</v>
      </c>
      <c r="B37" s="9">
        <v>42643</v>
      </c>
      <c r="C37" s="10">
        <v>36</v>
      </c>
      <c r="D37" s="11">
        <v>5.58</v>
      </c>
      <c r="E37" s="12">
        <v>7.4</v>
      </c>
    </row>
    <row r="38" spans="1:5" ht="28.9" customHeight="1" x14ac:dyDescent="0.55000000000000004">
      <c r="A38" s="8" t="s">
        <v>5</v>
      </c>
      <c r="B38" s="9">
        <v>42643</v>
      </c>
      <c r="C38" s="10">
        <v>37</v>
      </c>
      <c r="D38" s="11">
        <v>5.52</v>
      </c>
      <c r="E38" s="12">
        <v>7.3</v>
      </c>
    </row>
    <row r="39" spans="1:5" ht="28.9" customHeight="1" x14ac:dyDescent="0.55000000000000004">
      <c r="A39" s="8" t="s">
        <v>5</v>
      </c>
      <c r="B39" s="9">
        <v>42643</v>
      </c>
      <c r="C39" s="10">
        <v>38</v>
      </c>
      <c r="D39" s="11">
        <v>5.43</v>
      </c>
      <c r="E39" s="12">
        <v>7.3</v>
      </c>
    </row>
    <row r="40" spans="1:5" ht="28.9" customHeight="1" x14ac:dyDescent="0.55000000000000004">
      <c r="A40" s="8" t="s">
        <v>5</v>
      </c>
      <c r="B40" s="9">
        <v>42643</v>
      </c>
      <c r="C40" s="10">
        <v>39</v>
      </c>
      <c r="D40" s="11">
        <v>5.33</v>
      </c>
      <c r="E40" s="12">
        <v>7.3</v>
      </c>
    </row>
    <row r="41" spans="1:5" ht="28.9" customHeight="1" x14ac:dyDescent="0.55000000000000004">
      <c r="A41" s="8" t="s">
        <v>5</v>
      </c>
      <c r="B41" s="9">
        <v>42643</v>
      </c>
      <c r="C41" s="10">
        <v>40</v>
      </c>
      <c r="D41" s="11">
        <v>5.15</v>
      </c>
      <c r="E41" s="12">
        <v>7.3</v>
      </c>
    </row>
    <row r="42" spans="1:5" ht="28.9" customHeight="1" x14ac:dyDescent="0.55000000000000004">
      <c r="A42" s="8" t="s">
        <v>5</v>
      </c>
      <c r="B42" s="9">
        <v>42643</v>
      </c>
      <c r="C42" s="10">
        <v>41</v>
      </c>
      <c r="D42" s="14">
        <v>4.93</v>
      </c>
      <c r="E42" s="14">
        <v>7.3</v>
      </c>
    </row>
    <row r="43" spans="1:5" ht="28.9" customHeight="1" x14ac:dyDescent="0.55000000000000004">
      <c r="A43" s="8" t="s">
        <v>5</v>
      </c>
      <c r="B43" s="9">
        <v>42643</v>
      </c>
      <c r="C43" s="10">
        <v>42</v>
      </c>
      <c r="D43" s="14">
        <v>0.2</v>
      </c>
      <c r="E43" s="14">
        <v>7.3</v>
      </c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 Neue,Regular"&amp;12&amp;K000000Lake Weslemkoon
Windy, Overcast - 15&amp;"Helvetica,Regular"℃
11:30 a.m.&amp;C&amp;"Calibri,Bold"&amp;11&amp;K000000Testing at Deep Water Sites
September 30. 2016&amp;R&amp;"Helvetica Neue,Regular"&amp;12&amp;K000000&amp;P</oddHead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1"/>
  <sheetViews>
    <sheetView showGridLines="0" topLeftCell="A10" workbookViewId="0">
      <selection activeCell="A34" sqref="A34"/>
    </sheetView>
  </sheetViews>
  <sheetFormatPr defaultColWidth="8.83984375" defaultRowHeight="14.5" customHeight="1" x14ac:dyDescent="0.55000000000000004"/>
  <cols>
    <col min="1" max="1" width="16.47265625" customWidth="1"/>
    <col min="2" max="2" width="14" customWidth="1"/>
    <col min="3" max="3" width="9" customWidth="1"/>
    <col min="4" max="4" width="15.15625" customWidth="1"/>
    <col min="5" max="5" width="13.15625" customWidth="1"/>
    <col min="6" max="256" width="8.8398437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6</v>
      </c>
      <c r="E1" s="2" t="s">
        <v>4</v>
      </c>
      <c r="F1" s="15"/>
    </row>
    <row r="2" spans="1:6" ht="17.350000000000001" customHeight="1" x14ac:dyDescent="0.55000000000000004">
      <c r="A2" s="3" t="s">
        <v>7</v>
      </c>
      <c r="B2" s="4">
        <v>42577</v>
      </c>
      <c r="C2" s="16">
        <v>1</v>
      </c>
      <c r="D2" s="6">
        <v>8.4</v>
      </c>
      <c r="E2" s="18">
        <v>24.2</v>
      </c>
      <c r="F2" s="19"/>
    </row>
    <row r="3" spans="1:6" ht="15" customHeight="1" x14ac:dyDescent="0.55000000000000004">
      <c r="A3" s="8" t="s">
        <v>7</v>
      </c>
      <c r="B3" s="9">
        <v>42577</v>
      </c>
      <c r="C3" s="20">
        <v>2</v>
      </c>
      <c r="D3" s="27">
        <v>8.39</v>
      </c>
      <c r="E3" s="21">
        <v>24.2</v>
      </c>
      <c r="F3" s="19"/>
    </row>
    <row r="4" spans="1:6" ht="15" customHeight="1" x14ac:dyDescent="0.55000000000000004">
      <c r="A4" s="8" t="s">
        <v>7</v>
      </c>
      <c r="B4" s="9">
        <v>42577</v>
      </c>
      <c r="C4" s="20">
        <v>3</v>
      </c>
      <c r="D4" s="27">
        <v>8.3800000000000008</v>
      </c>
      <c r="E4" s="21">
        <v>24.1</v>
      </c>
      <c r="F4" s="19"/>
    </row>
    <row r="5" spans="1:6" ht="15" customHeight="1" x14ac:dyDescent="0.55000000000000004">
      <c r="A5" s="8" t="s">
        <v>7</v>
      </c>
      <c r="B5" s="9">
        <v>42577</v>
      </c>
      <c r="C5" s="20">
        <v>4</v>
      </c>
      <c r="D5" s="27">
        <v>8.36</v>
      </c>
      <c r="E5" s="21">
        <v>24.1</v>
      </c>
      <c r="F5" s="19"/>
    </row>
    <row r="6" spans="1:6" ht="15" customHeight="1" x14ac:dyDescent="0.55000000000000004">
      <c r="A6" s="8" t="s">
        <v>7</v>
      </c>
      <c r="B6" s="9">
        <v>42577</v>
      </c>
      <c r="C6" s="20">
        <v>5</v>
      </c>
      <c r="D6" s="27">
        <v>8.2799999999999994</v>
      </c>
      <c r="E6" s="21">
        <v>21.9</v>
      </c>
      <c r="F6" s="19"/>
    </row>
    <row r="7" spans="1:6" ht="15" customHeight="1" x14ac:dyDescent="0.55000000000000004">
      <c r="A7" s="8" t="s">
        <v>7</v>
      </c>
      <c r="B7" s="9">
        <v>42577</v>
      </c>
      <c r="C7" s="20">
        <v>6</v>
      </c>
      <c r="D7" s="27">
        <v>8.25</v>
      </c>
      <c r="E7" s="21">
        <v>18.600000000000001</v>
      </c>
      <c r="F7" s="19"/>
    </row>
    <row r="8" spans="1:6" ht="15" customHeight="1" x14ac:dyDescent="0.55000000000000004">
      <c r="A8" s="8" t="s">
        <v>7</v>
      </c>
      <c r="B8" s="9">
        <v>42577</v>
      </c>
      <c r="C8" s="20">
        <v>7</v>
      </c>
      <c r="D8" s="27">
        <v>7.83</v>
      </c>
      <c r="E8" s="21">
        <v>12.2</v>
      </c>
      <c r="F8" s="19"/>
    </row>
    <row r="9" spans="1:6" ht="15" customHeight="1" x14ac:dyDescent="0.55000000000000004">
      <c r="A9" s="8" t="s">
        <v>7</v>
      </c>
      <c r="B9" s="9">
        <v>42577</v>
      </c>
      <c r="C9" s="20">
        <v>8</v>
      </c>
      <c r="D9" s="27">
        <v>7.41</v>
      </c>
      <c r="E9" s="21">
        <v>10.199999999999999</v>
      </c>
      <c r="F9" s="19"/>
    </row>
    <row r="10" spans="1:6" ht="15" customHeight="1" x14ac:dyDescent="0.55000000000000004">
      <c r="A10" s="8" t="s">
        <v>7</v>
      </c>
      <c r="B10" s="9">
        <v>42577</v>
      </c>
      <c r="C10" s="20">
        <v>9</v>
      </c>
      <c r="D10" s="27">
        <v>7.08</v>
      </c>
      <c r="E10" s="21">
        <v>9</v>
      </c>
      <c r="F10" s="19"/>
    </row>
    <row r="11" spans="1:6" ht="15" customHeight="1" x14ac:dyDescent="0.55000000000000004">
      <c r="A11" s="8" t="s">
        <v>7</v>
      </c>
      <c r="B11" s="9">
        <v>42577</v>
      </c>
      <c r="C11" s="20">
        <v>10</v>
      </c>
      <c r="D11" s="27">
        <v>7.06</v>
      </c>
      <c r="E11" s="21">
        <v>8.1</v>
      </c>
      <c r="F11" s="19"/>
    </row>
    <row r="12" spans="1:6" ht="15" customHeight="1" x14ac:dyDescent="0.55000000000000004">
      <c r="A12" s="8" t="s">
        <v>7</v>
      </c>
      <c r="B12" s="9">
        <v>42577</v>
      </c>
      <c r="C12" s="20">
        <v>11</v>
      </c>
      <c r="D12" s="27">
        <v>7.33</v>
      </c>
      <c r="E12" s="21">
        <v>7.4</v>
      </c>
      <c r="F12" s="19"/>
    </row>
    <row r="13" spans="1:6" ht="15" customHeight="1" x14ac:dyDescent="0.55000000000000004">
      <c r="A13" s="8" t="s">
        <v>7</v>
      </c>
      <c r="B13" s="9">
        <v>42577</v>
      </c>
      <c r="C13" s="20">
        <v>12</v>
      </c>
      <c r="D13" s="27">
        <v>7.41</v>
      </c>
      <c r="E13" s="21">
        <v>7.1</v>
      </c>
      <c r="F13" s="19"/>
    </row>
    <row r="14" spans="1:6" ht="15" customHeight="1" x14ac:dyDescent="0.55000000000000004">
      <c r="A14" s="8" t="s">
        <v>7</v>
      </c>
      <c r="B14" s="9">
        <v>42577</v>
      </c>
      <c r="C14" s="20">
        <v>13</v>
      </c>
      <c r="D14" s="27">
        <v>7.7</v>
      </c>
      <c r="E14" s="21">
        <v>6.7</v>
      </c>
      <c r="F14" s="19"/>
    </row>
    <row r="15" spans="1:6" ht="15" customHeight="1" x14ac:dyDescent="0.55000000000000004">
      <c r="A15" s="8" t="s">
        <v>7</v>
      </c>
      <c r="B15" s="9">
        <v>42577</v>
      </c>
      <c r="C15" s="20">
        <v>14</v>
      </c>
      <c r="D15" s="27">
        <v>8.0500000000000007</v>
      </c>
      <c r="E15" s="21">
        <v>6.2</v>
      </c>
      <c r="F15" s="19"/>
    </row>
    <row r="16" spans="1:6" ht="15" customHeight="1" x14ac:dyDescent="0.55000000000000004">
      <c r="A16" s="8" t="s">
        <v>7</v>
      </c>
      <c r="B16" s="9">
        <v>42577</v>
      </c>
      <c r="C16" s="20">
        <v>15</v>
      </c>
      <c r="D16" s="27">
        <v>8.23</v>
      </c>
      <c r="E16" s="21">
        <v>5.8</v>
      </c>
      <c r="F16" s="19"/>
    </row>
    <row r="17" spans="1:6" ht="15" customHeight="1" x14ac:dyDescent="0.55000000000000004">
      <c r="A17" s="8" t="s">
        <v>7</v>
      </c>
      <c r="B17" s="9">
        <v>42577</v>
      </c>
      <c r="C17" s="20">
        <v>16</v>
      </c>
      <c r="D17" s="27">
        <v>8.39</v>
      </c>
      <c r="E17" s="21">
        <v>5.5</v>
      </c>
      <c r="F17" s="19"/>
    </row>
    <row r="18" spans="1:6" ht="15" customHeight="1" x14ac:dyDescent="0.55000000000000004">
      <c r="A18" s="8" t="s">
        <v>7</v>
      </c>
      <c r="B18" s="9">
        <v>42577</v>
      </c>
      <c r="C18" s="20">
        <v>17</v>
      </c>
      <c r="D18" s="27">
        <v>8.4</v>
      </c>
      <c r="E18" s="21">
        <v>5.4</v>
      </c>
      <c r="F18" s="19"/>
    </row>
    <row r="19" spans="1:6" ht="15" customHeight="1" x14ac:dyDescent="0.55000000000000004">
      <c r="A19" s="8" t="s">
        <v>7</v>
      </c>
      <c r="B19" s="9">
        <v>42577</v>
      </c>
      <c r="C19" s="20">
        <v>18</v>
      </c>
      <c r="D19" s="27">
        <v>8.4700000000000006</v>
      </c>
      <c r="E19" s="21">
        <v>5.2</v>
      </c>
      <c r="F19" s="19"/>
    </row>
    <row r="20" spans="1:6" ht="15" customHeight="1" x14ac:dyDescent="0.55000000000000004">
      <c r="A20" s="8" t="s">
        <v>7</v>
      </c>
      <c r="B20" s="9">
        <v>42577</v>
      </c>
      <c r="C20" s="20">
        <v>19</v>
      </c>
      <c r="D20" s="27">
        <v>8.4499999999999993</v>
      </c>
      <c r="E20" s="21">
        <v>5</v>
      </c>
      <c r="F20" s="19"/>
    </row>
    <row r="21" spans="1:6" ht="15" customHeight="1" x14ac:dyDescent="0.55000000000000004">
      <c r="A21" s="8" t="s">
        <v>7</v>
      </c>
      <c r="B21" s="9">
        <v>42577</v>
      </c>
      <c r="C21" s="20">
        <v>20</v>
      </c>
      <c r="D21" s="27">
        <v>8.33</v>
      </c>
      <c r="E21" s="21">
        <v>5</v>
      </c>
      <c r="F21" s="19"/>
    </row>
    <row r="22" spans="1:6" ht="15" customHeight="1" x14ac:dyDescent="0.55000000000000004">
      <c r="A22" s="8" t="s">
        <v>7</v>
      </c>
      <c r="B22" s="9">
        <v>42577</v>
      </c>
      <c r="C22" s="20">
        <v>21</v>
      </c>
      <c r="D22" s="27">
        <v>8.32</v>
      </c>
      <c r="E22" s="21">
        <v>4.9000000000000004</v>
      </c>
      <c r="F22" s="19"/>
    </row>
    <row r="23" spans="1:6" ht="15" customHeight="1" x14ac:dyDescent="0.55000000000000004">
      <c r="A23" s="8" t="s">
        <v>7</v>
      </c>
      <c r="B23" s="9">
        <v>42577</v>
      </c>
      <c r="C23" s="20">
        <v>22</v>
      </c>
      <c r="D23" s="27">
        <v>8.32</v>
      </c>
      <c r="E23" s="21">
        <v>4.8</v>
      </c>
      <c r="F23" s="19"/>
    </row>
    <row r="24" spans="1:6" ht="15" customHeight="1" x14ac:dyDescent="0.55000000000000004">
      <c r="A24" s="8" t="s">
        <v>7</v>
      </c>
      <c r="B24" s="9">
        <v>42577</v>
      </c>
      <c r="C24" s="20">
        <v>23</v>
      </c>
      <c r="D24" s="27">
        <v>8.32</v>
      </c>
      <c r="E24" s="21">
        <v>4.7</v>
      </c>
      <c r="F24" s="19"/>
    </row>
    <row r="25" spans="1:6" ht="15" customHeight="1" x14ac:dyDescent="0.55000000000000004">
      <c r="A25" s="8" t="s">
        <v>7</v>
      </c>
      <c r="B25" s="9">
        <v>42577</v>
      </c>
      <c r="C25" s="20">
        <v>24</v>
      </c>
      <c r="D25" s="27">
        <v>8.1300000000000008</v>
      </c>
      <c r="E25" s="21">
        <v>4.5999999999999996</v>
      </c>
      <c r="F25" s="19"/>
    </row>
    <row r="26" spans="1:6" ht="15" customHeight="1" x14ac:dyDescent="0.55000000000000004">
      <c r="A26" s="8" t="s">
        <v>7</v>
      </c>
      <c r="B26" s="9">
        <v>42577</v>
      </c>
      <c r="C26" s="20">
        <v>25</v>
      </c>
      <c r="D26" s="27">
        <v>7.78</v>
      </c>
      <c r="E26" s="21">
        <v>4.5999999999999996</v>
      </c>
      <c r="F26" s="19"/>
    </row>
    <row r="27" spans="1:6" ht="15" customHeight="1" x14ac:dyDescent="0.55000000000000004">
      <c r="A27" s="8" t="s">
        <v>7</v>
      </c>
      <c r="B27" s="9">
        <v>42577</v>
      </c>
      <c r="C27" s="20">
        <v>26</v>
      </c>
      <c r="D27" s="27">
        <v>7.72</v>
      </c>
      <c r="E27" s="21">
        <v>4.5</v>
      </c>
      <c r="F27" s="19"/>
    </row>
    <row r="28" spans="1:6" ht="15" customHeight="1" x14ac:dyDescent="0.55000000000000004">
      <c r="A28" s="8" t="s">
        <v>7</v>
      </c>
      <c r="B28" s="9">
        <v>42577</v>
      </c>
      <c r="C28" s="20">
        <v>27</v>
      </c>
      <c r="D28" s="27">
        <v>7.01</v>
      </c>
      <c r="E28" s="21">
        <v>4.5</v>
      </c>
      <c r="F28" s="19"/>
    </row>
    <row r="29" spans="1:6" ht="15" customHeight="1" x14ac:dyDescent="0.55000000000000004">
      <c r="A29" s="8" t="s">
        <v>7</v>
      </c>
      <c r="B29" s="9">
        <v>42577</v>
      </c>
      <c r="C29" s="20">
        <v>28</v>
      </c>
      <c r="D29" s="27">
        <v>6.5</v>
      </c>
      <c r="E29" s="21">
        <v>4.5</v>
      </c>
      <c r="F29" s="19"/>
    </row>
    <row r="30" spans="1:6" ht="15" customHeight="1" x14ac:dyDescent="0.55000000000000004">
      <c r="A30" s="8" t="s">
        <v>7</v>
      </c>
      <c r="B30" s="9">
        <v>42577</v>
      </c>
      <c r="C30" s="20">
        <v>29</v>
      </c>
      <c r="D30" s="27">
        <v>0.28999999999999998</v>
      </c>
      <c r="E30" s="21">
        <v>4.4000000000000004</v>
      </c>
      <c r="F30" s="19"/>
    </row>
    <row r="31" spans="1:6" ht="15" customHeight="1" x14ac:dyDescent="0.55000000000000004">
      <c r="A31" s="8" t="s">
        <v>7</v>
      </c>
      <c r="B31" s="9">
        <v>42577</v>
      </c>
      <c r="C31" s="20">
        <v>30</v>
      </c>
      <c r="D31" s="27">
        <v>0.05</v>
      </c>
      <c r="E31" s="21">
        <v>4.5</v>
      </c>
      <c r="F31" s="19"/>
    </row>
    <row r="32" spans="1:6" ht="15" customHeight="1" x14ac:dyDescent="0.55000000000000004">
      <c r="A32" s="8" t="s">
        <v>7</v>
      </c>
      <c r="B32" s="9">
        <v>42577</v>
      </c>
      <c r="C32" s="20">
        <v>31</v>
      </c>
      <c r="D32" s="27">
        <v>0.02</v>
      </c>
      <c r="E32" s="21">
        <v>4.4000000000000004</v>
      </c>
      <c r="F32" s="19"/>
    </row>
    <row r="33" spans="1:6" ht="15" customHeight="1" x14ac:dyDescent="0.55000000000000004">
      <c r="A33" s="26"/>
      <c r="B33" s="9"/>
      <c r="C33" s="20"/>
      <c r="D33" s="31"/>
      <c r="E33" s="21"/>
      <c r="F33" s="19"/>
    </row>
    <row r="34" spans="1:6" ht="15" customHeight="1" x14ac:dyDescent="0.55000000000000004">
      <c r="A34" s="26"/>
      <c r="B34" s="9"/>
      <c r="C34" s="20"/>
      <c r="D34" s="27">
        <f>AVERAGE(D2:D29)</f>
        <v>7.9392857142857123</v>
      </c>
      <c r="E34" s="21"/>
      <c r="F34" s="19"/>
    </row>
    <row r="35" spans="1:6" ht="15" customHeight="1" x14ac:dyDescent="0.55000000000000004">
      <c r="A35" s="26"/>
      <c r="B35" s="9"/>
      <c r="C35" s="20"/>
      <c r="D35" s="31"/>
      <c r="E35" s="21"/>
      <c r="F35" s="19"/>
    </row>
    <row r="36" spans="1:6" ht="15" customHeight="1" x14ac:dyDescent="0.55000000000000004">
      <c r="A36" s="26"/>
      <c r="B36" s="9"/>
      <c r="C36" s="20"/>
      <c r="D36" s="31"/>
      <c r="E36" s="21"/>
      <c r="F36" s="19"/>
    </row>
    <row r="37" spans="1:6" ht="15" customHeight="1" x14ac:dyDescent="0.55000000000000004">
      <c r="A37" s="26"/>
      <c r="B37" s="9"/>
      <c r="C37" s="20"/>
      <c r="D37" s="31"/>
      <c r="E37" s="21"/>
      <c r="F37" s="19"/>
    </row>
    <row r="38" spans="1:6" ht="15" customHeight="1" x14ac:dyDescent="0.55000000000000004">
      <c r="A38" s="26"/>
      <c r="B38" s="9"/>
      <c r="C38" s="20"/>
      <c r="D38" s="31"/>
      <c r="E38" s="21"/>
      <c r="F38" s="19"/>
    </row>
    <row r="39" spans="1:6" ht="15" customHeight="1" x14ac:dyDescent="0.55000000000000004">
      <c r="A39" s="26"/>
      <c r="B39" s="9"/>
      <c r="C39" s="20"/>
      <c r="D39" s="31"/>
      <c r="E39" s="21"/>
      <c r="F39" s="19"/>
    </row>
    <row r="40" spans="1:6" ht="15" customHeight="1" x14ac:dyDescent="0.55000000000000004">
      <c r="A40" s="26"/>
      <c r="B40" s="9"/>
      <c r="C40" s="20"/>
      <c r="D40" s="31"/>
      <c r="E40" s="21"/>
      <c r="F40" s="19"/>
    </row>
    <row r="41" spans="1:6" ht="15" customHeight="1" x14ac:dyDescent="0.55000000000000004">
      <c r="A41" s="26"/>
      <c r="B41" s="9"/>
      <c r="C41" s="20"/>
      <c r="D41" s="31"/>
      <c r="E41" s="21"/>
      <c r="F41" s="19"/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 Neue,Regular"&amp;12&amp;K000000Otter Lake
Light wind, Sun/Cloud - 21&amp;"Helvetica,Regular"℃
9:45 a.m.&amp;C&amp;"Calibri,Bold"&amp;11&amp;K000000Testing at Deep Water Sites
July 27, 2016</oddHead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1"/>
  <sheetViews>
    <sheetView showGridLines="0" workbookViewId="0"/>
  </sheetViews>
  <sheetFormatPr defaultColWidth="8.83984375" defaultRowHeight="14.5" customHeight="1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3.15625" customWidth="1"/>
    <col min="6" max="256" width="8.8398437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6</v>
      </c>
      <c r="E1" s="2" t="s">
        <v>4</v>
      </c>
      <c r="F1" s="15"/>
    </row>
    <row r="2" spans="1:6" ht="15" customHeight="1" x14ac:dyDescent="0.55000000000000004">
      <c r="A2" s="3" t="s">
        <v>7</v>
      </c>
      <c r="B2" s="4">
        <v>42643</v>
      </c>
      <c r="C2" s="16">
        <v>1</v>
      </c>
      <c r="D2" s="6">
        <v>8.68</v>
      </c>
      <c r="E2" s="18">
        <v>17.399999999999999</v>
      </c>
      <c r="F2" s="19"/>
    </row>
    <row r="3" spans="1:6" ht="15" customHeight="1" x14ac:dyDescent="0.55000000000000004">
      <c r="A3" s="8" t="s">
        <v>7</v>
      </c>
      <c r="B3" s="9">
        <v>42643</v>
      </c>
      <c r="C3" s="20">
        <v>2</v>
      </c>
      <c r="D3" s="27">
        <v>8.65</v>
      </c>
      <c r="E3" s="21">
        <v>17.399999999999999</v>
      </c>
      <c r="F3" s="19"/>
    </row>
    <row r="4" spans="1:6" ht="15" customHeight="1" x14ac:dyDescent="0.55000000000000004">
      <c r="A4" s="8" t="s">
        <v>7</v>
      </c>
      <c r="B4" s="9">
        <v>42643</v>
      </c>
      <c r="C4" s="20">
        <v>3</v>
      </c>
      <c r="D4" s="27">
        <v>8.6300000000000008</v>
      </c>
      <c r="E4" s="21">
        <v>17.399999999999999</v>
      </c>
      <c r="F4" s="19"/>
    </row>
    <row r="5" spans="1:6" ht="15" customHeight="1" x14ac:dyDescent="0.55000000000000004">
      <c r="A5" s="8" t="s">
        <v>7</v>
      </c>
      <c r="B5" s="9">
        <v>42643</v>
      </c>
      <c r="C5" s="20">
        <v>4</v>
      </c>
      <c r="D5" s="27">
        <v>8.6199999999999992</v>
      </c>
      <c r="E5" s="21">
        <v>17.399999999999999</v>
      </c>
      <c r="F5" s="19"/>
    </row>
    <row r="6" spans="1:6" ht="15" customHeight="1" x14ac:dyDescent="0.55000000000000004">
      <c r="A6" s="8" t="s">
        <v>7</v>
      </c>
      <c r="B6" s="9">
        <v>42643</v>
      </c>
      <c r="C6" s="20">
        <v>5</v>
      </c>
      <c r="D6" s="27">
        <v>8.6</v>
      </c>
      <c r="E6" s="21">
        <v>17.399999999999999</v>
      </c>
      <c r="F6" s="19"/>
    </row>
    <row r="7" spans="1:6" ht="15" customHeight="1" x14ac:dyDescent="0.55000000000000004">
      <c r="A7" s="8" t="s">
        <v>7</v>
      </c>
      <c r="B7" s="9">
        <v>42643</v>
      </c>
      <c r="C7" s="20">
        <v>6</v>
      </c>
      <c r="D7" s="27">
        <v>8.59</v>
      </c>
      <c r="E7" s="21">
        <v>17.399999999999999</v>
      </c>
      <c r="F7" s="19"/>
    </row>
    <row r="8" spans="1:6" ht="15" customHeight="1" x14ac:dyDescent="0.55000000000000004">
      <c r="A8" s="8" t="s">
        <v>7</v>
      </c>
      <c r="B8" s="9">
        <v>42643</v>
      </c>
      <c r="C8" s="20">
        <v>7</v>
      </c>
      <c r="D8" s="27">
        <v>8.57</v>
      </c>
      <c r="E8" s="21">
        <v>17.399999999999999</v>
      </c>
      <c r="F8" s="19"/>
    </row>
    <row r="9" spans="1:6" ht="15" customHeight="1" x14ac:dyDescent="0.55000000000000004">
      <c r="A9" s="8" t="s">
        <v>7</v>
      </c>
      <c r="B9" s="9">
        <v>42643</v>
      </c>
      <c r="C9" s="20">
        <v>8</v>
      </c>
      <c r="D9" s="27">
        <v>8.5500000000000007</v>
      </c>
      <c r="E9" s="21">
        <v>17.399999999999999</v>
      </c>
      <c r="F9" s="19"/>
    </row>
    <row r="10" spans="1:6" ht="15" customHeight="1" x14ac:dyDescent="0.55000000000000004">
      <c r="A10" s="8" t="s">
        <v>7</v>
      </c>
      <c r="B10" s="9">
        <v>42643</v>
      </c>
      <c r="C10" s="20">
        <v>9</v>
      </c>
      <c r="D10" s="27">
        <v>4.42</v>
      </c>
      <c r="E10" s="21">
        <v>10.5</v>
      </c>
      <c r="F10" s="19"/>
    </row>
    <row r="11" spans="1:6" ht="15" customHeight="1" x14ac:dyDescent="0.55000000000000004">
      <c r="A11" s="8" t="s">
        <v>7</v>
      </c>
      <c r="B11" s="9">
        <v>42643</v>
      </c>
      <c r="C11" s="20">
        <v>10</v>
      </c>
      <c r="D11" s="27">
        <v>4.26</v>
      </c>
      <c r="E11" s="21">
        <v>8.9</v>
      </c>
      <c r="F11" s="19"/>
    </row>
    <row r="12" spans="1:6" ht="15" customHeight="1" x14ac:dyDescent="0.55000000000000004">
      <c r="A12" s="8" t="s">
        <v>7</v>
      </c>
      <c r="B12" s="9">
        <v>42643</v>
      </c>
      <c r="C12" s="20">
        <v>11</v>
      </c>
      <c r="D12" s="27">
        <v>4.29</v>
      </c>
      <c r="E12" s="21">
        <v>8.4</v>
      </c>
      <c r="F12" s="19"/>
    </row>
    <row r="13" spans="1:6" ht="15" customHeight="1" x14ac:dyDescent="0.55000000000000004">
      <c r="A13" s="8" t="s">
        <v>7</v>
      </c>
      <c r="B13" s="9">
        <v>42643</v>
      </c>
      <c r="C13" s="20">
        <v>12</v>
      </c>
      <c r="D13" s="27">
        <v>4.8</v>
      </c>
      <c r="E13" s="21">
        <v>7.7</v>
      </c>
      <c r="F13" s="19"/>
    </row>
    <row r="14" spans="1:6" ht="15" customHeight="1" x14ac:dyDescent="0.55000000000000004">
      <c r="A14" s="8" t="s">
        <v>7</v>
      </c>
      <c r="B14" s="9">
        <v>42643</v>
      </c>
      <c r="C14" s="20">
        <v>13</v>
      </c>
      <c r="D14" s="27">
        <v>4.4800000000000004</v>
      </c>
      <c r="E14" s="21">
        <v>7.7</v>
      </c>
      <c r="F14" s="19"/>
    </row>
    <row r="15" spans="1:6" ht="15" customHeight="1" x14ac:dyDescent="0.55000000000000004">
      <c r="A15" s="8" t="s">
        <v>7</v>
      </c>
      <c r="B15" s="9">
        <v>42643</v>
      </c>
      <c r="C15" s="20">
        <v>14</v>
      </c>
      <c r="D15" s="27">
        <v>4.43</v>
      </c>
      <c r="E15" s="21">
        <v>7.6</v>
      </c>
      <c r="F15" s="19"/>
    </row>
    <row r="16" spans="1:6" ht="15" customHeight="1" x14ac:dyDescent="0.55000000000000004">
      <c r="A16" s="8" t="s">
        <v>7</v>
      </c>
      <c r="B16" s="9">
        <v>42643</v>
      </c>
      <c r="C16" s="20">
        <v>15</v>
      </c>
      <c r="D16" s="27">
        <v>4.9000000000000004</v>
      </c>
      <c r="E16" s="21">
        <v>7.3</v>
      </c>
      <c r="F16" s="19"/>
    </row>
    <row r="17" spans="1:6" ht="15" customHeight="1" x14ac:dyDescent="0.55000000000000004">
      <c r="A17" s="8" t="s">
        <v>7</v>
      </c>
      <c r="B17" s="9">
        <v>42643</v>
      </c>
      <c r="C17" s="20">
        <v>16</v>
      </c>
      <c r="D17" s="27">
        <v>5.71</v>
      </c>
      <c r="E17" s="21">
        <v>6.8</v>
      </c>
      <c r="F17" s="19"/>
    </row>
    <row r="18" spans="1:6" ht="15" customHeight="1" x14ac:dyDescent="0.55000000000000004">
      <c r="A18" s="8" t="s">
        <v>7</v>
      </c>
      <c r="B18" s="9">
        <v>42643</v>
      </c>
      <c r="C18" s="20">
        <v>17</v>
      </c>
      <c r="D18" s="27">
        <v>5.95</v>
      </c>
      <c r="E18" s="21">
        <v>6.5</v>
      </c>
      <c r="F18" s="19"/>
    </row>
    <row r="19" spans="1:6" ht="15" customHeight="1" x14ac:dyDescent="0.55000000000000004">
      <c r="A19" s="8" t="s">
        <v>7</v>
      </c>
      <c r="B19" s="9">
        <v>42643</v>
      </c>
      <c r="C19" s="20">
        <v>18</v>
      </c>
      <c r="D19" s="27">
        <v>6.43</v>
      </c>
      <c r="E19" s="21">
        <v>6.1</v>
      </c>
      <c r="F19" s="19"/>
    </row>
    <row r="20" spans="1:6" ht="15" customHeight="1" x14ac:dyDescent="0.55000000000000004">
      <c r="A20" s="8" t="s">
        <v>7</v>
      </c>
      <c r="B20" s="9">
        <v>42643</v>
      </c>
      <c r="C20" s="20">
        <v>19</v>
      </c>
      <c r="D20" s="27">
        <v>6.77</v>
      </c>
      <c r="E20" s="21">
        <v>5.8</v>
      </c>
      <c r="F20" s="19"/>
    </row>
    <row r="21" spans="1:6" ht="15" customHeight="1" x14ac:dyDescent="0.55000000000000004">
      <c r="A21" s="8" t="s">
        <v>7</v>
      </c>
      <c r="B21" s="9">
        <v>42643</v>
      </c>
      <c r="C21" s="20">
        <v>20</v>
      </c>
      <c r="D21" s="27">
        <v>6.79</v>
      </c>
      <c r="E21" s="21">
        <v>5.7</v>
      </c>
      <c r="F21" s="19"/>
    </row>
    <row r="22" spans="1:6" ht="15" customHeight="1" x14ac:dyDescent="0.55000000000000004">
      <c r="A22" s="8" t="s">
        <v>7</v>
      </c>
      <c r="B22" s="9">
        <v>42643</v>
      </c>
      <c r="C22" s="20">
        <v>21</v>
      </c>
      <c r="D22" s="27">
        <v>7.12</v>
      </c>
      <c r="E22" s="21">
        <v>5.4</v>
      </c>
      <c r="F22" s="19"/>
    </row>
    <row r="23" spans="1:6" ht="15" customHeight="1" x14ac:dyDescent="0.55000000000000004">
      <c r="A23" s="8" t="s">
        <v>7</v>
      </c>
      <c r="B23" s="9">
        <v>42643</v>
      </c>
      <c r="C23" s="20">
        <v>22</v>
      </c>
      <c r="D23" s="27">
        <v>7.18</v>
      </c>
      <c r="E23" s="21">
        <v>5.3</v>
      </c>
      <c r="F23" s="19"/>
    </row>
    <row r="24" spans="1:6" ht="15" customHeight="1" x14ac:dyDescent="0.55000000000000004">
      <c r="A24" s="8" t="s">
        <v>7</v>
      </c>
      <c r="B24" s="9">
        <v>42643</v>
      </c>
      <c r="C24" s="20">
        <v>23</v>
      </c>
      <c r="D24" s="27">
        <v>7.26</v>
      </c>
      <c r="E24" s="21">
        <v>5.0999999999999996</v>
      </c>
      <c r="F24" s="19"/>
    </row>
    <row r="25" spans="1:6" ht="15" customHeight="1" x14ac:dyDescent="0.55000000000000004">
      <c r="A25" s="8" t="s">
        <v>7</v>
      </c>
      <c r="B25" s="9">
        <v>42643</v>
      </c>
      <c r="C25" s="20">
        <v>24</v>
      </c>
      <c r="D25" s="27">
        <v>7.27</v>
      </c>
      <c r="E25" s="21">
        <v>5</v>
      </c>
      <c r="F25" s="19"/>
    </row>
    <row r="26" spans="1:6" ht="15" customHeight="1" x14ac:dyDescent="0.55000000000000004">
      <c r="A26" s="8" t="s">
        <v>7</v>
      </c>
      <c r="B26" s="9">
        <v>42643</v>
      </c>
      <c r="C26" s="20">
        <v>25</v>
      </c>
      <c r="D26" s="27">
        <v>7.27</v>
      </c>
      <c r="E26" s="21">
        <v>4.9000000000000004</v>
      </c>
      <c r="F26" s="19"/>
    </row>
    <row r="27" spans="1:6" ht="15" customHeight="1" x14ac:dyDescent="0.55000000000000004">
      <c r="A27" s="8" t="s">
        <v>7</v>
      </c>
      <c r="B27" s="9">
        <v>42643</v>
      </c>
      <c r="C27" s="20">
        <v>26</v>
      </c>
      <c r="D27" s="27">
        <v>7.21</v>
      </c>
      <c r="E27" s="21">
        <v>4.8</v>
      </c>
      <c r="F27" s="19"/>
    </row>
    <row r="28" spans="1:6" ht="15" customHeight="1" x14ac:dyDescent="0.55000000000000004">
      <c r="A28" s="8" t="s">
        <v>7</v>
      </c>
      <c r="B28" s="9">
        <v>42643</v>
      </c>
      <c r="C28" s="20">
        <v>27</v>
      </c>
      <c r="D28" s="27">
        <v>7.16</v>
      </c>
      <c r="E28" s="21">
        <v>4.8</v>
      </c>
      <c r="F28" s="19"/>
    </row>
    <row r="29" spans="1:6" ht="15" customHeight="1" x14ac:dyDescent="0.55000000000000004">
      <c r="A29" s="8" t="s">
        <v>7</v>
      </c>
      <c r="B29" s="9">
        <v>42643</v>
      </c>
      <c r="C29" s="20">
        <v>28</v>
      </c>
      <c r="D29" s="27">
        <v>7.16</v>
      </c>
      <c r="E29" s="21">
        <v>4.7</v>
      </c>
      <c r="F29" s="19"/>
    </row>
    <row r="30" spans="1:6" ht="15" customHeight="1" x14ac:dyDescent="0.55000000000000004">
      <c r="A30" s="8" t="s">
        <v>7</v>
      </c>
      <c r="B30" s="9">
        <v>42643</v>
      </c>
      <c r="C30" s="20">
        <v>29</v>
      </c>
      <c r="D30" s="27">
        <v>6.51</v>
      </c>
      <c r="E30" s="21">
        <v>4.5999999999999996</v>
      </c>
      <c r="F30" s="19"/>
    </row>
    <row r="31" spans="1:6" ht="15" customHeight="1" x14ac:dyDescent="0.55000000000000004">
      <c r="A31" s="8" t="s">
        <v>7</v>
      </c>
      <c r="B31" s="9">
        <v>42643</v>
      </c>
      <c r="C31" s="20">
        <v>30</v>
      </c>
      <c r="D31" s="27">
        <v>3.22</v>
      </c>
      <c r="E31" s="21">
        <v>4.5</v>
      </c>
      <c r="F31" s="19"/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 Neue,Regular"&amp;12&amp;K000000Otter Lake
Windy, Overcast - 15&amp;"Helvetica,Regular"℃
12:10 p.m.&amp;C&amp;"Calibri,Bold"&amp;11&amp;K000000Testing at Deep Water Sites
September 30, 2016&amp;R&amp;"Helvetica Neue,Regular"&amp;12&amp;K000000&amp;P</oddHead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5"/>
  <sheetViews>
    <sheetView showGridLines="0" workbookViewId="0">
      <selection activeCell="D2" sqref="D2"/>
    </sheetView>
  </sheetViews>
  <sheetFormatPr defaultColWidth="8.83984375" defaultRowHeight="14.5" customHeight="1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3.15625" customWidth="1"/>
    <col min="6" max="256" width="8.83984375" customWidth="1"/>
  </cols>
  <sheetData>
    <row r="1" spans="1:6" ht="15" customHeight="1" x14ac:dyDescent="0.55000000000000004">
      <c r="A1" s="22"/>
      <c r="B1" s="22"/>
      <c r="C1" s="32"/>
      <c r="D1" s="22"/>
      <c r="E1" s="32"/>
      <c r="F1" s="33"/>
    </row>
    <row r="2" spans="1:6" ht="29.95" customHeight="1" x14ac:dyDescent="0.55000000000000004">
      <c r="A2" s="24" t="s">
        <v>0</v>
      </c>
      <c r="B2" s="25" t="s">
        <v>1</v>
      </c>
      <c r="C2" s="25" t="s">
        <v>2</v>
      </c>
      <c r="D2" s="25" t="s">
        <v>36</v>
      </c>
      <c r="E2" s="25" t="s">
        <v>4</v>
      </c>
      <c r="F2" s="34"/>
    </row>
    <row r="3" spans="1:6" ht="15" customHeight="1" x14ac:dyDescent="0.55000000000000004">
      <c r="A3" s="3" t="s">
        <v>5</v>
      </c>
      <c r="B3" s="4">
        <v>42943</v>
      </c>
      <c r="C3" s="16">
        <v>1</v>
      </c>
      <c r="D3" s="6">
        <v>8.25</v>
      </c>
      <c r="E3" s="35">
        <v>21.7</v>
      </c>
      <c r="F3" s="19"/>
    </row>
    <row r="4" spans="1:6" ht="15" customHeight="1" x14ac:dyDescent="0.55000000000000004">
      <c r="A4" s="8" t="s">
        <v>5</v>
      </c>
      <c r="B4" s="9">
        <v>42943</v>
      </c>
      <c r="C4" s="20">
        <v>2</v>
      </c>
      <c r="D4" s="27">
        <v>8.17</v>
      </c>
      <c r="E4" s="36">
        <v>21.5</v>
      </c>
      <c r="F4" s="19"/>
    </row>
    <row r="5" spans="1:6" ht="15" customHeight="1" x14ac:dyDescent="0.55000000000000004">
      <c r="A5" s="8" t="s">
        <v>5</v>
      </c>
      <c r="B5" s="9">
        <v>42943</v>
      </c>
      <c r="C5" s="20">
        <v>3</v>
      </c>
      <c r="D5" s="27">
        <v>8.1199999999999992</v>
      </c>
      <c r="E5" s="36">
        <v>21.3</v>
      </c>
      <c r="F5" s="19"/>
    </row>
    <row r="6" spans="1:6" ht="15" customHeight="1" x14ac:dyDescent="0.55000000000000004">
      <c r="A6" s="8" t="s">
        <v>5</v>
      </c>
      <c r="B6" s="9">
        <v>42943</v>
      </c>
      <c r="C6" s="20">
        <v>4</v>
      </c>
      <c r="D6" s="27">
        <v>8.08</v>
      </c>
      <c r="E6" s="36">
        <v>21.2</v>
      </c>
      <c r="F6" s="19"/>
    </row>
    <row r="7" spans="1:6" ht="15" customHeight="1" x14ac:dyDescent="0.55000000000000004">
      <c r="A7" s="8" t="s">
        <v>5</v>
      </c>
      <c r="B7" s="9">
        <v>42943</v>
      </c>
      <c r="C7" s="20">
        <v>5</v>
      </c>
      <c r="D7" s="27">
        <v>8.07</v>
      </c>
      <c r="E7" s="36">
        <v>21.1</v>
      </c>
      <c r="F7" s="19"/>
    </row>
    <row r="8" spans="1:6" ht="15" customHeight="1" x14ac:dyDescent="0.55000000000000004">
      <c r="A8" s="8" t="s">
        <v>5</v>
      </c>
      <c r="B8" s="9">
        <v>42943</v>
      </c>
      <c r="C8" s="20">
        <v>6</v>
      </c>
      <c r="D8" s="27">
        <v>8.0399999999999991</v>
      </c>
      <c r="E8" s="36">
        <v>20.6</v>
      </c>
      <c r="F8" s="19"/>
    </row>
    <row r="9" spans="1:6" ht="15" customHeight="1" x14ac:dyDescent="0.55000000000000004">
      <c r="A9" s="8" t="s">
        <v>5</v>
      </c>
      <c r="B9" s="9">
        <v>42943</v>
      </c>
      <c r="C9" s="20">
        <v>7</v>
      </c>
      <c r="D9" s="27">
        <v>7.94</v>
      </c>
      <c r="E9" s="36">
        <v>20.6</v>
      </c>
      <c r="F9" s="19"/>
    </row>
    <row r="10" spans="1:6" ht="15" customHeight="1" x14ac:dyDescent="0.55000000000000004">
      <c r="A10" s="8" t="s">
        <v>5</v>
      </c>
      <c r="B10" s="9">
        <v>42943</v>
      </c>
      <c r="C10" s="20">
        <v>8</v>
      </c>
      <c r="D10" s="27">
        <v>7.19</v>
      </c>
      <c r="E10" s="36">
        <v>19.7</v>
      </c>
      <c r="F10" s="19"/>
    </row>
    <row r="11" spans="1:6" ht="15" customHeight="1" x14ac:dyDescent="0.55000000000000004">
      <c r="A11" s="8" t="s">
        <v>5</v>
      </c>
      <c r="B11" s="9">
        <v>42943</v>
      </c>
      <c r="C11" s="20">
        <v>9</v>
      </c>
      <c r="D11" s="27">
        <v>6.64</v>
      </c>
      <c r="E11" s="36">
        <v>15.2</v>
      </c>
      <c r="F11" s="19"/>
    </row>
    <row r="12" spans="1:6" ht="15" customHeight="1" x14ac:dyDescent="0.55000000000000004">
      <c r="A12" s="8" t="s">
        <v>5</v>
      </c>
      <c r="B12" s="9">
        <v>42943</v>
      </c>
      <c r="C12" s="20">
        <v>10</v>
      </c>
      <c r="D12" s="27">
        <v>6.93</v>
      </c>
      <c r="E12" s="36">
        <v>13</v>
      </c>
      <c r="F12" s="19"/>
    </row>
    <row r="13" spans="1:6" ht="15" customHeight="1" x14ac:dyDescent="0.55000000000000004">
      <c r="A13" s="8" t="s">
        <v>5</v>
      </c>
      <c r="B13" s="9">
        <v>42943</v>
      </c>
      <c r="C13" s="20">
        <v>11</v>
      </c>
      <c r="D13" s="27">
        <v>6.98</v>
      </c>
      <c r="E13" s="36">
        <v>11.5</v>
      </c>
      <c r="F13" s="19"/>
    </row>
    <row r="14" spans="1:6" ht="15" customHeight="1" x14ac:dyDescent="0.55000000000000004">
      <c r="A14" s="8" t="s">
        <v>5</v>
      </c>
      <c r="B14" s="9">
        <v>42943</v>
      </c>
      <c r="C14" s="20">
        <v>12</v>
      </c>
      <c r="D14" s="27">
        <v>7.14</v>
      </c>
      <c r="E14" s="36">
        <v>10.5</v>
      </c>
      <c r="F14" s="19"/>
    </row>
    <row r="15" spans="1:6" ht="15" customHeight="1" x14ac:dyDescent="0.55000000000000004">
      <c r="A15" s="8" t="s">
        <v>5</v>
      </c>
      <c r="B15" s="9">
        <v>42943</v>
      </c>
      <c r="C15" s="20">
        <v>13</v>
      </c>
      <c r="D15" s="27">
        <v>7.16</v>
      </c>
      <c r="E15" s="36">
        <v>10.3</v>
      </c>
      <c r="F15" s="19"/>
    </row>
    <row r="16" spans="1:6" ht="15" customHeight="1" x14ac:dyDescent="0.55000000000000004">
      <c r="A16" s="8" t="s">
        <v>5</v>
      </c>
      <c r="B16" s="9">
        <v>42943</v>
      </c>
      <c r="C16" s="20">
        <v>14</v>
      </c>
      <c r="D16" s="27">
        <v>7.45</v>
      </c>
      <c r="E16" s="36">
        <v>9.9</v>
      </c>
      <c r="F16" s="19"/>
    </row>
    <row r="17" spans="1:6" ht="15" customHeight="1" x14ac:dyDescent="0.55000000000000004">
      <c r="A17" s="8" t="s">
        <v>5</v>
      </c>
      <c r="B17" s="9">
        <v>42943</v>
      </c>
      <c r="C17" s="20">
        <v>15</v>
      </c>
      <c r="D17" s="27">
        <v>7.4</v>
      </c>
      <c r="E17" s="36">
        <v>9.5</v>
      </c>
      <c r="F17" s="19"/>
    </row>
    <row r="18" spans="1:6" ht="15" customHeight="1" x14ac:dyDescent="0.55000000000000004">
      <c r="A18" s="8" t="s">
        <v>5</v>
      </c>
      <c r="B18" s="9">
        <v>42943</v>
      </c>
      <c r="C18" s="20">
        <v>16</v>
      </c>
      <c r="D18" s="27">
        <v>7.65</v>
      </c>
      <c r="E18" s="36">
        <v>9</v>
      </c>
      <c r="F18" s="19"/>
    </row>
    <row r="19" spans="1:6" ht="15" customHeight="1" x14ac:dyDescent="0.55000000000000004">
      <c r="A19" s="8" t="s">
        <v>5</v>
      </c>
      <c r="B19" s="9">
        <v>42943</v>
      </c>
      <c r="C19" s="20">
        <v>17</v>
      </c>
      <c r="D19" s="27">
        <v>7.74</v>
      </c>
      <c r="E19" s="36">
        <v>8.6999999999999993</v>
      </c>
      <c r="F19" s="19"/>
    </row>
    <row r="20" spans="1:6" ht="15" customHeight="1" x14ac:dyDescent="0.55000000000000004">
      <c r="A20" s="8" t="s">
        <v>5</v>
      </c>
      <c r="B20" s="9">
        <v>42943</v>
      </c>
      <c r="C20" s="20">
        <v>18</v>
      </c>
      <c r="D20" s="27">
        <v>7.75</v>
      </c>
      <c r="E20" s="36">
        <v>8.5</v>
      </c>
      <c r="F20" s="19"/>
    </row>
    <row r="21" spans="1:6" ht="15" customHeight="1" x14ac:dyDescent="0.55000000000000004">
      <c r="A21" s="8" t="s">
        <v>5</v>
      </c>
      <c r="B21" s="9">
        <v>42943</v>
      </c>
      <c r="C21" s="20">
        <v>19</v>
      </c>
      <c r="D21" s="27">
        <v>8.3000000000000007</v>
      </c>
      <c r="E21" s="36">
        <v>7.78</v>
      </c>
      <c r="F21" s="19"/>
    </row>
    <row r="22" spans="1:6" ht="15" customHeight="1" x14ac:dyDescent="0.55000000000000004">
      <c r="A22" s="8" t="s">
        <v>5</v>
      </c>
      <c r="B22" s="9">
        <v>42943</v>
      </c>
      <c r="C22" s="20">
        <v>20</v>
      </c>
      <c r="D22" s="27">
        <v>7.72</v>
      </c>
      <c r="E22" s="36">
        <v>8.1999999999999993</v>
      </c>
      <c r="F22" s="19"/>
    </row>
    <row r="23" spans="1:6" ht="15" customHeight="1" x14ac:dyDescent="0.55000000000000004">
      <c r="A23" s="8" t="s">
        <v>5</v>
      </c>
      <c r="B23" s="9">
        <v>42943</v>
      </c>
      <c r="C23" s="20">
        <v>21</v>
      </c>
      <c r="D23" s="27">
        <v>7.65</v>
      </c>
      <c r="E23" s="36">
        <v>8.1</v>
      </c>
      <c r="F23" s="19"/>
    </row>
    <row r="24" spans="1:6" ht="15" customHeight="1" x14ac:dyDescent="0.55000000000000004">
      <c r="A24" s="8" t="s">
        <v>5</v>
      </c>
      <c r="B24" s="9">
        <v>42943</v>
      </c>
      <c r="C24" s="20">
        <v>22</v>
      </c>
      <c r="D24" s="27">
        <v>7.66</v>
      </c>
      <c r="E24" s="36">
        <v>8</v>
      </c>
      <c r="F24" s="19"/>
    </row>
    <row r="25" spans="1:6" ht="15" customHeight="1" x14ac:dyDescent="0.55000000000000004">
      <c r="A25" s="8" t="s">
        <v>5</v>
      </c>
      <c r="B25" s="9">
        <v>42943</v>
      </c>
      <c r="C25" s="20">
        <v>23</v>
      </c>
      <c r="D25" s="27">
        <v>7.66</v>
      </c>
      <c r="E25" s="36">
        <v>7.9</v>
      </c>
      <c r="F25" s="19"/>
    </row>
    <row r="26" spans="1:6" ht="15" customHeight="1" x14ac:dyDescent="0.55000000000000004">
      <c r="A26" s="8" t="s">
        <v>5</v>
      </c>
      <c r="B26" s="9">
        <v>42943</v>
      </c>
      <c r="C26" s="20">
        <v>24</v>
      </c>
      <c r="D26" s="27">
        <v>7.73</v>
      </c>
      <c r="E26" s="36">
        <v>7.9</v>
      </c>
      <c r="F26" s="19"/>
    </row>
    <row r="27" spans="1:6" ht="15" customHeight="1" x14ac:dyDescent="0.55000000000000004">
      <c r="A27" s="8" t="s">
        <v>5</v>
      </c>
      <c r="B27" s="9">
        <v>42943</v>
      </c>
      <c r="C27" s="20">
        <v>25</v>
      </c>
      <c r="D27" s="27">
        <v>7.77</v>
      </c>
      <c r="E27" s="36">
        <v>7.8</v>
      </c>
      <c r="F27" s="19"/>
    </row>
    <row r="28" spans="1:6" ht="15" customHeight="1" x14ac:dyDescent="0.55000000000000004">
      <c r="A28" s="8" t="s">
        <v>5</v>
      </c>
      <c r="B28" s="9">
        <v>42943</v>
      </c>
      <c r="C28" s="20">
        <v>26</v>
      </c>
      <c r="D28" s="27">
        <v>7.77</v>
      </c>
      <c r="E28" s="36">
        <v>7.8</v>
      </c>
      <c r="F28" s="19"/>
    </row>
    <row r="29" spans="1:6" ht="15" customHeight="1" x14ac:dyDescent="0.55000000000000004">
      <c r="A29" s="8" t="s">
        <v>5</v>
      </c>
      <c r="B29" s="9">
        <v>42943</v>
      </c>
      <c r="C29" s="20">
        <v>27</v>
      </c>
      <c r="D29" s="27">
        <v>7.8</v>
      </c>
      <c r="E29" s="36">
        <v>7.7</v>
      </c>
      <c r="F29" s="19"/>
    </row>
    <row r="30" spans="1:6" ht="15" customHeight="1" x14ac:dyDescent="0.55000000000000004">
      <c r="A30" s="8" t="s">
        <v>5</v>
      </c>
      <c r="B30" s="9">
        <v>42943</v>
      </c>
      <c r="C30" s="20">
        <v>28</v>
      </c>
      <c r="D30" s="27">
        <v>7.8</v>
      </c>
      <c r="E30" s="36">
        <v>7.7</v>
      </c>
      <c r="F30" s="19"/>
    </row>
    <row r="31" spans="1:6" ht="15" customHeight="1" x14ac:dyDescent="0.55000000000000004">
      <c r="A31" s="8" t="s">
        <v>5</v>
      </c>
      <c r="B31" s="9">
        <v>42943</v>
      </c>
      <c r="C31" s="20">
        <v>29</v>
      </c>
      <c r="D31" s="27">
        <v>7.77</v>
      </c>
      <c r="E31" s="36">
        <v>7.7</v>
      </c>
      <c r="F31" s="19"/>
    </row>
    <row r="32" spans="1:6" ht="15" customHeight="1" x14ac:dyDescent="0.55000000000000004">
      <c r="A32" s="8" t="s">
        <v>5</v>
      </c>
      <c r="B32" s="9">
        <v>42943</v>
      </c>
      <c r="C32" s="20">
        <v>30</v>
      </c>
      <c r="D32" s="27">
        <v>7.75</v>
      </c>
      <c r="E32" s="36">
        <v>7.6</v>
      </c>
      <c r="F32" s="19"/>
    </row>
    <row r="33" spans="1:6" ht="15" customHeight="1" x14ac:dyDescent="0.55000000000000004">
      <c r="A33" s="8" t="s">
        <v>5</v>
      </c>
      <c r="B33" s="9">
        <v>42943</v>
      </c>
      <c r="C33" s="20">
        <v>31</v>
      </c>
      <c r="D33" s="27">
        <v>7.75</v>
      </c>
      <c r="E33" s="36">
        <v>7.6</v>
      </c>
      <c r="F33" s="19"/>
    </row>
    <row r="34" spans="1:6" ht="15" customHeight="1" x14ac:dyDescent="0.55000000000000004">
      <c r="A34" s="8" t="s">
        <v>5</v>
      </c>
      <c r="B34" s="9">
        <v>42943</v>
      </c>
      <c r="C34" s="20">
        <v>32</v>
      </c>
      <c r="D34" s="27">
        <v>7.72</v>
      </c>
      <c r="E34" s="36">
        <v>7.6</v>
      </c>
      <c r="F34" s="19"/>
    </row>
    <row r="35" spans="1:6" ht="15" customHeight="1" x14ac:dyDescent="0.55000000000000004">
      <c r="A35" s="8" t="s">
        <v>5</v>
      </c>
      <c r="B35" s="9">
        <v>42943</v>
      </c>
      <c r="C35" s="20">
        <v>33</v>
      </c>
      <c r="D35" s="27">
        <v>7.6</v>
      </c>
      <c r="E35" s="36">
        <v>7.69</v>
      </c>
      <c r="F35" s="19"/>
    </row>
    <row r="36" spans="1:6" ht="15" customHeight="1" x14ac:dyDescent="0.55000000000000004">
      <c r="A36" s="8" t="s">
        <v>5</v>
      </c>
      <c r="B36" s="9">
        <v>42943</v>
      </c>
      <c r="C36" s="20">
        <v>34</v>
      </c>
      <c r="D36" s="27">
        <v>7.68</v>
      </c>
      <c r="E36" s="36">
        <v>7.6</v>
      </c>
      <c r="F36" s="19"/>
    </row>
    <row r="37" spans="1:6" ht="15" customHeight="1" x14ac:dyDescent="0.55000000000000004">
      <c r="A37" s="8" t="s">
        <v>5</v>
      </c>
      <c r="B37" s="9">
        <v>42943</v>
      </c>
      <c r="C37" s="20">
        <v>35</v>
      </c>
      <c r="D37" s="27">
        <v>7.67</v>
      </c>
      <c r="E37" s="36">
        <v>7.5</v>
      </c>
      <c r="F37" s="19"/>
    </row>
    <row r="38" spans="1:6" ht="15" customHeight="1" x14ac:dyDescent="0.55000000000000004">
      <c r="A38" s="8" t="s">
        <v>5</v>
      </c>
      <c r="B38" s="9">
        <v>42943</v>
      </c>
      <c r="C38" s="20">
        <v>36</v>
      </c>
      <c r="D38" s="27">
        <v>7.62</v>
      </c>
      <c r="E38" s="36">
        <v>7.5</v>
      </c>
      <c r="F38" s="19"/>
    </row>
    <row r="39" spans="1:6" ht="15" customHeight="1" x14ac:dyDescent="0.55000000000000004">
      <c r="A39" s="8" t="s">
        <v>5</v>
      </c>
      <c r="B39" s="9">
        <v>42943</v>
      </c>
      <c r="C39" s="20">
        <v>37</v>
      </c>
      <c r="D39" s="27">
        <v>7.6</v>
      </c>
      <c r="E39" s="36">
        <v>7.5</v>
      </c>
      <c r="F39" s="19"/>
    </row>
    <row r="40" spans="1:6" ht="15" customHeight="1" x14ac:dyDescent="0.55000000000000004">
      <c r="A40" s="8" t="s">
        <v>5</v>
      </c>
      <c r="B40" s="9">
        <v>42943</v>
      </c>
      <c r="C40" s="20">
        <v>38</v>
      </c>
      <c r="D40" s="27">
        <v>7.55</v>
      </c>
      <c r="E40" s="36">
        <v>7.5</v>
      </c>
      <c r="F40" s="19"/>
    </row>
    <row r="41" spans="1:6" ht="15" customHeight="1" x14ac:dyDescent="0.55000000000000004">
      <c r="A41" s="8" t="s">
        <v>5</v>
      </c>
      <c r="B41" s="9">
        <v>42943</v>
      </c>
      <c r="C41" s="20">
        <v>39</v>
      </c>
      <c r="D41" s="27">
        <v>7.49</v>
      </c>
      <c r="E41" s="36">
        <v>7.5</v>
      </c>
      <c r="F41" s="19"/>
    </row>
    <row r="42" spans="1:6" ht="15" customHeight="1" x14ac:dyDescent="0.55000000000000004">
      <c r="A42" s="8" t="s">
        <v>5</v>
      </c>
      <c r="B42" s="9">
        <v>42943</v>
      </c>
      <c r="C42" s="20">
        <v>40</v>
      </c>
      <c r="D42" s="27">
        <v>7.41</v>
      </c>
      <c r="E42" s="36">
        <v>7.44</v>
      </c>
      <c r="F42" s="19"/>
    </row>
    <row r="43" spans="1:6" ht="15" customHeight="1" x14ac:dyDescent="0.55000000000000004">
      <c r="A43" s="8" t="s">
        <v>5</v>
      </c>
      <c r="B43" s="9">
        <v>42943</v>
      </c>
      <c r="C43" s="20">
        <v>41</v>
      </c>
      <c r="D43" s="27">
        <v>7.3</v>
      </c>
      <c r="E43" s="36">
        <v>7.4</v>
      </c>
      <c r="F43" s="19"/>
    </row>
    <row r="44" spans="1:6" ht="15" customHeight="1" x14ac:dyDescent="0.55000000000000004">
      <c r="A44" s="8" t="s">
        <v>5</v>
      </c>
      <c r="B44" s="9">
        <v>42943</v>
      </c>
      <c r="C44" s="20">
        <v>42</v>
      </c>
      <c r="D44" s="27">
        <v>5.23</v>
      </c>
      <c r="E44" s="36">
        <v>7.3</v>
      </c>
      <c r="F44" s="19"/>
    </row>
    <row r="45" spans="1:6" ht="15" customHeight="1" x14ac:dyDescent="0.55000000000000004">
      <c r="A45" s="8" t="s">
        <v>5</v>
      </c>
      <c r="B45" s="9">
        <v>42943</v>
      </c>
      <c r="C45" s="20">
        <v>43</v>
      </c>
      <c r="D45" s="27">
        <v>0.3</v>
      </c>
      <c r="E45" s="36">
        <v>7.2</v>
      </c>
      <c r="F45" s="19"/>
    </row>
    <row r="46" spans="1:6" ht="15" customHeight="1" x14ac:dyDescent="0.55000000000000004">
      <c r="A46" s="8" t="s">
        <v>5</v>
      </c>
      <c r="B46" s="9">
        <v>42943</v>
      </c>
      <c r="C46" s="20">
        <v>44</v>
      </c>
      <c r="D46" s="27">
        <v>0.21</v>
      </c>
      <c r="E46" s="36">
        <v>7.2</v>
      </c>
      <c r="F46" s="19"/>
    </row>
    <row r="47" spans="1:6" ht="15" customHeight="1" x14ac:dyDescent="0.55000000000000004">
      <c r="A47" s="8" t="s">
        <v>5</v>
      </c>
      <c r="B47" s="9">
        <v>42943</v>
      </c>
      <c r="C47" s="20">
        <v>45</v>
      </c>
      <c r="D47" s="27">
        <v>0.15</v>
      </c>
      <c r="E47" s="36">
        <v>7.2</v>
      </c>
      <c r="F47" s="19"/>
    </row>
    <row r="48" spans="1:6" ht="15" customHeight="1" x14ac:dyDescent="0.55000000000000004">
      <c r="A48" s="8" t="s">
        <v>5</v>
      </c>
      <c r="B48" s="9">
        <v>42943</v>
      </c>
      <c r="C48" s="20">
        <v>46</v>
      </c>
      <c r="D48" s="27">
        <v>0.11</v>
      </c>
      <c r="E48" s="36">
        <v>7.2</v>
      </c>
      <c r="F48" s="19"/>
    </row>
    <row r="49" spans="1:6" ht="15" customHeight="1" x14ac:dyDescent="0.55000000000000004">
      <c r="A49" s="8" t="s">
        <v>5</v>
      </c>
      <c r="B49" s="9">
        <v>42943</v>
      </c>
      <c r="C49" s="20">
        <v>47</v>
      </c>
      <c r="D49" s="27">
        <v>0.09</v>
      </c>
      <c r="E49" s="36">
        <v>7.2</v>
      </c>
      <c r="F49" s="19"/>
    </row>
    <row r="50" spans="1:6" ht="15" customHeight="1" x14ac:dyDescent="0.55000000000000004">
      <c r="A50" s="8" t="s">
        <v>5</v>
      </c>
      <c r="B50" s="9">
        <v>42943</v>
      </c>
      <c r="C50" s="20">
        <v>48</v>
      </c>
      <c r="D50" s="27">
        <v>7.0000000000000007E-2</v>
      </c>
      <c r="E50" s="36">
        <v>7.2</v>
      </c>
      <c r="F50" s="19"/>
    </row>
    <row r="51" spans="1:6" ht="15" customHeight="1" x14ac:dyDescent="0.55000000000000004">
      <c r="A51" s="8" t="s">
        <v>5</v>
      </c>
      <c r="B51" s="9">
        <v>42943</v>
      </c>
      <c r="C51" s="20">
        <v>49</v>
      </c>
      <c r="D51" s="27">
        <v>0.05</v>
      </c>
      <c r="E51" s="36">
        <v>7.2</v>
      </c>
      <c r="F51" s="19"/>
    </row>
    <row r="52" spans="1:6" ht="15" customHeight="1" x14ac:dyDescent="0.55000000000000004">
      <c r="A52" s="8" t="s">
        <v>5</v>
      </c>
      <c r="B52" s="9">
        <v>42943</v>
      </c>
      <c r="C52" s="20">
        <v>50</v>
      </c>
      <c r="D52" s="27">
        <v>0.04</v>
      </c>
      <c r="E52" s="36">
        <v>7.2</v>
      </c>
      <c r="F52" s="19"/>
    </row>
    <row r="53" spans="1:6" ht="15" customHeight="1" x14ac:dyDescent="0.55000000000000004">
      <c r="A53" s="8" t="s">
        <v>5</v>
      </c>
      <c r="B53" s="9">
        <v>42943</v>
      </c>
      <c r="C53" s="20">
        <v>51</v>
      </c>
      <c r="D53" s="27">
        <v>0.01</v>
      </c>
      <c r="E53" s="36">
        <v>7.2</v>
      </c>
      <c r="F53" s="19"/>
    </row>
    <row r="54" spans="1:6" ht="15" customHeight="1" x14ac:dyDescent="0.55000000000000004">
      <c r="A54" s="26"/>
      <c r="B54" s="9"/>
      <c r="C54" s="20"/>
      <c r="D54" s="19"/>
      <c r="E54" s="20"/>
      <c r="F54" s="19"/>
    </row>
    <row r="55" spans="1:6" ht="14.5" customHeight="1" x14ac:dyDescent="0.55000000000000004">
      <c r="D55" s="44">
        <f>AVERAGE(D3:D43)</f>
        <v>7.6456097560975644</v>
      </c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 Neue,Regular"&amp;12&amp;K000000Lake Weslemkoon
Calm, Overcast - 22&amp;"Helvetica,Regular"℃
2:20 p.m.&amp;C&amp;"Calibri,Bold"&amp;11&amp;K000000Testing at Deep Water Sites
July 27, 2017
&amp;R&amp;"Helvetica Neue,Regular"&amp;12&amp;K000000&amp;P</oddHeader>
    <oddFooter>&amp;C&amp;"Helvetica Neue,Regular"&amp;12&amp;K000000&amp;P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6"/>
  <sheetViews>
    <sheetView showGridLines="0" workbookViewId="0">
      <selection activeCell="D1" sqref="D1:E56"/>
    </sheetView>
  </sheetViews>
  <sheetFormatPr defaultColWidth="8.83984375" defaultRowHeight="14.5" customHeight="1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3.15625" customWidth="1"/>
    <col min="6" max="256" width="8.83984375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5" t="s">
        <v>36</v>
      </c>
      <c r="E1" s="2" t="s">
        <v>4</v>
      </c>
      <c r="F1" s="15"/>
      <c r="G1" s="19"/>
    </row>
    <row r="2" spans="1:7" ht="16.75" customHeight="1" x14ac:dyDescent="0.55000000000000004">
      <c r="A2" s="3" t="s">
        <v>5</v>
      </c>
      <c r="B2" s="4">
        <v>42980</v>
      </c>
      <c r="C2" s="16">
        <v>1</v>
      </c>
      <c r="D2" s="6">
        <v>8.43</v>
      </c>
      <c r="E2" s="18">
        <v>18.5</v>
      </c>
      <c r="F2" s="19"/>
      <c r="G2" s="19"/>
    </row>
    <row r="3" spans="1:7" ht="15" customHeight="1" x14ac:dyDescent="0.55000000000000004">
      <c r="A3" s="8" t="s">
        <v>5</v>
      </c>
      <c r="B3" s="9">
        <v>42980</v>
      </c>
      <c r="C3" s="20">
        <v>2</v>
      </c>
      <c r="D3" s="27">
        <v>8.35</v>
      </c>
      <c r="E3" s="21">
        <v>19.100000000000001</v>
      </c>
      <c r="F3" s="19"/>
      <c r="G3" s="19"/>
    </row>
    <row r="4" spans="1:7" ht="15" customHeight="1" x14ac:dyDescent="0.55000000000000004">
      <c r="A4" s="8" t="s">
        <v>5</v>
      </c>
      <c r="B4" s="9">
        <v>42980</v>
      </c>
      <c r="C4" s="20">
        <v>3</v>
      </c>
      <c r="D4" s="27">
        <v>8.33</v>
      </c>
      <c r="E4" s="21">
        <v>19.100000000000001</v>
      </c>
      <c r="F4" s="19"/>
      <c r="G4" s="19"/>
    </row>
    <row r="5" spans="1:7" ht="15" customHeight="1" x14ac:dyDescent="0.55000000000000004">
      <c r="A5" s="8" t="s">
        <v>5</v>
      </c>
      <c r="B5" s="9">
        <v>42980</v>
      </c>
      <c r="C5" s="20">
        <v>4</v>
      </c>
      <c r="D5" s="27">
        <v>8.31</v>
      </c>
      <c r="E5" s="21">
        <v>19.100000000000001</v>
      </c>
      <c r="F5" s="19"/>
      <c r="G5" s="19"/>
    </row>
    <row r="6" spans="1:7" ht="15" customHeight="1" x14ac:dyDescent="0.55000000000000004">
      <c r="A6" s="8" t="s">
        <v>5</v>
      </c>
      <c r="B6" s="9">
        <v>42980</v>
      </c>
      <c r="C6" s="20">
        <v>5</v>
      </c>
      <c r="D6" s="27">
        <v>8.2799999999999994</v>
      </c>
      <c r="E6" s="21">
        <v>19.100000000000001</v>
      </c>
      <c r="F6" s="19"/>
      <c r="G6" s="19"/>
    </row>
    <row r="7" spans="1:7" ht="15" customHeight="1" x14ac:dyDescent="0.55000000000000004">
      <c r="A7" s="8" t="s">
        <v>5</v>
      </c>
      <c r="B7" s="9">
        <v>42980</v>
      </c>
      <c r="C7" s="20">
        <v>6</v>
      </c>
      <c r="D7" s="27">
        <v>8.24</v>
      </c>
      <c r="E7" s="21">
        <v>19.2</v>
      </c>
      <c r="F7" s="19"/>
      <c r="G7" s="19"/>
    </row>
    <row r="8" spans="1:7" ht="15" customHeight="1" x14ac:dyDescent="0.55000000000000004">
      <c r="A8" s="8" t="s">
        <v>5</v>
      </c>
      <c r="B8" s="9">
        <v>42980</v>
      </c>
      <c r="C8" s="20">
        <v>7</v>
      </c>
      <c r="D8" s="27">
        <v>8</v>
      </c>
      <c r="E8" s="21">
        <v>19</v>
      </c>
      <c r="F8" s="19"/>
      <c r="G8" s="19"/>
    </row>
    <row r="9" spans="1:7" ht="15" customHeight="1" x14ac:dyDescent="0.55000000000000004">
      <c r="A9" s="8" t="s">
        <v>5</v>
      </c>
      <c r="B9" s="9">
        <v>42980</v>
      </c>
      <c r="C9" s="20">
        <v>8</v>
      </c>
      <c r="D9" s="27">
        <v>5.26</v>
      </c>
      <c r="E9" s="21">
        <v>16.899999999999999</v>
      </c>
      <c r="F9" s="19"/>
      <c r="G9" s="19"/>
    </row>
    <row r="10" spans="1:7" ht="15" customHeight="1" x14ac:dyDescent="0.55000000000000004">
      <c r="A10" s="8" t="s">
        <v>5</v>
      </c>
      <c r="B10" s="9">
        <v>42980</v>
      </c>
      <c r="C10" s="20">
        <v>9</v>
      </c>
      <c r="D10" s="27">
        <v>5.23</v>
      </c>
      <c r="E10" s="21">
        <v>13.8</v>
      </c>
      <c r="F10" s="19"/>
      <c r="G10" s="19"/>
    </row>
    <row r="11" spans="1:7" ht="15" customHeight="1" x14ac:dyDescent="0.55000000000000004">
      <c r="A11" s="8" t="s">
        <v>5</v>
      </c>
      <c r="B11" s="9">
        <v>42980</v>
      </c>
      <c r="C11" s="20">
        <v>10</v>
      </c>
      <c r="D11" s="27">
        <v>5.43</v>
      </c>
      <c r="E11" s="21">
        <v>12.1</v>
      </c>
      <c r="F11" s="19"/>
      <c r="G11" s="19"/>
    </row>
    <row r="12" spans="1:7" ht="15" customHeight="1" x14ac:dyDescent="0.55000000000000004">
      <c r="A12" s="8" t="s">
        <v>5</v>
      </c>
      <c r="B12" s="9">
        <v>42980</v>
      </c>
      <c r="C12" s="20">
        <v>11</v>
      </c>
      <c r="D12" s="27">
        <v>5.76</v>
      </c>
      <c r="E12" s="21">
        <v>10.8</v>
      </c>
      <c r="F12" s="19"/>
      <c r="G12" s="19"/>
    </row>
    <row r="13" spans="1:7" ht="15" customHeight="1" x14ac:dyDescent="0.55000000000000004">
      <c r="A13" s="8" t="s">
        <v>5</v>
      </c>
      <c r="B13" s="9">
        <v>42980</v>
      </c>
      <c r="C13" s="20">
        <v>12</v>
      </c>
      <c r="D13" s="27">
        <v>6.01</v>
      </c>
      <c r="E13" s="21">
        <v>10</v>
      </c>
      <c r="F13" s="19"/>
      <c r="G13" s="19"/>
    </row>
    <row r="14" spans="1:7" ht="15" customHeight="1" x14ac:dyDescent="0.55000000000000004">
      <c r="A14" s="8" t="s">
        <v>5</v>
      </c>
      <c r="B14" s="9">
        <v>42980</v>
      </c>
      <c r="C14" s="20">
        <v>13</v>
      </c>
      <c r="D14" s="27">
        <v>6.12</v>
      </c>
      <c r="E14" s="37">
        <v>9.3000000000000007</v>
      </c>
      <c r="F14" s="38"/>
      <c r="G14" s="38"/>
    </row>
    <row r="15" spans="1:7" ht="15" customHeight="1" x14ac:dyDescent="0.55000000000000004">
      <c r="A15" s="8" t="s">
        <v>5</v>
      </c>
      <c r="B15" s="9">
        <v>42980</v>
      </c>
      <c r="C15" s="20">
        <v>14</v>
      </c>
      <c r="D15" s="27">
        <v>6.26</v>
      </c>
      <c r="E15" s="37">
        <v>9</v>
      </c>
      <c r="F15" s="38"/>
      <c r="G15" s="38"/>
    </row>
    <row r="16" spans="1:7" ht="15" customHeight="1" x14ac:dyDescent="0.55000000000000004">
      <c r="A16" s="8" t="s">
        <v>5</v>
      </c>
      <c r="B16" s="9">
        <v>42980</v>
      </c>
      <c r="C16" s="20">
        <v>15</v>
      </c>
      <c r="D16" s="27">
        <v>6.46</v>
      </c>
      <c r="E16" s="37">
        <v>8.6999999999999993</v>
      </c>
      <c r="F16" s="38"/>
      <c r="G16" s="38"/>
    </row>
    <row r="17" spans="1:7" ht="15" customHeight="1" x14ac:dyDescent="0.55000000000000004">
      <c r="A17" s="8" t="s">
        <v>5</v>
      </c>
      <c r="B17" s="9">
        <v>42980</v>
      </c>
      <c r="C17" s="20">
        <v>16</v>
      </c>
      <c r="D17" s="27">
        <v>6.49</v>
      </c>
      <c r="E17" s="37">
        <v>8.5</v>
      </c>
      <c r="F17" s="38"/>
      <c r="G17" s="38"/>
    </row>
    <row r="18" spans="1:7" ht="15" customHeight="1" x14ac:dyDescent="0.55000000000000004">
      <c r="A18" s="8" t="s">
        <v>5</v>
      </c>
      <c r="B18" s="9">
        <v>42980</v>
      </c>
      <c r="C18" s="20">
        <v>17</v>
      </c>
      <c r="D18" s="27">
        <v>6.5</v>
      </c>
      <c r="E18" s="37">
        <v>8.4</v>
      </c>
      <c r="F18" s="38"/>
      <c r="G18" s="38"/>
    </row>
    <row r="19" spans="1:7" ht="15" customHeight="1" x14ac:dyDescent="0.55000000000000004">
      <c r="A19" s="8" t="s">
        <v>5</v>
      </c>
      <c r="B19" s="9">
        <v>42980</v>
      </c>
      <c r="C19" s="20">
        <v>18</v>
      </c>
      <c r="D19" s="27">
        <v>6.46</v>
      </c>
      <c r="E19" s="37">
        <v>8.1999999999999993</v>
      </c>
      <c r="F19" s="38"/>
      <c r="G19" s="38"/>
    </row>
    <row r="20" spans="1:7" ht="15" customHeight="1" x14ac:dyDescent="0.55000000000000004">
      <c r="A20" s="8" t="s">
        <v>5</v>
      </c>
      <c r="B20" s="9">
        <v>42980</v>
      </c>
      <c r="C20" s="20">
        <v>19</v>
      </c>
      <c r="D20" s="27">
        <v>6.56</v>
      </c>
      <c r="E20" s="37">
        <v>8.1999999999999993</v>
      </c>
      <c r="F20" s="38"/>
      <c r="G20" s="38"/>
    </row>
    <row r="21" spans="1:7" ht="15" customHeight="1" x14ac:dyDescent="0.55000000000000004">
      <c r="A21" s="8" t="s">
        <v>5</v>
      </c>
      <c r="B21" s="9">
        <v>42980</v>
      </c>
      <c r="C21" s="20">
        <v>20</v>
      </c>
      <c r="D21" s="27">
        <v>6.64</v>
      </c>
      <c r="E21" s="37">
        <v>8.1</v>
      </c>
      <c r="F21" s="38"/>
      <c r="G21" s="38"/>
    </row>
    <row r="22" spans="1:7" ht="15" customHeight="1" x14ac:dyDescent="0.55000000000000004">
      <c r="A22" s="8" t="s">
        <v>5</v>
      </c>
      <c r="B22" s="9">
        <v>42980</v>
      </c>
      <c r="C22" s="20">
        <v>21</v>
      </c>
      <c r="D22" s="27">
        <v>6.66</v>
      </c>
      <c r="E22" s="37">
        <v>7.8</v>
      </c>
      <c r="F22" s="38"/>
      <c r="G22" s="38"/>
    </row>
    <row r="23" spans="1:7" ht="15" customHeight="1" x14ac:dyDescent="0.55000000000000004">
      <c r="A23" s="8" t="s">
        <v>5</v>
      </c>
      <c r="B23" s="9">
        <v>42980</v>
      </c>
      <c r="C23" s="20">
        <v>22</v>
      </c>
      <c r="D23" s="27">
        <v>6.63</v>
      </c>
      <c r="E23" s="37">
        <v>7.9</v>
      </c>
      <c r="F23" s="38"/>
      <c r="G23" s="38"/>
    </row>
    <row r="24" spans="1:7" ht="15" customHeight="1" x14ac:dyDescent="0.55000000000000004">
      <c r="A24" s="8" t="s">
        <v>5</v>
      </c>
      <c r="B24" s="9">
        <v>42980</v>
      </c>
      <c r="C24" s="20">
        <v>23</v>
      </c>
      <c r="D24" s="27">
        <v>6.63</v>
      </c>
      <c r="E24" s="37">
        <v>7.8</v>
      </c>
      <c r="F24" s="38"/>
      <c r="G24" s="38"/>
    </row>
    <row r="25" spans="1:7" ht="15" customHeight="1" x14ac:dyDescent="0.55000000000000004">
      <c r="A25" s="8" t="s">
        <v>5</v>
      </c>
      <c r="B25" s="9">
        <v>42980</v>
      </c>
      <c r="C25" s="20">
        <v>24</v>
      </c>
      <c r="D25" s="27">
        <v>6.61</v>
      </c>
      <c r="E25" s="37">
        <v>7.8</v>
      </c>
      <c r="F25" s="38"/>
      <c r="G25" s="38"/>
    </row>
    <row r="26" spans="1:7" ht="15" customHeight="1" x14ac:dyDescent="0.55000000000000004">
      <c r="A26" s="8" t="s">
        <v>5</v>
      </c>
      <c r="B26" s="9">
        <v>42980</v>
      </c>
      <c r="C26" s="20">
        <v>25</v>
      </c>
      <c r="D26" s="27">
        <v>6.6</v>
      </c>
      <c r="E26" s="37">
        <v>7.8</v>
      </c>
      <c r="F26" s="38"/>
      <c r="G26" s="38"/>
    </row>
    <row r="27" spans="1:7" ht="15" customHeight="1" x14ac:dyDescent="0.55000000000000004">
      <c r="A27" s="8" t="s">
        <v>5</v>
      </c>
      <c r="B27" s="9">
        <v>42980</v>
      </c>
      <c r="C27" s="20">
        <v>26</v>
      </c>
      <c r="D27" s="27">
        <v>6.57</v>
      </c>
      <c r="E27" s="37">
        <v>7.7</v>
      </c>
      <c r="F27" s="38"/>
      <c r="G27" s="38"/>
    </row>
    <row r="28" spans="1:7" ht="15" customHeight="1" x14ac:dyDescent="0.55000000000000004">
      <c r="A28" s="8" t="s">
        <v>5</v>
      </c>
      <c r="B28" s="9">
        <v>42980</v>
      </c>
      <c r="C28" s="20">
        <v>27</v>
      </c>
      <c r="D28" s="27">
        <v>6.54</v>
      </c>
      <c r="E28" s="37">
        <v>7.7</v>
      </c>
      <c r="F28" s="38"/>
      <c r="G28" s="38"/>
    </row>
    <row r="29" spans="1:7" ht="15" customHeight="1" x14ac:dyDescent="0.55000000000000004">
      <c r="A29" s="8" t="s">
        <v>5</v>
      </c>
      <c r="B29" s="9">
        <v>42980</v>
      </c>
      <c r="C29" s="20">
        <v>28</v>
      </c>
      <c r="D29" s="27">
        <v>6.51</v>
      </c>
      <c r="E29" s="21">
        <v>7.7</v>
      </c>
      <c r="F29" s="19"/>
      <c r="G29" s="19"/>
    </row>
    <row r="30" spans="1:7" ht="15" customHeight="1" x14ac:dyDescent="0.55000000000000004">
      <c r="A30" s="8" t="s">
        <v>5</v>
      </c>
      <c r="B30" s="9">
        <v>42980</v>
      </c>
      <c r="C30" s="20">
        <v>29</v>
      </c>
      <c r="D30" s="27">
        <v>6.5</v>
      </c>
      <c r="E30" s="21">
        <v>7.7</v>
      </c>
      <c r="F30" s="19"/>
      <c r="G30" s="19"/>
    </row>
    <row r="31" spans="1:7" ht="15" customHeight="1" x14ac:dyDescent="0.55000000000000004">
      <c r="A31" s="8" t="s">
        <v>5</v>
      </c>
      <c r="B31" s="9">
        <v>42980</v>
      </c>
      <c r="C31" s="20">
        <v>30</v>
      </c>
      <c r="D31" s="27">
        <v>6.48</v>
      </c>
      <c r="E31" s="21">
        <v>7.7</v>
      </c>
      <c r="F31" s="19"/>
      <c r="G31" s="19"/>
    </row>
    <row r="32" spans="1:7" ht="15" customHeight="1" x14ac:dyDescent="0.55000000000000004">
      <c r="A32" s="8" t="s">
        <v>5</v>
      </c>
      <c r="B32" s="9">
        <v>42980</v>
      </c>
      <c r="C32" s="20">
        <v>31</v>
      </c>
      <c r="D32" s="27">
        <v>6.42</v>
      </c>
      <c r="E32" s="21">
        <v>7.7</v>
      </c>
      <c r="F32" s="19"/>
      <c r="G32" s="19"/>
    </row>
    <row r="33" spans="1:7" ht="15" customHeight="1" x14ac:dyDescent="0.55000000000000004">
      <c r="A33" s="8" t="s">
        <v>5</v>
      </c>
      <c r="B33" s="9">
        <v>42980</v>
      </c>
      <c r="C33" s="20">
        <v>32</v>
      </c>
      <c r="D33" s="27">
        <v>6.4</v>
      </c>
      <c r="E33" s="21">
        <v>7.6</v>
      </c>
      <c r="F33" s="19"/>
      <c r="G33" s="19"/>
    </row>
    <row r="34" spans="1:7" ht="15" customHeight="1" x14ac:dyDescent="0.55000000000000004">
      <c r="A34" s="8" t="s">
        <v>5</v>
      </c>
      <c r="B34" s="9">
        <v>42980</v>
      </c>
      <c r="C34" s="20">
        <v>33</v>
      </c>
      <c r="D34" s="27">
        <v>6.31</v>
      </c>
      <c r="E34" s="21">
        <v>7.6</v>
      </c>
      <c r="F34" s="19"/>
      <c r="G34" s="19"/>
    </row>
    <row r="35" spans="1:7" ht="15" customHeight="1" x14ac:dyDescent="0.55000000000000004">
      <c r="A35" s="8" t="s">
        <v>5</v>
      </c>
      <c r="B35" s="9">
        <v>42980</v>
      </c>
      <c r="C35" s="20">
        <v>34</v>
      </c>
      <c r="D35" s="27">
        <v>6.23</v>
      </c>
      <c r="E35" s="21">
        <v>7.6</v>
      </c>
      <c r="F35" s="19"/>
      <c r="G35" s="19"/>
    </row>
    <row r="36" spans="1:7" ht="15" customHeight="1" x14ac:dyDescent="0.55000000000000004">
      <c r="A36" s="8" t="s">
        <v>5</v>
      </c>
      <c r="B36" s="9">
        <v>42980</v>
      </c>
      <c r="C36" s="20">
        <v>35</v>
      </c>
      <c r="D36" s="27">
        <v>6.1</v>
      </c>
      <c r="E36" s="21">
        <v>7.6</v>
      </c>
      <c r="F36" s="19"/>
      <c r="G36" s="19"/>
    </row>
    <row r="37" spans="1:7" ht="15" customHeight="1" x14ac:dyDescent="0.55000000000000004">
      <c r="A37" s="8" t="s">
        <v>5</v>
      </c>
      <c r="B37" s="9">
        <v>42980</v>
      </c>
      <c r="C37" s="20">
        <v>36</v>
      </c>
      <c r="D37" s="27">
        <v>1.6</v>
      </c>
      <c r="E37" s="21">
        <v>7.5</v>
      </c>
      <c r="F37" s="19"/>
      <c r="G37" s="19"/>
    </row>
    <row r="38" spans="1:7" ht="15" customHeight="1" x14ac:dyDescent="0.55000000000000004">
      <c r="A38" s="8" t="s">
        <v>5</v>
      </c>
      <c r="B38" s="9">
        <v>42980</v>
      </c>
      <c r="C38" s="20">
        <v>37</v>
      </c>
      <c r="D38" s="27">
        <v>0.61</v>
      </c>
      <c r="E38" s="21">
        <v>7.5</v>
      </c>
      <c r="F38" s="19"/>
      <c r="G38" s="19"/>
    </row>
    <row r="39" spans="1:7" ht="15" customHeight="1" x14ac:dyDescent="0.55000000000000004">
      <c r="A39" s="8" t="s">
        <v>5</v>
      </c>
      <c r="B39" s="9">
        <v>42980</v>
      </c>
      <c r="C39" s="20">
        <v>38</v>
      </c>
      <c r="D39" s="27">
        <v>0.4</v>
      </c>
      <c r="E39" s="21">
        <v>7.5</v>
      </c>
      <c r="F39" s="19"/>
      <c r="G39" s="19"/>
    </row>
    <row r="40" spans="1:7" ht="15" customHeight="1" x14ac:dyDescent="0.55000000000000004">
      <c r="A40" s="8" t="s">
        <v>5</v>
      </c>
      <c r="B40" s="9">
        <v>42980</v>
      </c>
      <c r="C40" s="20">
        <v>39</v>
      </c>
      <c r="D40" s="27">
        <v>0.26</v>
      </c>
      <c r="E40" s="21">
        <v>7.5</v>
      </c>
      <c r="F40" s="19"/>
      <c r="G40" s="19"/>
    </row>
    <row r="41" spans="1:7" ht="15" customHeight="1" x14ac:dyDescent="0.55000000000000004">
      <c r="A41" s="8" t="s">
        <v>5</v>
      </c>
      <c r="B41" s="9">
        <v>42980</v>
      </c>
      <c r="C41" s="20">
        <v>40</v>
      </c>
      <c r="D41" s="27">
        <v>0.18</v>
      </c>
      <c r="E41" s="21">
        <v>7.5</v>
      </c>
      <c r="F41" s="19"/>
      <c r="G41" s="19"/>
    </row>
    <row r="42" spans="1:7" ht="15" customHeight="1" x14ac:dyDescent="0.55000000000000004">
      <c r="A42" s="8" t="s">
        <v>5</v>
      </c>
      <c r="B42" s="9">
        <v>42980</v>
      </c>
      <c r="C42" s="20">
        <v>41</v>
      </c>
      <c r="D42" s="27">
        <v>0.14000000000000001</v>
      </c>
      <c r="E42" s="20">
        <v>7.5</v>
      </c>
      <c r="F42" s="19"/>
      <c r="G42" s="19"/>
    </row>
    <row r="43" spans="1:7" ht="15" customHeight="1" x14ac:dyDescent="0.55000000000000004">
      <c r="A43" s="8" t="s">
        <v>5</v>
      </c>
      <c r="B43" s="9">
        <v>42980</v>
      </c>
      <c r="C43" s="20">
        <v>42</v>
      </c>
      <c r="D43" s="27">
        <v>0.12</v>
      </c>
      <c r="E43" s="20">
        <v>7.5</v>
      </c>
      <c r="F43" s="19"/>
      <c r="G43" s="19"/>
    </row>
    <row r="44" spans="1:7" ht="15" customHeight="1" x14ac:dyDescent="0.55000000000000004">
      <c r="A44" s="8" t="s">
        <v>5</v>
      </c>
      <c r="B44" s="9">
        <v>42980</v>
      </c>
      <c r="C44" s="20">
        <v>43</v>
      </c>
      <c r="D44" s="27">
        <v>0.09</v>
      </c>
      <c r="E44" s="20">
        <v>7.5</v>
      </c>
      <c r="F44" s="19"/>
      <c r="G44" s="19"/>
    </row>
    <row r="45" spans="1:7" ht="15" customHeight="1" x14ac:dyDescent="0.55000000000000004">
      <c r="A45" s="8" t="s">
        <v>5</v>
      </c>
      <c r="B45" s="9">
        <v>42980</v>
      </c>
      <c r="C45" s="20">
        <v>44</v>
      </c>
      <c r="D45" s="27">
        <v>7.0000000000000007E-2</v>
      </c>
      <c r="E45" s="20">
        <v>7.5</v>
      </c>
      <c r="F45" s="19"/>
      <c r="G45" s="19"/>
    </row>
    <row r="46" spans="1:7" ht="15" customHeight="1" x14ac:dyDescent="0.55000000000000004">
      <c r="A46" s="8" t="s">
        <v>5</v>
      </c>
      <c r="B46" s="9">
        <v>42980</v>
      </c>
      <c r="C46" s="20">
        <v>45</v>
      </c>
      <c r="D46" s="27">
        <v>0.06</v>
      </c>
      <c r="E46" s="20">
        <v>7.5</v>
      </c>
      <c r="F46" s="19"/>
      <c r="G46" s="19"/>
    </row>
    <row r="47" spans="1:7" ht="15" customHeight="1" x14ac:dyDescent="0.55000000000000004">
      <c r="A47" s="8" t="s">
        <v>5</v>
      </c>
      <c r="B47" s="9">
        <v>42980</v>
      </c>
      <c r="C47" s="20">
        <v>46</v>
      </c>
      <c r="D47" s="27">
        <v>0.05</v>
      </c>
      <c r="E47" s="20">
        <v>7.5</v>
      </c>
      <c r="F47" s="19"/>
      <c r="G47" s="19"/>
    </row>
    <row r="48" spans="1:7" ht="15" customHeight="1" x14ac:dyDescent="0.55000000000000004">
      <c r="A48" s="8" t="s">
        <v>5</v>
      </c>
      <c r="B48" s="9">
        <v>42980</v>
      </c>
      <c r="C48" s="20">
        <v>47</v>
      </c>
      <c r="D48" s="27">
        <v>0.04</v>
      </c>
      <c r="E48" s="20">
        <v>7.5</v>
      </c>
      <c r="F48" s="19"/>
      <c r="G48" s="19"/>
    </row>
    <row r="49" spans="1:7" ht="15" customHeight="1" x14ac:dyDescent="0.55000000000000004">
      <c r="A49" s="8" t="s">
        <v>5</v>
      </c>
      <c r="B49" s="9">
        <v>42980</v>
      </c>
      <c r="C49" s="20">
        <v>48</v>
      </c>
      <c r="D49" s="27">
        <v>0.04</v>
      </c>
      <c r="E49" s="20">
        <v>7.5</v>
      </c>
      <c r="F49" s="19"/>
      <c r="G49" s="19"/>
    </row>
    <row r="50" spans="1:7" ht="15" customHeight="1" x14ac:dyDescent="0.55000000000000004">
      <c r="A50" s="8" t="s">
        <v>5</v>
      </c>
      <c r="B50" s="9">
        <v>42980</v>
      </c>
      <c r="C50" s="20">
        <v>49</v>
      </c>
      <c r="D50" s="27">
        <v>0.03</v>
      </c>
      <c r="E50" s="20">
        <v>7.4</v>
      </c>
      <c r="F50" s="19"/>
      <c r="G50" s="19"/>
    </row>
    <row r="51" spans="1:7" ht="15" customHeight="1" x14ac:dyDescent="0.55000000000000004">
      <c r="A51" s="8" t="s">
        <v>5</v>
      </c>
      <c r="B51" s="9">
        <v>42980</v>
      </c>
      <c r="C51" s="20">
        <v>50</v>
      </c>
      <c r="D51" s="27">
        <v>0.03</v>
      </c>
      <c r="E51" s="20">
        <v>7.4</v>
      </c>
      <c r="F51" s="19"/>
      <c r="G51" s="19"/>
    </row>
    <row r="52" spans="1:7" ht="15" customHeight="1" x14ac:dyDescent="0.55000000000000004">
      <c r="A52" s="8" t="s">
        <v>5</v>
      </c>
      <c r="B52" s="9">
        <v>42980</v>
      </c>
      <c r="C52" s="20">
        <v>51</v>
      </c>
      <c r="D52" s="27">
        <v>0.02</v>
      </c>
      <c r="E52" s="20">
        <v>7.4</v>
      </c>
      <c r="F52" s="19"/>
      <c r="G52" s="19"/>
    </row>
    <row r="53" spans="1:7" ht="15" customHeight="1" x14ac:dyDescent="0.55000000000000004">
      <c r="A53" s="8" t="s">
        <v>5</v>
      </c>
      <c r="B53" s="9">
        <v>42980</v>
      </c>
      <c r="C53" s="20">
        <v>52</v>
      </c>
      <c r="D53" s="27">
        <v>0.01</v>
      </c>
      <c r="E53" s="20">
        <v>7.4</v>
      </c>
      <c r="F53" s="19"/>
      <c r="G53" s="19"/>
    </row>
    <row r="54" spans="1:7" ht="15" customHeight="1" x14ac:dyDescent="0.55000000000000004">
      <c r="A54" s="8" t="s">
        <v>5</v>
      </c>
      <c r="B54" s="9">
        <v>42980</v>
      </c>
      <c r="C54" s="20">
        <v>53</v>
      </c>
      <c r="D54" s="27">
        <v>0.01</v>
      </c>
      <c r="E54" s="20">
        <v>7.4</v>
      </c>
      <c r="F54" s="19"/>
      <c r="G54" s="19"/>
    </row>
    <row r="55" spans="1:7" ht="15" customHeight="1" x14ac:dyDescent="0.55000000000000004">
      <c r="A55" s="8" t="s">
        <v>5</v>
      </c>
      <c r="B55" s="9">
        <v>42980</v>
      </c>
      <c r="C55" s="20">
        <v>54</v>
      </c>
      <c r="D55" s="27">
        <v>0.01</v>
      </c>
      <c r="E55" s="20">
        <v>7.4</v>
      </c>
      <c r="F55" s="19"/>
      <c r="G55" s="19"/>
    </row>
    <row r="56" spans="1:7" ht="15" customHeight="1" x14ac:dyDescent="0.55000000000000004">
      <c r="A56" s="8" t="s">
        <v>5</v>
      </c>
      <c r="B56" s="9">
        <v>42980</v>
      </c>
      <c r="C56" s="20">
        <v>55</v>
      </c>
      <c r="D56" s="27">
        <v>0.01</v>
      </c>
      <c r="E56" s="20">
        <v>7.4</v>
      </c>
      <c r="F56" s="19"/>
      <c r="G56" s="19"/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 Neue,Regular"&amp;12&amp;K000000Lake Weslemkoon
Calm, Clear - 11.8&amp;"Helvetica,Regular"℃
9:20 a.m.&amp;C&amp;"Calibri,Bold"&amp;11&amp;K000000Testing at Deep Water Sites
September 2, 2017&amp;R&amp;"Helvetica Neue,Regular"&amp;12&amp;K000000&amp;P</oddHeader>
    <oddFooter>&amp;C&amp;"Helvetica Neue,Regular"&amp;12&amp;K000000&amp;P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4"/>
  <sheetViews>
    <sheetView showGridLines="0" workbookViewId="0">
      <selection activeCell="D1" sqref="D1"/>
    </sheetView>
  </sheetViews>
  <sheetFormatPr defaultColWidth="8.83984375" defaultRowHeight="14.5" customHeight="1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3.15625" customWidth="1"/>
    <col min="6" max="256" width="8.8398437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5" t="s">
        <v>36</v>
      </c>
      <c r="E1" s="2" t="s">
        <v>4</v>
      </c>
      <c r="F1" s="15"/>
    </row>
    <row r="2" spans="1:6" ht="16.600000000000001" customHeight="1" x14ac:dyDescent="0.55000000000000004">
      <c r="A2" s="3" t="s">
        <v>7</v>
      </c>
      <c r="B2" s="4">
        <v>42943</v>
      </c>
      <c r="C2" s="16">
        <v>1</v>
      </c>
      <c r="D2" s="6">
        <v>8.3000000000000007</v>
      </c>
      <c r="E2" s="18">
        <v>22</v>
      </c>
      <c r="F2" s="19"/>
    </row>
    <row r="3" spans="1:6" ht="15" customHeight="1" x14ac:dyDescent="0.55000000000000004">
      <c r="A3" s="8" t="s">
        <v>7</v>
      </c>
      <c r="B3" s="9">
        <v>42943</v>
      </c>
      <c r="C3" s="20">
        <v>2</v>
      </c>
      <c r="D3" s="27">
        <v>8.25</v>
      </c>
      <c r="E3" s="21">
        <v>21.6</v>
      </c>
      <c r="F3" s="19"/>
    </row>
    <row r="4" spans="1:6" ht="15" customHeight="1" x14ac:dyDescent="0.55000000000000004">
      <c r="A4" s="8" t="s">
        <v>7</v>
      </c>
      <c r="B4" s="9">
        <v>42943</v>
      </c>
      <c r="C4" s="20">
        <v>3</v>
      </c>
      <c r="D4" s="27">
        <v>8.25</v>
      </c>
      <c r="E4" s="21">
        <v>21.2</v>
      </c>
      <c r="F4" s="19"/>
    </row>
    <row r="5" spans="1:6" ht="15" customHeight="1" x14ac:dyDescent="0.55000000000000004">
      <c r="A5" s="8" t="s">
        <v>7</v>
      </c>
      <c r="B5" s="9">
        <v>42943</v>
      </c>
      <c r="C5" s="20">
        <v>4</v>
      </c>
      <c r="D5" s="27">
        <v>7.58</v>
      </c>
      <c r="E5" s="21">
        <v>20.7</v>
      </c>
      <c r="F5" s="19"/>
    </row>
    <row r="6" spans="1:6" ht="15" customHeight="1" x14ac:dyDescent="0.55000000000000004">
      <c r="A6" s="8" t="s">
        <v>7</v>
      </c>
      <c r="B6" s="9">
        <v>42943</v>
      </c>
      <c r="C6" s="20">
        <v>5</v>
      </c>
      <c r="D6" s="27">
        <v>6.37</v>
      </c>
      <c r="E6" s="21">
        <v>19.2</v>
      </c>
      <c r="F6" s="19"/>
    </row>
    <row r="7" spans="1:6" ht="15" customHeight="1" x14ac:dyDescent="0.55000000000000004">
      <c r="A7" s="8" t="s">
        <v>7</v>
      </c>
      <c r="B7" s="9">
        <v>42943</v>
      </c>
      <c r="C7" s="20">
        <v>6</v>
      </c>
      <c r="D7" s="27">
        <v>6.29</v>
      </c>
      <c r="E7" s="21">
        <v>14.4</v>
      </c>
      <c r="F7" s="19"/>
    </row>
    <row r="8" spans="1:6" ht="15" customHeight="1" x14ac:dyDescent="0.55000000000000004">
      <c r="A8" s="8" t="s">
        <v>7</v>
      </c>
      <c r="B8" s="9">
        <v>42943</v>
      </c>
      <c r="C8" s="20">
        <v>7</v>
      </c>
      <c r="D8" s="27">
        <v>6.26</v>
      </c>
      <c r="E8" s="21">
        <v>13.3</v>
      </c>
      <c r="F8" s="19"/>
    </row>
    <row r="9" spans="1:6" ht="15" customHeight="1" x14ac:dyDescent="0.55000000000000004">
      <c r="A9" s="8" t="s">
        <v>7</v>
      </c>
      <c r="B9" s="9">
        <v>42943</v>
      </c>
      <c r="C9" s="20">
        <v>8</v>
      </c>
      <c r="D9" s="27">
        <v>6.6</v>
      </c>
      <c r="E9" s="21">
        <v>10.4</v>
      </c>
      <c r="F9" s="19"/>
    </row>
    <row r="10" spans="1:6" ht="15" customHeight="1" x14ac:dyDescent="0.55000000000000004">
      <c r="A10" s="8" t="s">
        <v>7</v>
      </c>
      <c r="B10" s="9">
        <v>42943</v>
      </c>
      <c r="C10" s="20">
        <v>9</v>
      </c>
      <c r="D10" s="27">
        <v>6.64</v>
      </c>
      <c r="E10" s="21">
        <v>9.4</v>
      </c>
      <c r="F10" s="19"/>
    </row>
    <row r="11" spans="1:6" ht="15" customHeight="1" x14ac:dyDescent="0.55000000000000004">
      <c r="A11" s="8" t="s">
        <v>7</v>
      </c>
      <c r="B11" s="9">
        <v>42943</v>
      </c>
      <c r="C11" s="20">
        <v>10</v>
      </c>
      <c r="D11" s="27">
        <v>6.83</v>
      </c>
      <c r="E11" s="21">
        <v>8.8000000000000007</v>
      </c>
      <c r="F11" s="19"/>
    </row>
    <row r="12" spans="1:6" ht="15" customHeight="1" x14ac:dyDescent="0.55000000000000004">
      <c r="A12" s="8" t="s">
        <v>7</v>
      </c>
      <c r="B12" s="9">
        <v>42943</v>
      </c>
      <c r="C12" s="20">
        <v>11</v>
      </c>
      <c r="D12" s="27">
        <v>6.83</v>
      </c>
      <c r="E12" s="21">
        <v>8.1999999999999993</v>
      </c>
      <c r="F12" s="19"/>
    </row>
    <row r="13" spans="1:6" ht="15" customHeight="1" x14ac:dyDescent="0.55000000000000004">
      <c r="A13" s="8" t="s">
        <v>7</v>
      </c>
      <c r="B13" s="9">
        <v>42943</v>
      </c>
      <c r="C13" s="20">
        <v>12</v>
      </c>
      <c r="D13" s="27">
        <v>6.84</v>
      </c>
      <c r="E13" s="21">
        <v>7.7</v>
      </c>
      <c r="F13" s="19"/>
    </row>
    <row r="14" spans="1:6" ht="15" customHeight="1" x14ac:dyDescent="0.55000000000000004">
      <c r="A14" s="8" t="s">
        <v>7</v>
      </c>
      <c r="B14" s="9">
        <v>42943</v>
      </c>
      <c r="C14" s="20">
        <v>13</v>
      </c>
      <c r="D14" s="27">
        <v>7.18</v>
      </c>
      <c r="E14" s="21">
        <v>7.4</v>
      </c>
      <c r="F14" s="19"/>
    </row>
    <row r="15" spans="1:6" ht="15" customHeight="1" x14ac:dyDescent="0.55000000000000004">
      <c r="A15" s="8" t="s">
        <v>7</v>
      </c>
      <c r="B15" s="9">
        <v>42943</v>
      </c>
      <c r="C15" s="20">
        <v>14</v>
      </c>
      <c r="D15" s="27">
        <v>7.23</v>
      </c>
      <c r="E15" s="21">
        <v>7</v>
      </c>
      <c r="F15" s="19"/>
    </row>
    <row r="16" spans="1:6" ht="15" customHeight="1" x14ac:dyDescent="0.55000000000000004">
      <c r="A16" s="8" t="s">
        <v>7</v>
      </c>
      <c r="B16" s="9">
        <v>42943</v>
      </c>
      <c r="C16" s="20">
        <v>15</v>
      </c>
      <c r="D16" s="27">
        <v>7.36</v>
      </c>
      <c r="E16" s="21">
        <v>6.7</v>
      </c>
      <c r="F16" s="19"/>
    </row>
    <row r="17" spans="1:6" ht="15" customHeight="1" x14ac:dyDescent="0.55000000000000004">
      <c r="A17" s="8" t="s">
        <v>7</v>
      </c>
      <c r="B17" s="9">
        <v>42943</v>
      </c>
      <c r="C17" s="20">
        <v>16</v>
      </c>
      <c r="D17" s="27">
        <v>7.61</v>
      </c>
      <c r="E17" s="21">
        <v>6.4</v>
      </c>
      <c r="F17" s="19"/>
    </row>
    <row r="18" spans="1:6" ht="15" customHeight="1" x14ac:dyDescent="0.55000000000000004">
      <c r="A18" s="8" t="s">
        <v>7</v>
      </c>
      <c r="B18" s="9">
        <v>42943</v>
      </c>
      <c r="C18" s="20">
        <v>17</v>
      </c>
      <c r="D18" s="27">
        <v>7.61</v>
      </c>
      <c r="E18" s="21">
        <v>6.1</v>
      </c>
      <c r="F18" s="19"/>
    </row>
    <row r="19" spans="1:6" ht="15" customHeight="1" x14ac:dyDescent="0.55000000000000004">
      <c r="A19" s="8" t="s">
        <v>7</v>
      </c>
      <c r="B19" s="9">
        <v>42943</v>
      </c>
      <c r="C19" s="20">
        <v>18</v>
      </c>
      <c r="D19" s="27">
        <v>7.65</v>
      </c>
      <c r="E19" s="21">
        <v>5.7</v>
      </c>
      <c r="F19" s="19"/>
    </row>
    <row r="20" spans="1:6" ht="15" customHeight="1" x14ac:dyDescent="0.55000000000000004">
      <c r="A20" s="8" t="s">
        <v>7</v>
      </c>
      <c r="B20" s="9">
        <v>42943</v>
      </c>
      <c r="C20" s="20">
        <v>19</v>
      </c>
      <c r="D20" s="27">
        <v>7.65</v>
      </c>
      <c r="E20" s="21">
        <v>5.5</v>
      </c>
      <c r="F20" s="19"/>
    </row>
    <row r="21" spans="1:6" ht="15" customHeight="1" x14ac:dyDescent="0.55000000000000004">
      <c r="A21" s="8" t="s">
        <v>7</v>
      </c>
      <c r="B21" s="9">
        <v>42943</v>
      </c>
      <c r="C21" s="20">
        <v>20</v>
      </c>
      <c r="D21" s="27">
        <v>7.62</v>
      </c>
      <c r="E21" s="21">
        <v>5.3</v>
      </c>
      <c r="F21" s="19"/>
    </row>
    <row r="22" spans="1:6" ht="15" customHeight="1" x14ac:dyDescent="0.55000000000000004">
      <c r="A22" s="8" t="s">
        <v>7</v>
      </c>
      <c r="B22" s="9">
        <v>42943</v>
      </c>
      <c r="C22" s="20">
        <v>21</v>
      </c>
      <c r="D22" s="27">
        <v>7.62</v>
      </c>
      <c r="E22" s="21">
        <v>5.2</v>
      </c>
      <c r="F22" s="19"/>
    </row>
    <row r="23" spans="1:6" ht="15" customHeight="1" x14ac:dyDescent="0.55000000000000004">
      <c r="A23" s="8" t="s">
        <v>7</v>
      </c>
      <c r="B23" s="9">
        <v>42943</v>
      </c>
      <c r="C23" s="20">
        <v>22</v>
      </c>
      <c r="D23" s="27">
        <v>7.61</v>
      </c>
      <c r="E23" s="21">
        <v>5.0999999999999996</v>
      </c>
      <c r="F23" s="19"/>
    </row>
    <row r="24" spans="1:6" ht="15" customHeight="1" x14ac:dyDescent="0.55000000000000004">
      <c r="A24" s="8" t="s">
        <v>7</v>
      </c>
      <c r="B24" s="9">
        <v>42943</v>
      </c>
      <c r="C24" s="20">
        <v>23</v>
      </c>
      <c r="D24" s="27">
        <v>7.57</v>
      </c>
      <c r="E24" s="21">
        <v>5</v>
      </c>
      <c r="F24" s="19"/>
    </row>
    <row r="25" spans="1:6" ht="15" customHeight="1" x14ac:dyDescent="0.55000000000000004">
      <c r="A25" s="8" t="s">
        <v>7</v>
      </c>
      <c r="B25" s="9">
        <v>42943</v>
      </c>
      <c r="C25" s="20">
        <v>24</v>
      </c>
      <c r="D25" s="27">
        <v>7.51</v>
      </c>
      <c r="E25" s="21">
        <v>4.9000000000000004</v>
      </c>
      <c r="F25" s="19"/>
    </row>
    <row r="26" spans="1:6" ht="15" customHeight="1" x14ac:dyDescent="0.55000000000000004">
      <c r="A26" s="8" t="s">
        <v>7</v>
      </c>
      <c r="B26" s="9">
        <v>42943</v>
      </c>
      <c r="C26" s="20">
        <v>25</v>
      </c>
      <c r="D26" s="27">
        <v>7.35</v>
      </c>
      <c r="E26" s="21">
        <v>4.9000000000000004</v>
      </c>
      <c r="F26" s="19"/>
    </row>
    <row r="27" spans="1:6" ht="15" customHeight="1" x14ac:dyDescent="0.55000000000000004">
      <c r="A27" s="8" t="s">
        <v>7</v>
      </c>
      <c r="B27" s="9">
        <v>42943</v>
      </c>
      <c r="C27" s="20">
        <v>26</v>
      </c>
      <c r="D27" s="27">
        <v>7.3</v>
      </c>
      <c r="E27" s="21">
        <v>4.8</v>
      </c>
      <c r="F27" s="19"/>
    </row>
    <row r="28" spans="1:6" ht="15" customHeight="1" x14ac:dyDescent="0.55000000000000004">
      <c r="A28" s="8" t="s">
        <v>7</v>
      </c>
      <c r="B28" s="9">
        <v>42943</v>
      </c>
      <c r="C28" s="20">
        <v>27</v>
      </c>
      <c r="D28" s="27">
        <v>7.25</v>
      </c>
      <c r="E28" s="21">
        <v>4.8</v>
      </c>
      <c r="F28" s="19"/>
    </row>
    <row r="29" spans="1:6" ht="15" customHeight="1" x14ac:dyDescent="0.55000000000000004">
      <c r="A29" s="8" t="s">
        <v>7</v>
      </c>
      <c r="B29" s="9">
        <v>42943</v>
      </c>
      <c r="C29" s="20">
        <v>28</v>
      </c>
      <c r="D29" s="27">
        <v>7.15</v>
      </c>
      <c r="E29" s="21">
        <v>4.7</v>
      </c>
      <c r="F29" s="19"/>
    </row>
    <row r="30" spans="1:6" ht="15" customHeight="1" x14ac:dyDescent="0.55000000000000004">
      <c r="A30" s="8" t="s">
        <v>7</v>
      </c>
      <c r="B30" s="9">
        <v>42943</v>
      </c>
      <c r="C30" s="20">
        <v>29</v>
      </c>
      <c r="D30" s="27">
        <v>7</v>
      </c>
      <c r="E30" s="21">
        <v>4.7</v>
      </c>
      <c r="F30" s="19"/>
    </row>
    <row r="31" spans="1:6" ht="15" customHeight="1" x14ac:dyDescent="0.55000000000000004">
      <c r="A31" s="8" t="s">
        <v>7</v>
      </c>
      <c r="B31" s="9">
        <v>42943</v>
      </c>
      <c r="C31" s="20">
        <v>30</v>
      </c>
      <c r="D31" s="27">
        <v>6.83</v>
      </c>
      <c r="E31" s="21">
        <v>4.5999999999999996</v>
      </c>
      <c r="F31" s="19"/>
    </row>
    <row r="32" spans="1:6" ht="15" customHeight="1" x14ac:dyDescent="0.55000000000000004">
      <c r="A32" s="8" t="s">
        <v>7</v>
      </c>
      <c r="B32" s="9">
        <v>42943</v>
      </c>
      <c r="C32" s="20">
        <v>31</v>
      </c>
      <c r="D32" s="27">
        <v>3.01</v>
      </c>
      <c r="E32" s="21">
        <v>4.5999999999999996</v>
      </c>
      <c r="F32" s="19"/>
    </row>
    <row r="33" spans="1:6" ht="15" customHeight="1" x14ac:dyDescent="0.55000000000000004">
      <c r="A33" s="8" t="s">
        <v>7</v>
      </c>
      <c r="B33" s="9">
        <v>42943</v>
      </c>
      <c r="C33" s="20">
        <v>32</v>
      </c>
      <c r="D33" s="27">
        <v>0.4</v>
      </c>
      <c r="E33" s="21">
        <v>4.5</v>
      </c>
      <c r="F33" s="19"/>
    </row>
    <row r="34" spans="1:6" ht="15" customHeight="1" x14ac:dyDescent="0.55000000000000004">
      <c r="A34" s="8" t="s">
        <v>7</v>
      </c>
      <c r="B34" s="9">
        <v>42943</v>
      </c>
      <c r="C34" s="20">
        <v>33</v>
      </c>
      <c r="D34" s="27">
        <v>0.33</v>
      </c>
      <c r="E34" s="21">
        <v>4.5</v>
      </c>
      <c r="F34" s="19"/>
    </row>
    <row r="35" spans="1:6" ht="15" customHeight="1" x14ac:dyDescent="0.55000000000000004">
      <c r="A35" s="8" t="s">
        <v>7</v>
      </c>
      <c r="B35" s="9">
        <v>42943</v>
      </c>
      <c r="C35" s="20">
        <v>34</v>
      </c>
      <c r="D35" s="27">
        <v>0.14000000000000001</v>
      </c>
      <c r="E35" s="21">
        <v>4.5</v>
      </c>
      <c r="F35" s="19"/>
    </row>
    <row r="36" spans="1:6" ht="15" customHeight="1" x14ac:dyDescent="0.55000000000000004">
      <c r="A36" s="8" t="s">
        <v>7</v>
      </c>
      <c r="B36" s="9">
        <v>42943</v>
      </c>
      <c r="C36" s="20">
        <v>35</v>
      </c>
      <c r="D36" s="27">
        <v>0.08</v>
      </c>
      <c r="E36" s="21">
        <v>4.5</v>
      </c>
      <c r="F36" s="19"/>
    </row>
    <row r="37" spans="1:6" ht="15" customHeight="1" x14ac:dyDescent="0.55000000000000004">
      <c r="A37" s="26"/>
      <c r="B37" s="9"/>
      <c r="C37" s="20"/>
      <c r="D37" s="31"/>
      <c r="E37" s="21"/>
      <c r="F37" s="19"/>
    </row>
    <row r="38" spans="1:6" ht="15" customHeight="1" x14ac:dyDescent="0.55000000000000004">
      <c r="A38" s="26"/>
      <c r="B38" s="9"/>
      <c r="C38" s="20"/>
      <c r="D38" s="31"/>
      <c r="E38" s="21"/>
      <c r="F38" s="19"/>
    </row>
    <row r="39" spans="1:6" ht="15" customHeight="1" x14ac:dyDescent="0.55000000000000004">
      <c r="A39" s="26"/>
      <c r="B39" s="9"/>
      <c r="C39" s="20"/>
      <c r="D39" s="31"/>
      <c r="E39" s="21"/>
      <c r="F39" s="19"/>
    </row>
    <row r="40" spans="1:6" ht="15" customHeight="1" x14ac:dyDescent="0.55000000000000004">
      <c r="A40" s="26"/>
      <c r="B40" s="9"/>
      <c r="C40" s="20"/>
      <c r="D40" s="31"/>
      <c r="E40" s="21"/>
      <c r="F40" s="19"/>
    </row>
    <row r="41" spans="1:6" ht="15" customHeight="1" x14ac:dyDescent="0.55000000000000004">
      <c r="A41" s="26"/>
      <c r="B41" s="9"/>
      <c r="C41" s="20"/>
      <c r="D41" s="31"/>
      <c r="E41" s="21"/>
      <c r="F41" s="19"/>
    </row>
    <row r="44" spans="1:6" ht="14.5" customHeight="1" x14ac:dyDescent="0.55000000000000004">
      <c r="D44" s="44">
        <f>AVERAGE(D2:D31)</f>
        <v>7.2713333333333345</v>
      </c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 Neue,Regular"&amp;12&amp;K000000Otter Lake
Calm, Overcast - 23&amp;"Helvetica,Regular"℃
2:58 p.m.&amp;C&amp;"Calibri,Bold"&amp;11&amp;K000000Testing at Deep Water Sites
July 27, 2017
&amp;R&amp;"Helvetica Neue,Regular"&amp;12&amp;K000000&amp;P</oddHeader>
    <oddFooter>&amp;C&amp;"Helvetica Neue,Regular"&amp;12&amp;K000000&amp;P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6"/>
  <sheetViews>
    <sheetView showGridLines="0" workbookViewId="0">
      <selection activeCell="D1" sqref="D1"/>
    </sheetView>
  </sheetViews>
  <sheetFormatPr defaultColWidth="8.83984375" defaultRowHeight="14.5" customHeight="1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3.15625" customWidth="1"/>
    <col min="6" max="256" width="8.8398437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5" t="s">
        <v>36</v>
      </c>
      <c r="E1" s="2" t="s">
        <v>4</v>
      </c>
      <c r="F1" s="15"/>
    </row>
    <row r="2" spans="1:6" ht="15" customHeight="1" x14ac:dyDescent="0.55000000000000004">
      <c r="A2" s="39" t="s">
        <v>7</v>
      </c>
      <c r="B2" s="40">
        <v>42980</v>
      </c>
      <c r="C2" s="16">
        <v>1</v>
      </c>
      <c r="D2" s="29">
        <v>8.43</v>
      </c>
      <c r="E2" s="16">
        <v>19.100000000000001</v>
      </c>
      <c r="F2" s="19"/>
    </row>
    <row r="3" spans="1:6" ht="15" customHeight="1" x14ac:dyDescent="0.55000000000000004">
      <c r="A3" s="41" t="s">
        <v>7</v>
      </c>
      <c r="B3" s="42">
        <v>42980</v>
      </c>
      <c r="C3" s="20">
        <v>2</v>
      </c>
      <c r="D3" s="43">
        <v>8.35</v>
      </c>
      <c r="E3" s="20">
        <v>19.100000000000001</v>
      </c>
      <c r="F3" s="19"/>
    </row>
    <row r="4" spans="1:6" ht="15" customHeight="1" x14ac:dyDescent="0.55000000000000004">
      <c r="A4" s="41" t="s">
        <v>7</v>
      </c>
      <c r="B4" s="42">
        <v>42980</v>
      </c>
      <c r="C4" s="20">
        <v>3</v>
      </c>
      <c r="D4" s="43">
        <v>8.31</v>
      </c>
      <c r="E4" s="20">
        <v>19.100000000000001</v>
      </c>
      <c r="F4" s="19"/>
    </row>
    <row r="5" spans="1:6" ht="15" customHeight="1" x14ac:dyDescent="0.55000000000000004">
      <c r="A5" s="41" t="s">
        <v>7</v>
      </c>
      <c r="B5" s="42">
        <v>42980</v>
      </c>
      <c r="C5" s="20">
        <v>4</v>
      </c>
      <c r="D5" s="43">
        <v>8.26</v>
      </c>
      <c r="E5" s="20">
        <v>19</v>
      </c>
      <c r="F5" s="19"/>
    </row>
    <row r="6" spans="1:6" ht="15" customHeight="1" x14ac:dyDescent="0.55000000000000004">
      <c r="A6" s="41" t="s">
        <v>7</v>
      </c>
      <c r="B6" s="42">
        <v>42980</v>
      </c>
      <c r="C6" s="20">
        <v>5</v>
      </c>
      <c r="D6" s="43">
        <v>8.24</v>
      </c>
      <c r="E6" s="20">
        <v>19</v>
      </c>
      <c r="F6" s="19"/>
    </row>
    <row r="7" spans="1:6" ht="15" customHeight="1" x14ac:dyDescent="0.55000000000000004">
      <c r="A7" s="41" t="s">
        <v>7</v>
      </c>
      <c r="B7" s="42">
        <v>42980</v>
      </c>
      <c r="C7" s="20">
        <v>6</v>
      </c>
      <c r="D7" s="43">
        <v>5.0199999999999996</v>
      </c>
      <c r="E7" s="20">
        <v>15.4</v>
      </c>
      <c r="F7" s="19"/>
    </row>
    <row r="8" spans="1:6" ht="15" customHeight="1" x14ac:dyDescent="0.55000000000000004">
      <c r="A8" s="41" t="s">
        <v>7</v>
      </c>
      <c r="B8" s="42">
        <v>42980</v>
      </c>
      <c r="C8" s="20">
        <v>7</v>
      </c>
      <c r="D8" s="43">
        <v>5.09</v>
      </c>
      <c r="E8" s="20">
        <v>11.6</v>
      </c>
      <c r="F8" s="19"/>
    </row>
    <row r="9" spans="1:6" ht="15" customHeight="1" x14ac:dyDescent="0.55000000000000004">
      <c r="A9" s="41" t="s">
        <v>7</v>
      </c>
      <c r="B9" s="42">
        <v>42980</v>
      </c>
      <c r="C9" s="20">
        <v>8</v>
      </c>
      <c r="D9" s="43">
        <v>5.32</v>
      </c>
      <c r="E9" s="20">
        <v>9.9</v>
      </c>
      <c r="F9" s="19"/>
    </row>
    <row r="10" spans="1:6" ht="15" customHeight="1" x14ac:dyDescent="0.55000000000000004">
      <c r="A10" s="41" t="s">
        <v>7</v>
      </c>
      <c r="B10" s="42">
        <v>42980</v>
      </c>
      <c r="C10" s="20">
        <v>9</v>
      </c>
      <c r="D10" s="43">
        <v>5.3</v>
      </c>
      <c r="E10" s="20">
        <v>9.1</v>
      </c>
      <c r="F10" s="19"/>
    </row>
    <row r="11" spans="1:6" ht="15" customHeight="1" x14ac:dyDescent="0.55000000000000004">
      <c r="A11" s="41" t="s">
        <v>7</v>
      </c>
      <c r="B11" s="42">
        <v>42980</v>
      </c>
      <c r="C11" s="20">
        <v>10</v>
      </c>
      <c r="D11" s="43">
        <v>5.47</v>
      </c>
      <c r="E11" s="20">
        <v>8.5</v>
      </c>
      <c r="F11" s="19"/>
    </row>
    <row r="12" spans="1:6" ht="15" customHeight="1" x14ac:dyDescent="0.55000000000000004">
      <c r="A12" s="41" t="s">
        <v>7</v>
      </c>
      <c r="B12" s="42">
        <v>42980</v>
      </c>
      <c r="C12" s="20">
        <v>11</v>
      </c>
      <c r="D12" s="43">
        <v>5.79</v>
      </c>
      <c r="E12" s="20">
        <v>7.8</v>
      </c>
      <c r="F12" s="19"/>
    </row>
    <row r="13" spans="1:6" ht="15" customHeight="1" x14ac:dyDescent="0.55000000000000004">
      <c r="A13" s="41" t="s">
        <v>7</v>
      </c>
      <c r="B13" s="42">
        <v>42980</v>
      </c>
      <c r="C13" s="20">
        <v>12</v>
      </c>
      <c r="D13" s="43">
        <v>5.96</v>
      </c>
      <c r="E13" s="20">
        <v>7.3</v>
      </c>
      <c r="F13" s="19"/>
    </row>
    <row r="14" spans="1:6" ht="15" customHeight="1" x14ac:dyDescent="0.55000000000000004">
      <c r="A14" s="41" t="s">
        <v>7</v>
      </c>
      <c r="B14" s="42">
        <v>42980</v>
      </c>
      <c r="C14" s="20">
        <v>13</v>
      </c>
      <c r="D14" s="43">
        <v>6.6</v>
      </c>
      <c r="E14" s="20">
        <v>6.8</v>
      </c>
      <c r="F14" s="19"/>
    </row>
    <row r="15" spans="1:6" ht="15" customHeight="1" x14ac:dyDescent="0.55000000000000004">
      <c r="A15" s="41" t="s">
        <v>7</v>
      </c>
      <c r="B15" s="42">
        <v>42980</v>
      </c>
      <c r="C15" s="20">
        <v>14</v>
      </c>
      <c r="D15" s="43">
        <v>6.75</v>
      </c>
      <c r="E15" s="20">
        <v>6.4</v>
      </c>
      <c r="F15" s="19"/>
    </row>
    <row r="16" spans="1:6" ht="15" customHeight="1" x14ac:dyDescent="0.55000000000000004">
      <c r="A16" s="41" t="s">
        <v>7</v>
      </c>
      <c r="B16" s="42">
        <v>42980</v>
      </c>
      <c r="C16" s="20">
        <v>15</v>
      </c>
      <c r="D16" s="43">
        <v>6.85</v>
      </c>
      <c r="E16" s="20">
        <v>6.2</v>
      </c>
      <c r="F16" s="19"/>
    </row>
    <row r="17" spans="1:6" ht="15" customHeight="1" x14ac:dyDescent="0.55000000000000004">
      <c r="A17" s="41" t="s">
        <v>7</v>
      </c>
      <c r="B17" s="42">
        <v>42980</v>
      </c>
      <c r="C17" s="20">
        <v>16</v>
      </c>
      <c r="D17" s="43">
        <v>6.97</v>
      </c>
      <c r="E17" s="20">
        <v>5.9</v>
      </c>
      <c r="F17" s="19"/>
    </row>
    <row r="18" spans="1:6" ht="15" customHeight="1" x14ac:dyDescent="0.55000000000000004">
      <c r="A18" s="41" t="s">
        <v>7</v>
      </c>
      <c r="B18" s="42">
        <v>42980</v>
      </c>
      <c r="C18" s="20">
        <v>17</v>
      </c>
      <c r="D18" s="43">
        <v>6.99</v>
      </c>
      <c r="E18" s="20">
        <v>5.7</v>
      </c>
      <c r="F18" s="19"/>
    </row>
    <row r="19" spans="1:6" ht="15" customHeight="1" x14ac:dyDescent="0.55000000000000004">
      <c r="A19" s="41" t="s">
        <v>7</v>
      </c>
      <c r="B19" s="42">
        <v>42980</v>
      </c>
      <c r="C19" s="20">
        <v>18</v>
      </c>
      <c r="D19" s="43">
        <v>7.02</v>
      </c>
      <c r="E19" s="20">
        <v>5.4</v>
      </c>
      <c r="F19" s="19"/>
    </row>
    <row r="20" spans="1:6" ht="15" customHeight="1" x14ac:dyDescent="0.55000000000000004">
      <c r="A20" s="41" t="s">
        <v>7</v>
      </c>
      <c r="B20" s="42">
        <v>42980</v>
      </c>
      <c r="C20" s="20">
        <v>19</v>
      </c>
      <c r="D20" s="43">
        <v>6.96</v>
      </c>
      <c r="E20" s="20">
        <v>5.0999999999999996</v>
      </c>
      <c r="F20" s="19"/>
    </row>
    <row r="21" spans="1:6" ht="15" customHeight="1" x14ac:dyDescent="0.55000000000000004">
      <c r="A21" s="41" t="s">
        <v>7</v>
      </c>
      <c r="B21" s="42">
        <v>42980</v>
      </c>
      <c r="C21" s="20">
        <v>20</v>
      </c>
      <c r="D21" s="43">
        <v>6.83</v>
      </c>
      <c r="E21" s="20">
        <v>5</v>
      </c>
      <c r="F21" s="19"/>
    </row>
    <row r="22" spans="1:6" ht="15" customHeight="1" x14ac:dyDescent="0.55000000000000004">
      <c r="A22" s="41" t="s">
        <v>7</v>
      </c>
      <c r="B22" s="42">
        <v>42980</v>
      </c>
      <c r="C22" s="20">
        <v>21</v>
      </c>
      <c r="D22" s="43">
        <v>6.75</v>
      </c>
      <c r="E22" s="20">
        <v>4.9000000000000004</v>
      </c>
      <c r="F22" s="19"/>
    </row>
    <row r="23" spans="1:6" ht="15" customHeight="1" x14ac:dyDescent="0.55000000000000004">
      <c r="A23" s="41" t="s">
        <v>7</v>
      </c>
      <c r="B23" s="42">
        <v>42980</v>
      </c>
      <c r="C23" s="20">
        <v>22</v>
      </c>
      <c r="D23" s="43">
        <v>6.64</v>
      </c>
      <c r="E23" s="20">
        <v>4.8</v>
      </c>
      <c r="F23" s="19"/>
    </row>
    <row r="24" spans="1:6" ht="15" customHeight="1" x14ac:dyDescent="0.55000000000000004">
      <c r="A24" s="41" t="s">
        <v>7</v>
      </c>
      <c r="B24" s="42">
        <v>42980</v>
      </c>
      <c r="C24" s="20">
        <v>23</v>
      </c>
      <c r="D24" s="43">
        <v>6.48</v>
      </c>
      <c r="E24" s="20">
        <v>4.8</v>
      </c>
      <c r="F24" s="19"/>
    </row>
    <row r="25" spans="1:6" ht="15" customHeight="1" x14ac:dyDescent="0.55000000000000004">
      <c r="A25" s="41" t="s">
        <v>7</v>
      </c>
      <c r="B25" s="42">
        <v>42980</v>
      </c>
      <c r="C25" s="20">
        <v>24</v>
      </c>
      <c r="D25" s="43">
        <v>6.36</v>
      </c>
      <c r="E25" s="20">
        <v>4.7</v>
      </c>
      <c r="F25" s="19"/>
    </row>
    <row r="26" spans="1:6" ht="15" customHeight="1" x14ac:dyDescent="0.55000000000000004">
      <c r="A26" s="41" t="s">
        <v>7</v>
      </c>
      <c r="B26" s="42">
        <v>42980</v>
      </c>
      <c r="C26" s="20">
        <v>25</v>
      </c>
      <c r="D26" s="43">
        <v>6.05</v>
      </c>
      <c r="E26" s="20">
        <v>4.7</v>
      </c>
      <c r="F26" s="19"/>
    </row>
    <row r="27" spans="1:6" ht="15" customHeight="1" x14ac:dyDescent="0.55000000000000004">
      <c r="A27" s="41" t="s">
        <v>7</v>
      </c>
      <c r="B27" s="42">
        <v>42980</v>
      </c>
      <c r="C27" s="20">
        <v>26</v>
      </c>
      <c r="D27" s="43">
        <v>5.45</v>
      </c>
      <c r="E27" s="20">
        <v>4.7</v>
      </c>
      <c r="F27" s="19"/>
    </row>
    <row r="28" spans="1:6" ht="15" customHeight="1" x14ac:dyDescent="0.55000000000000004">
      <c r="A28" s="41" t="s">
        <v>7</v>
      </c>
      <c r="B28" s="42">
        <v>42980</v>
      </c>
      <c r="C28" s="20">
        <v>27</v>
      </c>
      <c r="D28" s="43">
        <v>3.5</v>
      </c>
      <c r="E28" s="20">
        <v>4.5999999999999996</v>
      </c>
      <c r="F28" s="19"/>
    </row>
    <row r="29" spans="1:6" ht="15" customHeight="1" x14ac:dyDescent="0.55000000000000004">
      <c r="A29" s="41" t="s">
        <v>7</v>
      </c>
      <c r="B29" s="42">
        <v>42980</v>
      </c>
      <c r="C29" s="20">
        <v>28</v>
      </c>
      <c r="D29" s="43">
        <v>2.1</v>
      </c>
      <c r="E29" s="20">
        <v>4.5999999999999996</v>
      </c>
      <c r="F29" s="19"/>
    </row>
    <row r="30" spans="1:6" ht="15" customHeight="1" x14ac:dyDescent="0.55000000000000004">
      <c r="A30" s="41" t="s">
        <v>7</v>
      </c>
      <c r="B30" s="42">
        <v>42980</v>
      </c>
      <c r="C30" s="20">
        <v>29</v>
      </c>
      <c r="D30" s="43">
        <v>1.2</v>
      </c>
      <c r="E30" s="20">
        <v>4.5999999999999996</v>
      </c>
      <c r="F30" s="19"/>
    </row>
    <row r="31" spans="1:6" ht="15" customHeight="1" x14ac:dyDescent="0.55000000000000004">
      <c r="A31" s="41" t="s">
        <v>7</v>
      </c>
      <c r="B31" s="42">
        <v>42980</v>
      </c>
      <c r="C31" s="20">
        <v>30</v>
      </c>
      <c r="D31" s="43">
        <v>0.6</v>
      </c>
      <c r="E31" s="20">
        <v>4.5999999999999996</v>
      </c>
      <c r="F31" s="19"/>
    </row>
    <row r="32" spans="1:6" ht="15" customHeight="1" x14ac:dyDescent="0.55000000000000004">
      <c r="A32" s="41" t="s">
        <v>7</v>
      </c>
      <c r="B32" s="42">
        <v>42980</v>
      </c>
      <c r="C32" s="20">
        <v>31</v>
      </c>
      <c r="D32" s="43">
        <v>0.35</v>
      </c>
      <c r="E32" s="20">
        <v>4.5999999999999996</v>
      </c>
      <c r="F32" s="19"/>
    </row>
    <row r="33" spans="1:6" ht="15" customHeight="1" x14ac:dyDescent="0.55000000000000004">
      <c r="A33" s="41" t="s">
        <v>7</v>
      </c>
      <c r="B33" s="42">
        <v>42980</v>
      </c>
      <c r="C33" s="20">
        <v>32</v>
      </c>
      <c r="D33" s="43">
        <v>0.22</v>
      </c>
      <c r="E33" s="20">
        <v>4.7</v>
      </c>
      <c r="F33" s="19"/>
    </row>
    <row r="34" spans="1:6" ht="15" customHeight="1" x14ac:dyDescent="0.55000000000000004">
      <c r="A34" s="41" t="s">
        <v>7</v>
      </c>
      <c r="B34" s="42">
        <v>42980</v>
      </c>
      <c r="C34" s="20">
        <v>33</v>
      </c>
      <c r="D34" s="43">
        <v>0.15</v>
      </c>
      <c r="E34" s="20">
        <v>4.7</v>
      </c>
      <c r="F34" s="19"/>
    </row>
    <row r="35" spans="1:6" ht="15" customHeight="1" x14ac:dyDescent="0.55000000000000004">
      <c r="A35" s="41" t="s">
        <v>7</v>
      </c>
      <c r="B35" s="42">
        <v>42980</v>
      </c>
      <c r="C35" s="20">
        <v>34</v>
      </c>
      <c r="D35" s="43">
        <v>0.12</v>
      </c>
      <c r="E35" s="20">
        <v>4.7</v>
      </c>
      <c r="F35" s="19"/>
    </row>
    <row r="36" spans="1:6" ht="15" customHeight="1" x14ac:dyDescent="0.55000000000000004">
      <c r="A36" s="41" t="s">
        <v>7</v>
      </c>
      <c r="B36" s="42">
        <v>42980</v>
      </c>
      <c r="C36" s="20">
        <v>35</v>
      </c>
      <c r="D36" s="43">
        <v>0.09</v>
      </c>
      <c r="E36" s="20">
        <v>4.7</v>
      </c>
      <c r="F36" s="19"/>
    </row>
    <row r="37" spans="1:6" ht="15" customHeight="1" x14ac:dyDescent="0.55000000000000004">
      <c r="A37" s="41" t="s">
        <v>7</v>
      </c>
      <c r="B37" s="42">
        <v>42980</v>
      </c>
      <c r="C37" s="20">
        <v>36</v>
      </c>
      <c r="D37" s="43">
        <v>7.0000000000000007E-2</v>
      </c>
      <c r="E37" s="20">
        <v>4.7</v>
      </c>
      <c r="F37" s="19"/>
    </row>
    <row r="38" spans="1:6" ht="15" customHeight="1" x14ac:dyDescent="0.55000000000000004">
      <c r="A38" s="41" t="s">
        <v>7</v>
      </c>
      <c r="B38" s="42">
        <v>42980</v>
      </c>
      <c r="C38" s="20">
        <v>37</v>
      </c>
      <c r="D38" s="43">
        <v>0.05</v>
      </c>
      <c r="E38" s="20">
        <v>4.7</v>
      </c>
      <c r="F38" s="19"/>
    </row>
    <row r="39" spans="1:6" ht="15" customHeight="1" x14ac:dyDescent="0.55000000000000004">
      <c r="A39" s="41" t="s">
        <v>7</v>
      </c>
      <c r="B39" s="42">
        <v>42980</v>
      </c>
      <c r="C39" s="20">
        <v>38</v>
      </c>
      <c r="D39" s="43">
        <v>0.04</v>
      </c>
      <c r="E39" s="20">
        <v>4.7</v>
      </c>
      <c r="F39" s="19"/>
    </row>
    <row r="40" spans="1:6" ht="15" customHeight="1" x14ac:dyDescent="0.55000000000000004">
      <c r="A40" s="41" t="s">
        <v>7</v>
      </c>
      <c r="B40" s="42">
        <v>42980</v>
      </c>
      <c r="C40" s="20">
        <v>39</v>
      </c>
      <c r="D40" s="43">
        <v>0.03</v>
      </c>
      <c r="E40" s="20">
        <v>4.7</v>
      </c>
      <c r="F40" s="19"/>
    </row>
    <row r="41" spans="1:6" ht="15" customHeight="1" x14ac:dyDescent="0.55000000000000004">
      <c r="A41" s="41" t="s">
        <v>7</v>
      </c>
      <c r="B41" s="42">
        <v>42980</v>
      </c>
      <c r="C41" s="20">
        <v>40</v>
      </c>
      <c r="D41" s="43">
        <v>0.02</v>
      </c>
      <c r="E41" s="20">
        <v>4.7</v>
      </c>
      <c r="F41" s="19"/>
    </row>
    <row r="42" spans="1:6" ht="15" customHeight="1" x14ac:dyDescent="0.55000000000000004">
      <c r="A42" s="41" t="s">
        <v>7</v>
      </c>
      <c r="B42" s="42">
        <v>42980</v>
      </c>
      <c r="C42" s="20">
        <v>41</v>
      </c>
      <c r="D42" s="43">
        <v>0.01</v>
      </c>
      <c r="E42" s="20">
        <v>4.7</v>
      </c>
      <c r="F42" s="19"/>
    </row>
    <row r="43" spans="1:6" ht="15" customHeight="1" x14ac:dyDescent="0.55000000000000004">
      <c r="A43" s="41" t="s">
        <v>7</v>
      </c>
      <c r="B43" s="42">
        <v>42980</v>
      </c>
      <c r="C43" s="20">
        <v>42</v>
      </c>
      <c r="D43" s="43">
        <v>0</v>
      </c>
      <c r="E43" s="20">
        <v>4.7</v>
      </c>
      <c r="F43" s="19"/>
    </row>
    <row r="46" spans="1:6" ht="14.5" customHeight="1" x14ac:dyDescent="0.55000000000000004">
      <c r="A46" s="46" t="s">
        <v>13</v>
      </c>
      <c r="D46" s="44">
        <f>AVERAGE(D2:D26)</f>
        <v>6.6715999999999998</v>
      </c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 Neue,Regular"&amp;12&amp;K000000Otter Lake
Calm, Clear - 11.9&amp;"Helvetica,Regular"℃
9:54 a.m.&amp;C&amp;"Calibri,Bold"&amp;11&amp;K000000Testing at Deep Water Sites
September 2, 2017&amp;R&amp;"Helvetica Neue,Regular"&amp;12&amp;K000000&amp;P</oddHeader>
    <oddFooter>&amp;C&amp;"Helvetica Neue,Regular"&amp;12&amp;K000000&amp;P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39DA2-168B-4E10-AC1B-3730BC82379C}">
  <dimension ref="A1:F60"/>
  <sheetViews>
    <sheetView topLeftCell="A41" workbookViewId="0">
      <selection activeCell="I60" sqref="I60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7.734375" customWidth="1"/>
    <col min="6" max="6" width="17.94531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37</v>
      </c>
      <c r="F1" s="2" t="s">
        <v>38</v>
      </c>
    </row>
    <row r="2" spans="1:6" ht="15" customHeight="1" x14ac:dyDescent="0.55000000000000004">
      <c r="A2" s="39" t="s">
        <v>8</v>
      </c>
      <c r="B2" s="40"/>
      <c r="C2" s="16">
        <v>1</v>
      </c>
      <c r="D2" s="44">
        <v>5.7</v>
      </c>
      <c r="E2" s="44">
        <v>10.53</v>
      </c>
      <c r="F2" s="43">
        <f t="shared" ref="F2:F33" si="0">E2+0.06</f>
        <v>10.59</v>
      </c>
    </row>
    <row r="3" spans="1:6" ht="15" customHeight="1" x14ac:dyDescent="0.55000000000000004">
      <c r="A3" s="39" t="s">
        <v>8</v>
      </c>
      <c r="B3" s="40" t="s">
        <v>17</v>
      </c>
      <c r="C3" s="20">
        <v>2</v>
      </c>
      <c r="D3" s="44">
        <v>5.6</v>
      </c>
      <c r="E3" s="44">
        <v>10.5</v>
      </c>
      <c r="F3" s="43">
        <f t="shared" si="0"/>
        <v>10.56</v>
      </c>
    </row>
    <row r="4" spans="1:6" ht="15" customHeight="1" x14ac:dyDescent="0.55000000000000004">
      <c r="A4" s="39" t="s">
        <v>8</v>
      </c>
      <c r="B4" s="40" t="s">
        <v>17</v>
      </c>
      <c r="C4" s="20">
        <v>3</v>
      </c>
      <c r="D4" s="44">
        <v>5.5</v>
      </c>
      <c r="E4" s="44">
        <v>10.5</v>
      </c>
      <c r="F4" s="43">
        <f t="shared" si="0"/>
        <v>10.56</v>
      </c>
    </row>
    <row r="5" spans="1:6" ht="15" customHeight="1" x14ac:dyDescent="0.55000000000000004">
      <c r="A5" s="39" t="s">
        <v>8</v>
      </c>
      <c r="B5" s="40" t="s">
        <v>17</v>
      </c>
      <c r="C5" s="20">
        <v>4</v>
      </c>
      <c r="D5" s="44">
        <v>5.5</v>
      </c>
      <c r="E5" s="44">
        <v>10.5</v>
      </c>
      <c r="F5" s="43">
        <f t="shared" si="0"/>
        <v>10.56</v>
      </c>
    </row>
    <row r="6" spans="1:6" ht="15" customHeight="1" x14ac:dyDescent="0.55000000000000004">
      <c r="A6" s="39" t="s">
        <v>8</v>
      </c>
      <c r="B6" s="40" t="s">
        <v>17</v>
      </c>
      <c r="C6" s="20">
        <v>5</v>
      </c>
      <c r="D6" s="44">
        <v>5.5</v>
      </c>
      <c r="E6" s="44">
        <v>10.4</v>
      </c>
      <c r="F6" s="43">
        <f t="shared" si="0"/>
        <v>10.46</v>
      </c>
    </row>
    <row r="7" spans="1:6" ht="15" customHeight="1" x14ac:dyDescent="0.55000000000000004">
      <c r="A7" s="39" t="s">
        <v>8</v>
      </c>
      <c r="B7" s="40" t="s">
        <v>17</v>
      </c>
      <c r="C7" s="20">
        <v>6</v>
      </c>
      <c r="D7" s="44">
        <v>5.4</v>
      </c>
      <c r="E7" s="44">
        <v>10.4</v>
      </c>
      <c r="F7" s="43">
        <f t="shared" si="0"/>
        <v>10.46</v>
      </c>
    </row>
    <row r="8" spans="1:6" ht="15" customHeight="1" x14ac:dyDescent="0.55000000000000004">
      <c r="A8" s="39" t="s">
        <v>8</v>
      </c>
      <c r="B8" s="40" t="s">
        <v>17</v>
      </c>
      <c r="C8" s="20">
        <v>7</v>
      </c>
      <c r="D8" s="44">
        <v>5.3</v>
      </c>
      <c r="E8" s="44">
        <v>10.4</v>
      </c>
      <c r="F8" s="43">
        <f t="shared" si="0"/>
        <v>10.46</v>
      </c>
    </row>
    <row r="9" spans="1:6" ht="15" customHeight="1" x14ac:dyDescent="0.55000000000000004">
      <c r="A9" s="39" t="s">
        <v>8</v>
      </c>
      <c r="B9" s="40" t="s">
        <v>17</v>
      </c>
      <c r="C9" s="20">
        <v>8</v>
      </c>
      <c r="D9" s="44">
        <v>5.2</v>
      </c>
      <c r="E9" s="44">
        <v>10.4</v>
      </c>
      <c r="F9" s="43">
        <f t="shared" si="0"/>
        <v>10.46</v>
      </c>
    </row>
    <row r="10" spans="1:6" ht="15" customHeight="1" x14ac:dyDescent="0.55000000000000004">
      <c r="A10" s="39" t="s">
        <v>8</v>
      </c>
      <c r="B10" s="40" t="s">
        <v>17</v>
      </c>
      <c r="C10" s="20">
        <v>9</v>
      </c>
      <c r="D10" s="44">
        <v>5.2</v>
      </c>
      <c r="E10" s="44">
        <v>10.4</v>
      </c>
      <c r="F10" s="43">
        <f t="shared" si="0"/>
        <v>10.46</v>
      </c>
    </row>
    <row r="11" spans="1:6" ht="15" customHeight="1" x14ac:dyDescent="0.55000000000000004">
      <c r="A11" s="39" t="s">
        <v>8</v>
      </c>
      <c r="B11" s="40" t="s">
        <v>17</v>
      </c>
      <c r="C11" s="20">
        <v>10</v>
      </c>
      <c r="D11" s="44">
        <v>5.2</v>
      </c>
      <c r="E11" s="44">
        <v>10.4</v>
      </c>
      <c r="F11" s="43">
        <f t="shared" si="0"/>
        <v>10.46</v>
      </c>
    </row>
    <row r="12" spans="1:6" ht="15" customHeight="1" x14ac:dyDescent="0.55000000000000004">
      <c r="A12" s="39" t="s">
        <v>8</v>
      </c>
      <c r="B12" s="40" t="s">
        <v>17</v>
      </c>
      <c r="C12" s="20">
        <v>11</v>
      </c>
      <c r="D12" s="44">
        <v>5.2</v>
      </c>
      <c r="E12" s="44">
        <v>10.4</v>
      </c>
      <c r="F12" s="43">
        <f t="shared" si="0"/>
        <v>10.46</v>
      </c>
    </row>
    <row r="13" spans="1:6" ht="15" customHeight="1" x14ac:dyDescent="0.55000000000000004">
      <c r="A13" s="39" t="s">
        <v>8</v>
      </c>
      <c r="B13" s="40" t="s">
        <v>17</v>
      </c>
      <c r="C13" s="20">
        <v>12</v>
      </c>
      <c r="D13" s="44">
        <v>5.2</v>
      </c>
      <c r="E13" s="44">
        <v>10.35</v>
      </c>
      <c r="F13" s="43">
        <f t="shared" si="0"/>
        <v>10.41</v>
      </c>
    </row>
    <row r="14" spans="1:6" ht="15" customHeight="1" x14ac:dyDescent="0.55000000000000004">
      <c r="A14" s="39" t="s">
        <v>8</v>
      </c>
      <c r="B14" s="40" t="s">
        <v>17</v>
      </c>
      <c r="C14" s="20">
        <v>13</v>
      </c>
      <c r="D14" s="44">
        <v>5.0999999999999996</v>
      </c>
      <c r="E14" s="44">
        <v>10.35</v>
      </c>
      <c r="F14" s="43">
        <f t="shared" si="0"/>
        <v>10.41</v>
      </c>
    </row>
    <row r="15" spans="1:6" ht="15" customHeight="1" x14ac:dyDescent="0.55000000000000004">
      <c r="A15" s="39" t="s">
        <v>8</v>
      </c>
      <c r="B15" s="40" t="s">
        <v>17</v>
      </c>
      <c r="C15" s="20">
        <v>14</v>
      </c>
      <c r="D15" s="44">
        <v>5.0999999999999996</v>
      </c>
      <c r="E15" s="44">
        <v>10.34</v>
      </c>
      <c r="F15" s="43">
        <f t="shared" si="0"/>
        <v>10.4</v>
      </c>
    </row>
    <row r="16" spans="1:6" ht="15" customHeight="1" x14ac:dyDescent="0.55000000000000004">
      <c r="A16" s="39" t="s">
        <v>8</v>
      </c>
      <c r="B16" s="40" t="s">
        <v>17</v>
      </c>
      <c r="C16" s="20">
        <v>15</v>
      </c>
      <c r="D16" s="44">
        <v>5.0999999999999996</v>
      </c>
      <c r="E16" s="44">
        <v>10.3</v>
      </c>
      <c r="F16" s="43">
        <f t="shared" si="0"/>
        <v>10.360000000000001</v>
      </c>
    </row>
    <row r="17" spans="1:6" ht="15" customHeight="1" x14ac:dyDescent="0.55000000000000004">
      <c r="A17" s="39" t="s">
        <v>8</v>
      </c>
      <c r="B17" s="40" t="s">
        <v>17</v>
      </c>
      <c r="C17" s="20">
        <v>16</v>
      </c>
      <c r="D17" s="44">
        <v>5.0999999999999996</v>
      </c>
      <c r="E17" s="44">
        <v>9.6999999999999993</v>
      </c>
      <c r="F17" s="43">
        <f t="shared" si="0"/>
        <v>9.76</v>
      </c>
    </row>
    <row r="18" spans="1:6" ht="15" customHeight="1" x14ac:dyDescent="0.55000000000000004">
      <c r="A18" s="39" t="s">
        <v>8</v>
      </c>
      <c r="B18" s="40" t="s">
        <v>17</v>
      </c>
      <c r="C18" s="20">
        <v>17</v>
      </c>
      <c r="D18" s="44">
        <v>5.0999999999999996</v>
      </c>
      <c r="E18" s="44">
        <v>9.4</v>
      </c>
      <c r="F18" s="43">
        <f t="shared" si="0"/>
        <v>9.4600000000000009</v>
      </c>
    </row>
    <row r="19" spans="1:6" ht="15" customHeight="1" x14ac:dyDescent="0.55000000000000004">
      <c r="A19" s="39" t="s">
        <v>8</v>
      </c>
      <c r="B19" s="40" t="s">
        <v>17</v>
      </c>
      <c r="C19" s="20">
        <v>18</v>
      </c>
      <c r="D19" s="44">
        <v>5.0999999999999996</v>
      </c>
      <c r="E19" s="44">
        <v>9.1999999999999993</v>
      </c>
      <c r="F19" s="43">
        <f t="shared" si="0"/>
        <v>9.26</v>
      </c>
    </row>
    <row r="20" spans="1:6" ht="15" customHeight="1" x14ac:dyDescent="0.55000000000000004">
      <c r="A20" s="39" t="s">
        <v>8</v>
      </c>
      <c r="B20" s="40" t="s">
        <v>17</v>
      </c>
      <c r="C20" s="20">
        <v>19</v>
      </c>
      <c r="D20" s="44">
        <v>5</v>
      </c>
      <c r="E20" s="45">
        <v>4.8</v>
      </c>
      <c r="F20" s="43">
        <f t="shared" si="0"/>
        <v>4.8599999999999994</v>
      </c>
    </row>
    <row r="21" spans="1:6" ht="15" customHeight="1" x14ac:dyDescent="0.55000000000000004">
      <c r="A21" s="39" t="s">
        <v>8</v>
      </c>
      <c r="B21" s="40" t="s">
        <v>17</v>
      </c>
      <c r="C21" s="20">
        <v>20</v>
      </c>
      <c r="D21" s="44">
        <v>5</v>
      </c>
      <c r="E21" s="44">
        <v>4.3</v>
      </c>
      <c r="F21" s="43">
        <f t="shared" si="0"/>
        <v>4.3599999999999994</v>
      </c>
    </row>
    <row r="22" spans="1:6" ht="15" customHeight="1" x14ac:dyDescent="0.55000000000000004">
      <c r="A22" s="39" t="s">
        <v>8</v>
      </c>
      <c r="B22" s="40" t="s">
        <v>17</v>
      </c>
      <c r="C22" s="20">
        <v>21</v>
      </c>
      <c r="D22" s="44">
        <v>5</v>
      </c>
      <c r="E22" s="44">
        <v>1</v>
      </c>
      <c r="F22" s="43">
        <f t="shared" si="0"/>
        <v>1.06</v>
      </c>
    </row>
    <row r="23" spans="1:6" ht="15" customHeight="1" x14ac:dyDescent="0.55000000000000004">
      <c r="A23" s="39" t="s">
        <v>8</v>
      </c>
      <c r="B23" s="40" t="s">
        <v>17</v>
      </c>
      <c r="C23" s="20">
        <v>22</v>
      </c>
      <c r="D23" s="44">
        <v>5</v>
      </c>
      <c r="E23" s="44">
        <v>0.5</v>
      </c>
      <c r="F23" s="43">
        <f t="shared" si="0"/>
        <v>0.56000000000000005</v>
      </c>
    </row>
    <row r="24" spans="1:6" ht="15" customHeight="1" x14ac:dyDescent="0.55000000000000004">
      <c r="A24" s="39" t="s">
        <v>8</v>
      </c>
      <c r="B24" s="40" t="s">
        <v>17</v>
      </c>
      <c r="C24" s="20">
        <v>23</v>
      </c>
      <c r="D24" s="44">
        <v>5</v>
      </c>
      <c r="E24" s="44">
        <v>0.34</v>
      </c>
      <c r="F24" s="43">
        <f t="shared" si="0"/>
        <v>0.4</v>
      </c>
    </row>
    <row r="25" spans="1:6" ht="15" customHeight="1" x14ac:dyDescent="0.55000000000000004">
      <c r="A25" s="39" t="s">
        <v>8</v>
      </c>
      <c r="B25" s="40" t="s">
        <v>17</v>
      </c>
      <c r="C25" s="20">
        <v>24</v>
      </c>
      <c r="D25" s="44">
        <v>5</v>
      </c>
      <c r="E25" s="44">
        <v>0.25</v>
      </c>
      <c r="F25" s="43">
        <f t="shared" si="0"/>
        <v>0.31</v>
      </c>
    </row>
    <row r="26" spans="1:6" ht="15" customHeight="1" x14ac:dyDescent="0.55000000000000004">
      <c r="A26" s="39" t="s">
        <v>8</v>
      </c>
      <c r="B26" s="40" t="s">
        <v>17</v>
      </c>
      <c r="C26" s="20">
        <v>25</v>
      </c>
      <c r="D26" s="44">
        <v>5</v>
      </c>
      <c r="E26" s="44">
        <v>0.2</v>
      </c>
      <c r="F26" s="43">
        <f t="shared" si="0"/>
        <v>0.26</v>
      </c>
    </row>
    <row r="27" spans="1:6" ht="15" customHeight="1" x14ac:dyDescent="0.55000000000000004">
      <c r="A27" s="39" t="s">
        <v>8</v>
      </c>
      <c r="B27" s="40" t="s">
        <v>17</v>
      </c>
      <c r="C27" s="20">
        <v>26</v>
      </c>
      <c r="D27" s="44">
        <v>5.0999999999999996</v>
      </c>
      <c r="E27" s="44">
        <v>0.17</v>
      </c>
      <c r="F27" s="43">
        <f t="shared" si="0"/>
        <v>0.23</v>
      </c>
    </row>
    <row r="28" spans="1:6" ht="15" customHeight="1" x14ac:dyDescent="0.55000000000000004">
      <c r="A28" s="39" t="s">
        <v>8</v>
      </c>
      <c r="B28" s="40" t="s">
        <v>17</v>
      </c>
      <c r="C28" s="20">
        <v>27</v>
      </c>
      <c r="D28" s="44">
        <v>5.0999999999999996</v>
      </c>
      <c r="E28" s="44">
        <v>0.15</v>
      </c>
      <c r="F28" s="43">
        <f t="shared" si="0"/>
        <v>0.21</v>
      </c>
    </row>
    <row r="29" spans="1:6" ht="15" customHeight="1" x14ac:dyDescent="0.55000000000000004">
      <c r="A29" s="39" t="s">
        <v>8</v>
      </c>
      <c r="B29" s="40" t="s">
        <v>17</v>
      </c>
      <c r="C29" s="20">
        <v>28</v>
      </c>
      <c r="D29" s="44">
        <v>5.0999999999999996</v>
      </c>
      <c r="E29" s="44">
        <v>0.13</v>
      </c>
      <c r="F29" s="43">
        <f t="shared" si="0"/>
        <v>0.19</v>
      </c>
    </row>
    <row r="30" spans="1:6" ht="15" customHeight="1" x14ac:dyDescent="0.55000000000000004">
      <c r="A30" s="39" t="s">
        <v>8</v>
      </c>
      <c r="B30" s="40" t="s">
        <v>17</v>
      </c>
      <c r="C30" s="20">
        <v>29</v>
      </c>
      <c r="D30" s="44">
        <v>5.0999999999999996</v>
      </c>
      <c r="E30" s="44">
        <v>0.12</v>
      </c>
      <c r="F30" s="43">
        <f t="shared" si="0"/>
        <v>0.18</v>
      </c>
    </row>
    <row r="31" spans="1:6" ht="15" customHeight="1" x14ac:dyDescent="0.55000000000000004">
      <c r="A31" s="39" t="s">
        <v>8</v>
      </c>
      <c r="B31" s="40" t="s">
        <v>17</v>
      </c>
      <c r="C31" s="20">
        <v>30</v>
      </c>
      <c r="D31" s="44">
        <v>5.0999999999999996</v>
      </c>
      <c r="E31" s="44">
        <v>0.11</v>
      </c>
      <c r="F31" s="43">
        <f t="shared" si="0"/>
        <v>0.16999999999999998</v>
      </c>
    </row>
    <row r="32" spans="1:6" ht="15" customHeight="1" x14ac:dyDescent="0.55000000000000004">
      <c r="A32" s="39" t="s">
        <v>8</v>
      </c>
      <c r="B32" s="40" t="s">
        <v>17</v>
      </c>
      <c r="C32" s="20">
        <v>31</v>
      </c>
      <c r="D32" s="44">
        <v>5.0999999999999996</v>
      </c>
      <c r="E32" s="44">
        <v>0.1</v>
      </c>
      <c r="F32" s="43">
        <f t="shared" si="0"/>
        <v>0.16</v>
      </c>
    </row>
    <row r="33" spans="1:6" ht="15" customHeight="1" x14ac:dyDescent="0.55000000000000004">
      <c r="A33" s="39" t="s">
        <v>8</v>
      </c>
      <c r="B33" s="40" t="s">
        <v>17</v>
      </c>
      <c r="C33" s="20">
        <v>32</v>
      </c>
      <c r="D33" s="44">
        <v>5.0999999999999996</v>
      </c>
      <c r="E33" s="44">
        <v>0.09</v>
      </c>
      <c r="F33" s="43">
        <f t="shared" si="0"/>
        <v>0.15</v>
      </c>
    </row>
    <row r="34" spans="1:6" ht="15" customHeight="1" x14ac:dyDescent="0.55000000000000004">
      <c r="A34" s="39" t="s">
        <v>8</v>
      </c>
      <c r="B34" s="40" t="s">
        <v>17</v>
      </c>
      <c r="C34" s="20">
        <v>33</v>
      </c>
      <c r="D34" s="44">
        <v>5.0999999999999996</v>
      </c>
      <c r="E34" s="44">
        <v>7.0000000000000007E-2</v>
      </c>
      <c r="F34" s="43">
        <f t="shared" ref="F34:F57" si="1">E34+0.06</f>
        <v>0.13</v>
      </c>
    </row>
    <row r="35" spans="1:6" ht="15" customHeight="1" x14ac:dyDescent="0.55000000000000004">
      <c r="A35" s="39" t="s">
        <v>8</v>
      </c>
      <c r="B35" s="40" t="s">
        <v>17</v>
      </c>
      <c r="C35" s="20">
        <v>34</v>
      </c>
      <c r="D35" s="44">
        <v>5</v>
      </c>
      <c r="E35" s="44">
        <v>0.06</v>
      </c>
      <c r="F35" s="43">
        <f t="shared" si="1"/>
        <v>0.12</v>
      </c>
    </row>
    <row r="36" spans="1:6" ht="15" customHeight="1" x14ac:dyDescent="0.55000000000000004">
      <c r="A36" s="39" t="s">
        <v>8</v>
      </c>
      <c r="B36" s="40" t="s">
        <v>17</v>
      </c>
      <c r="C36" s="20">
        <v>35</v>
      </c>
      <c r="D36" s="44">
        <v>5</v>
      </c>
      <c r="E36" s="44">
        <v>0.05</v>
      </c>
      <c r="F36" s="43">
        <f t="shared" si="1"/>
        <v>0.11</v>
      </c>
    </row>
    <row r="37" spans="1:6" ht="15" customHeight="1" x14ac:dyDescent="0.55000000000000004">
      <c r="A37" s="39" t="s">
        <v>8</v>
      </c>
      <c r="B37" s="40" t="s">
        <v>17</v>
      </c>
      <c r="C37" s="20">
        <v>36</v>
      </c>
      <c r="D37" s="44">
        <v>5</v>
      </c>
      <c r="E37" s="44">
        <v>0.04</v>
      </c>
      <c r="F37" s="43">
        <f t="shared" si="1"/>
        <v>0.1</v>
      </c>
    </row>
    <row r="38" spans="1:6" ht="15" customHeight="1" x14ac:dyDescent="0.55000000000000004">
      <c r="A38" s="39" t="s">
        <v>8</v>
      </c>
      <c r="B38" s="40" t="s">
        <v>17</v>
      </c>
      <c r="C38" s="20">
        <v>37</v>
      </c>
      <c r="D38" s="44">
        <v>5</v>
      </c>
      <c r="E38" s="44">
        <v>0.03</v>
      </c>
      <c r="F38" s="43">
        <f t="shared" si="1"/>
        <v>0.09</v>
      </c>
    </row>
    <row r="39" spans="1:6" ht="15" customHeight="1" x14ac:dyDescent="0.55000000000000004">
      <c r="A39" s="39" t="s">
        <v>8</v>
      </c>
      <c r="B39" s="40" t="s">
        <v>17</v>
      </c>
      <c r="C39" s="20">
        <v>38</v>
      </c>
      <c r="D39" s="44">
        <v>5</v>
      </c>
      <c r="E39" s="44">
        <v>0.02</v>
      </c>
      <c r="F39" s="43">
        <f t="shared" si="1"/>
        <v>0.08</v>
      </c>
    </row>
    <row r="40" spans="1:6" ht="15" customHeight="1" x14ac:dyDescent="0.55000000000000004">
      <c r="A40" s="39" t="s">
        <v>8</v>
      </c>
      <c r="B40" s="40" t="s">
        <v>17</v>
      </c>
      <c r="C40" s="20">
        <v>39</v>
      </c>
      <c r="D40" s="44">
        <v>5</v>
      </c>
      <c r="E40" s="44">
        <v>0.01</v>
      </c>
      <c r="F40" s="43">
        <f t="shared" si="1"/>
        <v>6.9999999999999993E-2</v>
      </c>
    </row>
    <row r="41" spans="1:6" ht="15" customHeight="1" x14ac:dyDescent="0.55000000000000004">
      <c r="A41" s="39" t="s">
        <v>8</v>
      </c>
      <c r="B41" s="40" t="s">
        <v>17</v>
      </c>
      <c r="C41" s="20">
        <v>40</v>
      </c>
      <c r="D41" s="44">
        <v>5</v>
      </c>
      <c r="E41" s="44">
        <v>0.01</v>
      </c>
      <c r="F41" s="43">
        <f t="shared" si="1"/>
        <v>6.9999999999999993E-2</v>
      </c>
    </row>
    <row r="42" spans="1:6" ht="15" customHeight="1" x14ac:dyDescent="0.55000000000000004">
      <c r="A42" s="39" t="s">
        <v>8</v>
      </c>
      <c r="B42" s="40" t="s">
        <v>17</v>
      </c>
      <c r="C42" s="20">
        <v>41</v>
      </c>
      <c r="D42" s="44">
        <v>5</v>
      </c>
      <c r="E42" s="44">
        <v>0</v>
      </c>
      <c r="F42" s="43">
        <f t="shared" si="1"/>
        <v>0.06</v>
      </c>
    </row>
    <row r="43" spans="1:6" ht="15" customHeight="1" x14ac:dyDescent="0.55000000000000004">
      <c r="A43" s="39" t="s">
        <v>8</v>
      </c>
      <c r="B43" s="40" t="s">
        <v>17</v>
      </c>
      <c r="C43" s="20">
        <v>42</v>
      </c>
      <c r="D43" s="44">
        <v>5</v>
      </c>
      <c r="E43" s="44">
        <v>0</v>
      </c>
      <c r="F43" s="43">
        <f t="shared" si="1"/>
        <v>0.06</v>
      </c>
    </row>
    <row r="44" spans="1:6" x14ac:dyDescent="0.55000000000000004">
      <c r="A44" s="39" t="s">
        <v>8</v>
      </c>
      <c r="B44" s="40" t="s">
        <v>17</v>
      </c>
      <c r="C44">
        <f>C43+1</f>
        <v>43</v>
      </c>
      <c r="D44" s="44">
        <v>5</v>
      </c>
      <c r="E44" s="44">
        <v>0</v>
      </c>
      <c r="F44" s="43">
        <f t="shared" si="1"/>
        <v>0.06</v>
      </c>
    </row>
    <row r="45" spans="1:6" x14ac:dyDescent="0.55000000000000004">
      <c r="A45" s="39" t="s">
        <v>8</v>
      </c>
      <c r="B45" s="40" t="s">
        <v>17</v>
      </c>
      <c r="C45">
        <f t="shared" ref="C45:C57" si="2">C44+1</f>
        <v>44</v>
      </c>
      <c r="D45" s="44">
        <v>5</v>
      </c>
      <c r="E45" s="44">
        <v>-0.02</v>
      </c>
      <c r="F45" s="43">
        <f t="shared" si="1"/>
        <v>3.9999999999999994E-2</v>
      </c>
    </row>
    <row r="46" spans="1:6" x14ac:dyDescent="0.55000000000000004">
      <c r="A46" s="39" t="s">
        <v>8</v>
      </c>
      <c r="B46" s="40" t="s">
        <v>17</v>
      </c>
      <c r="C46">
        <f t="shared" si="2"/>
        <v>45</v>
      </c>
      <c r="D46" s="44">
        <v>5</v>
      </c>
      <c r="E46" s="44">
        <v>-0.02</v>
      </c>
      <c r="F46" s="43">
        <f t="shared" si="1"/>
        <v>3.9999999999999994E-2</v>
      </c>
    </row>
    <row r="47" spans="1:6" x14ac:dyDescent="0.55000000000000004">
      <c r="A47" s="39" t="s">
        <v>8</v>
      </c>
      <c r="B47" s="40" t="s">
        <v>17</v>
      </c>
      <c r="C47">
        <f t="shared" si="2"/>
        <v>46</v>
      </c>
      <c r="D47" s="44">
        <v>5</v>
      </c>
      <c r="E47" s="44">
        <v>-0.03</v>
      </c>
      <c r="F47" s="43">
        <f t="shared" si="1"/>
        <v>0.03</v>
      </c>
    </row>
    <row r="48" spans="1:6" x14ac:dyDescent="0.55000000000000004">
      <c r="A48" s="39" t="s">
        <v>8</v>
      </c>
      <c r="B48" s="40" t="s">
        <v>17</v>
      </c>
      <c r="C48">
        <f t="shared" si="2"/>
        <v>47</v>
      </c>
      <c r="D48" s="44">
        <v>5</v>
      </c>
      <c r="E48" s="44">
        <v>-0.03</v>
      </c>
      <c r="F48" s="43">
        <f t="shared" si="1"/>
        <v>0.03</v>
      </c>
    </row>
    <row r="49" spans="1:6" x14ac:dyDescent="0.55000000000000004">
      <c r="A49" s="39" t="s">
        <v>8</v>
      </c>
      <c r="B49" s="40" t="s">
        <v>17</v>
      </c>
      <c r="C49">
        <f t="shared" si="2"/>
        <v>48</v>
      </c>
      <c r="D49" s="44">
        <v>5</v>
      </c>
      <c r="E49" s="44">
        <v>-0.04</v>
      </c>
      <c r="F49" s="43">
        <f t="shared" si="1"/>
        <v>1.9999999999999997E-2</v>
      </c>
    </row>
    <row r="50" spans="1:6" x14ac:dyDescent="0.55000000000000004">
      <c r="A50" s="39" t="s">
        <v>8</v>
      </c>
      <c r="B50" s="40" t="s">
        <v>17</v>
      </c>
      <c r="C50">
        <f t="shared" si="2"/>
        <v>49</v>
      </c>
      <c r="D50" s="44">
        <v>5</v>
      </c>
      <c r="E50" s="44">
        <v>-0.04</v>
      </c>
      <c r="F50" s="43">
        <f t="shared" si="1"/>
        <v>1.9999999999999997E-2</v>
      </c>
    </row>
    <row r="51" spans="1:6" x14ac:dyDescent="0.55000000000000004">
      <c r="A51" s="39" t="s">
        <v>8</v>
      </c>
      <c r="B51" s="40" t="s">
        <v>17</v>
      </c>
      <c r="C51">
        <f t="shared" si="2"/>
        <v>50</v>
      </c>
      <c r="D51" s="44">
        <v>5</v>
      </c>
      <c r="E51" s="44">
        <v>-0.04</v>
      </c>
      <c r="F51" s="43">
        <f t="shared" si="1"/>
        <v>1.9999999999999997E-2</v>
      </c>
    </row>
    <row r="52" spans="1:6" x14ac:dyDescent="0.55000000000000004">
      <c r="A52" s="39" t="s">
        <v>8</v>
      </c>
      <c r="B52" s="40" t="s">
        <v>17</v>
      </c>
      <c r="C52">
        <f t="shared" si="2"/>
        <v>51</v>
      </c>
      <c r="D52" s="44">
        <v>5</v>
      </c>
      <c r="E52" s="44">
        <v>-0.04</v>
      </c>
      <c r="F52" s="43">
        <f t="shared" si="1"/>
        <v>1.9999999999999997E-2</v>
      </c>
    </row>
    <row r="53" spans="1:6" x14ac:dyDescent="0.55000000000000004">
      <c r="A53" s="39" t="s">
        <v>8</v>
      </c>
      <c r="B53" s="40" t="s">
        <v>17</v>
      </c>
      <c r="C53">
        <f t="shared" si="2"/>
        <v>52</v>
      </c>
      <c r="D53" s="44">
        <v>5</v>
      </c>
      <c r="E53" s="44">
        <v>-0.05</v>
      </c>
      <c r="F53" s="43">
        <f t="shared" si="1"/>
        <v>9.999999999999995E-3</v>
      </c>
    </row>
    <row r="54" spans="1:6" x14ac:dyDescent="0.55000000000000004">
      <c r="A54" s="39" t="s">
        <v>8</v>
      </c>
      <c r="B54" s="40" t="s">
        <v>17</v>
      </c>
      <c r="C54">
        <f t="shared" si="2"/>
        <v>53</v>
      </c>
      <c r="D54" s="44">
        <v>5</v>
      </c>
      <c r="E54" s="44">
        <v>-0.05</v>
      </c>
      <c r="F54" s="43">
        <f t="shared" si="1"/>
        <v>9.999999999999995E-3</v>
      </c>
    </row>
    <row r="55" spans="1:6" x14ac:dyDescent="0.55000000000000004">
      <c r="A55" s="39" t="s">
        <v>8</v>
      </c>
      <c r="B55" s="40" t="s">
        <v>17</v>
      </c>
      <c r="C55">
        <f t="shared" si="2"/>
        <v>54</v>
      </c>
      <c r="D55" s="44">
        <v>5</v>
      </c>
      <c r="E55" s="44">
        <v>-0.05</v>
      </c>
      <c r="F55" s="43">
        <f t="shared" si="1"/>
        <v>9.999999999999995E-3</v>
      </c>
    </row>
    <row r="56" spans="1:6" x14ac:dyDescent="0.55000000000000004">
      <c r="A56" s="39" t="s">
        <v>8</v>
      </c>
      <c r="B56" s="40" t="s">
        <v>17</v>
      </c>
      <c r="C56">
        <f t="shared" si="2"/>
        <v>55</v>
      </c>
      <c r="D56" s="44">
        <v>5</v>
      </c>
      <c r="E56" s="44">
        <v>-0.05</v>
      </c>
      <c r="F56" s="43">
        <f t="shared" si="1"/>
        <v>9.999999999999995E-3</v>
      </c>
    </row>
    <row r="57" spans="1:6" x14ac:dyDescent="0.55000000000000004">
      <c r="A57" s="39" t="s">
        <v>8</v>
      </c>
      <c r="B57" s="40" t="s">
        <v>17</v>
      </c>
      <c r="C57">
        <f t="shared" si="2"/>
        <v>56</v>
      </c>
      <c r="D57" s="44">
        <v>5</v>
      </c>
      <c r="E57" s="44">
        <v>-0.06</v>
      </c>
      <c r="F57" s="43">
        <f t="shared" si="1"/>
        <v>0</v>
      </c>
    </row>
    <row r="58" spans="1:6" x14ac:dyDescent="0.55000000000000004">
      <c r="B58" s="40" t="s">
        <v>17</v>
      </c>
    </row>
    <row r="59" spans="1:6" x14ac:dyDescent="0.55000000000000004">
      <c r="B59" s="40" t="s">
        <v>17</v>
      </c>
    </row>
    <row r="60" spans="1:6" x14ac:dyDescent="0.55000000000000004">
      <c r="A60" s="46" t="s">
        <v>13</v>
      </c>
      <c r="B60" s="46"/>
      <c r="C60" s="46"/>
      <c r="D60" s="46"/>
      <c r="E60" s="46"/>
      <c r="F60" s="47">
        <f>AVERAGE(F2:F16)</f>
        <v>10.471333333333337</v>
      </c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C5FB-F2DF-472C-8BE4-87ABE6B414BB}">
  <dimension ref="A1:F60"/>
  <sheetViews>
    <sheetView topLeftCell="A28" workbookViewId="0">
      <selection activeCell="I32" sqref="I32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5" width="15.156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15"/>
    </row>
    <row r="2" spans="1:6" ht="15" customHeight="1" x14ac:dyDescent="0.55000000000000004">
      <c r="A2" s="39" t="s">
        <v>9</v>
      </c>
      <c r="B2" s="40" t="s">
        <v>17</v>
      </c>
      <c r="C2" s="16">
        <v>1</v>
      </c>
      <c r="D2" s="44">
        <v>5.7</v>
      </c>
      <c r="E2" s="44">
        <v>11.2</v>
      </c>
      <c r="F2" s="19"/>
    </row>
    <row r="3" spans="1:6" ht="15" customHeight="1" x14ac:dyDescent="0.55000000000000004">
      <c r="A3" s="39" t="s">
        <v>9</v>
      </c>
      <c r="B3" s="40" t="s">
        <v>17</v>
      </c>
      <c r="C3" s="20">
        <v>2</v>
      </c>
      <c r="D3" s="44">
        <v>5.3</v>
      </c>
      <c r="E3" s="44">
        <v>11.03</v>
      </c>
      <c r="F3" s="19"/>
    </row>
    <row r="4" spans="1:6" ht="15" customHeight="1" x14ac:dyDescent="0.55000000000000004">
      <c r="A4" s="39" t="s">
        <v>9</v>
      </c>
      <c r="B4" s="40" t="s">
        <v>17</v>
      </c>
      <c r="C4" s="20">
        <v>3</v>
      </c>
      <c r="D4" s="44">
        <v>5.2</v>
      </c>
      <c r="E4" s="44">
        <v>11</v>
      </c>
      <c r="F4" s="19"/>
    </row>
    <row r="5" spans="1:6" ht="15" customHeight="1" x14ac:dyDescent="0.55000000000000004">
      <c r="A5" s="39" t="s">
        <v>9</v>
      </c>
      <c r="B5" s="40" t="s">
        <v>17</v>
      </c>
      <c r="C5" s="20">
        <v>4</v>
      </c>
      <c r="D5" s="44">
        <v>5.2</v>
      </c>
      <c r="E5" s="44">
        <v>10.95</v>
      </c>
      <c r="F5" s="19"/>
    </row>
    <row r="6" spans="1:6" ht="15" customHeight="1" x14ac:dyDescent="0.55000000000000004">
      <c r="A6" s="39" t="s">
        <v>9</v>
      </c>
      <c r="B6" s="40" t="s">
        <v>17</v>
      </c>
      <c r="C6" s="20">
        <v>5</v>
      </c>
      <c r="D6" s="44">
        <v>5.0999999999999996</v>
      </c>
      <c r="E6" s="44">
        <v>10.91</v>
      </c>
      <c r="F6" s="19"/>
    </row>
    <row r="7" spans="1:6" ht="15" customHeight="1" x14ac:dyDescent="0.55000000000000004">
      <c r="A7" s="39" t="s">
        <v>9</v>
      </c>
      <c r="B7" s="40" t="s">
        <v>17</v>
      </c>
      <c r="C7" s="20">
        <v>6</v>
      </c>
      <c r="D7" s="44">
        <v>5</v>
      </c>
      <c r="E7" s="44">
        <v>10.9</v>
      </c>
      <c r="F7" s="19"/>
    </row>
    <row r="8" spans="1:6" ht="15" customHeight="1" x14ac:dyDescent="0.55000000000000004">
      <c r="A8" s="39" t="s">
        <v>9</v>
      </c>
      <c r="B8" s="40" t="s">
        <v>17</v>
      </c>
      <c r="C8" s="20">
        <v>7</v>
      </c>
      <c r="D8" s="44">
        <v>5</v>
      </c>
      <c r="E8" s="44">
        <v>10.88</v>
      </c>
      <c r="F8" s="19"/>
    </row>
    <row r="9" spans="1:6" ht="15" customHeight="1" x14ac:dyDescent="0.55000000000000004">
      <c r="A9" s="39" t="s">
        <v>9</v>
      </c>
      <c r="B9" s="40" t="s">
        <v>17</v>
      </c>
      <c r="C9" s="20">
        <v>8</v>
      </c>
      <c r="D9" s="44">
        <v>4.9000000000000004</v>
      </c>
      <c r="E9" s="44">
        <v>10.85</v>
      </c>
      <c r="F9" s="19"/>
    </row>
    <row r="10" spans="1:6" ht="15" customHeight="1" x14ac:dyDescent="0.55000000000000004">
      <c r="A10" s="39" t="s">
        <v>9</v>
      </c>
      <c r="B10" s="40" t="s">
        <v>17</v>
      </c>
      <c r="C10" s="20">
        <v>9</v>
      </c>
      <c r="D10" s="44">
        <v>4.8</v>
      </c>
      <c r="E10" s="44">
        <v>10.8</v>
      </c>
      <c r="F10" s="19"/>
    </row>
    <row r="11" spans="1:6" ht="15" customHeight="1" x14ac:dyDescent="0.55000000000000004">
      <c r="A11" s="39" t="s">
        <v>9</v>
      </c>
      <c r="B11" s="40" t="s">
        <v>17</v>
      </c>
      <c r="C11" s="20">
        <v>10</v>
      </c>
      <c r="D11" s="44">
        <v>4.8</v>
      </c>
      <c r="E11" s="44">
        <v>10.74</v>
      </c>
      <c r="F11" s="19"/>
    </row>
    <row r="12" spans="1:6" ht="15" customHeight="1" x14ac:dyDescent="0.55000000000000004">
      <c r="A12" s="39" t="s">
        <v>9</v>
      </c>
      <c r="B12" s="40" t="s">
        <v>17</v>
      </c>
      <c r="C12" s="20">
        <v>11</v>
      </c>
      <c r="D12" s="44">
        <v>4.8</v>
      </c>
      <c r="E12" s="44">
        <v>10.71</v>
      </c>
      <c r="F12" s="19"/>
    </row>
    <row r="13" spans="1:6" ht="15" customHeight="1" x14ac:dyDescent="0.55000000000000004">
      <c r="A13" s="39" t="s">
        <v>9</v>
      </c>
      <c r="B13" s="40" t="s">
        <v>17</v>
      </c>
      <c r="C13" s="20">
        <v>12</v>
      </c>
      <c r="D13" s="44">
        <v>4.8</v>
      </c>
      <c r="E13" s="44">
        <v>10.67</v>
      </c>
      <c r="F13" s="19"/>
    </row>
    <row r="14" spans="1:6" ht="15" customHeight="1" x14ac:dyDescent="0.55000000000000004">
      <c r="A14" s="39" t="s">
        <v>9</v>
      </c>
      <c r="B14" s="40" t="s">
        <v>17</v>
      </c>
      <c r="C14" s="20">
        <v>13</v>
      </c>
      <c r="D14" s="44">
        <v>4.7</v>
      </c>
      <c r="E14" s="44">
        <v>10.66</v>
      </c>
      <c r="F14" s="19"/>
    </row>
    <row r="15" spans="1:6" ht="15" customHeight="1" x14ac:dyDescent="0.55000000000000004">
      <c r="A15" s="39" t="s">
        <v>9</v>
      </c>
      <c r="B15" s="40" t="s">
        <v>17</v>
      </c>
      <c r="C15" s="20">
        <v>14</v>
      </c>
      <c r="D15" s="44">
        <v>4.7</v>
      </c>
      <c r="E15" s="44">
        <v>10.62</v>
      </c>
      <c r="F15" s="19"/>
    </row>
    <row r="16" spans="1:6" ht="15" customHeight="1" x14ac:dyDescent="0.55000000000000004">
      <c r="A16" s="39" t="s">
        <v>9</v>
      </c>
      <c r="B16" s="40" t="s">
        <v>17</v>
      </c>
      <c r="C16" s="20">
        <v>15</v>
      </c>
      <c r="D16" s="44">
        <v>4.7</v>
      </c>
      <c r="E16" s="44">
        <v>10.57</v>
      </c>
      <c r="F16" s="19"/>
    </row>
    <row r="17" spans="1:6" ht="15" customHeight="1" x14ac:dyDescent="0.55000000000000004">
      <c r="A17" s="39" t="s">
        <v>9</v>
      </c>
      <c r="B17" s="40" t="s">
        <v>17</v>
      </c>
      <c r="C17" s="20">
        <v>16</v>
      </c>
      <c r="D17" s="44">
        <v>4.7</v>
      </c>
      <c r="E17" s="44">
        <v>10.5</v>
      </c>
      <c r="F17" s="19"/>
    </row>
    <row r="18" spans="1:6" ht="15" customHeight="1" x14ac:dyDescent="0.55000000000000004">
      <c r="A18" s="39" t="s">
        <v>9</v>
      </c>
      <c r="B18" s="40" t="s">
        <v>17</v>
      </c>
      <c r="C18" s="20">
        <v>17</v>
      </c>
      <c r="D18" s="44">
        <v>4.7</v>
      </c>
      <c r="E18" s="44">
        <v>10.48</v>
      </c>
      <c r="F18" s="19"/>
    </row>
    <row r="19" spans="1:6" ht="15" customHeight="1" x14ac:dyDescent="0.55000000000000004">
      <c r="A19" s="39" t="s">
        <v>9</v>
      </c>
      <c r="B19" s="40" t="s">
        <v>17</v>
      </c>
      <c r="C19" s="20">
        <v>18</v>
      </c>
      <c r="D19" s="44">
        <v>4.5999999999999996</v>
      </c>
      <c r="E19" s="44">
        <v>10.48</v>
      </c>
      <c r="F19" s="19"/>
    </row>
    <row r="20" spans="1:6" ht="15" customHeight="1" x14ac:dyDescent="0.55000000000000004">
      <c r="A20" s="39" t="s">
        <v>9</v>
      </c>
      <c r="B20" s="40" t="s">
        <v>17</v>
      </c>
      <c r="C20" s="20">
        <v>19</v>
      </c>
      <c r="D20" s="44">
        <v>4.5999999999999996</v>
      </c>
      <c r="E20" s="44">
        <v>10.45</v>
      </c>
      <c r="F20" s="19"/>
    </row>
    <row r="21" spans="1:6" ht="15" customHeight="1" x14ac:dyDescent="0.55000000000000004">
      <c r="A21" s="39" t="s">
        <v>9</v>
      </c>
      <c r="B21" s="40" t="s">
        <v>17</v>
      </c>
      <c r="C21" s="20">
        <v>20</v>
      </c>
      <c r="D21" s="44">
        <v>4.5999999999999996</v>
      </c>
      <c r="E21" s="44">
        <v>10.43</v>
      </c>
      <c r="F21" s="19"/>
    </row>
    <row r="22" spans="1:6" ht="15" customHeight="1" x14ac:dyDescent="0.55000000000000004">
      <c r="A22" s="39" t="s">
        <v>9</v>
      </c>
      <c r="B22" s="40" t="s">
        <v>17</v>
      </c>
      <c r="C22" s="20">
        <v>21</v>
      </c>
      <c r="D22" s="44">
        <v>4.5999999999999996</v>
      </c>
      <c r="E22" s="44">
        <v>10.41</v>
      </c>
      <c r="F22" s="19"/>
    </row>
    <row r="23" spans="1:6" ht="15" customHeight="1" x14ac:dyDescent="0.55000000000000004">
      <c r="A23" s="39" t="s">
        <v>9</v>
      </c>
      <c r="B23" s="40" t="s">
        <v>17</v>
      </c>
      <c r="C23" s="20">
        <v>22</v>
      </c>
      <c r="D23" s="44">
        <v>4.5999999999999996</v>
      </c>
      <c r="E23" s="45">
        <v>4.05</v>
      </c>
      <c r="F23" s="19"/>
    </row>
    <row r="24" spans="1:6" ht="15" customHeight="1" x14ac:dyDescent="0.55000000000000004">
      <c r="A24" s="39" t="s">
        <v>9</v>
      </c>
      <c r="B24" s="40" t="s">
        <v>17</v>
      </c>
      <c r="C24" s="20">
        <v>23</v>
      </c>
      <c r="D24" s="44">
        <v>4.5999999999999996</v>
      </c>
      <c r="E24" s="44">
        <v>0.65</v>
      </c>
      <c r="F24" s="19"/>
    </row>
    <row r="25" spans="1:6" ht="15" customHeight="1" x14ac:dyDescent="0.55000000000000004">
      <c r="A25" s="39" t="s">
        <v>9</v>
      </c>
      <c r="B25" s="40" t="s">
        <v>17</v>
      </c>
      <c r="C25" s="20">
        <v>24</v>
      </c>
      <c r="D25" s="44">
        <v>4.5999999999999996</v>
      </c>
      <c r="E25" s="44">
        <v>0.46</v>
      </c>
      <c r="F25" s="19"/>
    </row>
    <row r="26" spans="1:6" ht="15" customHeight="1" x14ac:dyDescent="0.55000000000000004">
      <c r="A26" s="39" t="s">
        <v>9</v>
      </c>
      <c r="B26" s="40" t="s">
        <v>17</v>
      </c>
      <c r="C26" s="20">
        <v>25</v>
      </c>
      <c r="D26" s="44">
        <v>4.5999999999999996</v>
      </c>
      <c r="E26" s="44">
        <v>0.34</v>
      </c>
      <c r="F26" s="19"/>
    </row>
    <row r="27" spans="1:6" ht="15" customHeight="1" x14ac:dyDescent="0.55000000000000004">
      <c r="A27" s="39" t="s">
        <v>9</v>
      </c>
      <c r="B27" s="40" t="s">
        <v>17</v>
      </c>
      <c r="C27" s="20">
        <v>26</v>
      </c>
      <c r="D27" s="44">
        <v>4.5999999999999996</v>
      </c>
      <c r="E27" s="44">
        <v>0.28999999999999998</v>
      </c>
      <c r="F27" s="19"/>
    </row>
    <row r="28" spans="1:6" ht="15" customHeight="1" x14ac:dyDescent="0.55000000000000004">
      <c r="A28" s="39" t="s">
        <v>9</v>
      </c>
      <c r="B28" s="40" t="s">
        <v>17</v>
      </c>
      <c r="C28" s="20">
        <v>27</v>
      </c>
      <c r="D28" s="44">
        <v>4.5999999999999996</v>
      </c>
      <c r="E28" s="44">
        <v>0.23</v>
      </c>
      <c r="F28" s="19"/>
    </row>
    <row r="29" spans="1:6" ht="15" customHeight="1" x14ac:dyDescent="0.55000000000000004">
      <c r="A29" s="39" t="s">
        <v>9</v>
      </c>
      <c r="B29" s="40" t="s">
        <v>17</v>
      </c>
      <c r="C29" s="20">
        <v>28</v>
      </c>
      <c r="D29" s="44">
        <v>4.5999999999999996</v>
      </c>
      <c r="E29" s="44">
        <v>0.21</v>
      </c>
      <c r="F29" s="19"/>
    </row>
    <row r="30" spans="1:6" ht="15" customHeight="1" x14ac:dyDescent="0.55000000000000004">
      <c r="A30" s="39" t="s">
        <v>9</v>
      </c>
      <c r="B30" s="40" t="s">
        <v>17</v>
      </c>
      <c r="C30" s="20">
        <v>29</v>
      </c>
      <c r="D30" s="44">
        <v>4.5999999999999996</v>
      </c>
      <c r="E30" s="44">
        <v>0.19</v>
      </c>
      <c r="F30" s="19"/>
    </row>
    <row r="31" spans="1:6" ht="15" customHeight="1" x14ac:dyDescent="0.55000000000000004">
      <c r="A31" s="39" t="s">
        <v>9</v>
      </c>
      <c r="B31" s="40" t="s">
        <v>17</v>
      </c>
      <c r="C31" s="20">
        <v>30</v>
      </c>
      <c r="D31" s="44">
        <v>4.5999999999999996</v>
      </c>
      <c r="E31" s="44">
        <v>0.16</v>
      </c>
      <c r="F31" s="19"/>
    </row>
    <row r="32" spans="1:6" ht="15" customHeight="1" x14ac:dyDescent="0.55000000000000004">
      <c r="A32" s="39" t="s">
        <v>9</v>
      </c>
      <c r="B32" s="40" t="s">
        <v>17</v>
      </c>
      <c r="C32" s="20">
        <v>31</v>
      </c>
      <c r="D32" s="44">
        <v>4.5999999999999996</v>
      </c>
      <c r="E32" s="44">
        <v>0.14000000000000001</v>
      </c>
      <c r="F32" s="19"/>
    </row>
    <row r="33" spans="1:6" ht="15" customHeight="1" x14ac:dyDescent="0.55000000000000004">
      <c r="A33" s="39" t="s">
        <v>9</v>
      </c>
      <c r="B33" s="40" t="s">
        <v>17</v>
      </c>
      <c r="C33" s="20">
        <v>32</v>
      </c>
      <c r="D33" s="44">
        <v>4.5999999999999996</v>
      </c>
      <c r="E33" s="44">
        <v>0.12</v>
      </c>
      <c r="F33" s="19"/>
    </row>
    <row r="34" spans="1:6" ht="15" customHeight="1" x14ac:dyDescent="0.55000000000000004">
      <c r="A34" s="39" t="s">
        <v>9</v>
      </c>
      <c r="B34" s="40" t="s">
        <v>17</v>
      </c>
      <c r="C34" s="20">
        <v>33</v>
      </c>
      <c r="D34" s="44">
        <v>4.5999999999999996</v>
      </c>
      <c r="E34" s="44">
        <v>0.11</v>
      </c>
      <c r="F34" s="19"/>
    </row>
    <row r="35" spans="1:6" ht="15" customHeight="1" x14ac:dyDescent="0.55000000000000004">
      <c r="A35" s="39" t="s">
        <v>9</v>
      </c>
      <c r="B35" s="40" t="s">
        <v>17</v>
      </c>
      <c r="C35" s="20">
        <v>34</v>
      </c>
      <c r="D35" s="44">
        <v>4.5999999999999996</v>
      </c>
      <c r="E35" s="44">
        <v>0.1</v>
      </c>
      <c r="F35" s="19"/>
    </row>
    <row r="36" spans="1:6" ht="15" customHeight="1" x14ac:dyDescent="0.55000000000000004">
      <c r="A36" s="39" t="s">
        <v>9</v>
      </c>
      <c r="B36" s="40" t="s">
        <v>17</v>
      </c>
      <c r="C36" s="20">
        <v>35</v>
      </c>
      <c r="D36" s="44">
        <v>4.5999999999999996</v>
      </c>
      <c r="E36" s="44">
        <v>0.08</v>
      </c>
      <c r="F36" s="19"/>
    </row>
    <row r="37" spans="1:6" ht="15" customHeight="1" x14ac:dyDescent="0.55000000000000004">
      <c r="A37" s="39" t="s">
        <v>9</v>
      </c>
      <c r="B37" s="40" t="s">
        <v>17</v>
      </c>
      <c r="C37" s="20">
        <v>36</v>
      </c>
      <c r="D37" s="44">
        <v>4.5999999999999996</v>
      </c>
      <c r="E37" s="44">
        <v>7.0000000000000007E-2</v>
      </c>
      <c r="F37" s="19"/>
    </row>
    <row r="38" spans="1:6" ht="15" customHeight="1" x14ac:dyDescent="0.55000000000000004">
      <c r="A38" s="39" t="s">
        <v>9</v>
      </c>
      <c r="B38" s="40" t="s">
        <v>17</v>
      </c>
      <c r="C38" s="20">
        <v>37</v>
      </c>
      <c r="D38" s="44">
        <v>4.5999999999999996</v>
      </c>
      <c r="E38" s="44">
        <v>0.06</v>
      </c>
      <c r="F38" s="19"/>
    </row>
    <row r="39" spans="1:6" ht="15" customHeight="1" x14ac:dyDescent="0.55000000000000004">
      <c r="A39" s="39" t="s">
        <v>9</v>
      </c>
      <c r="B39" s="40" t="s">
        <v>17</v>
      </c>
      <c r="C39" s="20">
        <v>38</v>
      </c>
      <c r="D39" s="44">
        <v>4.5999999999999996</v>
      </c>
      <c r="E39" s="44">
        <v>0.05</v>
      </c>
      <c r="F39" s="19"/>
    </row>
    <row r="40" spans="1:6" ht="15" customHeight="1" x14ac:dyDescent="0.55000000000000004">
      <c r="A40" s="39" t="s">
        <v>9</v>
      </c>
      <c r="B40" s="40" t="s">
        <v>17</v>
      </c>
      <c r="C40" s="20">
        <v>39</v>
      </c>
      <c r="D40" s="44">
        <v>4.5999999999999996</v>
      </c>
      <c r="E40" s="44">
        <v>0.05</v>
      </c>
      <c r="F40" s="19"/>
    </row>
    <row r="41" spans="1:6" ht="15" customHeight="1" x14ac:dyDescent="0.55000000000000004">
      <c r="A41" s="39" t="s">
        <v>9</v>
      </c>
      <c r="B41" s="40" t="s">
        <v>17</v>
      </c>
      <c r="C41" s="20">
        <v>40</v>
      </c>
      <c r="D41" s="44">
        <v>4.5999999999999996</v>
      </c>
      <c r="E41" s="44">
        <v>0.05</v>
      </c>
      <c r="F41" s="19"/>
    </row>
    <row r="42" spans="1:6" ht="15" customHeight="1" x14ac:dyDescent="0.55000000000000004">
      <c r="A42" s="39" t="s">
        <v>9</v>
      </c>
      <c r="B42" s="40" t="s">
        <v>17</v>
      </c>
      <c r="C42" s="20">
        <v>41</v>
      </c>
      <c r="D42" s="44">
        <v>4.5999999999999996</v>
      </c>
      <c r="E42" s="44">
        <v>0.04</v>
      </c>
      <c r="F42" s="19"/>
    </row>
    <row r="43" spans="1:6" ht="15" customHeight="1" x14ac:dyDescent="0.55000000000000004">
      <c r="A43" s="39" t="s">
        <v>9</v>
      </c>
      <c r="B43" s="40" t="s">
        <v>17</v>
      </c>
      <c r="C43" s="20">
        <v>42</v>
      </c>
      <c r="D43" s="44">
        <v>4.5999999999999996</v>
      </c>
      <c r="E43" s="44">
        <v>0.04</v>
      </c>
      <c r="F43" s="19"/>
    </row>
    <row r="44" spans="1:6" x14ac:dyDescent="0.55000000000000004">
      <c r="A44" s="39" t="s">
        <v>9</v>
      </c>
      <c r="B44" s="40" t="s">
        <v>17</v>
      </c>
      <c r="D44" s="44">
        <v>4.5999999999999996</v>
      </c>
      <c r="E44" s="44">
        <v>0.03</v>
      </c>
    </row>
    <row r="45" spans="1:6" x14ac:dyDescent="0.55000000000000004">
      <c r="B45" s="40" t="s">
        <v>17</v>
      </c>
      <c r="D45" s="44">
        <v>4.5999999999999996</v>
      </c>
      <c r="E45" s="44">
        <v>0.03</v>
      </c>
    </row>
    <row r="46" spans="1:6" x14ac:dyDescent="0.55000000000000004">
      <c r="B46" s="40" t="s">
        <v>17</v>
      </c>
      <c r="D46" s="44">
        <v>4.5999999999999996</v>
      </c>
      <c r="E46" s="44">
        <v>0.03</v>
      </c>
    </row>
    <row r="47" spans="1:6" x14ac:dyDescent="0.55000000000000004">
      <c r="B47" s="40" t="s">
        <v>17</v>
      </c>
      <c r="D47" s="44">
        <v>4.5999999999999996</v>
      </c>
      <c r="E47" s="44">
        <v>0.02</v>
      </c>
    </row>
    <row r="48" spans="1:6" x14ac:dyDescent="0.55000000000000004">
      <c r="B48" s="40" t="s">
        <v>17</v>
      </c>
      <c r="D48" s="44">
        <v>4.5999999999999996</v>
      </c>
      <c r="E48" s="44">
        <v>0.01</v>
      </c>
    </row>
    <row r="49" spans="1:5" x14ac:dyDescent="0.55000000000000004">
      <c r="B49" s="40" t="s">
        <v>17</v>
      </c>
      <c r="D49" s="44">
        <v>4.5999999999999996</v>
      </c>
      <c r="E49" s="44">
        <v>0.01</v>
      </c>
    </row>
    <row r="50" spans="1:5" x14ac:dyDescent="0.55000000000000004">
      <c r="B50" s="40" t="s">
        <v>17</v>
      </c>
      <c r="D50" s="44">
        <v>4.5999999999999996</v>
      </c>
      <c r="E50" s="44">
        <v>0.01</v>
      </c>
    </row>
    <row r="51" spans="1:5" x14ac:dyDescent="0.55000000000000004">
      <c r="B51" s="40" t="s">
        <v>17</v>
      </c>
      <c r="D51" s="44">
        <v>4.5999999999999996</v>
      </c>
      <c r="E51" s="44">
        <v>0</v>
      </c>
    </row>
    <row r="52" spans="1:5" x14ac:dyDescent="0.55000000000000004">
      <c r="B52" s="40" t="s">
        <v>17</v>
      </c>
      <c r="D52" s="44">
        <v>4.5999999999999996</v>
      </c>
      <c r="E52" s="44">
        <v>0</v>
      </c>
    </row>
    <row r="53" spans="1:5" x14ac:dyDescent="0.55000000000000004">
      <c r="B53" s="40" t="s">
        <v>17</v>
      </c>
      <c r="D53" s="44">
        <v>4.5999999999999996</v>
      </c>
      <c r="E53" s="44">
        <v>0</v>
      </c>
    </row>
    <row r="54" spans="1:5" x14ac:dyDescent="0.55000000000000004">
      <c r="B54" s="40" t="s">
        <v>17</v>
      </c>
      <c r="D54" s="44">
        <v>4.5999999999999996</v>
      </c>
      <c r="E54" s="44"/>
    </row>
    <row r="55" spans="1:5" x14ac:dyDescent="0.55000000000000004">
      <c r="B55" s="40" t="s">
        <v>17</v>
      </c>
      <c r="D55" s="44">
        <v>4.5999999999999996</v>
      </c>
      <c r="E55" s="44"/>
    </row>
    <row r="56" spans="1:5" x14ac:dyDescent="0.55000000000000004">
      <c r="B56" s="40" t="s">
        <v>17</v>
      </c>
      <c r="D56" s="44">
        <v>4.5999999999999996</v>
      </c>
      <c r="E56" s="44"/>
    </row>
    <row r="57" spans="1:5" x14ac:dyDescent="0.55000000000000004">
      <c r="B57" s="40" t="s">
        <v>17</v>
      </c>
    </row>
    <row r="58" spans="1:5" x14ac:dyDescent="0.55000000000000004">
      <c r="B58" s="40" t="s">
        <v>17</v>
      </c>
    </row>
    <row r="60" spans="1:5" x14ac:dyDescent="0.55000000000000004">
      <c r="A60" s="46" t="s">
        <v>13</v>
      </c>
      <c r="E60" s="44">
        <f>AVERAGE(E2:E22)</f>
        <v>10.725714285714282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49B26-33E6-4B8E-AEF1-7A569E26FE04}">
  <dimension ref="A1:F57"/>
  <sheetViews>
    <sheetView topLeftCell="A7" workbookViewId="0">
      <selection activeCell="H35" sqref="H35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5" width="15.156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15"/>
    </row>
    <row r="2" spans="1:6" ht="15" customHeight="1" x14ac:dyDescent="0.55000000000000004">
      <c r="A2" s="39" t="s">
        <v>10</v>
      </c>
      <c r="B2" s="40" t="s">
        <v>17</v>
      </c>
      <c r="C2" s="16">
        <v>1</v>
      </c>
      <c r="D2" s="44">
        <v>5.3</v>
      </c>
      <c r="E2" s="44">
        <v>10.64</v>
      </c>
      <c r="F2" s="19"/>
    </row>
    <row r="3" spans="1:6" ht="15" customHeight="1" x14ac:dyDescent="0.55000000000000004">
      <c r="A3" s="39" t="s">
        <v>10</v>
      </c>
      <c r="B3" s="40" t="s">
        <v>17</v>
      </c>
      <c r="C3" s="20">
        <v>2</v>
      </c>
      <c r="D3" s="44">
        <v>5</v>
      </c>
      <c r="E3" s="44">
        <v>10.61</v>
      </c>
      <c r="F3" s="19"/>
    </row>
    <row r="4" spans="1:6" ht="15" customHeight="1" x14ac:dyDescent="0.55000000000000004">
      <c r="A4" s="39" t="s">
        <v>10</v>
      </c>
      <c r="B4" s="40" t="s">
        <v>17</v>
      </c>
      <c r="C4" s="20">
        <v>3</v>
      </c>
      <c r="D4" s="44">
        <v>5</v>
      </c>
      <c r="E4" s="44">
        <v>10.57</v>
      </c>
      <c r="F4" s="19"/>
    </row>
    <row r="5" spans="1:6" ht="15" customHeight="1" x14ac:dyDescent="0.55000000000000004">
      <c r="A5" s="39" t="s">
        <v>10</v>
      </c>
      <c r="B5" s="40" t="s">
        <v>17</v>
      </c>
      <c r="C5" s="20">
        <v>4</v>
      </c>
      <c r="D5" s="44">
        <v>4.9000000000000004</v>
      </c>
      <c r="E5" s="44">
        <v>10.57</v>
      </c>
      <c r="F5" s="19"/>
    </row>
    <row r="6" spans="1:6" ht="15" customHeight="1" x14ac:dyDescent="0.55000000000000004">
      <c r="A6" s="39" t="s">
        <v>10</v>
      </c>
      <c r="B6" s="40" t="s">
        <v>17</v>
      </c>
      <c r="C6" s="20">
        <v>5</v>
      </c>
      <c r="D6" s="44">
        <v>4.8</v>
      </c>
      <c r="E6" s="44">
        <v>10.54</v>
      </c>
      <c r="F6" s="19"/>
    </row>
    <row r="7" spans="1:6" ht="15" customHeight="1" x14ac:dyDescent="0.55000000000000004">
      <c r="A7" s="39" t="s">
        <v>10</v>
      </c>
      <c r="B7" s="40" t="s">
        <v>17</v>
      </c>
      <c r="C7" s="20">
        <v>6</v>
      </c>
      <c r="D7" s="44">
        <v>4.8</v>
      </c>
      <c r="E7" s="44">
        <v>10.53</v>
      </c>
      <c r="F7" s="19"/>
    </row>
    <row r="8" spans="1:6" ht="15" customHeight="1" x14ac:dyDescent="0.55000000000000004">
      <c r="A8" s="39" t="s">
        <v>10</v>
      </c>
      <c r="B8" s="40" t="s">
        <v>17</v>
      </c>
      <c r="C8" s="20">
        <v>7</v>
      </c>
      <c r="D8" s="44">
        <v>4.7</v>
      </c>
      <c r="E8" s="44">
        <v>10.56</v>
      </c>
      <c r="F8" s="19"/>
    </row>
    <row r="9" spans="1:6" ht="15" customHeight="1" x14ac:dyDescent="0.55000000000000004">
      <c r="A9" s="39" t="s">
        <v>10</v>
      </c>
      <c r="B9" s="40" t="s">
        <v>17</v>
      </c>
      <c r="C9" s="20">
        <v>8</v>
      </c>
      <c r="D9" s="44">
        <v>4.7</v>
      </c>
      <c r="E9" s="44">
        <v>10.54</v>
      </c>
      <c r="F9" s="19"/>
    </row>
    <row r="10" spans="1:6" ht="15" customHeight="1" x14ac:dyDescent="0.55000000000000004">
      <c r="A10" s="39" t="s">
        <v>10</v>
      </c>
      <c r="B10" s="40" t="s">
        <v>17</v>
      </c>
      <c r="C10" s="20">
        <v>9</v>
      </c>
      <c r="D10" s="44">
        <v>4.7</v>
      </c>
      <c r="E10" s="44">
        <v>10.51</v>
      </c>
      <c r="F10" s="19"/>
    </row>
    <row r="11" spans="1:6" ht="15" customHeight="1" x14ac:dyDescent="0.55000000000000004">
      <c r="A11" s="39" t="s">
        <v>10</v>
      </c>
      <c r="B11" s="40" t="s">
        <v>17</v>
      </c>
      <c r="C11" s="20">
        <v>10</v>
      </c>
      <c r="D11" s="44">
        <v>4.5999999999999996</v>
      </c>
      <c r="E11" s="44">
        <v>10.48</v>
      </c>
      <c r="F11" s="19"/>
    </row>
    <row r="12" spans="1:6" ht="15" customHeight="1" x14ac:dyDescent="0.55000000000000004">
      <c r="A12" s="39" t="s">
        <v>10</v>
      </c>
      <c r="B12" s="40" t="s">
        <v>17</v>
      </c>
      <c r="C12" s="20">
        <v>11</v>
      </c>
      <c r="D12" s="44">
        <v>4.5999999999999996</v>
      </c>
      <c r="E12" s="44">
        <v>10.46</v>
      </c>
      <c r="F12" s="19"/>
    </row>
    <row r="13" spans="1:6" ht="15" customHeight="1" x14ac:dyDescent="0.55000000000000004">
      <c r="A13" s="39" t="s">
        <v>10</v>
      </c>
      <c r="B13" s="40" t="s">
        <v>17</v>
      </c>
      <c r="C13" s="20">
        <v>12</v>
      </c>
      <c r="D13" s="44">
        <v>4.5999999999999996</v>
      </c>
      <c r="E13" s="44">
        <v>10.46</v>
      </c>
      <c r="F13" s="19"/>
    </row>
    <row r="14" spans="1:6" ht="15" customHeight="1" x14ac:dyDescent="0.55000000000000004">
      <c r="A14" s="39" t="s">
        <v>10</v>
      </c>
      <c r="B14" s="40" t="s">
        <v>17</v>
      </c>
      <c r="C14" s="20">
        <v>13</v>
      </c>
      <c r="D14" s="44">
        <v>4.5999999999999996</v>
      </c>
      <c r="E14" s="44">
        <v>10.45</v>
      </c>
      <c r="F14" s="19"/>
    </row>
    <row r="15" spans="1:6" ht="15" customHeight="1" x14ac:dyDescent="0.55000000000000004">
      <c r="A15" s="39" t="s">
        <v>10</v>
      </c>
      <c r="B15" s="40" t="s">
        <v>17</v>
      </c>
      <c r="C15" s="20">
        <v>14</v>
      </c>
      <c r="D15" s="44">
        <v>4.5999999999999996</v>
      </c>
      <c r="E15" s="44">
        <v>10.43</v>
      </c>
      <c r="F15" s="19"/>
    </row>
    <row r="16" spans="1:6" ht="15" customHeight="1" x14ac:dyDescent="0.55000000000000004">
      <c r="A16" s="39" t="s">
        <v>10</v>
      </c>
      <c r="B16" s="40" t="s">
        <v>17</v>
      </c>
      <c r="C16" s="20">
        <v>15</v>
      </c>
      <c r="D16" s="44">
        <v>4.5999999999999996</v>
      </c>
      <c r="E16" s="44">
        <v>10.43</v>
      </c>
      <c r="F16" s="19"/>
    </row>
    <row r="17" spans="1:6" ht="15" customHeight="1" x14ac:dyDescent="0.55000000000000004">
      <c r="A17" s="39" t="s">
        <v>10</v>
      </c>
      <c r="B17" s="40" t="s">
        <v>17</v>
      </c>
      <c r="C17" s="20">
        <v>16</v>
      </c>
      <c r="D17" s="44">
        <v>4.5999999999999996</v>
      </c>
      <c r="E17" s="44">
        <v>10.42</v>
      </c>
      <c r="F17" s="19"/>
    </row>
    <row r="18" spans="1:6" ht="15" customHeight="1" x14ac:dyDescent="0.55000000000000004">
      <c r="A18" s="39" t="s">
        <v>10</v>
      </c>
      <c r="B18" s="40" t="s">
        <v>17</v>
      </c>
      <c r="C18" s="20">
        <v>17</v>
      </c>
      <c r="D18" s="44">
        <v>4.5999999999999996</v>
      </c>
      <c r="E18" s="44">
        <v>10.43</v>
      </c>
      <c r="F18" s="19"/>
    </row>
    <row r="19" spans="1:6" ht="15" customHeight="1" x14ac:dyDescent="0.55000000000000004">
      <c r="A19" s="39" t="s">
        <v>10</v>
      </c>
      <c r="B19" s="40" t="s">
        <v>17</v>
      </c>
      <c r="C19" s="20">
        <v>18</v>
      </c>
      <c r="D19" s="44">
        <v>4.5</v>
      </c>
      <c r="E19" s="44">
        <v>10.33</v>
      </c>
      <c r="F19" s="19"/>
    </row>
    <row r="20" spans="1:6" ht="15" customHeight="1" x14ac:dyDescent="0.55000000000000004">
      <c r="A20" s="39" t="s">
        <v>10</v>
      </c>
      <c r="B20" s="40" t="s">
        <v>17</v>
      </c>
      <c r="C20" s="20">
        <v>19</v>
      </c>
      <c r="D20" s="44">
        <v>4.5</v>
      </c>
      <c r="E20" s="44">
        <v>10.31</v>
      </c>
      <c r="F20" s="19"/>
    </row>
    <row r="21" spans="1:6" ht="15" customHeight="1" x14ac:dyDescent="0.55000000000000004">
      <c r="A21" s="39" t="s">
        <v>10</v>
      </c>
      <c r="B21" s="40" t="s">
        <v>17</v>
      </c>
      <c r="C21" s="20">
        <v>20</v>
      </c>
      <c r="D21" s="44">
        <v>4.5</v>
      </c>
      <c r="E21" s="44">
        <v>10.27</v>
      </c>
      <c r="F21" s="19"/>
    </row>
    <row r="22" spans="1:6" ht="15" customHeight="1" x14ac:dyDescent="0.55000000000000004">
      <c r="A22" s="39" t="s">
        <v>10</v>
      </c>
      <c r="B22" s="40" t="s">
        <v>17</v>
      </c>
      <c r="C22" s="20">
        <v>21</v>
      </c>
      <c r="D22" s="44">
        <v>4.4000000000000004</v>
      </c>
      <c r="E22" s="44">
        <v>10.24</v>
      </c>
      <c r="F22" s="19"/>
    </row>
    <row r="23" spans="1:6" ht="15" customHeight="1" x14ac:dyDescent="0.55000000000000004">
      <c r="A23" s="39" t="s">
        <v>10</v>
      </c>
      <c r="B23" s="40" t="s">
        <v>17</v>
      </c>
      <c r="C23" s="20">
        <v>22</v>
      </c>
      <c r="D23" s="44">
        <v>4.4000000000000004</v>
      </c>
      <c r="E23" s="44">
        <v>10.16</v>
      </c>
      <c r="F23" s="19"/>
    </row>
    <row r="24" spans="1:6" ht="15" customHeight="1" x14ac:dyDescent="0.55000000000000004">
      <c r="A24" s="39" t="s">
        <v>10</v>
      </c>
      <c r="B24" s="40" t="s">
        <v>17</v>
      </c>
      <c r="C24" s="20">
        <v>23</v>
      </c>
      <c r="D24" s="44">
        <v>4.4000000000000004</v>
      </c>
      <c r="E24" s="44">
        <v>10.130000000000001</v>
      </c>
      <c r="F24" s="19"/>
    </row>
    <row r="25" spans="1:6" ht="15" customHeight="1" x14ac:dyDescent="0.55000000000000004">
      <c r="A25" s="39" t="s">
        <v>10</v>
      </c>
      <c r="B25" s="40" t="s">
        <v>17</v>
      </c>
      <c r="C25" s="20">
        <v>24</v>
      </c>
      <c r="D25" s="44">
        <v>4.4000000000000004</v>
      </c>
      <c r="E25" s="44">
        <v>10.1</v>
      </c>
      <c r="F25" s="19"/>
    </row>
    <row r="26" spans="1:6" ht="15" customHeight="1" x14ac:dyDescent="0.55000000000000004">
      <c r="A26" s="39" t="s">
        <v>10</v>
      </c>
      <c r="B26" s="40" t="s">
        <v>17</v>
      </c>
      <c r="C26" s="20">
        <v>25</v>
      </c>
      <c r="D26" s="44">
        <v>4.4000000000000004</v>
      </c>
      <c r="E26" s="44">
        <v>10.11</v>
      </c>
      <c r="F26" s="19"/>
    </row>
    <row r="27" spans="1:6" ht="15" customHeight="1" x14ac:dyDescent="0.55000000000000004">
      <c r="A27" s="39" t="s">
        <v>10</v>
      </c>
      <c r="B27" s="40" t="s">
        <v>17</v>
      </c>
      <c r="C27" s="20">
        <v>26</v>
      </c>
      <c r="D27" s="44">
        <v>4.4000000000000004</v>
      </c>
      <c r="E27" s="44">
        <v>10.130000000000001</v>
      </c>
      <c r="F27" s="19"/>
    </row>
    <row r="28" spans="1:6" ht="15" customHeight="1" x14ac:dyDescent="0.55000000000000004">
      <c r="A28" s="39" t="s">
        <v>10</v>
      </c>
      <c r="B28" s="40" t="s">
        <v>17</v>
      </c>
      <c r="C28" s="20">
        <v>27</v>
      </c>
      <c r="D28" s="44">
        <v>4.4000000000000004</v>
      </c>
      <c r="E28" s="44">
        <v>10.14</v>
      </c>
      <c r="F28" s="19"/>
    </row>
    <row r="29" spans="1:6" ht="15" customHeight="1" x14ac:dyDescent="0.55000000000000004">
      <c r="A29" s="39" t="s">
        <v>10</v>
      </c>
      <c r="B29" s="40" t="s">
        <v>17</v>
      </c>
      <c r="C29" s="20">
        <v>28</v>
      </c>
      <c r="D29" s="44">
        <v>4.4000000000000004</v>
      </c>
      <c r="E29" s="44">
        <v>10.14</v>
      </c>
      <c r="F29" s="19"/>
    </row>
    <row r="30" spans="1:6" ht="15" customHeight="1" x14ac:dyDescent="0.55000000000000004">
      <c r="A30" s="39" t="s">
        <v>10</v>
      </c>
      <c r="B30" s="40" t="s">
        <v>17</v>
      </c>
      <c r="C30" s="20">
        <v>29</v>
      </c>
      <c r="D30" s="44">
        <v>4.4000000000000004</v>
      </c>
      <c r="E30" s="44">
        <v>10.130000000000001</v>
      </c>
      <c r="F30" s="19"/>
    </row>
    <row r="31" spans="1:6" ht="15" customHeight="1" x14ac:dyDescent="0.55000000000000004">
      <c r="A31" s="39" t="s">
        <v>10</v>
      </c>
      <c r="B31" s="40" t="s">
        <v>17</v>
      </c>
      <c r="C31" s="20">
        <v>30</v>
      </c>
      <c r="D31" s="44">
        <v>4.4000000000000004</v>
      </c>
      <c r="E31" s="44">
        <v>10.11</v>
      </c>
      <c r="F31" s="19"/>
    </row>
    <row r="32" spans="1:6" ht="15" customHeight="1" x14ac:dyDescent="0.55000000000000004">
      <c r="A32" s="39" t="s">
        <v>10</v>
      </c>
      <c r="B32" s="40" t="s">
        <v>17</v>
      </c>
      <c r="C32" s="20">
        <v>31</v>
      </c>
      <c r="D32" s="44">
        <v>4.4000000000000004</v>
      </c>
      <c r="E32" s="44">
        <v>10.050000000000001</v>
      </c>
      <c r="F32" s="19"/>
    </row>
    <row r="33" spans="1:6" ht="15" customHeight="1" x14ac:dyDescent="0.55000000000000004">
      <c r="A33" s="39" t="s">
        <v>10</v>
      </c>
      <c r="B33" s="40" t="s">
        <v>17</v>
      </c>
      <c r="C33" s="20">
        <v>32</v>
      </c>
      <c r="D33" s="45">
        <v>4.4000000000000004</v>
      </c>
      <c r="E33" s="44">
        <v>0.6</v>
      </c>
      <c r="F33" s="19"/>
    </row>
    <row r="34" spans="1:6" ht="15" customHeight="1" x14ac:dyDescent="0.55000000000000004">
      <c r="A34" s="39" t="s">
        <v>10</v>
      </c>
      <c r="B34" s="40" t="s">
        <v>17</v>
      </c>
      <c r="C34" s="20">
        <v>33</v>
      </c>
      <c r="D34" s="44">
        <v>4.4000000000000004</v>
      </c>
      <c r="E34" s="44">
        <v>0.48</v>
      </c>
      <c r="F34" s="19"/>
    </row>
    <row r="35" spans="1:6" ht="15" customHeight="1" x14ac:dyDescent="0.55000000000000004">
      <c r="A35" s="39" t="s">
        <v>10</v>
      </c>
      <c r="B35" s="40" t="s">
        <v>17</v>
      </c>
      <c r="C35" s="20">
        <v>34</v>
      </c>
      <c r="D35" s="44">
        <v>4.4000000000000004</v>
      </c>
      <c r="E35" s="44">
        <v>0.44</v>
      </c>
      <c r="F35" s="19"/>
    </row>
    <row r="36" spans="1:6" ht="15" customHeight="1" x14ac:dyDescent="0.55000000000000004">
      <c r="A36" s="39" t="s">
        <v>10</v>
      </c>
      <c r="B36" s="40" t="s">
        <v>17</v>
      </c>
      <c r="C36" s="20">
        <v>35</v>
      </c>
      <c r="D36" s="44">
        <v>4.4000000000000004</v>
      </c>
      <c r="E36" s="44">
        <v>0.42</v>
      </c>
      <c r="F36" s="19"/>
    </row>
    <row r="37" spans="1:6" ht="15" customHeight="1" x14ac:dyDescent="0.55000000000000004">
      <c r="A37" s="39" t="s">
        <v>10</v>
      </c>
      <c r="B37" s="40" t="s">
        <v>17</v>
      </c>
      <c r="C37" s="20">
        <v>36</v>
      </c>
      <c r="D37" s="44">
        <v>4.4000000000000004</v>
      </c>
      <c r="E37" s="44">
        <v>0.39</v>
      </c>
      <c r="F37" s="19"/>
    </row>
    <row r="38" spans="1:6" ht="15" customHeight="1" x14ac:dyDescent="0.55000000000000004">
      <c r="A38" s="39" t="s">
        <v>10</v>
      </c>
      <c r="B38" s="40" t="s">
        <v>17</v>
      </c>
      <c r="C38" s="20">
        <v>37</v>
      </c>
      <c r="D38" s="44">
        <v>4.4000000000000004</v>
      </c>
      <c r="E38" s="44">
        <v>0.37</v>
      </c>
      <c r="F38" s="19"/>
    </row>
    <row r="39" spans="1:6" ht="15" customHeight="1" x14ac:dyDescent="0.55000000000000004">
      <c r="A39" s="39" t="s">
        <v>10</v>
      </c>
      <c r="B39" s="40" t="s">
        <v>17</v>
      </c>
      <c r="C39" s="20">
        <v>38</v>
      </c>
      <c r="D39" s="44">
        <v>4.4000000000000004</v>
      </c>
      <c r="E39" s="44">
        <v>0.35</v>
      </c>
      <c r="F39" s="19"/>
    </row>
    <row r="40" spans="1:6" ht="15" customHeight="1" x14ac:dyDescent="0.55000000000000004">
      <c r="A40" s="39" t="s">
        <v>10</v>
      </c>
      <c r="B40" s="40" t="s">
        <v>17</v>
      </c>
      <c r="C40" s="20">
        <v>39</v>
      </c>
      <c r="D40" s="44">
        <v>4.4000000000000004</v>
      </c>
      <c r="E40" s="44">
        <v>0.34</v>
      </c>
      <c r="F40" s="19"/>
    </row>
    <row r="41" spans="1:6" ht="15" customHeight="1" x14ac:dyDescent="0.55000000000000004">
      <c r="A41" s="39" t="s">
        <v>10</v>
      </c>
      <c r="B41" s="40" t="s">
        <v>17</v>
      </c>
      <c r="C41" s="20">
        <v>40</v>
      </c>
      <c r="D41" s="44">
        <v>4.4000000000000004</v>
      </c>
      <c r="E41" s="44">
        <v>0.33</v>
      </c>
      <c r="F41" s="19"/>
    </row>
    <row r="42" spans="1:6" ht="15" customHeight="1" x14ac:dyDescent="0.55000000000000004">
      <c r="A42" s="39" t="s">
        <v>10</v>
      </c>
      <c r="B42" s="40" t="s">
        <v>17</v>
      </c>
      <c r="C42" s="20">
        <v>41</v>
      </c>
      <c r="D42" s="44">
        <v>4.4000000000000004</v>
      </c>
      <c r="E42" s="44">
        <v>0.31</v>
      </c>
      <c r="F42" s="19"/>
    </row>
    <row r="43" spans="1:6" ht="15" customHeight="1" x14ac:dyDescent="0.55000000000000004">
      <c r="A43" s="39" t="s">
        <v>10</v>
      </c>
      <c r="B43" s="40" t="s">
        <v>17</v>
      </c>
      <c r="C43" s="20">
        <v>42</v>
      </c>
      <c r="D43" s="44">
        <v>4.3</v>
      </c>
      <c r="E43" s="44">
        <v>0.14000000000000001</v>
      </c>
      <c r="F43" s="19"/>
    </row>
    <row r="44" spans="1:6" x14ac:dyDescent="0.55000000000000004">
      <c r="A44" s="39" t="s">
        <v>10</v>
      </c>
      <c r="B44" s="40" t="s">
        <v>17</v>
      </c>
      <c r="C44">
        <f>C43+1</f>
        <v>43</v>
      </c>
      <c r="D44" s="44">
        <v>4.3</v>
      </c>
      <c r="E44" s="44">
        <v>0.11</v>
      </c>
    </row>
    <row r="45" spans="1:6" x14ac:dyDescent="0.55000000000000004">
      <c r="A45" s="39" t="s">
        <v>10</v>
      </c>
      <c r="B45" s="40" t="s">
        <v>17</v>
      </c>
      <c r="C45">
        <f t="shared" ref="C45:C55" si="0">C44+1</f>
        <v>44</v>
      </c>
      <c r="D45" s="44">
        <v>4.3</v>
      </c>
      <c r="E45" s="44">
        <v>0.09</v>
      </c>
    </row>
    <row r="46" spans="1:6" x14ac:dyDescent="0.55000000000000004">
      <c r="A46" s="39" t="s">
        <v>10</v>
      </c>
      <c r="B46" s="40" t="s">
        <v>17</v>
      </c>
      <c r="C46">
        <f t="shared" si="0"/>
        <v>45</v>
      </c>
      <c r="D46" s="44">
        <v>4.3</v>
      </c>
      <c r="E46" s="44">
        <v>0.08</v>
      </c>
    </row>
    <row r="47" spans="1:6" x14ac:dyDescent="0.55000000000000004">
      <c r="A47" s="39" t="s">
        <v>10</v>
      </c>
      <c r="B47" s="40" t="s">
        <v>17</v>
      </c>
      <c r="C47">
        <f t="shared" si="0"/>
        <v>46</v>
      </c>
      <c r="D47" s="44">
        <v>4.3</v>
      </c>
      <c r="E47" s="44">
        <v>7.0000000000000007E-2</v>
      </c>
    </row>
    <row r="48" spans="1:6" x14ac:dyDescent="0.55000000000000004">
      <c r="A48" s="39" t="s">
        <v>10</v>
      </c>
      <c r="B48" s="40" t="s">
        <v>17</v>
      </c>
      <c r="C48">
        <f t="shared" si="0"/>
        <v>47</v>
      </c>
      <c r="D48" s="44">
        <v>4.3</v>
      </c>
      <c r="E48" s="44">
        <v>0.05</v>
      </c>
    </row>
    <row r="49" spans="1:5" x14ac:dyDescent="0.55000000000000004">
      <c r="A49" s="39" t="s">
        <v>10</v>
      </c>
      <c r="B49" s="40" t="s">
        <v>17</v>
      </c>
      <c r="C49">
        <f t="shared" si="0"/>
        <v>48</v>
      </c>
      <c r="D49" s="44">
        <v>4.3</v>
      </c>
      <c r="E49" s="44">
        <v>0.04</v>
      </c>
    </row>
    <row r="50" spans="1:5" x14ac:dyDescent="0.55000000000000004">
      <c r="A50" s="39" t="s">
        <v>10</v>
      </c>
      <c r="B50" s="40" t="s">
        <v>17</v>
      </c>
      <c r="C50">
        <f t="shared" si="0"/>
        <v>49</v>
      </c>
      <c r="D50" s="44">
        <v>4.3</v>
      </c>
      <c r="E50" s="44">
        <v>0.04</v>
      </c>
    </row>
    <row r="51" spans="1:5" x14ac:dyDescent="0.55000000000000004">
      <c r="A51" s="39" t="s">
        <v>10</v>
      </c>
      <c r="B51" s="40" t="s">
        <v>17</v>
      </c>
      <c r="C51">
        <f t="shared" si="0"/>
        <v>50</v>
      </c>
      <c r="D51" s="44">
        <v>4.3</v>
      </c>
      <c r="E51" s="44">
        <v>0.03</v>
      </c>
    </row>
    <row r="52" spans="1:5" x14ac:dyDescent="0.55000000000000004">
      <c r="A52" s="39" t="s">
        <v>10</v>
      </c>
      <c r="B52" s="40" t="s">
        <v>17</v>
      </c>
      <c r="C52">
        <f t="shared" si="0"/>
        <v>51</v>
      </c>
      <c r="D52" s="44">
        <v>4.3</v>
      </c>
      <c r="E52" s="44">
        <v>0.02</v>
      </c>
    </row>
    <row r="53" spans="1:5" x14ac:dyDescent="0.55000000000000004">
      <c r="A53" s="39" t="s">
        <v>10</v>
      </c>
      <c r="B53" s="40" t="s">
        <v>17</v>
      </c>
      <c r="C53">
        <f t="shared" si="0"/>
        <v>52</v>
      </c>
      <c r="D53" s="44">
        <v>4.3</v>
      </c>
      <c r="E53" s="44">
        <v>0.02</v>
      </c>
    </row>
    <row r="54" spans="1:5" x14ac:dyDescent="0.55000000000000004">
      <c r="A54" s="39" t="s">
        <v>10</v>
      </c>
      <c r="B54" s="40" t="s">
        <v>17</v>
      </c>
      <c r="C54">
        <f t="shared" si="0"/>
        <v>53</v>
      </c>
      <c r="D54" s="44">
        <v>4.3</v>
      </c>
      <c r="E54" s="44">
        <v>0.01</v>
      </c>
    </row>
    <row r="55" spans="1:5" x14ac:dyDescent="0.55000000000000004">
      <c r="A55" s="39" t="s">
        <v>10</v>
      </c>
      <c r="B55" s="40" t="s">
        <v>17</v>
      </c>
      <c r="C55">
        <f t="shared" si="0"/>
        <v>54</v>
      </c>
      <c r="D55" s="44">
        <v>4.3</v>
      </c>
      <c r="E55" s="44">
        <v>0.01</v>
      </c>
    </row>
    <row r="57" spans="1:5" x14ac:dyDescent="0.55000000000000004">
      <c r="A57" s="46" t="s">
        <v>13</v>
      </c>
      <c r="E57" s="44">
        <f>AVERAGE(E2:E32)</f>
        <v>10.354193548387098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showGridLines="0" workbookViewId="0">
      <selection activeCell="E1" sqref="E1:E57"/>
    </sheetView>
  </sheetViews>
  <sheetFormatPr defaultColWidth="8.83984375" defaultRowHeight="14.5" customHeight="1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3.15625" customWidth="1"/>
    <col min="6" max="256" width="8.8398437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5"/>
    </row>
    <row r="2" spans="1:6" ht="14.5" customHeight="1" x14ac:dyDescent="0.55000000000000004">
      <c r="A2" s="3" t="s">
        <v>5</v>
      </c>
      <c r="B2" s="4">
        <v>41909</v>
      </c>
      <c r="C2" s="16">
        <v>1</v>
      </c>
      <c r="D2" s="17">
        <v>9.5399999999999991</v>
      </c>
      <c r="E2" s="18">
        <v>18</v>
      </c>
      <c r="F2" s="19"/>
    </row>
    <row r="3" spans="1:6" ht="15" customHeight="1" x14ac:dyDescent="0.55000000000000004">
      <c r="A3" s="8" t="s">
        <v>5</v>
      </c>
      <c r="B3" s="9">
        <v>41909</v>
      </c>
      <c r="C3" s="20">
        <v>2</v>
      </c>
      <c r="D3" s="14">
        <v>9.5299999999999994</v>
      </c>
      <c r="E3" s="21">
        <v>17.2</v>
      </c>
      <c r="F3" s="19"/>
    </row>
    <row r="4" spans="1:6" ht="15" customHeight="1" x14ac:dyDescent="0.55000000000000004">
      <c r="A4" s="8" t="s">
        <v>5</v>
      </c>
      <c r="B4" s="9">
        <v>41909</v>
      </c>
      <c r="C4" s="20">
        <v>3</v>
      </c>
      <c r="D4" s="14">
        <v>9.4600000000000009</v>
      </c>
      <c r="E4" s="21">
        <v>16.399999999999999</v>
      </c>
      <c r="F4" s="19"/>
    </row>
    <row r="5" spans="1:6" ht="15" customHeight="1" x14ac:dyDescent="0.55000000000000004">
      <c r="A5" s="8" t="s">
        <v>5</v>
      </c>
      <c r="B5" s="9">
        <v>41909</v>
      </c>
      <c r="C5" s="20">
        <v>4</v>
      </c>
      <c r="D5" s="14">
        <v>9.32</v>
      </c>
      <c r="E5" s="21">
        <v>16.2</v>
      </c>
      <c r="F5" s="19"/>
    </row>
    <row r="6" spans="1:6" ht="15" customHeight="1" x14ac:dyDescent="0.55000000000000004">
      <c r="A6" s="8" t="s">
        <v>5</v>
      </c>
      <c r="B6" s="9">
        <v>41909</v>
      </c>
      <c r="C6" s="20">
        <v>5</v>
      </c>
      <c r="D6" s="14">
        <v>9.15</v>
      </c>
      <c r="E6" s="21">
        <v>15.8</v>
      </c>
      <c r="F6" s="19"/>
    </row>
    <row r="7" spans="1:6" ht="15" customHeight="1" x14ac:dyDescent="0.55000000000000004">
      <c r="A7" s="8" t="s">
        <v>5</v>
      </c>
      <c r="B7" s="9">
        <v>41909</v>
      </c>
      <c r="C7" s="20">
        <v>6</v>
      </c>
      <c r="D7" s="14">
        <v>9.1</v>
      </c>
      <c r="E7" s="21">
        <v>15.7</v>
      </c>
      <c r="F7" s="19"/>
    </row>
    <row r="8" spans="1:6" ht="15" customHeight="1" x14ac:dyDescent="0.55000000000000004">
      <c r="A8" s="8" t="s">
        <v>5</v>
      </c>
      <c r="B8" s="9">
        <v>41909</v>
      </c>
      <c r="C8" s="20">
        <v>7</v>
      </c>
      <c r="D8" s="14">
        <v>8.9700000000000006</v>
      </c>
      <c r="E8" s="21">
        <v>15.6</v>
      </c>
      <c r="F8" s="19"/>
    </row>
    <row r="9" spans="1:6" ht="15" customHeight="1" x14ac:dyDescent="0.55000000000000004">
      <c r="A9" s="8" t="s">
        <v>5</v>
      </c>
      <c r="B9" s="9">
        <v>41909</v>
      </c>
      <c r="C9" s="20">
        <v>8</v>
      </c>
      <c r="D9" s="14">
        <v>8.84</v>
      </c>
      <c r="E9" s="21">
        <v>15.5</v>
      </c>
      <c r="F9" s="19"/>
    </row>
    <row r="10" spans="1:6" ht="15" customHeight="1" x14ac:dyDescent="0.55000000000000004">
      <c r="A10" s="8" t="s">
        <v>5</v>
      </c>
      <c r="B10" s="9">
        <v>41909</v>
      </c>
      <c r="C10" s="20">
        <v>9</v>
      </c>
      <c r="D10" s="14">
        <v>8.67</v>
      </c>
      <c r="E10" s="21">
        <v>15.2</v>
      </c>
      <c r="F10" s="19"/>
    </row>
    <row r="11" spans="1:6" ht="15" customHeight="1" x14ac:dyDescent="0.55000000000000004">
      <c r="A11" s="8" t="s">
        <v>5</v>
      </c>
      <c r="B11" s="9">
        <v>41909</v>
      </c>
      <c r="C11" s="20">
        <v>10</v>
      </c>
      <c r="D11" s="11">
        <v>6</v>
      </c>
      <c r="E11" s="21">
        <v>11.2</v>
      </c>
      <c r="F11" s="19"/>
    </row>
    <row r="12" spans="1:6" ht="15" customHeight="1" x14ac:dyDescent="0.55000000000000004">
      <c r="A12" s="8" t="s">
        <v>5</v>
      </c>
      <c r="B12" s="9">
        <v>41909</v>
      </c>
      <c r="C12" s="20">
        <v>11</v>
      </c>
      <c r="D12" s="11">
        <v>5.8</v>
      </c>
      <c r="E12" s="21">
        <v>9.6</v>
      </c>
      <c r="F12" s="19"/>
    </row>
    <row r="13" spans="1:6" ht="15" customHeight="1" x14ac:dyDescent="0.55000000000000004">
      <c r="A13" s="8" t="s">
        <v>5</v>
      </c>
      <c r="B13" s="9">
        <v>41909</v>
      </c>
      <c r="C13" s="20">
        <v>12</v>
      </c>
      <c r="D13" s="14">
        <v>5.78</v>
      </c>
      <c r="E13" s="21">
        <v>9</v>
      </c>
      <c r="F13" s="19"/>
    </row>
    <row r="14" spans="1:6" ht="15" customHeight="1" x14ac:dyDescent="0.55000000000000004">
      <c r="A14" s="8" t="s">
        <v>5</v>
      </c>
      <c r="B14" s="9">
        <v>41909</v>
      </c>
      <c r="C14" s="20">
        <v>13</v>
      </c>
      <c r="D14" s="14">
        <v>5.85</v>
      </c>
      <c r="E14" s="21">
        <v>8.6999999999999993</v>
      </c>
      <c r="F14" s="19"/>
    </row>
    <row r="15" spans="1:6" ht="15" customHeight="1" x14ac:dyDescent="0.55000000000000004">
      <c r="A15" s="8" t="s">
        <v>5</v>
      </c>
      <c r="B15" s="9">
        <v>41909</v>
      </c>
      <c r="C15" s="20">
        <v>14</v>
      </c>
      <c r="D15" s="11">
        <v>6</v>
      </c>
      <c r="E15" s="21">
        <v>8.1999999999999993</v>
      </c>
      <c r="F15" s="19"/>
    </row>
    <row r="16" spans="1:6" ht="15" customHeight="1" x14ac:dyDescent="0.55000000000000004">
      <c r="A16" s="8" t="s">
        <v>5</v>
      </c>
      <c r="B16" s="9">
        <v>41909</v>
      </c>
      <c r="C16" s="20">
        <v>15</v>
      </c>
      <c r="D16" s="11">
        <v>6</v>
      </c>
      <c r="E16" s="21">
        <v>8</v>
      </c>
      <c r="F16" s="19"/>
    </row>
    <row r="17" spans="1:6" ht="15" customHeight="1" x14ac:dyDescent="0.55000000000000004">
      <c r="A17" s="8" t="s">
        <v>5</v>
      </c>
      <c r="B17" s="9">
        <v>41909</v>
      </c>
      <c r="C17" s="20">
        <v>16</v>
      </c>
      <c r="D17" s="14">
        <v>6.14</v>
      </c>
      <c r="E17" s="21">
        <v>7.6</v>
      </c>
      <c r="F17" s="19"/>
    </row>
    <row r="18" spans="1:6" ht="15" customHeight="1" x14ac:dyDescent="0.55000000000000004">
      <c r="A18" s="8" t="s">
        <v>5</v>
      </c>
      <c r="B18" s="9">
        <v>41909</v>
      </c>
      <c r="C18" s="20">
        <v>17</v>
      </c>
      <c r="D18" s="14">
        <v>6.17</v>
      </c>
      <c r="E18" s="21">
        <v>7.5</v>
      </c>
      <c r="F18" s="19"/>
    </row>
    <row r="19" spans="1:6" ht="15" customHeight="1" x14ac:dyDescent="0.55000000000000004">
      <c r="A19" s="8" t="s">
        <v>5</v>
      </c>
      <c r="B19" s="9">
        <v>41909</v>
      </c>
      <c r="C19" s="20">
        <v>18</v>
      </c>
      <c r="D19" s="14">
        <v>6.18</v>
      </c>
      <c r="E19" s="21">
        <v>7.5</v>
      </c>
      <c r="F19" s="19"/>
    </row>
    <row r="20" spans="1:6" ht="15" customHeight="1" x14ac:dyDescent="0.55000000000000004">
      <c r="A20" s="8" t="s">
        <v>5</v>
      </c>
      <c r="B20" s="9">
        <v>41909</v>
      </c>
      <c r="C20" s="20">
        <v>19</v>
      </c>
      <c r="D20" s="14">
        <v>6.21</v>
      </c>
      <c r="E20" s="21">
        <v>7.3</v>
      </c>
      <c r="F20" s="19"/>
    </row>
    <row r="21" spans="1:6" ht="15" customHeight="1" x14ac:dyDescent="0.55000000000000004">
      <c r="A21" s="8" t="s">
        <v>5</v>
      </c>
      <c r="B21" s="9">
        <v>41909</v>
      </c>
      <c r="C21" s="20">
        <v>20</v>
      </c>
      <c r="D21" s="14">
        <v>6.22</v>
      </c>
      <c r="E21" s="21">
        <v>7.3</v>
      </c>
      <c r="F21" s="19"/>
    </row>
    <row r="22" spans="1:6" ht="15" customHeight="1" x14ac:dyDescent="0.55000000000000004">
      <c r="A22" s="8" t="s">
        <v>5</v>
      </c>
      <c r="B22" s="9">
        <v>41909</v>
      </c>
      <c r="C22" s="20">
        <v>21</v>
      </c>
      <c r="D22" s="14">
        <v>6.24</v>
      </c>
      <c r="E22" s="21">
        <v>7.2</v>
      </c>
      <c r="F22" s="19"/>
    </row>
    <row r="23" spans="1:6" ht="15" customHeight="1" x14ac:dyDescent="0.55000000000000004">
      <c r="A23" s="8" t="s">
        <v>5</v>
      </c>
      <c r="B23" s="9">
        <v>41909</v>
      </c>
      <c r="C23" s="20">
        <v>22</v>
      </c>
      <c r="D23" s="14">
        <v>6.23</v>
      </c>
      <c r="E23" s="21">
        <v>7.2</v>
      </c>
      <c r="F23" s="19"/>
    </row>
    <row r="24" spans="1:6" ht="15" customHeight="1" x14ac:dyDescent="0.55000000000000004">
      <c r="A24" s="8" t="s">
        <v>5</v>
      </c>
      <c r="B24" s="9">
        <v>41909</v>
      </c>
      <c r="C24" s="20">
        <v>23</v>
      </c>
      <c r="D24" s="14">
        <v>6.23</v>
      </c>
      <c r="E24" s="21">
        <v>7.2</v>
      </c>
      <c r="F24" s="19"/>
    </row>
    <row r="25" spans="1:6" ht="15" customHeight="1" x14ac:dyDescent="0.55000000000000004">
      <c r="A25" s="8" t="s">
        <v>5</v>
      </c>
      <c r="B25" s="9">
        <v>41909</v>
      </c>
      <c r="C25" s="20">
        <v>24</v>
      </c>
      <c r="D25" s="14">
        <v>6.22</v>
      </c>
      <c r="E25" s="21">
        <v>7.2</v>
      </c>
      <c r="F25" s="19"/>
    </row>
    <row r="26" spans="1:6" ht="15" customHeight="1" x14ac:dyDescent="0.55000000000000004">
      <c r="A26" s="8" t="s">
        <v>5</v>
      </c>
      <c r="B26" s="9">
        <v>41909</v>
      </c>
      <c r="C26" s="20">
        <v>25</v>
      </c>
      <c r="D26" s="14">
        <v>6.22</v>
      </c>
      <c r="E26" s="21">
        <v>7.1</v>
      </c>
      <c r="F26" s="19"/>
    </row>
    <row r="27" spans="1:6" ht="15" customHeight="1" x14ac:dyDescent="0.55000000000000004">
      <c r="A27" s="8" t="s">
        <v>5</v>
      </c>
      <c r="B27" s="9">
        <v>41909</v>
      </c>
      <c r="C27" s="20">
        <v>26</v>
      </c>
      <c r="D27" s="11">
        <v>6.21</v>
      </c>
      <c r="E27" s="21">
        <v>7.1</v>
      </c>
      <c r="F27" s="19"/>
    </row>
    <row r="28" spans="1:6" ht="15" customHeight="1" x14ac:dyDescent="0.55000000000000004">
      <c r="A28" s="8" t="s">
        <v>5</v>
      </c>
      <c r="B28" s="9">
        <v>41909</v>
      </c>
      <c r="C28" s="20">
        <v>27</v>
      </c>
      <c r="D28" s="14">
        <v>6.21</v>
      </c>
      <c r="E28" s="21">
        <v>7.1</v>
      </c>
      <c r="F28" s="19"/>
    </row>
    <row r="29" spans="1:6" ht="15" customHeight="1" x14ac:dyDescent="0.55000000000000004">
      <c r="A29" s="8" t="s">
        <v>5</v>
      </c>
      <c r="B29" s="9">
        <v>41909</v>
      </c>
      <c r="C29" s="20">
        <v>28</v>
      </c>
      <c r="D29" s="14">
        <v>6.21</v>
      </c>
      <c r="E29" s="21">
        <v>7.1</v>
      </c>
      <c r="F29" s="19"/>
    </row>
    <row r="30" spans="1:6" ht="15" customHeight="1" x14ac:dyDescent="0.55000000000000004">
      <c r="A30" s="8" t="s">
        <v>5</v>
      </c>
      <c r="B30" s="9">
        <v>41909</v>
      </c>
      <c r="C30" s="20">
        <v>29</v>
      </c>
      <c r="D30" s="14">
        <v>6.19</v>
      </c>
      <c r="E30" s="21">
        <v>7</v>
      </c>
      <c r="F30" s="19"/>
    </row>
    <row r="31" spans="1:6" ht="15" customHeight="1" x14ac:dyDescent="0.55000000000000004">
      <c r="A31" s="8" t="s">
        <v>5</v>
      </c>
      <c r="B31" s="9">
        <v>41909</v>
      </c>
      <c r="C31" s="20">
        <v>30</v>
      </c>
      <c r="D31" s="14">
        <v>6.17</v>
      </c>
      <c r="E31" s="21">
        <v>7</v>
      </c>
      <c r="F31" s="19"/>
    </row>
    <row r="32" spans="1:6" ht="15" customHeight="1" x14ac:dyDescent="0.55000000000000004">
      <c r="A32" s="8" t="s">
        <v>5</v>
      </c>
      <c r="B32" s="9">
        <v>41909</v>
      </c>
      <c r="C32" s="20">
        <v>31</v>
      </c>
      <c r="D32" s="14">
        <v>6.18</v>
      </c>
      <c r="E32" s="21">
        <v>7</v>
      </c>
      <c r="F32" s="19"/>
    </row>
    <row r="33" spans="1:6" ht="15" customHeight="1" x14ac:dyDescent="0.55000000000000004">
      <c r="A33" s="8" t="s">
        <v>5</v>
      </c>
      <c r="B33" s="9">
        <v>41909</v>
      </c>
      <c r="C33" s="20">
        <v>32</v>
      </c>
      <c r="D33" s="14">
        <v>6.15</v>
      </c>
      <c r="E33" s="21">
        <v>7</v>
      </c>
      <c r="F33" s="19"/>
    </row>
    <row r="34" spans="1:6" ht="15" customHeight="1" x14ac:dyDescent="0.55000000000000004">
      <c r="A34" s="8" t="s">
        <v>5</v>
      </c>
      <c r="B34" s="9">
        <v>41909</v>
      </c>
      <c r="C34" s="20">
        <v>33</v>
      </c>
      <c r="D34" s="14">
        <v>6.11</v>
      </c>
      <c r="E34" s="21">
        <v>7</v>
      </c>
      <c r="F34" s="19"/>
    </row>
    <row r="35" spans="1:6" ht="15" customHeight="1" x14ac:dyDescent="0.55000000000000004">
      <c r="A35" s="8" t="s">
        <v>5</v>
      </c>
      <c r="B35" s="9">
        <v>41909</v>
      </c>
      <c r="C35" s="20">
        <v>34</v>
      </c>
      <c r="D35" s="14">
        <v>6.03</v>
      </c>
      <c r="E35" s="21">
        <v>6.9</v>
      </c>
      <c r="F35" s="19"/>
    </row>
    <row r="36" spans="1:6" ht="15" customHeight="1" x14ac:dyDescent="0.55000000000000004">
      <c r="A36" s="8" t="s">
        <v>5</v>
      </c>
      <c r="B36" s="9">
        <v>41909</v>
      </c>
      <c r="C36" s="20">
        <v>35</v>
      </c>
      <c r="D36" s="14">
        <v>5.98</v>
      </c>
      <c r="E36" s="21">
        <v>6.9</v>
      </c>
      <c r="F36" s="19"/>
    </row>
    <row r="37" spans="1:6" ht="15" customHeight="1" x14ac:dyDescent="0.55000000000000004">
      <c r="A37" s="8" t="s">
        <v>5</v>
      </c>
      <c r="B37" s="9">
        <v>41909</v>
      </c>
      <c r="C37" s="20">
        <v>36</v>
      </c>
      <c r="D37" s="14">
        <v>4.08</v>
      </c>
      <c r="E37" s="21">
        <v>6.8</v>
      </c>
      <c r="F37" s="19"/>
    </row>
    <row r="38" spans="1:6" ht="15" customHeight="1" x14ac:dyDescent="0.55000000000000004">
      <c r="A38" s="8" t="s">
        <v>5</v>
      </c>
      <c r="B38" s="9">
        <v>41909</v>
      </c>
      <c r="C38" s="20">
        <v>37</v>
      </c>
      <c r="D38" s="14">
        <v>4.9400000000000004</v>
      </c>
      <c r="E38" s="21">
        <v>6.8</v>
      </c>
      <c r="F38" s="19"/>
    </row>
    <row r="39" spans="1:6" ht="15" customHeight="1" x14ac:dyDescent="0.55000000000000004">
      <c r="A39" s="8" t="s">
        <v>5</v>
      </c>
      <c r="B39" s="9">
        <v>41909</v>
      </c>
      <c r="C39" s="20">
        <v>38</v>
      </c>
      <c r="D39" s="14">
        <v>0.67</v>
      </c>
      <c r="E39" s="21">
        <v>3.1</v>
      </c>
      <c r="F39" s="19"/>
    </row>
    <row r="40" spans="1:6" ht="15" customHeight="1" x14ac:dyDescent="0.55000000000000004">
      <c r="A40" s="8" t="s">
        <v>5</v>
      </c>
      <c r="B40" s="9">
        <v>41909</v>
      </c>
      <c r="C40" s="20">
        <v>39</v>
      </c>
      <c r="D40" s="14">
        <v>0.51</v>
      </c>
      <c r="E40" s="21">
        <v>6.7</v>
      </c>
      <c r="F40" s="19"/>
    </row>
    <row r="41" spans="1:6" ht="15" customHeight="1" x14ac:dyDescent="0.55000000000000004">
      <c r="A41" s="8" t="s">
        <v>5</v>
      </c>
      <c r="B41" s="9">
        <v>41909</v>
      </c>
      <c r="C41" s="20">
        <v>40</v>
      </c>
      <c r="D41" s="11">
        <v>0.2</v>
      </c>
      <c r="E41" s="21">
        <v>6.7</v>
      </c>
      <c r="F41" s="19"/>
    </row>
    <row r="42" spans="1:6" ht="15" customHeight="1" x14ac:dyDescent="0.55000000000000004">
      <c r="A42" s="8" t="s">
        <v>5</v>
      </c>
      <c r="B42" s="13">
        <v>43005</v>
      </c>
      <c r="C42" s="20">
        <v>41</v>
      </c>
      <c r="D42" s="14">
        <v>0.18</v>
      </c>
      <c r="E42" s="20">
        <v>6.7</v>
      </c>
      <c r="F42" s="19"/>
    </row>
    <row r="43" spans="1:6" ht="15" customHeight="1" x14ac:dyDescent="0.55000000000000004">
      <c r="A43" s="8" t="s">
        <v>5</v>
      </c>
      <c r="B43" s="13">
        <v>43005</v>
      </c>
      <c r="C43" s="20">
        <v>42</v>
      </c>
      <c r="D43" s="14">
        <v>0.16</v>
      </c>
      <c r="E43" s="20">
        <v>6.8</v>
      </c>
      <c r="F43" s="19"/>
    </row>
    <row r="44" spans="1:6" ht="15" customHeight="1" x14ac:dyDescent="0.55000000000000004">
      <c r="A44" s="8" t="s">
        <v>5</v>
      </c>
      <c r="B44" s="13">
        <v>43005</v>
      </c>
      <c r="C44" s="20">
        <v>43</v>
      </c>
      <c r="D44" s="14">
        <v>0.15</v>
      </c>
      <c r="E44" s="20">
        <v>6.8</v>
      </c>
      <c r="F44" s="19"/>
    </row>
    <row r="45" spans="1:6" ht="15" customHeight="1" x14ac:dyDescent="0.55000000000000004">
      <c r="A45" s="8" t="s">
        <v>5</v>
      </c>
      <c r="B45" s="13">
        <v>43005</v>
      </c>
      <c r="C45" s="20">
        <v>44</v>
      </c>
      <c r="D45" s="14">
        <v>0.14000000000000001</v>
      </c>
      <c r="E45" s="20">
        <v>6.8</v>
      </c>
      <c r="F45" s="19"/>
    </row>
    <row r="46" spans="1:6" ht="15" customHeight="1" x14ac:dyDescent="0.55000000000000004">
      <c r="A46" s="8" t="s">
        <v>5</v>
      </c>
      <c r="B46" s="13">
        <v>43005</v>
      </c>
      <c r="C46" s="20">
        <v>45</v>
      </c>
      <c r="D46" s="14">
        <v>0.13</v>
      </c>
      <c r="E46" s="20">
        <v>6.8</v>
      </c>
      <c r="F46" s="19"/>
    </row>
    <row r="47" spans="1:6" ht="15" customHeight="1" x14ac:dyDescent="0.55000000000000004">
      <c r="A47" s="8" t="s">
        <v>5</v>
      </c>
      <c r="B47" s="13">
        <v>43005</v>
      </c>
      <c r="C47" s="20">
        <v>46</v>
      </c>
      <c r="D47" s="14">
        <v>0.13</v>
      </c>
      <c r="E47" s="20">
        <v>6.8</v>
      </c>
      <c r="F47" s="19"/>
    </row>
    <row r="48" spans="1:6" ht="15" customHeight="1" x14ac:dyDescent="0.55000000000000004">
      <c r="A48" s="8" t="s">
        <v>5</v>
      </c>
      <c r="B48" s="13">
        <v>43005</v>
      </c>
      <c r="C48" s="20">
        <v>47</v>
      </c>
      <c r="D48" s="14">
        <v>0.12</v>
      </c>
      <c r="E48" s="20">
        <v>6.8</v>
      </c>
      <c r="F48" s="19"/>
    </row>
    <row r="49" spans="1:6" ht="15" customHeight="1" x14ac:dyDescent="0.55000000000000004">
      <c r="A49" s="8" t="s">
        <v>5</v>
      </c>
      <c r="B49" s="13">
        <v>43005</v>
      </c>
      <c r="C49" s="20">
        <v>48</v>
      </c>
      <c r="D49" s="14">
        <v>0.12</v>
      </c>
      <c r="E49" s="20">
        <v>6.8</v>
      </c>
      <c r="F49" s="19"/>
    </row>
    <row r="50" spans="1:6" ht="15" customHeight="1" x14ac:dyDescent="0.55000000000000004">
      <c r="A50" s="8" t="s">
        <v>5</v>
      </c>
      <c r="B50" s="13">
        <v>43005</v>
      </c>
      <c r="C50" s="20">
        <v>49</v>
      </c>
      <c r="D50" s="11">
        <v>0.11</v>
      </c>
      <c r="E50" s="20">
        <v>6.8</v>
      </c>
      <c r="F50" s="19"/>
    </row>
    <row r="51" spans="1:6" ht="15" customHeight="1" x14ac:dyDescent="0.55000000000000004">
      <c r="A51" s="8" t="s">
        <v>5</v>
      </c>
      <c r="B51" s="13">
        <v>43005</v>
      </c>
      <c r="C51" s="20">
        <v>50</v>
      </c>
      <c r="D51" s="11">
        <v>0.1</v>
      </c>
      <c r="E51" s="20">
        <v>6.8</v>
      </c>
      <c r="F51" s="19"/>
    </row>
    <row r="52" spans="1:6" ht="15" customHeight="1" x14ac:dyDescent="0.55000000000000004">
      <c r="A52" s="8" t="s">
        <v>5</v>
      </c>
      <c r="B52" s="13">
        <v>43005</v>
      </c>
      <c r="C52" s="20">
        <v>51</v>
      </c>
      <c r="D52" s="11">
        <v>0.1</v>
      </c>
      <c r="E52" s="20">
        <v>6.8</v>
      </c>
      <c r="F52" s="19"/>
    </row>
    <row r="53" spans="1:6" ht="15" customHeight="1" x14ac:dyDescent="0.55000000000000004">
      <c r="A53" s="8" t="s">
        <v>5</v>
      </c>
      <c r="B53" s="13">
        <v>43005</v>
      </c>
      <c r="C53" s="20">
        <v>52</v>
      </c>
      <c r="D53" s="14">
        <v>0.09</v>
      </c>
      <c r="E53" s="20">
        <v>6.8</v>
      </c>
      <c r="F53" s="19"/>
    </row>
    <row r="54" spans="1:6" ht="15" customHeight="1" x14ac:dyDescent="0.55000000000000004">
      <c r="A54" s="8" t="s">
        <v>5</v>
      </c>
      <c r="B54" s="13">
        <v>43005</v>
      </c>
      <c r="C54" s="20">
        <v>53</v>
      </c>
      <c r="D54" s="14">
        <v>0.09</v>
      </c>
      <c r="E54" s="20">
        <v>6.8</v>
      </c>
      <c r="F54" s="19"/>
    </row>
    <row r="55" spans="1:6" ht="15" customHeight="1" x14ac:dyDescent="0.55000000000000004">
      <c r="A55" s="8" t="s">
        <v>5</v>
      </c>
      <c r="B55" s="13">
        <v>43005</v>
      </c>
      <c r="C55" s="20">
        <v>54</v>
      </c>
      <c r="D55" s="14">
        <v>0.09</v>
      </c>
      <c r="E55" s="20">
        <v>6.8</v>
      </c>
      <c r="F55" s="19"/>
    </row>
    <row r="56" spans="1:6" ht="15" customHeight="1" x14ac:dyDescent="0.55000000000000004">
      <c r="A56" s="8" t="s">
        <v>5</v>
      </c>
      <c r="B56" s="13">
        <v>43005</v>
      </c>
      <c r="C56" s="20">
        <v>55</v>
      </c>
      <c r="D56" s="14">
        <v>0.08</v>
      </c>
      <c r="E56" s="20">
        <v>6.8</v>
      </c>
      <c r="F56" s="19"/>
    </row>
    <row r="57" spans="1:6" ht="15" customHeight="1" x14ac:dyDescent="0.55000000000000004">
      <c r="A57" s="8" t="s">
        <v>5</v>
      </c>
      <c r="B57" s="13">
        <v>43005</v>
      </c>
      <c r="C57" s="20">
        <v>56</v>
      </c>
      <c r="D57" s="14">
        <v>0.08</v>
      </c>
      <c r="E57" s="20">
        <v>6.8</v>
      </c>
      <c r="F57" s="19"/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 Neue,Regular"&amp;12&amp;K000000Lake Weslemkoon
Calm, Sunny - 20&amp;"Helvetica,Regular"℃
9 a.m.&amp;C&amp;"Calibri,Bold"&amp;11&amp;K000000Testing at Deep Water Sites
September 27, 2014&amp;"Calibri,Regular"
&amp;R&amp;"Helvetica Neue,Regular"&amp;12&amp;K000000&amp;P</oddHeader>
    <oddFooter>&amp;C&amp;"Helvetica Neue,Regular"&amp;12&amp;K000000&amp;P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BB430-3F10-4B35-95AF-18E4790491A9}">
  <dimension ref="A1:F57"/>
  <sheetViews>
    <sheetView topLeftCell="A4" workbookViewId="0">
      <selection activeCell="I65" sqref="I65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5" width="15.15625" customWidth="1"/>
    <col min="6" max="6" width="19.10156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39</v>
      </c>
    </row>
    <row r="2" spans="1:6" ht="15" customHeight="1" x14ac:dyDescent="0.55000000000000004">
      <c r="A2" s="39" t="s">
        <v>11</v>
      </c>
      <c r="B2" s="40" t="s">
        <v>17</v>
      </c>
      <c r="C2" s="16">
        <v>1</v>
      </c>
      <c r="D2" s="44">
        <v>5.8</v>
      </c>
      <c r="E2" s="44">
        <v>11.06</v>
      </c>
      <c r="F2" s="43">
        <f>E2+0.04</f>
        <v>11.1</v>
      </c>
    </row>
    <row r="3" spans="1:6" ht="15" customHeight="1" x14ac:dyDescent="0.55000000000000004">
      <c r="A3" s="39" t="s">
        <v>11</v>
      </c>
      <c r="B3" s="40" t="s">
        <v>17</v>
      </c>
      <c r="C3" s="20">
        <v>2</v>
      </c>
      <c r="D3" s="44">
        <v>5.7</v>
      </c>
      <c r="E3" s="44">
        <v>11.07</v>
      </c>
      <c r="F3" s="43">
        <f t="shared" ref="F3:F56" si="0">E3+0.04</f>
        <v>11.11</v>
      </c>
    </row>
    <row r="4" spans="1:6" ht="15" customHeight="1" x14ac:dyDescent="0.55000000000000004">
      <c r="A4" s="39" t="s">
        <v>11</v>
      </c>
      <c r="B4" s="40" t="s">
        <v>17</v>
      </c>
      <c r="C4" s="20">
        <v>3</v>
      </c>
      <c r="D4" s="44">
        <v>5.5</v>
      </c>
      <c r="E4" s="44">
        <v>11.15</v>
      </c>
      <c r="F4" s="43">
        <f t="shared" si="0"/>
        <v>11.19</v>
      </c>
    </row>
    <row r="5" spans="1:6" ht="15" customHeight="1" x14ac:dyDescent="0.55000000000000004">
      <c r="A5" s="39" t="s">
        <v>11</v>
      </c>
      <c r="B5" s="40" t="s">
        <v>17</v>
      </c>
      <c r="C5" s="20">
        <v>4</v>
      </c>
      <c r="D5" s="44">
        <v>5.4</v>
      </c>
      <c r="E5" s="44">
        <v>11.15</v>
      </c>
      <c r="F5" s="43">
        <f t="shared" si="0"/>
        <v>11.19</v>
      </c>
    </row>
    <row r="6" spans="1:6" ht="15" customHeight="1" x14ac:dyDescent="0.55000000000000004">
      <c r="A6" s="39" t="s">
        <v>11</v>
      </c>
      <c r="B6" s="40" t="s">
        <v>17</v>
      </c>
      <c r="C6" s="20">
        <v>5</v>
      </c>
      <c r="D6" s="44">
        <v>5.4</v>
      </c>
      <c r="E6" s="44">
        <v>11.14</v>
      </c>
      <c r="F6" s="43">
        <f t="shared" si="0"/>
        <v>11.18</v>
      </c>
    </row>
    <row r="7" spans="1:6" ht="15" customHeight="1" x14ac:dyDescent="0.55000000000000004">
      <c r="A7" s="39" t="s">
        <v>11</v>
      </c>
      <c r="B7" s="40" t="s">
        <v>17</v>
      </c>
      <c r="C7" s="20">
        <v>6</v>
      </c>
      <c r="D7" s="44">
        <v>5.3</v>
      </c>
      <c r="E7" s="44">
        <v>11.13</v>
      </c>
      <c r="F7" s="43">
        <f t="shared" si="0"/>
        <v>11.17</v>
      </c>
    </row>
    <row r="8" spans="1:6" ht="15" customHeight="1" x14ac:dyDescent="0.55000000000000004">
      <c r="A8" s="39" t="s">
        <v>11</v>
      </c>
      <c r="B8" s="40" t="s">
        <v>17</v>
      </c>
      <c r="C8" s="20">
        <v>7</v>
      </c>
      <c r="D8" s="44">
        <v>5.3</v>
      </c>
      <c r="E8" s="44">
        <v>11.15</v>
      </c>
      <c r="F8" s="43">
        <f t="shared" si="0"/>
        <v>11.19</v>
      </c>
    </row>
    <row r="9" spans="1:6" ht="15" customHeight="1" x14ac:dyDescent="0.55000000000000004">
      <c r="A9" s="39" t="s">
        <v>11</v>
      </c>
      <c r="B9" s="40" t="s">
        <v>17</v>
      </c>
      <c r="C9" s="20">
        <v>8</v>
      </c>
      <c r="D9" s="44">
        <v>5.3</v>
      </c>
      <c r="E9" s="44">
        <v>11.14</v>
      </c>
      <c r="F9" s="43">
        <f t="shared" si="0"/>
        <v>11.18</v>
      </c>
    </row>
    <row r="10" spans="1:6" ht="15" customHeight="1" x14ac:dyDescent="0.55000000000000004">
      <c r="A10" s="39" t="s">
        <v>11</v>
      </c>
      <c r="B10" s="40" t="s">
        <v>17</v>
      </c>
      <c r="C10" s="20">
        <v>9</v>
      </c>
      <c r="D10" s="44">
        <v>5.3</v>
      </c>
      <c r="E10" s="44">
        <v>11.14</v>
      </c>
      <c r="F10" s="43">
        <f t="shared" si="0"/>
        <v>11.18</v>
      </c>
    </row>
    <row r="11" spans="1:6" ht="15" customHeight="1" x14ac:dyDescent="0.55000000000000004">
      <c r="A11" s="39" t="s">
        <v>11</v>
      </c>
      <c r="B11" s="40" t="s">
        <v>17</v>
      </c>
      <c r="C11" s="20">
        <v>10</v>
      </c>
      <c r="D11" s="44">
        <v>5.3</v>
      </c>
      <c r="E11" s="44">
        <v>11.14</v>
      </c>
      <c r="F11" s="43">
        <f t="shared" si="0"/>
        <v>11.18</v>
      </c>
    </row>
    <row r="12" spans="1:6" ht="15" customHeight="1" x14ac:dyDescent="0.55000000000000004">
      <c r="A12" s="39" t="s">
        <v>11</v>
      </c>
      <c r="B12" s="40" t="s">
        <v>17</v>
      </c>
      <c r="C12" s="20">
        <v>11</v>
      </c>
      <c r="D12" s="44">
        <v>5.2</v>
      </c>
      <c r="E12" s="44">
        <v>11.17</v>
      </c>
      <c r="F12" s="43">
        <f t="shared" si="0"/>
        <v>11.209999999999999</v>
      </c>
    </row>
    <row r="13" spans="1:6" ht="15" customHeight="1" x14ac:dyDescent="0.55000000000000004">
      <c r="A13" s="39" t="s">
        <v>11</v>
      </c>
      <c r="B13" s="40" t="s">
        <v>17</v>
      </c>
      <c r="C13" s="20">
        <v>12</v>
      </c>
      <c r="D13" s="44">
        <v>5.2</v>
      </c>
      <c r="E13" s="44">
        <v>11.13</v>
      </c>
      <c r="F13" s="43">
        <f t="shared" si="0"/>
        <v>11.17</v>
      </c>
    </row>
    <row r="14" spans="1:6" ht="15" customHeight="1" x14ac:dyDescent="0.55000000000000004">
      <c r="A14" s="39" t="s">
        <v>11</v>
      </c>
      <c r="B14" s="40" t="s">
        <v>17</v>
      </c>
      <c r="C14" s="20">
        <v>13</v>
      </c>
      <c r="D14" s="44">
        <v>5.2</v>
      </c>
      <c r="E14" s="44">
        <v>11.08</v>
      </c>
      <c r="F14" s="43">
        <f t="shared" si="0"/>
        <v>11.12</v>
      </c>
    </row>
    <row r="15" spans="1:6" ht="15" customHeight="1" x14ac:dyDescent="0.55000000000000004">
      <c r="A15" s="39" t="s">
        <v>11</v>
      </c>
      <c r="B15" s="40" t="s">
        <v>17</v>
      </c>
      <c r="C15" s="20">
        <v>14</v>
      </c>
      <c r="D15" s="44">
        <v>5.2</v>
      </c>
      <c r="E15" s="44">
        <v>11.05</v>
      </c>
      <c r="F15" s="43">
        <f t="shared" si="0"/>
        <v>11.09</v>
      </c>
    </row>
    <row r="16" spans="1:6" ht="15" customHeight="1" x14ac:dyDescent="0.55000000000000004">
      <c r="A16" s="39" t="s">
        <v>11</v>
      </c>
      <c r="B16" s="40" t="s">
        <v>17</v>
      </c>
      <c r="C16" s="20">
        <v>15</v>
      </c>
      <c r="D16" s="44">
        <v>5.2</v>
      </c>
      <c r="E16" s="44">
        <v>11.02</v>
      </c>
      <c r="F16" s="43">
        <f t="shared" si="0"/>
        <v>11.059999999999999</v>
      </c>
    </row>
    <row r="17" spans="1:6" ht="15" customHeight="1" x14ac:dyDescent="0.55000000000000004">
      <c r="A17" s="39" t="s">
        <v>11</v>
      </c>
      <c r="B17" s="40" t="s">
        <v>17</v>
      </c>
      <c r="C17" s="20">
        <v>16</v>
      </c>
      <c r="D17" s="44">
        <v>5.0999999999999996</v>
      </c>
      <c r="E17" s="44">
        <v>11.02</v>
      </c>
      <c r="F17" s="43">
        <f t="shared" si="0"/>
        <v>11.059999999999999</v>
      </c>
    </row>
    <row r="18" spans="1:6" ht="15" customHeight="1" x14ac:dyDescent="0.55000000000000004">
      <c r="A18" s="39" t="s">
        <v>11</v>
      </c>
      <c r="B18" s="40" t="s">
        <v>17</v>
      </c>
      <c r="C18" s="20">
        <v>17</v>
      </c>
      <c r="D18" s="44">
        <v>5.0999999999999996</v>
      </c>
      <c r="E18" s="44">
        <v>11.01</v>
      </c>
      <c r="F18" s="43">
        <f t="shared" si="0"/>
        <v>11.049999999999999</v>
      </c>
    </row>
    <row r="19" spans="1:6" ht="15" customHeight="1" x14ac:dyDescent="0.55000000000000004">
      <c r="A19" s="39" t="s">
        <v>11</v>
      </c>
      <c r="B19" s="40" t="s">
        <v>17</v>
      </c>
      <c r="C19" s="20">
        <v>18</v>
      </c>
      <c r="D19" s="44">
        <v>5.0999999999999996</v>
      </c>
      <c r="E19" s="44">
        <v>11</v>
      </c>
      <c r="F19" s="43">
        <f t="shared" si="0"/>
        <v>11.04</v>
      </c>
    </row>
    <row r="20" spans="1:6" ht="15" customHeight="1" x14ac:dyDescent="0.55000000000000004">
      <c r="A20" s="39" t="s">
        <v>11</v>
      </c>
      <c r="B20" s="40" t="s">
        <v>17</v>
      </c>
      <c r="C20" s="20">
        <v>19</v>
      </c>
      <c r="D20" s="44">
        <v>5.0999999999999996</v>
      </c>
      <c r="E20" s="44">
        <v>10.98</v>
      </c>
      <c r="F20" s="43">
        <f t="shared" si="0"/>
        <v>11.02</v>
      </c>
    </row>
    <row r="21" spans="1:6" ht="15" customHeight="1" x14ac:dyDescent="0.55000000000000004">
      <c r="A21" s="39" t="s">
        <v>11</v>
      </c>
      <c r="B21" s="40" t="s">
        <v>17</v>
      </c>
      <c r="C21" s="20">
        <v>20</v>
      </c>
      <c r="D21" s="44">
        <v>5</v>
      </c>
      <c r="E21" s="44">
        <v>10.94</v>
      </c>
      <c r="F21" s="43">
        <f t="shared" si="0"/>
        <v>10.979999999999999</v>
      </c>
    </row>
    <row r="22" spans="1:6" ht="15" customHeight="1" x14ac:dyDescent="0.55000000000000004">
      <c r="A22" s="39" t="s">
        <v>11</v>
      </c>
      <c r="B22" s="40" t="s">
        <v>17</v>
      </c>
      <c r="C22" s="20">
        <v>21</v>
      </c>
      <c r="D22" s="44">
        <v>4.9000000000000004</v>
      </c>
      <c r="E22" s="44">
        <v>10.95</v>
      </c>
      <c r="F22" s="43">
        <f t="shared" si="0"/>
        <v>10.989999999999998</v>
      </c>
    </row>
    <row r="23" spans="1:6" ht="15" customHeight="1" x14ac:dyDescent="0.55000000000000004">
      <c r="A23" s="39" t="s">
        <v>11</v>
      </c>
      <c r="B23" s="40" t="s">
        <v>17</v>
      </c>
      <c r="C23" s="20">
        <v>22</v>
      </c>
      <c r="D23" s="44">
        <v>4.9000000000000004</v>
      </c>
      <c r="E23" s="44">
        <v>10.94</v>
      </c>
      <c r="F23" s="43">
        <f t="shared" si="0"/>
        <v>10.979999999999999</v>
      </c>
    </row>
    <row r="24" spans="1:6" ht="15" customHeight="1" x14ac:dyDescent="0.55000000000000004">
      <c r="A24" s="39" t="s">
        <v>11</v>
      </c>
      <c r="B24" s="40" t="s">
        <v>17</v>
      </c>
      <c r="C24" s="20">
        <v>23</v>
      </c>
      <c r="D24" s="44">
        <v>4.8</v>
      </c>
      <c r="E24" s="44">
        <v>10.9</v>
      </c>
      <c r="F24" s="43">
        <f t="shared" si="0"/>
        <v>10.94</v>
      </c>
    </row>
    <row r="25" spans="1:6" ht="15" customHeight="1" x14ac:dyDescent="0.55000000000000004">
      <c r="A25" s="39" t="s">
        <v>11</v>
      </c>
      <c r="B25" s="40" t="s">
        <v>17</v>
      </c>
      <c r="C25" s="20">
        <v>24</v>
      </c>
      <c r="D25" s="45">
        <v>4.8</v>
      </c>
      <c r="E25" s="44">
        <v>0.23</v>
      </c>
      <c r="F25" s="43">
        <f t="shared" si="0"/>
        <v>0.27</v>
      </c>
    </row>
    <row r="26" spans="1:6" ht="15" customHeight="1" x14ac:dyDescent="0.55000000000000004">
      <c r="A26" s="39" t="s">
        <v>11</v>
      </c>
      <c r="B26" s="40" t="s">
        <v>17</v>
      </c>
      <c r="C26" s="20">
        <v>25</v>
      </c>
      <c r="D26" s="44">
        <v>4.7</v>
      </c>
      <c r="E26" s="44">
        <v>0.2</v>
      </c>
      <c r="F26" s="43">
        <f t="shared" si="0"/>
        <v>0.24000000000000002</v>
      </c>
    </row>
    <row r="27" spans="1:6" ht="15" customHeight="1" x14ac:dyDescent="0.55000000000000004">
      <c r="A27" s="39" t="s">
        <v>11</v>
      </c>
      <c r="B27" s="40" t="s">
        <v>17</v>
      </c>
      <c r="C27" s="20">
        <v>26</v>
      </c>
      <c r="D27" s="44">
        <v>4.7</v>
      </c>
      <c r="E27" s="44">
        <v>0.16</v>
      </c>
      <c r="F27" s="43">
        <f t="shared" si="0"/>
        <v>0.2</v>
      </c>
    </row>
    <row r="28" spans="1:6" ht="15" customHeight="1" x14ac:dyDescent="0.55000000000000004">
      <c r="A28" s="39" t="s">
        <v>11</v>
      </c>
      <c r="B28" s="40" t="s">
        <v>17</v>
      </c>
      <c r="C28" s="20">
        <v>27</v>
      </c>
      <c r="D28" s="44">
        <v>4.7</v>
      </c>
      <c r="E28" s="44">
        <v>0.14000000000000001</v>
      </c>
      <c r="F28" s="43">
        <f t="shared" si="0"/>
        <v>0.18000000000000002</v>
      </c>
    </row>
    <row r="29" spans="1:6" ht="15" customHeight="1" x14ac:dyDescent="0.55000000000000004">
      <c r="A29" s="39" t="s">
        <v>11</v>
      </c>
      <c r="B29" s="40" t="s">
        <v>17</v>
      </c>
      <c r="C29" s="20">
        <v>28</v>
      </c>
      <c r="D29" s="44">
        <v>4.7</v>
      </c>
      <c r="E29" s="44">
        <v>0.12</v>
      </c>
      <c r="F29" s="43">
        <f t="shared" si="0"/>
        <v>0.16</v>
      </c>
    </row>
    <row r="30" spans="1:6" ht="15" customHeight="1" x14ac:dyDescent="0.55000000000000004">
      <c r="A30" s="39" t="s">
        <v>11</v>
      </c>
      <c r="B30" s="40" t="s">
        <v>17</v>
      </c>
      <c r="C30" s="20">
        <v>29</v>
      </c>
      <c r="D30" s="44">
        <v>4.7</v>
      </c>
      <c r="E30" s="44">
        <v>0.11</v>
      </c>
      <c r="F30" s="43">
        <f t="shared" si="0"/>
        <v>0.15</v>
      </c>
    </row>
    <row r="31" spans="1:6" ht="15" customHeight="1" x14ac:dyDescent="0.55000000000000004">
      <c r="A31" s="39" t="s">
        <v>11</v>
      </c>
      <c r="B31" s="40" t="s">
        <v>17</v>
      </c>
      <c r="C31" s="20">
        <v>30</v>
      </c>
      <c r="D31" s="44">
        <v>4.7</v>
      </c>
      <c r="E31" s="44">
        <v>0.08</v>
      </c>
      <c r="F31" s="43">
        <f t="shared" si="0"/>
        <v>0.12</v>
      </c>
    </row>
    <row r="32" spans="1:6" ht="15" customHeight="1" x14ac:dyDescent="0.55000000000000004">
      <c r="A32" s="39" t="s">
        <v>11</v>
      </c>
      <c r="B32" s="40" t="s">
        <v>17</v>
      </c>
      <c r="C32" s="20">
        <v>31</v>
      </c>
      <c r="D32" s="44">
        <v>4.7</v>
      </c>
      <c r="E32" s="44">
        <v>0.08</v>
      </c>
      <c r="F32" s="43">
        <f t="shared" si="0"/>
        <v>0.12</v>
      </c>
    </row>
    <row r="33" spans="1:6" ht="15" customHeight="1" x14ac:dyDescent="0.55000000000000004">
      <c r="A33" s="39" t="s">
        <v>11</v>
      </c>
      <c r="B33" s="40" t="s">
        <v>17</v>
      </c>
      <c r="C33" s="20">
        <v>32</v>
      </c>
      <c r="D33" s="44">
        <v>4.7</v>
      </c>
      <c r="E33" s="44">
        <v>0.06</v>
      </c>
      <c r="F33" s="43">
        <f t="shared" si="0"/>
        <v>0.1</v>
      </c>
    </row>
    <row r="34" spans="1:6" ht="15" customHeight="1" x14ac:dyDescent="0.55000000000000004">
      <c r="A34" s="39" t="s">
        <v>11</v>
      </c>
      <c r="B34" s="40" t="s">
        <v>17</v>
      </c>
      <c r="C34" s="20">
        <v>33</v>
      </c>
      <c r="D34" s="44">
        <v>4.7</v>
      </c>
      <c r="E34" s="44">
        <v>0.05</v>
      </c>
      <c r="F34" s="43">
        <f t="shared" si="0"/>
        <v>0.09</v>
      </c>
    </row>
    <row r="35" spans="1:6" ht="15" customHeight="1" x14ac:dyDescent="0.55000000000000004">
      <c r="A35" s="39" t="s">
        <v>11</v>
      </c>
      <c r="B35" s="40" t="s">
        <v>17</v>
      </c>
      <c r="C35" s="20">
        <v>34</v>
      </c>
      <c r="D35" s="44">
        <v>4.7</v>
      </c>
      <c r="E35" s="44">
        <v>0.05</v>
      </c>
      <c r="F35" s="43">
        <f t="shared" si="0"/>
        <v>0.09</v>
      </c>
    </row>
    <row r="36" spans="1:6" ht="15" customHeight="1" x14ac:dyDescent="0.55000000000000004">
      <c r="A36" s="39" t="s">
        <v>11</v>
      </c>
      <c r="B36" s="40" t="s">
        <v>17</v>
      </c>
      <c r="C36" s="20">
        <v>35</v>
      </c>
      <c r="D36" s="44">
        <v>4.5999999999999996</v>
      </c>
      <c r="E36" s="44">
        <v>0.04</v>
      </c>
      <c r="F36" s="43">
        <f t="shared" si="0"/>
        <v>0.08</v>
      </c>
    </row>
    <row r="37" spans="1:6" ht="15" customHeight="1" x14ac:dyDescent="0.55000000000000004">
      <c r="A37" s="39" t="s">
        <v>11</v>
      </c>
      <c r="B37" s="40" t="s">
        <v>17</v>
      </c>
      <c r="C37" s="20">
        <v>36</v>
      </c>
      <c r="D37" s="44">
        <v>4.5999999999999996</v>
      </c>
      <c r="E37" s="44">
        <v>0.03</v>
      </c>
      <c r="F37" s="43">
        <f t="shared" si="0"/>
        <v>7.0000000000000007E-2</v>
      </c>
    </row>
    <row r="38" spans="1:6" ht="15" customHeight="1" x14ac:dyDescent="0.55000000000000004">
      <c r="A38" s="39" t="s">
        <v>11</v>
      </c>
      <c r="B38" s="40" t="s">
        <v>17</v>
      </c>
      <c r="C38" s="20">
        <v>37</v>
      </c>
      <c r="D38" s="44">
        <v>4.5999999999999996</v>
      </c>
      <c r="E38" s="44">
        <v>0.03</v>
      </c>
      <c r="F38" s="43">
        <f t="shared" si="0"/>
        <v>7.0000000000000007E-2</v>
      </c>
    </row>
    <row r="39" spans="1:6" ht="15" customHeight="1" x14ac:dyDescent="0.55000000000000004">
      <c r="A39" s="39" t="s">
        <v>11</v>
      </c>
      <c r="B39" s="40" t="s">
        <v>17</v>
      </c>
      <c r="C39" s="20">
        <v>38</v>
      </c>
      <c r="D39" s="44">
        <v>4.5999999999999996</v>
      </c>
      <c r="E39" s="44">
        <v>0.02</v>
      </c>
      <c r="F39" s="43">
        <f t="shared" si="0"/>
        <v>0.06</v>
      </c>
    </row>
    <row r="40" spans="1:6" ht="15" customHeight="1" x14ac:dyDescent="0.55000000000000004">
      <c r="A40" s="39" t="s">
        <v>11</v>
      </c>
      <c r="B40" s="40" t="s">
        <v>17</v>
      </c>
      <c r="C40" s="20">
        <v>39</v>
      </c>
      <c r="D40" s="44">
        <v>4.5999999999999996</v>
      </c>
      <c r="E40" s="44">
        <v>0.02</v>
      </c>
      <c r="F40" s="43">
        <f t="shared" si="0"/>
        <v>0.06</v>
      </c>
    </row>
    <row r="41" spans="1:6" ht="15" customHeight="1" x14ac:dyDescent="0.55000000000000004">
      <c r="A41" s="39" t="s">
        <v>11</v>
      </c>
      <c r="B41" s="40" t="s">
        <v>17</v>
      </c>
      <c r="C41" s="20">
        <v>40</v>
      </c>
      <c r="D41" s="44">
        <v>4.5999999999999996</v>
      </c>
      <c r="E41" s="44">
        <v>0.02</v>
      </c>
      <c r="F41" s="43">
        <f t="shared" si="0"/>
        <v>0.06</v>
      </c>
    </row>
    <row r="42" spans="1:6" ht="15" customHeight="1" x14ac:dyDescent="0.55000000000000004">
      <c r="A42" s="39" t="s">
        <v>11</v>
      </c>
      <c r="B42" s="40" t="s">
        <v>17</v>
      </c>
      <c r="C42" s="20">
        <v>41</v>
      </c>
      <c r="D42" s="44">
        <v>4.5999999999999996</v>
      </c>
      <c r="E42" s="44">
        <v>0.02</v>
      </c>
      <c r="F42" s="43">
        <f t="shared" si="0"/>
        <v>0.06</v>
      </c>
    </row>
    <row r="43" spans="1:6" ht="15" customHeight="1" x14ac:dyDescent="0.55000000000000004">
      <c r="A43" s="39" t="s">
        <v>11</v>
      </c>
      <c r="B43" s="40" t="s">
        <v>17</v>
      </c>
      <c r="C43" s="20">
        <v>42</v>
      </c>
      <c r="D43" s="44">
        <v>4.5999999999999996</v>
      </c>
      <c r="E43" s="44">
        <v>0.01</v>
      </c>
      <c r="F43" s="43">
        <f t="shared" si="0"/>
        <v>0.05</v>
      </c>
    </row>
    <row r="44" spans="1:6" x14ac:dyDescent="0.55000000000000004">
      <c r="B44" s="40" t="s">
        <v>17</v>
      </c>
      <c r="D44" s="44">
        <v>4.5999999999999996</v>
      </c>
      <c r="E44" s="44">
        <v>0</v>
      </c>
      <c r="F44" s="43">
        <f t="shared" si="0"/>
        <v>0.04</v>
      </c>
    </row>
    <row r="45" spans="1:6" x14ac:dyDescent="0.55000000000000004">
      <c r="B45" s="40" t="s">
        <v>17</v>
      </c>
      <c r="D45" s="44">
        <v>4.5999999999999996</v>
      </c>
      <c r="E45" s="44">
        <v>0</v>
      </c>
      <c r="F45" s="43">
        <f t="shared" si="0"/>
        <v>0.04</v>
      </c>
    </row>
    <row r="46" spans="1:6" x14ac:dyDescent="0.55000000000000004">
      <c r="B46" s="40" t="s">
        <v>17</v>
      </c>
      <c r="D46" s="44">
        <v>4.5999999999999996</v>
      </c>
      <c r="E46" s="44">
        <v>-0.01</v>
      </c>
      <c r="F46" s="43">
        <f t="shared" si="0"/>
        <v>0.03</v>
      </c>
    </row>
    <row r="47" spans="1:6" x14ac:dyDescent="0.55000000000000004">
      <c r="B47" s="40" t="s">
        <v>17</v>
      </c>
      <c r="D47" s="44">
        <v>4.5999999999999996</v>
      </c>
      <c r="E47" s="44">
        <v>-0.01</v>
      </c>
      <c r="F47" s="43">
        <f t="shared" si="0"/>
        <v>0.03</v>
      </c>
    </row>
    <row r="48" spans="1:6" x14ac:dyDescent="0.55000000000000004">
      <c r="B48" s="40" t="s">
        <v>17</v>
      </c>
      <c r="D48" s="44">
        <v>4.5999999999999996</v>
      </c>
      <c r="E48" s="44">
        <v>-0.02</v>
      </c>
      <c r="F48" s="43">
        <f t="shared" si="0"/>
        <v>0.02</v>
      </c>
    </row>
    <row r="49" spans="1:6" x14ac:dyDescent="0.55000000000000004">
      <c r="B49" s="40" t="s">
        <v>17</v>
      </c>
      <c r="D49" s="44">
        <v>4.5999999999999996</v>
      </c>
      <c r="E49" s="44">
        <v>-0.02</v>
      </c>
      <c r="F49" s="43">
        <f t="shared" si="0"/>
        <v>0.02</v>
      </c>
    </row>
    <row r="50" spans="1:6" x14ac:dyDescent="0.55000000000000004">
      <c r="B50" s="40" t="s">
        <v>17</v>
      </c>
      <c r="D50" s="44">
        <v>4.5999999999999996</v>
      </c>
      <c r="E50" s="44">
        <v>-0.02</v>
      </c>
      <c r="F50" s="43">
        <f t="shared" si="0"/>
        <v>0.02</v>
      </c>
    </row>
    <row r="51" spans="1:6" x14ac:dyDescent="0.55000000000000004">
      <c r="B51" s="40" t="s">
        <v>17</v>
      </c>
      <c r="D51" s="44">
        <v>4.5999999999999996</v>
      </c>
      <c r="E51" s="44">
        <v>-0.03</v>
      </c>
      <c r="F51" s="43">
        <f t="shared" si="0"/>
        <v>1.0000000000000002E-2</v>
      </c>
    </row>
    <row r="52" spans="1:6" x14ac:dyDescent="0.55000000000000004">
      <c r="B52" s="40" t="s">
        <v>17</v>
      </c>
      <c r="D52" s="44">
        <v>4.5999999999999996</v>
      </c>
      <c r="E52" s="44">
        <v>-0.03</v>
      </c>
      <c r="F52" s="43">
        <f t="shared" si="0"/>
        <v>1.0000000000000002E-2</v>
      </c>
    </row>
    <row r="53" spans="1:6" x14ac:dyDescent="0.55000000000000004">
      <c r="B53" s="40" t="s">
        <v>17</v>
      </c>
      <c r="D53" s="44">
        <v>4.5999999999999996</v>
      </c>
      <c r="E53" s="44">
        <v>-0.03</v>
      </c>
      <c r="F53" s="43">
        <f t="shared" si="0"/>
        <v>1.0000000000000002E-2</v>
      </c>
    </row>
    <row r="54" spans="1:6" x14ac:dyDescent="0.55000000000000004">
      <c r="B54" s="40" t="s">
        <v>17</v>
      </c>
      <c r="D54" s="44">
        <v>4.5999999999999996</v>
      </c>
      <c r="E54" s="44">
        <v>-0.03</v>
      </c>
      <c r="F54" s="43">
        <f t="shared" si="0"/>
        <v>1.0000000000000002E-2</v>
      </c>
    </row>
    <row r="55" spans="1:6" x14ac:dyDescent="0.55000000000000004">
      <c r="B55" s="40" t="s">
        <v>17</v>
      </c>
      <c r="D55" s="44">
        <v>4.5999999999999996</v>
      </c>
      <c r="E55" s="44">
        <v>-0.03</v>
      </c>
      <c r="F55" s="43">
        <f t="shared" si="0"/>
        <v>1.0000000000000002E-2</v>
      </c>
    </row>
    <row r="56" spans="1:6" x14ac:dyDescent="0.55000000000000004">
      <c r="D56" s="44">
        <v>4.5999999999999996</v>
      </c>
      <c r="E56" s="44">
        <v>-0.04</v>
      </c>
      <c r="F56" s="43">
        <f t="shared" si="0"/>
        <v>0</v>
      </c>
    </row>
    <row r="57" spans="1:6" x14ac:dyDescent="0.55000000000000004">
      <c r="A57" s="46" t="s">
        <v>13</v>
      </c>
      <c r="F57" s="44">
        <f>AVERAGE(F2:F24)</f>
        <v>11.103478260869567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0611-EEB5-457D-946E-B8BBA683A8AB}">
  <dimension ref="A1:F61"/>
  <sheetViews>
    <sheetView workbookViewId="0">
      <selection activeCell="I64" sqref="I64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5.05078125" customWidth="1"/>
    <col min="6" max="6" width="21.894531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39</v>
      </c>
    </row>
    <row r="2" spans="1:6" ht="15" customHeight="1" x14ac:dyDescent="0.55000000000000004">
      <c r="A2" s="39" t="s">
        <v>12</v>
      </c>
      <c r="B2" s="40" t="s">
        <v>17</v>
      </c>
      <c r="C2" s="16">
        <v>1</v>
      </c>
      <c r="D2" s="44">
        <v>5.3</v>
      </c>
      <c r="E2" s="44">
        <v>10.85</v>
      </c>
      <c r="F2" s="43">
        <f>E2+0.05</f>
        <v>10.9</v>
      </c>
    </row>
    <row r="3" spans="1:6" ht="15" customHeight="1" x14ac:dyDescent="0.55000000000000004">
      <c r="A3" s="39" t="s">
        <v>12</v>
      </c>
      <c r="B3" s="40" t="s">
        <v>17</v>
      </c>
      <c r="C3" s="20">
        <v>2</v>
      </c>
      <c r="D3" s="44">
        <v>5.2</v>
      </c>
      <c r="E3" s="44">
        <v>10.85</v>
      </c>
      <c r="F3" s="43">
        <f t="shared" ref="F3:F58" si="0">E3+0.05</f>
        <v>10.9</v>
      </c>
    </row>
    <row r="4" spans="1:6" ht="15" customHeight="1" x14ac:dyDescent="0.55000000000000004">
      <c r="A4" s="39" t="s">
        <v>12</v>
      </c>
      <c r="B4" s="40" t="s">
        <v>17</v>
      </c>
      <c r="C4" s="20">
        <v>3</v>
      </c>
      <c r="D4" s="44">
        <v>5</v>
      </c>
      <c r="E4" s="44">
        <v>10.84</v>
      </c>
      <c r="F4" s="43">
        <f t="shared" si="0"/>
        <v>10.89</v>
      </c>
    </row>
    <row r="5" spans="1:6" ht="15" customHeight="1" x14ac:dyDescent="0.55000000000000004">
      <c r="A5" s="39" t="s">
        <v>12</v>
      </c>
      <c r="B5" s="40" t="s">
        <v>17</v>
      </c>
      <c r="C5" s="20">
        <v>4</v>
      </c>
      <c r="D5" s="44">
        <v>4.9000000000000004</v>
      </c>
      <c r="E5" s="44">
        <v>10.82</v>
      </c>
      <c r="F5" s="43">
        <f t="shared" si="0"/>
        <v>10.870000000000001</v>
      </c>
    </row>
    <row r="6" spans="1:6" ht="15" customHeight="1" x14ac:dyDescent="0.55000000000000004">
      <c r="A6" s="39" t="s">
        <v>12</v>
      </c>
      <c r="B6" s="40" t="s">
        <v>17</v>
      </c>
      <c r="C6" s="20">
        <v>5</v>
      </c>
      <c r="D6" s="44">
        <v>4.8</v>
      </c>
      <c r="E6" s="44">
        <v>10.83</v>
      </c>
      <c r="F6" s="43">
        <f t="shared" si="0"/>
        <v>10.88</v>
      </c>
    </row>
    <row r="7" spans="1:6" ht="15" customHeight="1" x14ac:dyDescent="0.55000000000000004">
      <c r="A7" s="39" t="s">
        <v>12</v>
      </c>
      <c r="B7" s="40" t="s">
        <v>17</v>
      </c>
      <c r="C7" s="20">
        <v>6</v>
      </c>
      <c r="D7" s="44">
        <v>4.7</v>
      </c>
      <c r="E7" s="44">
        <v>10.78</v>
      </c>
      <c r="F7" s="43">
        <f t="shared" si="0"/>
        <v>10.83</v>
      </c>
    </row>
    <row r="8" spans="1:6" ht="15" customHeight="1" x14ac:dyDescent="0.55000000000000004">
      <c r="A8" s="39" t="s">
        <v>12</v>
      </c>
      <c r="B8" s="40" t="s">
        <v>17</v>
      </c>
      <c r="C8" s="20">
        <v>7</v>
      </c>
      <c r="D8" s="44">
        <v>4.5999999999999996</v>
      </c>
      <c r="E8" s="44">
        <v>10.71</v>
      </c>
      <c r="F8" s="43">
        <f t="shared" si="0"/>
        <v>10.760000000000002</v>
      </c>
    </row>
    <row r="9" spans="1:6" ht="15" customHeight="1" x14ac:dyDescent="0.55000000000000004">
      <c r="A9" s="39" t="s">
        <v>12</v>
      </c>
      <c r="B9" s="40" t="s">
        <v>17</v>
      </c>
      <c r="C9" s="20">
        <v>8</v>
      </c>
      <c r="D9" s="44">
        <v>4.5</v>
      </c>
      <c r="E9" s="44">
        <v>10.69</v>
      </c>
      <c r="F9" s="43">
        <f t="shared" si="0"/>
        <v>10.74</v>
      </c>
    </row>
    <row r="10" spans="1:6" ht="15" customHeight="1" x14ac:dyDescent="0.55000000000000004">
      <c r="A10" s="39" t="s">
        <v>12</v>
      </c>
      <c r="B10" s="40" t="s">
        <v>17</v>
      </c>
      <c r="C10" s="20">
        <v>9</v>
      </c>
      <c r="D10" s="44">
        <v>4.4000000000000004</v>
      </c>
      <c r="E10" s="44">
        <v>10.68</v>
      </c>
      <c r="F10" s="43">
        <f t="shared" si="0"/>
        <v>10.73</v>
      </c>
    </row>
    <row r="11" spans="1:6" ht="15" customHeight="1" x14ac:dyDescent="0.55000000000000004">
      <c r="A11" s="39" t="s">
        <v>12</v>
      </c>
      <c r="B11" s="40" t="s">
        <v>17</v>
      </c>
      <c r="C11" s="20">
        <v>10</v>
      </c>
      <c r="D11" s="44">
        <v>4.4000000000000004</v>
      </c>
      <c r="E11" s="44">
        <v>10.63</v>
      </c>
      <c r="F11" s="43">
        <f t="shared" si="0"/>
        <v>10.680000000000001</v>
      </c>
    </row>
    <row r="12" spans="1:6" ht="15" customHeight="1" x14ac:dyDescent="0.55000000000000004">
      <c r="A12" s="39" t="s">
        <v>12</v>
      </c>
      <c r="B12" s="40" t="s">
        <v>17</v>
      </c>
      <c r="C12" s="20">
        <v>11</v>
      </c>
      <c r="D12" s="44">
        <v>4.3</v>
      </c>
      <c r="E12" s="44">
        <v>10.63</v>
      </c>
      <c r="F12" s="43">
        <f t="shared" si="0"/>
        <v>10.680000000000001</v>
      </c>
    </row>
    <row r="13" spans="1:6" ht="15" customHeight="1" x14ac:dyDescent="0.55000000000000004">
      <c r="A13" s="39" t="s">
        <v>12</v>
      </c>
      <c r="B13" s="40" t="s">
        <v>17</v>
      </c>
      <c r="C13" s="20">
        <v>12</v>
      </c>
      <c r="D13" s="44">
        <v>4.3</v>
      </c>
      <c r="E13" s="44">
        <v>10.61</v>
      </c>
      <c r="F13" s="43">
        <f t="shared" si="0"/>
        <v>10.66</v>
      </c>
    </row>
    <row r="14" spans="1:6" ht="15" customHeight="1" x14ac:dyDescent="0.55000000000000004">
      <c r="A14" s="39" t="s">
        <v>12</v>
      </c>
      <c r="B14" s="40" t="s">
        <v>17</v>
      </c>
      <c r="C14" s="20">
        <v>13</v>
      </c>
      <c r="D14" s="44">
        <v>4.3</v>
      </c>
      <c r="E14" s="44">
        <v>10.6</v>
      </c>
      <c r="F14" s="43">
        <f t="shared" si="0"/>
        <v>10.65</v>
      </c>
    </row>
    <row r="15" spans="1:6" ht="15" customHeight="1" x14ac:dyDescent="0.55000000000000004">
      <c r="A15" s="39" t="s">
        <v>12</v>
      </c>
      <c r="B15" s="40" t="s">
        <v>17</v>
      </c>
      <c r="C15" s="20">
        <v>14</v>
      </c>
      <c r="D15" s="44">
        <v>4.2</v>
      </c>
      <c r="E15" s="44">
        <v>10.6</v>
      </c>
      <c r="F15" s="43">
        <f t="shared" si="0"/>
        <v>10.65</v>
      </c>
    </row>
    <row r="16" spans="1:6" ht="15" customHeight="1" x14ac:dyDescent="0.55000000000000004">
      <c r="A16" s="39" t="s">
        <v>12</v>
      </c>
      <c r="B16" s="40" t="s">
        <v>17</v>
      </c>
      <c r="C16" s="20">
        <v>15</v>
      </c>
      <c r="D16" s="44">
        <v>4.2</v>
      </c>
      <c r="E16" s="44">
        <v>10.58</v>
      </c>
      <c r="F16" s="43">
        <f t="shared" si="0"/>
        <v>10.63</v>
      </c>
    </row>
    <row r="17" spans="1:6" ht="15" customHeight="1" x14ac:dyDescent="0.55000000000000004">
      <c r="A17" s="39" t="s">
        <v>12</v>
      </c>
      <c r="B17" s="40" t="s">
        <v>17</v>
      </c>
      <c r="C17" s="20">
        <v>16</v>
      </c>
      <c r="D17" s="44">
        <v>4.2</v>
      </c>
      <c r="E17" s="44">
        <v>10.56</v>
      </c>
      <c r="F17" s="43">
        <f t="shared" si="0"/>
        <v>10.610000000000001</v>
      </c>
    </row>
    <row r="18" spans="1:6" ht="15" customHeight="1" x14ac:dyDescent="0.55000000000000004">
      <c r="A18" s="39" t="s">
        <v>12</v>
      </c>
      <c r="B18" s="40" t="s">
        <v>17</v>
      </c>
      <c r="C18" s="20">
        <v>17</v>
      </c>
      <c r="D18" s="44">
        <v>4.2</v>
      </c>
      <c r="E18" s="44">
        <v>10.55</v>
      </c>
      <c r="F18" s="43">
        <f t="shared" si="0"/>
        <v>10.600000000000001</v>
      </c>
    </row>
    <row r="19" spans="1:6" ht="15" customHeight="1" x14ac:dyDescent="0.55000000000000004">
      <c r="A19" s="39" t="s">
        <v>12</v>
      </c>
      <c r="B19" s="40" t="s">
        <v>17</v>
      </c>
      <c r="C19" s="20">
        <v>18</v>
      </c>
      <c r="D19" s="44">
        <v>4.2</v>
      </c>
      <c r="E19" s="44">
        <v>10.53</v>
      </c>
      <c r="F19" s="43">
        <f t="shared" si="0"/>
        <v>10.58</v>
      </c>
    </row>
    <row r="20" spans="1:6" ht="15" customHeight="1" x14ac:dyDescent="0.55000000000000004">
      <c r="A20" s="39" t="s">
        <v>12</v>
      </c>
      <c r="B20" s="40" t="s">
        <v>17</v>
      </c>
      <c r="C20" s="20">
        <v>19</v>
      </c>
      <c r="D20" s="44">
        <v>4.2</v>
      </c>
      <c r="E20" s="44">
        <v>10.53</v>
      </c>
      <c r="F20" s="43">
        <f t="shared" si="0"/>
        <v>10.58</v>
      </c>
    </row>
    <row r="21" spans="1:6" ht="15" customHeight="1" x14ac:dyDescent="0.55000000000000004">
      <c r="A21" s="39" t="s">
        <v>12</v>
      </c>
      <c r="B21" s="40" t="s">
        <v>17</v>
      </c>
      <c r="C21" s="20">
        <v>20</v>
      </c>
      <c r="D21" s="44">
        <v>4.2</v>
      </c>
      <c r="E21" s="44">
        <v>10.51</v>
      </c>
      <c r="F21" s="43">
        <f t="shared" si="0"/>
        <v>10.56</v>
      </c>
    </row>
    <row r="22" spans="1:6" ht="15" customHeight="1" x14ac:dyDescent="0.55000000000000004">
      <c r="A22" s="39" t="s">
        <v>12</v>
      </c>
      <c r="B22" s="40" t="s">
        <v>17</v>
      </c>
      <c r="C22" s="20">
        <v>21</v>
      </c>
      <c r="D22" s="44">
        <v>4.2</v>
      </c>
      <c r="E22" s="44">
        <v>10.48</v>
      </c>
      <c r="F22" s="43">
        <f t="shared" si="0"/>
        <v>10.530000000000001</v>
      </c>
    </row>
    <row r="23" spans="1:6" ht="15" customHeight="1" x14ac:dyDescent="0.55000000000000004">
      <c r="A23" s="39" t="s">
        <v>12</v>
      </c>
      <c r="B23" s="40" t="s">
        <v>17</v>
      </c>
      <c r="C23" s="20">
        <v>22</v>
      </c>
      <c r="D23" s="44">
        <v>4.2</v>
      </c>
      <c r="E23" s="44">
        <v>10.46</v>
      </c>
      <c r="F23" s="43">
        <f t="shared" si="0"/>
        <v>10.510000000000002</v>
      </c>
    </row>
    <row r="24" spans="1:6" ht="15" customHeight="1" x14ac:dyDescent="0.55000000000000004">
      <c r="A24" s="39" t="s">
        <v>12</v>
      </c>
      <c r="B24" s="40" t="s">
        <v>17</v>
      </c>
      <c r="C24" s="20">
        <v>23</v>
      </c>
      <c r="D24" s="44">
        <v>4.0999999999999996</v>
      </c>
      <c r="E24" s="44">
        <v>10.47</v>
      </c>
      <c r="F24" s="43">
        <f t="shared" si="0"/>
        <v>10.520000000000001</v>
      </c>
    </row>
    <row r="25" spans="1:6" ht="15" customHeight="1" x14ac:dyDescent="0.55000000000000004">
      <c r="A25" s="39" t="s">
        <v>12</v>
      </c>
      <c r="B25" s="40" t="s">
        <v>17</v>
      </c>
      <c r="C25" s="20">
        <v>24</v>
      </c>
      <c r="D25" s="44">
        <v>4.0999999999999996</v>
      </c>
      <c r="E25" s="44">
        <v>10.44</v>
      </c>
      <c r="F25" s="43">
        <f t="shared" si="0"/>
        <v>10.49</v>
      </c>
    </row>
    <row r="26" spans="1:6" ht="15" customHeight="1" x14ac:dyDescent="0.55000000000000004">
      <c r="A26" s="39" t="s">
        <v>12</v>
      </c>
      <c r="B26" s="40" t="s">
        <v>17</v>
      </c>
      <c r="C26" s="20">
        <v>25</v>
      </c>
      <c r="D26" s="44">
        <v>4.0999999999999996</v>
      </c>
      <c r="E26" s="44">
        <v>10.42</v>
      </c>
      <c r="F26" s="43">
        <f t="shared" si="0"/>
        <v>10.47</v>
      </c>
    </row>
    <row r="27" spans="1:6" ht="15" customHeight="1" x14ac:dyDescent="0.55000000000000004">
      <c r="A27" s="39" t="s">
        <v>12</v>
      </c>
      <c r="B27" s="40" t="s">
        <v>17</v>
      </c>
      <c r="C27" s="20">
        <v>26</v>
      </c>
      <c r="D27" s="44">
        <v>4.0999999999999996</v>
      </c>
      <c r="E27" s="44">
        <v>10.38</v>
      </c>
      <c r="F27" s="43">
        <f t="shared" si="0"/>
        <v>10.430000000000001</v>
      </c>
    </row>
    <row r="28" spans="1:6" ht="15" customHeight="1" x14ac:dyDescent="0.55000000000000004">
      <c r="A28" s="39" t="s">
        <v>12</v>
      </c>
      <c r="B28" s="40" t="s">
        <v>17</v>
      </c>
      <c r="C28" s="20">
        <v>27</v>
      </c>
      <c r="D28" s="44">
        <v>4.0999999999999996</v>
      </c>
      <c r="E28" s="44">
        <v>10.32</v>
      </c>
      <c r="F28" s="43">
        <f t="shared" si="0"/>
        <v>10.370000000000001</v>
      </c>
    </row>
    <row r="29" spans="1:6" ht="15" customHeight="1" x14ac:dyDescent="0.55000000000000004">
      <c r="A29" s="39" t="s">
        <v>12</v>
      </c>
      <c r="B29" s="40" t="s">
        <v>17</v>
      </c>
      <c r="C29" s="20">
        <v>28</v>
      </c>
      <c r="D29" s="44">
        <v>4.0999999999999996</v>
      </c>
      <c r="E29" s="44">
        <v>10.23</v>
      </c>
      <c r="F29" s="43">
        <f t="shared" si="0"/>
        <v>10.280000000000001</v>
      </c>
    </row>
    <row r="30" spans="1:6" ht="15" customHeight="1" x14ac:dyDescent="0.55000000000000004">
      <c r="A30" s="39" t="s">
        <v>12</v>
      </c>
      <c r="B30" s="40" t="s">
        <v>17</v>
      </c>
      <c r="C30" s="20">
        <v>29</v>
      </c>
      <c r="D30" s="44">
        <v>4.0999999999999996</v>
      </c>
      <c r="E30" s="44">
        <v>10.130000000000001</v>
      </c>
      <c r="F30" s="43">
        <f t="shared" si="0"/>
        <v>10.180000000000001</v>
      </c>
    </row>
    <row r="31" spans="1:6" ht="15" customHeight="1" x14ac:dyDescent="0.55000000000000004">
      <c r="A31" s="39" t="s">
        <v>12</v>
      </c>
      <c r="B31" s="40" t="s">
        <v>17</v>
      </c>
      <c r="C31" s="20">
        <v>30</v>
      </c>
      <c r="D31" s="45">
        <v>4.0999999999999996</v>
      </c>
      <c r="E31" s="44">
        <v>0.5</v>
      </c>
      <c r="F31" s="43">
        <f t="shared" si="0"/>
        <v>0.55000000000000004</v>
      </c>
    </row>
    <row r="32" spans="1:6" ht="15" customHeight="1" x14ac:dyDescent="0.55000000000000004">
      <c r="A32" s="39" t="s">
        <v>12</v>
      </c>
      <c r="B32" s="40" t="s">
        <v>17</v>
      </c>
      <c r="C32" s="20">
        <v>31</v>
      </c>
      <c r="D32" s="44">
        <v>4.0999999999999996</v>
      </c>
      <c r="E32" s="44">
        <v>0.23</v>
      </c>
      <c r="F32" s="43">
        <f t="shared" si="0"/>
        <v>0.28000000000000003</v>
      </c>
    </row>
    <row r="33" spans="1:6" ht="15" customHeight="1" x14ac:dyDescent="0.55000000000000004">
      <c r="A33" s="39" t="s">
        <v>12</v>
      </c>
      <c r="B33" s="40" t="s">
        <v>17</v>
      </c>
      <c r="C33" s="20">
        <v>32</v>
      </c>
      <c r="D33" s="44">
        <v>4.0999999999999996</v>
      </c>
      <c r="E33" s="44">
        <v>0.17</v>
      </c>
      <c r="F33" s="43">
        <f t="shared" si="0"/>
        <v>0.22000000000000003</v>
      </c>
    </row>
    <row r="34" spans="1:6" ht="15" customHeight="1" x14ac:dyDescent="0.55000000000000004">
      <c r="A34" s="39" t="s">
        <v>12</v>
      </c>
      <c r="B34" s="40" t="s">
        <v>17</v>
      </c>
      <c r="C34" s="20">
        <v>33</v>
      </c>
      <c r="D34" s="44">
        <v>4.0999999999999996</v>
      </c>
      <c r="E34" s="44">
        <v>0.14000000000000001</v>
      </c>
      <c r="F34" s="43">
        <f t="shared" si="0"/>
        <v>0.19</v>
      </c>
    </row>
    <row r="35" spans="1:6" ht="15" customHeight="1" x14ac:dyDescent="0.55000000000000004">
      <c r="A35" s="39" t="s">
        <v>12</v>
      </c>
      <c r="B35" s="40" t="s">
        <v>17</v>
      </c>
      <c r="C35" s="20">
        <v>34</v>
      </c>
      <c r="D35" s="44">
        <v>4.0999999999999996</v>
      </c>
      <c r="E35" s="44">
        <v>0.09</v>
      </c>
      <c r="F35" s="43">
        <f t="shared" si="0"/>
        <v>0.14000000000000001</v>
      </c>
    </row>
    <row r="36" spans="1:6" ht="15" customHeight="1" x14ac:dyDescent="0.55000000000000004">
      <c r="A36" s="39" t="s">
        <v>12</v>
      </c>
      <c r="B36" s="40" t="s">
        <v>17</v>
      </c>
      <c r="C36" s="20">
        <v>35</v>
      </c>
      <c r="D36" s="44">
        <v>4.0999999999999996</v>
      </c>
      <c r="E36" s="44">
        <v>7.0000000000000007E-2</v>
      </c>
      <c r="F36" s="43">
        <f t="shared" si="0"/>
        <v>0.12000000000000001</v>
      </c>
    </row>
    <row r="37" spans="1:6" ht="15" customHeight="1" x14ac:dyDescent="0.55000000000000004">
      <c r="A37" s="39" t="s">
        <v>12</v>
      </c>
      <c r="B37" s="40" t="s">
        <v>17</v>
      </c>
      <c r="C37" s="20">
        <v>36</v>
      </c>
      <c r="D37" s="44">
        <v>4.0999999999999996</v>
      </c>
      <c r="E37" s="44">
        <v>0.06</v>
      </c>
      <c r="F37" s="43">
        <f t="shared" si="0"/>
        <v>0.11</v>
      </c>
    </row>
    <row r="38" spans="1:6" ht="15" customHeight="1" x14ac:dyDescent="0.55000000000000004">
      <c r="A38" s="39" t="s">
        <v>12</v>
      </c>
      <c r="B38" s="40" t="s">
        <v>17</v>
      </c>
      <c r="C38" s="20">
        <v>37</v>
      </c>
      <c r="D38" s="44">
        <v>4.0999999999999996</v>
      </c>
      <c r="E38" s="44">
        <v>0.05</v>
      </c>
      <c r="F38" s="43">
        <f t="shared" si="0"/>
        <v>0.1</v>
      </c>
    </row>
    <row r="39" spans="1:6" ht="15" customHeight="1" x14ac:dyDescent="0.55000000000000004">
      <c r="A39" s="39" t="s">
        <v>12</v>
      </c>
      <c r="B39" s="40" t="s">
        <v>17</v>
      </c>
      <c r="C39" s="20">
        <v>38</v>
      </c>
      <c r="D39" s="44">
        <v>4.0999999999999996</v>
      </c>
      <c r="E39" s="44">
        <v>0.05</v>
      </c>
      <c r="F39" s="43">
        <f t="shared" si="0"/>
        <v>0.1</v>
      </c>
    </row>
    <row r="40" spans="1:6" ht="15" customHeight="1" x14ac:dyDescent="0.55000000000000004">
      <c r="A40" s="39" t="s">
        <v>12</v>
      </c>
      <c r="B40" s="40" t="s">
        <v>17</v>
      </c>
      <c r="C40" s="20">
        <v>39</v>
      </c>
      <c r="D40" s="44">
        <v>4.0999999999999996</v>
      </c>
      <c r="E40" s="44">
        <v>0.04</v>
      </c>
      <c r="F40" s="43">
        <f t="shared" si="0"/>
        <v>0.09</v>
      </c>
    </row>
    <row r="41" spans="1:6" ht="15" customHeight="1" x14ac:dyDescent="0.55000000000000004">
      <c r="A41" s="39" t="s">
        <v>12</v>
      </c>
      <c r="B41" s="40" t="s">
        <v>17</v>
      </c>
      <c r="C41" s="20">
        <v>40</v>
      </c>
      <c r="D41" s="44">
        <v>4.0999999999999996</v>
      </c>
      <c r="E41" s="44">
        <v>0.03</v>
      </c>
      <c r="F41" s="43">
        <f t="shared" si="0"/>
        <v>0.08</v>
      </c>
    </row>
    <row r="42" spans="1:6" ht="15" customHeight="1" x14ac:dyDescent="0.55000000000000004">
      <c r="A42" s="39" t="s">
        <v>12</v>
      </c>
      <c r="B42" s="40" t="s">
        <v>17</v>
      </c>
      <c r="C42" s="20">
        <v>41</v>
      </c>
      <c r="D42" s="44">
        <v>4.0999999999999996</v>
      </c>
      <c r="E42" s="44">
        <v>0.02</v>
      </c>
      <c r="F42" s="43">
        <f t="shared" si="0"/>
        <v>7.0000000000000007E-2</v>
      </c>
    </row>
    <row r="43" spans="1:6" ht="15" customHeight="1" x14ac:dyDescent="0.55000000000000004">
      <c r="A43" s="39" t="s">
        <v>12</v>
      </c>
      <c r="B43" s="40" t="s">
        <v>17</v>
      </c>
      <c r="C43" s="20">
        <v>42</v>
      </c>
      <c r="D43" s="44">
        <v>4.0999999999999996</v>
      </c>
      <c r="E43" s="44">
        <v>0.01</v>
      </c>
      <c r="F43" s="43">
        <f t="shared" si="0"/>
        <v>6.0000000000000005E-2</v>
      </c>
    </row>
    <row r="44" spans="1:6" x14ac:dyDescent="0.55000000000000004">
      <c r="A44" s="39" t="s">
        <v>12</v>
      </c>
      <c r="B44" s="40" t="s">
        <v>17</v>
      </c>
      <c r="C44">
        <f>C43+1</f>
        <v>43</v>
      </c>
      <c r="D44" s="44">
        <v>4.0999999999999996</v>
      </c>
      <c r="E44" s="44">
        <v>0.01</v>
      </c>
      <c r="F44" s="43">
        <f t="shared" si="0"/>
        <v>6.0000000000000005E-2</v>
      </c>
    </row>
    <row r="45" spans="1:6" x14ac:dyDescent="0.55000000000000004">
      <c r="A45" s="39" t="s">
        <v>12</v>
      </c>
      <c r="B45" s="40" t="s">
        <v>17</v>
      </c>
      <c r="C45">
        <f t="shared" ref="C45:C59" si="1">C44+1</f>
        <v>44</v>
      </c>
      <c r="D45" s="44">
        <v>4.0999999999999996</v>
      </c>
      <c r="E45" s="44">
        <v>0</v>
      </c>
      <c r="F45" s="43">
        <f t="shared" si="0"/>
        <v>0.05</v>
      </c>
    </row>
    <row r="46" spans="1:6" x14ac:dyDescent="0.55000000000000004">
      <c r="A46" s="39" t="s">
        <v>12</v>
      </c>
      <c r="B46" s="40" t="s">
        <v>17</v>
      </c>
      <c r="C46">
        <f t="shared" si="1"/>
        <v>45</v>
      </c>
      <c r="D46" s="44">
        <v>4.0999999999999996</v>
      </c>
      <c r="E46" s="44">
        <v>0</v>
      </c>
      <c r="F46" s="43">
        <f t="shared" si="0"/>
        <v>0.05</v>
      </c>
    </row>
    <row r="47" spans="1:6" x14ac:dyDescent="0.55000000000000004">
      <c r="A47" s="39" t="s">
        <v>12</v>
      </c>
      <c r="B47" s="40" t="s">
        <v>17</v>
      </c>
      <c r="C47">
        <f t="shared" si="1"/>
        <v>46</v>
      </c>
      <c r="D47" s="44">
        <v>4.0999999999999996</v>
      </c>
      <c r="E47" s="44">
        <v>-0.01</v>
      </c>
      <c r="F47" s="43">
        <f t="shared" si="0"/>
        <v>0.04</v>
      </c>
    </row>
    <row r="48" spans="1:6" x14ac:dyDescent="0.55000000000000004">
      <c r="A48" s="39" t="s">
        <v>12</v>
      </c>
      <c r="B48" s="40" t="s">
        <v>17</v>
      </c>
      <c r="C48">
        <f t="shared" si="1"/>
        <v>47</v>
      </c>
      <c r="D48" s="44">
        <v>4.0999999999999996</v>
      </c>
      <c r="E48" s="44">
        <v>-0.01</v>
      </c>
      <c r="F48" s="43">
        <f t="shared" si="0"/>
        <v>0.04</v>
      </c>
    </row>
    <row r="49" spans="1:6" x14ac:dyDescent="0.55000000000000004">
      <c r="A49" s="39" t="s">
        <v>12</v>
      </c>
      <c r="B49" s="40" t="s">
        <v>17</v>
      </c>
      <c r="C49">
        <f t="shared" si="1"/>
        <v>48</v>
      </c>
      <c r="D49" s="44">
        <v>4.0999999999999996</v>
      </c>
      <c r="E49" s="44">
        <v>-0.01</v>
      </c>
      <c r="F49" s="43">
        <f t="shared" si="0"/>
        <v>0.04</v>
      </c>
    </row>
    <row r="50" spans="1:6" x14ac:dyDescent="0.55000000000000004">
      <c r="A50" s="39" t="s">
        <v>12</v>
      </c>
      <c r="B50" s="40" t="s">
        <v>17</v>
      </c>
      <c r="C50">
        <f t="shared" si="1"/>
        <v>49</v>
      </c>
      <c r="D50" s="44">
        <v>4.0999999999999996</v>
      </c>
      <c r="E50" s="44">
        <v>-0.02</v>
      </c>
      <c r="F50" s="43">
        <f t="shared" si="0"/>
        <v>3.0000000000000002E-2</v>
      </c>
    </row>
    <row r="51" spans="1:6" x14ac:dyDescent="0.55000000000000004">
      <c r="A51" s="39" t="s">
        <v>12</v>
      </c>
      <c r="B51" s="40" t="s">
        <v>17</v>
      </c>
      <c r="C51">
        <f t="shared" si="1"/>
        <v>50</v>
      </c>
      <c r="D51" s="44">
        <v>4.0999999999999996</v>
      </c>
      <c r="E51" s="44">
        <v>-0.02</v>
      </c>
      <c r="F51" s="43">
        <f t="shared" si="0"/>
        <v>3.0000000000000002E-2</v>
      </c>
    </row>
    <row r="52" spans="1:6" x14ac:dyDescent="0.55000000000000004">
      <c r="A52" s="39" t="s">
        <v>12</v>
      </c>
      <c r="B52" s="40" t="s">
        <v>17</v>
      </c>
      <c r="C52">
        <f t="shared" si="1"/>
        <v>51</v>
      </c>
      <c r="D52" s="44">
        <v>4.0999999999999996</v>
      </c>
      <c r="E52" s="44">
        <v>-0.03</v>
      </c>
      <c r="F52" s="43">
        <f t="shared" si="0"/>
        <v>2.0000000000000004E-2</v>
      </c>
    </row>
    <row r="53" spans="1:6" x14ac:dyDescent="0.55000000000000004">
      <c r="A53" s="39" t="s">
        <v>12</v>
      </c>
      <c r="B53" s="40" t="s">
        <v>17</v>
      </c>
      <c r="C53">
        <f t="shared" si="1"/>
        <v>52</v>
      </c>
      <c r="D53" s="44">
        <v>4.0999999999999996</v>
      </c>
      <c r="E53" s="44">
        <v>-0.03</v>
      </c>
      <c r="F53" s="43">
        <f t="shared" si="0"/>
        <v>2.0000000000000004E-2</v>
      </c>
    </row>
    <row r="54" spans="1:6" x14ac:dyDescent="0.55000000000000004">
      <c r="A54" s="39" t="s">
        <v>12</v>
      </c>
      <c r="B54" s="40" t="s">
        <v>17</v>
      </c>
      <c r="C54">
        <f t="shared" si="1"/>
        <v>53</v>
      </c>
      <c r="D54" s="44">
        <v>4.0999999999999996</v>
      </c>
      <c r="E54" s="44">
        <v>-0.03</v>
      </c>
      <c r="F54" s="43">
        <f t="shared" si="0"/>
        <v>2.0000000000000004E-2</v>
      </c>
    </row>
    <row r="55" spans="1:6" x14ac:dyDescent="0.55000000000000004">
      <c r="A55" s="39" t="s">
        <v>12</v>
      </c>
      <c r="B55" s="40" t="s">
        <v>17</v>
      </c>
      <c r="C55">
        <f t="shared" si="1"/>
        <v>54</v>
      </c>
      <c r="D55" s="44">
        <v>4.0999999999999996</v>
      </c>
      <c r="E55" s="44">
        <v>-0.04</v>
      </c>
      <c r="F55" s="43">
        <f t="shared" si="0"/>
        <v>1.0000000000000002E-2</v>
      </c>
    </row>
    <row r="56" spans="1:6" x14ac:dyDescent="0.55000000000000004">
      <c r="A56" s="39" t="s">
        <v>12</v>
      </c>
      <c r="C56">
        <f t="shared" si="1"/>
        <v>55</v>
      </c>
      <c r="D56" s="44">
        <v>4.0999999999999996</v>
      </c>
      <c r="E56" s="44">
        <v>-0.04</v>
      </c>
      <c r="F56" s="43">
        <f t="shared" si="0"/>
        <v>1.0000000000000002E-2</v>
      </c>
    </row>
    <row r="57" spans="1:6" x14ac:dyDescent="0.55000000000000004">
      <c r="A57" s="39" t="s">
        <v>12</v>
      </c>
      <c r="C57">
        <f t="shared" si="1"/>
        <v>56</v>
      </c>
      <c r="D57" s="44">
        <v>4.0999999999999996</v>
      </c>
      <c r="E57" s="44">
        <v>-0.04</v>
      </c>
      <c r="F57" s="43">
        <f t="shared" si="0"/>
        <v>1.0000000000000002E-2</v>
      </c>
    </row>
    <row r="58" spans="1:6" x14ac:dyDescent="0.55000000000000004">
      <c r="A58" s="39" t="s">
        <v>12</v>
      </c>
      <c r="C58">
        <f t="shared" si="1"/>
        <v>57</v>
      </c>
      <c r="D58" s="44">
        <v>4.0999999999999996</v>
      </c>
      <c r="E58" s="44">
        <v>-0.05</v>
      </c>
      <c r="F58" s="43">
        <f t="shared" si="0"/>
        <v>0</v>
      </c>
    </row>
    <row r="59" spans="1:6" x14ac:dyDescent="0.55000000000000004">
      <c r="C59">
        <f t="shared" si="1"/>
        <v>58</v>
      </c>
    </row>
    <row r="61" spans="1:6" x14ac:dyDescent="0.55000000000000004">
      <c r="A61" s="46" t="s">
        <v>13</v>
      </c>
      <c r="F61" s="44">
        <f>AVERAGE(F2:F30)</f>
        <v>10.626206896551729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FDE0F-7E42-48DD-A596-EB00B75EFEEA}">
  <dimension ref="A1:F59"/>
  <sheetViews>
    <sheetView workbookViewId="0">
      <selection activeCell="D1" sqref="D1:E57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5" width="15.156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15"/>
    </row>
    <row r="2" spans="1:6" ht="15" customHeight="1" x14ac:dyDescent="0.55000000000000004">
      <c r="A2" s="39" t="s">
        <v>8</v>
      </c>
      <c r="B2" s="40" t="s">
        <v>14</v>
      </c>
      <c r="C2" s="16">
        <v>1</v>
      </c>
      <c r="D2" s="44">
        <v>24.5</v>
      </c>
      <c r="E2" s="44">
        <v>8.4</v>
      </c>
      <c r="F2" s="19"/>
    </row>
    <row r="3" spans="1:6" ht="15" customHeight="1" x14ac:dyDescent="0.55000000000000004">
      <c r="A3" s="39" t="s">
        <v>8</v>
      </c>
      <c r="B3" s="40" t="s">
        <v>14</v>
      </c>
      <c r="C3" s="20">
        <v>2</v>
      </c>
      <c r="D3" s="44">
        <v>24.4</v>
      </c>
      <c r="E3" s="44">
        <v>8.41</v>
      </c>
      <c r="F3" s="19"/>
    </row>
    <row r="4" spans="1:6" ht="15" customHeight="1" x14ac:dyDescent="0.55000000000000004">
      <c r="A4" s="39" t="s">
        <v>8</v>
      </c>
      <c r="B4" s="40" t="s">
        <v>14</v>
      </c>
      <c r="C4" s="20">
        <v>3</v>
      </c>
      <c r="D4" s="44">
        <v>22</v>
      </c>
      <c r="E4" s="44">
        <v>8.59</v>
      </c>
      <c r="F4" s="19"/>
    </row>
    <row r="5" spans="1:6" ht="15" customHeight="1" x14ac:dyDescent="0.55000000000000004">
      <c r="A5" s="39" t="s">
        <v>8</v>
      </c>
      <c r="B5" s="40" t="s">
        <v>14</v>
      </c>
      <c r="C5" s="20">
        <v>4</v>
      </c>
      <c r="D5" s="44">
        <v>21.2</v>
      </c>
      <c r="E5" s="44">
        <v>8.4700000000000006</v>
      </c>
      <c r="F5" s="19"/>
    </row>
    <row r="6" spans="1:6" ht="15" customHeight="1" x14ac:dyDescent="0.55000000000000004">
      <c r="A6" s="39" t="s">
        <v>8</v>
      </c>
      <c r="B6" s="40" t="s">
        <v>14</v>
      </c>
      <c r="C6" s="20">
        <v>5</v>
      </c>
      <c r="D6" s="44">
        <v>20.5</v>
      </c>
      <c r="E6" s="44">
        <v>8.48</v>
      </c>
      <c r="F6" s="19"/>
    </row>
    <row r="7" spans="1:6" ht="15" customHeight="1" x14ac:dyDescent="0.55000000000000004">
      <c r="A7" s="39" t="s">
        <v>8</v>
      </c>
      <c r="B7" s="40" t="s">
        <v>14</v>
      </c>
      <c r="C7" s="20">
        <v>6</v>
      </c>
      <c r="D7" s="44">
        <v>19.7</v>
      </c>
      <c r="E7" s="44">
        <v>8.33</v>
      </c>
      <c r="F7" s="19"/>
    </row>
    <row r="8" spans="1:6" ht="15" customHeight="1" x14ac:dyDescent="0.55000000000000004">
      <c r="A8" s="39" t="s">
        <v>8</v>
      </c>
      <c r="B8" s="40" t="s">
        <v>14</v>
      </c>
      <c r="C8" s="20">
        <v>7</v>
      </c>
      <c r="D8" s="44">
        <v>18</v>
      </c>
      <c r="E8" s="44">
        <v>8.0399999999999991</v>
      </c>
      <c r="F8" s="19"/>
    </row>
    <row r="9" spans="1:6" ht="15" customHeight="1" x14ac:dyDescent="0.55000000000000004">
      <c r="A9" s="39" t="s">
        <v>8</v>
      </c>
      <c r="B9" s="40" t="s">
        <v>14</v>
      </c>
      <c r="C9" s="20">
        <v>8</v>
      </c>
      <c r="D9" s="44">
        <v>17.5</v>
      </c>
      <c r="E9" s="44">
        <v>7.87</v>
      </c>
      <c r="F9" s="19"/>
    </row>
    <row r="10" spans="1:6" ht="15" customHeight="1" x14ac:dyDescent="0.55000000000000004">
      <c r="A10" s="39" t="s">
        <v>8</v>
      </c>
      <c r="B10" s="40" t="s">
        <v>14</v>
      </c>
      <c r="C10" s="20">
        <v>9</v>
      </c>
      <c r="D10" s="44">
        <v>16</v>
      </c>
      <c r="E10" s="44">
        <v>7.72</v>
      </c>
      <c r="F10" s="19"/>
    </row>
    <row r="11" spans="1:6" ht="15" customHeight="1" x14ac:dyDescent="0.55000000000000004">
      <c r="A11" s="39" t="s">
        <v>8</v>
      </c>
      <c r="B11" s="40" t="s">
        <v>14</v>
      </c>
      <c r="C11" s="20">
        <v>10</v>
      </c>
      <c r="D11" s="44">
        <v>10.5</v>
      </c>
      <c r="E11" s="44">
        <v>7.73</v>
      </c>
      <c r="F11" s="19"/>
    </row>
    <row r="12" spans="1:6" ht="15" customHeight="1" x14ac:dyDescent="0.55000000000000004">
      <c r="A12" s="39" t="s">
        <v>8</v>
      </c>
      <c r="B12" s="40" t="s">
        <v>14</v>
      </c>
      <c r="C12" s="20">
        <v>11</v>
      </c>
      <c r="D12" s="44">
        <v>9.1</v>
      </c>
      <c r="E12" s="44">
        <v>7.85</v>
      </c>
      <c r="F12" s="19"/>
    </row>
    <row r="13" spans="1:6" ht="15" customHeight="1" x14ac:dyDescent="0.55000000000000004">
      <c r="A13" s="39" t="s">
        <v>8</v>
      </c>
      <c r="B13" s="40" t="s">
        <v>14</v>
      </c>
      <c r="C13" s="20">
        <v>12</v>
      </c>
      <c r="D13" s="44">
        <v>8.3000000000000007</v>
      </c>
      <c r="E13" s="44">
        <v>7.88</v>
      </c>
      <c r="F13" s="19"/>
    </row>
    <row r="14" spans="1:6" ht="15" customHeight="1" x14ac:dyDescent="0.55000000000000004">
      <c r="A14" s="39" t="s">
        <v>8</v>
      </c>
      <c r="B14" s="40" t="s">
        <v>14</v>
      </c>
      <c r="C14" s="20">
        <v>13</v>
      </c>
      <c r="D14" s="44">
        <v>7.8</v>
      </c>
      <c r="E14" s="44">
        <v>7.97</v>
      </c>
      <c r="F14" s="19"/>
    </row>
    <row r="15" spans="1:6" ht="15" customHeight="1" x14ac:dyDescent="0.55000000000000004">
      <c r="A15" s="39" t="s">
        <v>8</v>
      </c>
      <c r="B15" s="40" t="s">
        <v>14</v>
      </c>
      <c r="C15" s="20">
        <v>14</v>
      </c>
      <c r="D15" s="44">
        <v>7.7</v>
      </c>
      <c r="E15" s="44">
        <v>8.07</v>
      </c>
      <c r="F15" s="19"/>
    </row>
    <row r="16" spans="1:6" ht="15" customHeight="1" x14ac:dyDescent="0.55000000000000004">
      <c r="A16" s="39" t="s">
        <v>8</v>
      </c>
      <c r="B16" s="40" t="s">
        <v>14</v>
      </c>
      <c r="C16" s="20">
        <v>15</v>
      </c>
      <c r="D16" s="44">
        <v>7.5</v>
      </c>
      <c r="E16" s="44">
        <v>8.1199999999999992</v>
      </c>
      <c r="F16" s="19"/>
    </row>
    <row r="17" spans="1:6" ht="15" customHeight="1" x14ac:dyDescent="0.55000000000000004">
      <c r="A17" s="39" t="s">
        <v>8</v>
      </c>
      <c r="B17" s="40" t="s">
        <v>14</v>
      </c>
      <c r="C17" s="20">
        <v>16</v>
      </c>
      <c r="D17" s="44">
        <v>7.4</v>
      </c>
      <c r="E17" s="44">
        <v>8.11</v>
      </c>
      <c r="F17" s="19"/>
    </row>
    <row r="18" spans="1:6" ht="15" customHeight="1" x14ac:dyDescent="0.55000000000000004">
      <c r="A18" s="39" t="s">
        <v>8</v>
      </c>
      <c r="B18" s="40" t="s">
        <v>14</v>
      </c>
      <c r="C18" s="20">
        <v>17</v>
      </c>
      <c r="D18" s="44">
        <v>7.2</v>
      </c>
      <c r="E18" s="44">
        <v>8.1199999999999992</v>
      </c>
      <c r="F18" s="19"/>
    </row>
    <row r="19" spans="1:6" ht="15" customHeight="1" x14ac:dyDescent="0.55000000000000004">
      <c r="A19" s="39" t="s">
        <v>8</v>
      </c>
      <c r="B19" s="40" t="s">
        <v>14</v>
      </c>
      <c r="C19" s="20">
        <v>18</v>
      </c>
      <c r="D19" s="44">
        <v>7.1</v>
      </c>
      <c r="E19" s="44">
        <v>8.16</v>
      </c>
      <c r="F19" s="19"/>
    </row>
    <row r="20" spans="1:6" ht="15" customHeight="1" x14ac:dyDescent="0.55000000000000004">
      <c r="A20" s="39" t="s">
        <v>8</v>
      </c>
      <c r="B20" s="40" t="s">
        <v>14</v>
      </c>
      <c r="C20" s="20">
        <v>19</v>
      </c>
      <c r="D20" s="44">
        <v>7</v>
      </c>
      <c r="E20" s="45">
        <v>8.14</v>
      </c>
      <c r="F20" s="19"/>
    </row>
    <row r="21" spans="1:6" ht="15" customHeight="1" x14ac:dyDescent="0.55000000000000004">
      <c r="A21" s="39" t="s">
        <v>8</v>
      </c>
      <c r="B21" s="40" t="s">
        <v>14</v>
      </c>
      <c r="C21" s="20">
        <v>20</v>
      </c>
      <c r="D21" s="44">
        <v>6.8</v>
      </c>
      <c r="E21" s="44">
        <v>7.02</v>
      </c>
      <c r="F21" s="19"/>
    </row>
    <row r="22" spans="1:6" ht="15" customHeight="1" x14ac:dyDescent="0.55000000000000004">
      <c r="A22" s="39" t="s">
        <v>8</v>
      </c>
      <c r="B22" s="40" t="s">
        <v>14</v>
      </c>
      <c r="C22" s="20">
        <v>21</v>
      </c>
      <c r="D22" s="44">
        <v>6.7</v>
      </c>
      <c r="E22" s="44">
        <v>7.3</v>
      </c>
      <c r="F22" s="19"/>
    </row>
    <row r="23" spans="1:6" ht="15" customHeight="1" x14ac:dyDescent="0.55000000000000004">
      <c r="A23" s="39" t="s">
        <v>8</v>
      </c>
      <c r="B23" s="40" t="s">
        <v>14</v>
      </c>
      <c r="C23" s="20">
        <v>22</v>
      </c>
      <c r="D23" s="44">
        <v>6.7</v>
      </c>
      <c r="E23" s="44">
        <v>6.73</v>
      </c>
      <c r="F23" s="19"/>
    </row>
    <row r="24" spans="1:6" ht="15" customHeight="1" x14ac:dyDescent="0.55000000000000004">
      <c r="A24" s="39" t="s">
        <v>8</v>
      </c>
      <c r="B24" s="40" t="s">
        <v>14</v>
      </c>
      <c r="C24" s="20">
        <v>23</v>
      </c>
      <c r="D24" s="44">
        <v>6.7</v>
      </c>
      <c r="E24" s="44">
        <v>5.62</v>
      </c>
      <c r="F24" s="19"/>
    </row>
    <row r="25" spans="1:6" ht="15" customHeight="1" x14ac:dyDescent="0.55000000000000004">
      <c r="A25" s="39" t="s">
        <v>8</v>
      </c>
      <c r="B25" s="40" t="s">
        <v>14</v>
      </c>
      <c r="C25" s="20">
        <v>24</v>
      </c>
      <c r="D25" s="44">
        <v>6.7</v>
      </c>
      <c r="E25" s="44">
        <v>7.52</v>
      </c>
      <c r="F25" s="19"/>
    </row>
    <row r="26" spans="1:6" ht="15" customHeight="1" x14ac:dyDescent="0.55000000000000004">
      <c r="A26" s="39" t="s">
        <v>8</v>
      </c>
      <c r="B26" s="40" t="s">
        <v>14</v>
      </c>
      <c r="C26" s="20">
        <v>25</v>
      </c>
      <c r="D26" s="44">
        <v>6.6</v>
      </c>
      <c r="E26" s="44">
        <v>7.03</v>
      </c>
      <c r="F26" s="19"/>
    </row>
    <row r="27" spans="1:6" ht="15" customHeight="1" x14ac:dyDescent="0.55000000000000004">
      <c r="A27" s="39" t="s">
        <v>8</v>
      </c>
      <c r="B27" s="40" t="s">
        <v>14</v>
      </c>
      <c r="C27" s="20">
        <v>26</v>
      </c>
      <c r="D27" s="44">
        <v>6.6</v>
      </c>
      <c r="E27" s="44">
        <v>6.32</v>
      </c>
      <c r="F27" s="19"/>
    </row>
    <row r="28" spans="1:6" ht="15" customHeight="1" x14ac:dyDescent="0.55000000000000004">
      <c r="A28" s="39" t="s">
        <v>8</v>
      </c>
      <c r="B28" s="40" t="s">
        <v>14</v>
      </c>
      <c r="C28" s="20">
        <v>27</v>
      </c>
      <c r="D28" s="44">
        <v>6.6</v>
      </c>
      <c r="E28" s="44">
        <v>5.42</v>
      </c>
      <c r="F28" s="19"/>
    </row>
    <row r="29" spans="1:6" ht="15" customHeight="1" x14ac:dyDescent="0.55000000000000004">
      <c r="A29" s="39" t="s">
        <v>8</v>
      </c>
      <c r="B29" s="40" t="s">
        <v>14</v>
      </c>
      <c r="C29" s="20">
        <v>28</v>
      </c>
      <c r="D29" s="44">
        <v>6.6</v>
      </c>
      <c r="E29" s="48">
        <v>0.43</v>
      </c>
      <c r="F29" s="19"/>
    </row>
    <row r="30" spans="1:6" ht="15" customHeight="1" x14ac:dyDescent="0.55000000000000004">
      <c r="A30" s="39" t="s">
        <v>8</v>
      </c>
      <c r="B30" s="40" t="s">
        <v>14</v>
      </c>
      <c r="C30" s="20">
        <v>29</v>
      </c>
      <c r="D30" s="44">
        <v>6.6</v>
      </c>
      <c r="E30" s="44">
        <v>0.3</v>
      </c>
      <c r="F30" s="19"/>
    </row>
    <row r="31" spans="1:6" ht="15" customHeight="1" x14ac:dyDescent="0.55000000000000004">
      <c r="A31" s="39" t="s">
        <v>8</v>
      </c>
      <c r="B31" s="40" t="s">
        <v>14</v>
      </c>
      <c r="C31" s="20">
        <v>30</v>
      </c>
      <c r="D31" s="44">
        <v>6.6</v>
      </c>
      <c r="E31" s="44">
        <v>0.24</v>
      </c>
      <c r="F31" s="19"/>
    </row>
    <row r="32" spans="1:6" ht="15" customHeight="1" x14ac:dyDescent="0.55000000000000004">
      <c r="A32" s="39" t="s">
        <v>8</v>
      </c>
      <c r="B32" s="40" t="s">
        <v>14</v>
      </c>
      <c r="C32" s="20">
        <v>31</v>
      </c>
      <c r="D32" s="44">
        <v>6.6</v>
      </c>
      <c r="E32" s="44">
        <v>0.2</v>
      </c>
      <c r="F32" s="19"/>
    </row>
    <row r="33" spans="1:6" ht="15" customHeight="1" x14ac:dyDescent="0.55000000000000004">
      <c r="A33" s="39" t="s">
        <v>8</v>
      </c>
      <c r="B33" s="40" t="s">
        <v>14</v>
      </c>
      <c r="C33" s="20">
        <v>32</v>
      </c>
      <c r="D33" s="44">
        <v>6.6</v>
      </c>
      <c r="E33" s="44">
        <v>0.17</v>
      </c>
      <c r="F33" s="19"/>
    </row>
    <row r="34" spans="1:6" ht="15" customHeight="1" x14ac:dyDescent="0.55000000000000004">
      <c r="A34" s="39" t="s">
        <v>8</v>
      </c>
      <c r="B34" s="40" t="s">
        <v>14</v>
      </c>
      <c r="C34" s="20">
        <v>33</v>
      </c>
      <c r="D34" s="44">
        <v>6.6</v>
      </c>
      <c r="E34" s="44">
        <v>0.15</v>
      </c>
      <c r="F34" s="19"/>
    </row>
    <row r="35" spans="1:6" ht="15" customHeight="1" x14ac:dyDescent="0.55000000000000004">
      <c r="A35" s="39" t="s">
        <v>8</v>
      </c>
      <c r="B35" s="40" t="s">
        <v>14</v>
      </c>
      <c r="C35" s="20">
        <v>34</v>
      </c>
      <c r="D35" s="44">
        <v>6.6</v>
      </c>
      <c r="E35" s="44">
        <v>0.13</v>
      </c>
      <c r="F35" s="19"/>
    </row>
    <row r="36" spans="1:6" ht="15" customHeight="1" x14ac:dyDescent="0.55000000000000004">
      <c r="A36" s="39" t="s">
        <v>8</v>
      </c>
      <c r="B36" s="40" t="s">
        <v>14</v>
      </c>
      <c r="C36" s="20">
        <v>35</v>
      </c>
      <c r="D36" s="44">
        <v>6.6</v>
      </c>
      <c r="E36" s="44">
        <v>0.12</v>
      </c>
      <c r="F36" s="19"/>
    </row>
    <row r="37" spans="1:6" ht="15" customHeight="1" x14ac:dyDescent="0.55000000000000004">
      <c r="A37" s="39" t="s">
        <v>8</v>
      </c>
      <c r="B37" s="40" t="s">
        <v>14</v>
      </c>
      <c r="C37" s="20">
        <v>36</v>
      </c>
      <c r="D37" s="44">
        <v>6.6</v>
      </c>
      <c r="E37" s="44">
        <v>0.11</v>
      </c>
      <c r="F37" s="19"/>
    </row>
    <row r="38" spans="1:6" ht="15" customHeight="1" x14ac:dyDescent="0.55000000000000004">
      <c r="A38" s="39" t="s">
        <v>8</v>
      </c>
      <c r="B38" s="40" t="s">
        <v>14</v>
      </c>
      <c r="C38" s="20">
        <v>37</v>
      </c>
      <c r="D38" s="44">
        <v>6.6</v>
      </c>
      <c r="E38" s="44">
        <v>0.1</v>
      </c>
      <c r="F38" s="19"/>
    </row>
    <row r="39" spans="1:6" ht="15" customHeight="1" x14ac:dyDescent="0.55000000000000004">
      <c r="A39" s="39" t="s">
        <v>8</v>
      </c>
      <c r="B39" s="40" t="s">
        <v>14</v>
      </c>
      <c r="C39" s="20">
        <v>38</v>
      </c>
      <c r="D39" s="44">
        <v>6.6</v>
      </c>
      <c r="E39" s="44">
        <v>0.08</v>
      </c>
      <c r="F39" s="19"/>
    </row>
    <row r="40" spans="1:6" ht="15" customHeight="1" x14ac:dyDescent="0.55000000000000004">
      <c r="A40" s="39" t="s">
        <v>8</v>
      </c>
      <c r="B40" s="40" t="s">
        <v>14</v>
      </c>
      <c r="C40" s="20">
        <v>39</v>
      </c>
      <c r="D40" s="44">
        <v>6.6</v>
      </c>
      <c r="E40" s="44">
        <v>7.0000000000000007E-2</v>
      </c>
      <c r="F40" s="19"/>
    </row>
    <row r="41" spans="1:6" ht="15" customHeight="1" x14ac:dyDescent="0.55000000000000004">
      <c r="A41" s="39" t="s">
        <v>8</v>
      </c>
      <c r="B41" s="40" t="s">
        <v>14</v>
      </c>
      <c r="C41" s="20">
        <v>40</v>
      </c>
      <c r="D41" s="44">
        <v>6.6</v>
      </c>
      <c r="E41" s="44">
        <v>7.0000000000000007E-2</v>
      </c>
      <c r="F41" s="19"/>
    </row>
    <row r="42" spans="1:6" ht="15" customHeight="1" x14ac:dyDescent="0.55000000000000004">
      <c r="A42" s="39" t="s">
        <v>8</v>
      </c>
      <c r="B42" s="40" t="s">
        <v>14</v>
      </c>
      <c r="C42" s="20">
        <v>41</v>
      </c>
      <c r="D42" s="44">
        <v>6.6</v>
      </c>
      <c r="E42" s="44">
        <v>0.06</v>
      </c>
      <c r="F42" s="19"/>
    </row>
    <row r="43" spans="1:6" ht="15" customHeight="1" x14ac:dyDescent="0.55000000000000004">
      <c r="A43" s="39" t="s">
        <v>8</v>
      </c>
      <c r="B43" s="40" t="s">
        <v>14</v>
      </c>
      <c r="C43" s="20">
        <v>42</v>
      </c>
      <c r="D43" s="44">
        <v>6.6</v>
      </c>
      <c r="E43" s="44">
        <v>0.06</v>
      </c>
      <c r="F43" s="19"/>
    </row>
    <row r="44" spans="1:6" x14ac:dyDescent="0.55000000000000004">
      <c r="A44" s="39" t="s">
        <v>8</v>
      </c>
      <c r="B44" s="40" t="s">
        <v>14</v>
      </c>
      <c r="C44">
        <f>C43+1</f>
        <v>43</v>
      </c>
      <c r="D44" s="44">
        <v>6.6</v>
      </c>
      <c r="E44" s="44">
        <v>0.05</v>
      </c>
    </row>
    <row r="45" spans="1:6" x14ac:dyDescent="0.55000000000000004">
      <c r="A45" s="39" t="s">
        <v>8</v>
      </c>
      <c r="B45" s="40" t="s">
        <v>14</v>
      </c>
      <c r="C45">
        <f t="shared" ref="C45:C57" si="0">C44+1</f>
        <v>44</v>
      </c>
      <c r="D45" s="44">
        <v>6.6</v>
      </c>
      <c r="E45" s="44">
        <v>0.05</v>
      </c>
    </row>
    <row r="46" spans="1:6" x14ac:dyDescent="0.55000000000000004">
      <c r="A46" s="39" t="s">
        <v>8</v>
      </c>
      <c r="B46" s="40" t="s">
        <v>14</v>
      </c>
      <c r="C46">
        <f t="shared" si="0"/>
        <v>45</v>
      </c>
      <c r="D46" s="44">
        <v>6.6</v>
      </c>
      <c r="E46" s="44">
        <v>0.04</v>
      </c>
    </row>
    <row r="47" spans="1:6" x14ac:dyDescent="0.55000000000000004">
      <c r="A47" s="39" t="s">
        <v>8</v>
      </c>
      <c r="B47" s="40" t="s">
        <v>14</v>
      </c>
      <c r="C47">
        <f t="shared" si="0"/>
        <v>46</v>
      </c>
      <c r="D47" s="44">
        <v>6.6</v>
      </c>
      <c r="E47" s="44">
        <v>0.04</v>
      </c>
    </row>
    <row r="48" spans="1:6" x14ac:dyDescent="0.55000000000000004">
      <c r="A48" s="39" t="s">
        <v>8</v>
      </c>
      <c r="B48" s="40" t="s">
        <v>14</v>
      </c>
      <c r="C48">
        <f t="shared" si="0"/>
        <v>47</v>
      </c>
      <c r="D48" s="44">
        <v>6.6</v>
      </c>
      <c r="E48" s="44">
        <v>0.03</v>
      </c>
    </row>
    <row r="49" spans="1:6" x14ac:dyDescent="0.55000000000000004">
      <c r="A49" s="39" t="s">
        <v>8</v>
      </c>
      <c r="B49" s="40" t="s">
        <v>14</v>
      </c>
      <c r="C49">
        <f t="shared" si="0"/>
        <v>48</v>
      </c>
      <c r="D49" s="44">
        <v>6.6</v>
      </c>
      <c r="E49" s="44">
        <v>0.03</v>
      </c>
    </row>
    <row r="50" spans="1:6" x14ac:dyDescent="0.55000000000000004">
      <c r="A50" s="39" t="s">
        <v>8</v>
      </c>
      <c r="B50" s="40" t="s">
        <v>14</v>
      </c>
      <c r="C50">
        <f t="shared" si="0"/>
        <v>49</v>
      </c>
      <c r="D50" s="44">
        <v>6.6</v>
      </c>
      <c r="E50" s="44">
        <v>0.02</v>
      </c>
    </row>
    <row r="51" spans="1:6" x14ac:dyDescent="0.55000000000000004">
      <c r="A51" s="39" t="s">
        <v>8</v>
      </c>
      <c r="B51" s="40" t="s">
        <v>14</v>
      </c>
      <c r="C51">
        <f t="shared" si="0"/>
        <v>50</v>
      </c>
      <c r="D51" s="44">
        <v>6.6</v>
      </c>
      <c r="E51" s="44">
        <v>0.02</v>
      </c>
    </row>
    <row r="52" spans="1:6" x14ac:dyDescent="0.55000000000000004">
      <c r="A52" s="39" t="s">
        <v>8</v>
      </c>
      <c r="B52" s="40" t="s">
        <v>14</v>
      </c>
      <c r="C52">
        <f t="shared" si="0"/>
        <v>51</v>
      </c>
      <c r="D52" s="44">
        <v>6.6</v>
      </c>
      <c r="E52" s="44">
        <v>0.01</v>
      </c>
    </row>
    <row r="53" spans="1:6" x14ac:dyDescent="0.55000000000000004">
      <c r="A53" s="39" t="s">
        <v>8</v>
      </c>
      <c r="B53" s="40" t="s">
        <v>14</v>
      </c>
      <c r="C53">
        <f t="shared" si="0"/>
        <v>52</v>
      </c>
      <c r="D53" s="44">
        <v>6.6</v>
      </c>
      <c r="E53" s="44">
        <v>0.01</v>
      </c>
    </row>
    <row r="54" spans="1:6" x14ac:dyDescent="0.55000000000000004">
      <c r="A54" s="39" t="s">
        <v>8</v>
      </c>
      <c r="B54" s="40" t="s">
        <v>14</v>
      </c>
      <c r="C54">
        <f t="shared" si="0"/>
        <v>53</v>
      </c>
      <c r="D54" s="44">
        <v>6.6</v>
      </c>
      <c r="E54" s="44">
        <v>0.01</v>
      </c>
    </row>
    <row r="55" spans="1:6" x14ac:dyDescent="0.55000000000000004">
      <c r="A55" s="39" t="s">
        <v>8</v>
      </c>
      <c r="B55" s="40" t="s">
        <v>14</v>
      </c>
      <c r="C55">
        <f t="shared" si="0"/>
        <v>54</v>
      </c>
      <c r="D55" s="44">
        <v>6.6</v>
      </c>
      <c r="E55" s="44">
        <v>0.01</v>
      </c>
    </row>
    <row r="56" spans="1:6" x14ac:dyDescent="0.55000000000000004">
      <c r="A56" s="39" t="s">
        <v>8</v>
      </c>
      <c r="B56" s="40" t="s">
        <v>14</v>
      </c>
      <c r="C56">
        <f t="shared" si="0"/>
        <v>55</v>
      </c>
      <c r="D56" s="44">
        <v>6.6</v>
      </c>
      <c r="E56" s="44">
        <v>0</v>
      </c>
    </row>
    <row r="57" spans="1:6" x14ac:dyDescent="0.55000000000000004">
      <c r="A57" s="39" t="s">
        <v>8</v>
      </c>
      <c r="B57" s="40" t="s">
        <v>14</v>
      </c>
      <c r="C57">
        <f t="shared" si="0"/>
        <v>56</v>
      </c>
      <c r="D57" s="44">
        <v>6.6</v>
      </c>
      <c r="E57" s="44">
        <v>0</v>
      </c>
    </row>
    <row r="59" spans="1:6" x14ac:dyDescent="0.55000000000000004">
      <c r="A59" s="46" t="s">
        <v>13</v>
      </c>
      <c r="E59" s="44">
        <f>AVERAGE(E2:E27)</f>
        <v>7.7692307692307718</v>
      </c>
      <c r="F59" s="44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4D04-B2F0-49ED-A156-1508FBC3181A}">
  <dimension ref="A1:G59"/>
  <sheetViews>
    <sheetView topLeftCell="A11" workbookViewId="0">
      <selection activeCell="E18" sqref="E18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5" width="15.156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15"/>
    </row>
    <row r="2" spans="1:6" ht="15" customHeight="1" x14ac:dyDescent="0.55000000000000004">
      <c r="A2" s="39" t="s">
        <v>8</v>
      </c>
      <c r="B2" s="40" t="s">
        <v>22</v>
      </c>
      <c r="C2" s="16">
        <v>1</v>
      </c>
      <c r="D2" s="44">
        <v>24.8</v>
      </c>
      <c r="E2" s="44">
        <v>8.1999999999999993</v>
      </c>
      <c r="F2" s="19"/>
    </row>
    <row r="3" spans="1:6" ht="15" customHeight="1" x14ac:dyDescent="0.55000000000000004">
      <c r="A3" s="39" t="s">
        <v>8</v>
      </c>
      <c r="B3" s="40" t="s">
        <v>22</v>
      </c>
      <c r="C3" s="20">
        <v>2</v>
      </c>
      <c r="D3" s="44">
        <v>24.9</v>
      </c>
      <c r="E3" s="44">
        <v>8.19</v>
      </c>
      <c r="F3" s="19"/>
    </row>
    <row r="4" spans="1:6" ht="15" customHeight="1" x14ac:dyDescent="0.55000000000000004">
      <c r="A4" s="39" t="s">
        <v>8</v>
      </c>
      <c r="B4" s="40" t="s">
        <v>22</v>
      </c>
      <c r="C4" s="20">
        <v>3</v>
      </c>
      <c r="D4" s="44">
        <v>24.9</v>
      </c>
      <c r="E4" s="44">
        <v>8.18</v>
      </c>
      <c r="F4" s="19"/>
    </row>
    <row r="5" spans="1:6" ht="15" customHeight="1" x14ac:dyDescent="0.55000000000000004">
      <c r="A5" s="39" t="s">
        <v>8</v>
      </c>
      <c r="B5" s="40" t="s">
        <v>22</v>
      </c>
      <c r="C5" s="20">
        <v>4</v>
      </c>
      <c r="D5" s="44">
        <v>24.7</v>
      </c>
      <c r="E5" s="44">
        <v>8.14</v>
      </c>
      <c r="F5" s="19"/>
    </row>
    <row r="6" spans="1:6" ht="15" customHeight="1" x14ac:dyDescent="0.55000000000000004">
      <c r="A6" s="39" t="s">
        <v>8</v>
      </c>
      <c r="B6" s="40" t="s">
        <v>22</v>
      </c>
      <c r="C6" s="20">
        <v>5</v>
      </c>
      <c r="D6" s="44">
        <v>24</v>
      </c>
      <c r="E6" s="44">
        <v>7.95</v>
      </c>
      <c r="F6" s="19"/>
    </row>
    <row r="7" spans="1:6" ht="15" customHeight="1" x14ac:dyDescent="0.55000000000000004">
      <c r="A7" s="39" t="s">
        <v>8</v>
      </c>
      <c r="B7" s="40" t="s">
        <v>22</v>
      </c>
      <c r="C7" s="20">
        <v>6</v>
      </c>
      <c r="D7" s="44">
        <v>23.4</v>
      </c>
      <c r="E7" s="44">
        <v>7.48</v>
      </c>
      <c r="F7" s="19"/>
    </row>
    <row r="8" spans="1:6" ht="15" customHeight="1" x14ac:dyDescent="0.55000000000000004">
      <c r="A8" s="39" t="s">
        <v>8</v>
      </c>
      <c r="B8" s="40" t="s">
        <v>22</v>
      </c>
      <c r="C8" s="20">
        <v>7</v>
      </c>
      <c r="D8" s="44">
        <v>18.5</v>
      </c>
      <c r="E8" s="44">
        <v>5.98</v>
      </c>
      <c r="F8" s="19"/>
    </row>
    <row r="9" spans="1:6" ht="15" customHeight="1" x14ac:dyDescent="0.55000000000000004">
      <c r="A9" s="39" t="s">
        <v>8</v>
      </c>
      <c r="B9" s="40" t="s">
        <v>22</v>
      </c>
      <c r="C9" s="20">
        <v>8</v>
      </c>
      <c r="D9" s="44">
        <v>16.600000000000001</v>
      </c>
      <c r="E9" s="44">
        <v>5.71</v>
      </c>
      <c r="F9" s="19"/>
    </row>
    <row r="10" spans="1:6" ht="15" customHeight="1" x14ac:dyDescent="0.55000000000000004">
      <c r="A10" s="39" t="s">
        <v>8</v>
      </c>
      <c r="B10" s="40" t="s">
        <v>22</v>
      </c>
      <c r="C10" s="20">
        <v>9</v>
      </c>
      <c r="D10" s="44">
        <v>13.6</v>
      </c>
      <c r="E10" s="44">
        <v>5.68</v>
      </c>
      <c r="F10" s="19"/>
    </row>
    <row r="11" spans="1:6" ht="15" customHeight="1" x14ac:dyDescent="0.55000000000000004">
      <c r="A11" s="39" t="s">
        <v>8</v>
      </c>
      <c r="B11" s="40" t="s">
        <v>22</v>
      </c>
      <c r="C11" s="20">
        <v>10</v>
      </c>
      <c r="D11" s="44">
        <v>10</v>
      </c>
      <c r="E11" s="44">
        <v>6.28</v>
      </c>
      <c r="F11" s="19"/>
    </row>
    <row r="12" spans="1:6" ht="15" customHeight="1" x14ac:dyDescent="0.55000000000000004">
      <c r="A12" s="39" t="s">
        <v>8</v>
      </c>
      <c r="B12" s="40" t="s">
        <v>22</v>
      </c>
      <c r="C12" s="20">
        <v>11</v>
      </c>
      <c r="D12" s="44">
        <v>9.3000000000000007</v>
      </c>
      <c r="E12" s="44">
        <v>6.38</v>
      </c>
      <c r="F12" s="19"/>
    </row>
    <row r="13" spans="1:6" ht="15" customHeight="1" x14ac:dyDescent="0.55000000000000004">
      <c r="A13" s="39" t="s">
        <v>8</v>
      </c>
      <c r="B13" s="40" t="s">
        <v>22</v>
      </c>
      <c r="C13" s="20">
        <v>12</v>
      </c>
      <c r="D13" s="44">
        <v>8.6</v>
      </c>
      <c r="E13" s="44">
        <v>6.58</v>
      </c>
      <c r="F13" s="19"/>
    </row>
    <row r="14" spans="1:6" ht="15" customHeight="1" x14ac:dyDescent="0.55000000000000004">
      <c r="A14" s="39" t="s">
        <v>8</v>
      </c>
      <c r="B14" s="40" t="s">
        <v>22</v>
      </c>
      <c r="C14" s="20">
        <v>13</v>
      </c>
      <c r="D14" s="44">
        <v>8.4</v>
      </c>
      <c r="E14" s="44">
        <v>6.78</v>
      </c>
      <c r="F14" s="19"/>
    </row>
    <row r="15" spans="1:6" ht="15" customHeight="1" x14ac:dyDescent="0.55000000000000004">
      <c r="A15" s="39" t="s">
        <v>8</v>
      </c>
      <c r="B15" s="40" t="s">
        <v>22</v>
      </c>
      <c r="C15" s="20">
        <v>14</v>
      </c>
      <c r="D15" s="44">
        <v>7.9</v>
      </c>
      <c r="E15" s="44">
        <v>6.84</v>
      </c>
      <c r="F15" s="19"/>
    </row>
    <row r="16" spans="1:6" ht="15" customHeight="1" x14ac:dyDescent="0.55000000000000004">
      <c r="A16" s="39" t="s">
        <v>8</v>
      </c>
      <c r="B16" s="40" t="s">
        <v>22</v>
      </c>
      <c r="C16" s="20">
        <v>15</v>
      </c>
      <c r="D16" s="44">
        <v>7.7</v>
      </c>
      <c r="E16" s="44">
        <v>7.14</v>
      </c>
      <c r="F16" s="19"/>
    </row>
    <row r="17" spans="1:7" ht="15" customHeight="1" x14ac:dyDescent="0.55000000000000004">
      <c r="A17" s="39" t="s">
        <v>8</v>
      </c>
      <c r="B17" s="40" t="s">
        <v>22</v>
      </c>
      <c r="C17" s="20">
        <v>16</v>
      </c>
      <c r="D17" s="44">
        <v>7.5</v>
      </c>
      <c r="E17" s="44">
        <v>7</v>
      </c>
      <c r="F17" s="19"/>
    </row>
    <row r="18" spans="1:7" ht="15" customHeight="1" x14ac:dyDescent="0.55000000000000004">
      <c r="A18" s="39" t="s">
        <v>8</v>
      </c>
      <c r="B18" s="40" t="s">
        <v>22</v>
      </c>
      <c r="C18" s="20">
        <v>17</v>
      </c>
      <c r="D18" s="44">
        <v>7.4</v>
      </c>
      <c r="E18" s="50">
        <v>5.93</v>
      </c>
      <c r="F18" s="19"/>
      <c r="G18" t="s">
        <v>26</v>
      </c>
    </row>
    <row r="19" spans="1:7" ht="15" customHeight="1" x14ac:dyDescent="0.55000000000000004">
      <c r="A19" s="39" t="s">
        <v>8</v>
      </c>
      <c r="B19" s="40" t="s">
        <v>22</v>
      </c>
      <c r="C19" s="20">
        <v>18</v>
      </c>
      <c r="D19" s="44">
        <v>7.4</v>
      </c>
      <c r="E19" s="44">
        <v>0.28999999999999998</v>
      </c>
      <c r="F19" s="19"/>
    </row>
    <row r="20" spans="1:7" ht="15" customHeight="1" x14ac:dyDescent="0.55000000000000004">
      <c r="A20" s="39" t="s">
        <v>8</v>
      </c>
      <c r="B20" s="40" t="s">
        <v>22</v>
      </c>
      <c r="C20" s="20">
        <v>19</v>
      </c>
      <c r="D20" s="44">
        <v>7.3</v>
      </c>
      <c r="E20" s="45">
        <v>0.21</v>
      </c>
      <c r="F20" s="19"/>
      <c r="G20" t="s">
        <v>25</v>
      </c>
    </row>
    <row r="21" spans="1:7" ht="15" customHeight="1" x14ac:dyDescent="0.55000000000000004">
      <c r="A21" s="39" t="s">
        <v>8</v>
      </c>
      <c r="B21" s="40" t="s">
        <v>22</v>
      </c>
      <c r="C21" s="20">
        <v>20</v>
      </c>
      <c r="D21" s="44">
        <v>7.3</v>
      </c>
      <c r="E21" s="44">
        <v>0.18</v>
      </c>
      <c r="F21" s="19"/>
    </row>
    <row r="22" spans="1:7" ht="15" customHeight="1" x14ac:dyDescent="0.55000000000000004">
      <c r="A22" s="39" t="s">
        <v>8</v>
      </c>
      <c r="B22" s="40" t="s">
        <v>22</v>
      </c>
      <c r="C22" s="20">
        <v>21</v>
      </c>
      <c r="D22" s="44">
        <v>7.3</v>
      </c>
      <c r="E22" s="44">
        <v>0.16</v>
      </c>
      <c r="F22" s="19"/>
    </row>
    <row r="23" spans="1:7" ht="15" customHeight="1" x14ac:dyDescent="0.55000000000000004">
      <c r="A23" s="39" t="s">
        <v>8</v>
      </c>
      <c r="B23" s="40" t="s">
        <v>22</v>
      </c>
      <c r="C23" s="20">
        <v>22</v>
      </c>
      <c r="D23" s="44">
        <v>7.3</v>
      </c>
      <c r="E23" s="44">
        <v>0.15</v>
      </c>
      <c r="F23" s="19"/>
    </row>
    <row r="24" spans="1:7" ht="15" customHeight="1" x14ac:dyDescent="0.55000000000000004">
      <c r="A24" s="39" t="s">
        <v>8</v>
      </c>
      <c r="B24" s="40" t="s">
        <v>22</v>
      </c>
      <c r="C24" s="20">
        <v>23</v>
      </c>
      <c r="D24" s="44">
        <v>7.3</v>
      </c>
      <c r="E24" s="44">
        <v>0.12</v>
      </c>
      <c r="F24" s="19"/>
    </row>
    <row r="25" spans="1:7" ht="15" customHeight="1" x14ac:dyDescent="0.55000000000000004">
      <c r="A25" s="39" t="s">
        <v>8</v>
      </c>
      <c r="B25" s="40" t="s">
        <v>22</v>
      </c>
      <c r="C25" s="20">
        <v>24</v>
      </c>
      <c r="D25" s="44">
        <v>7.3</v>
      </c>
      <c r="E25" s="44">
        <v>0.11</v>
      </c>
      <c r="F25" s="19"/>
    </row>
    <row r="26" spans="1:7" ht="15" customHeight="1" x14ac:dyDescent="0.55000000000000004">
      <c r="A26" s="39" t="s">
        <v>8</v>
      </c>
      <c r="B26" s="40" t="s">
        <v>22</v>
      </c>
      <c r="C26" s="20">
        <v>25</v>
      </c>
      <c r="D26" s="44">
        <v>7.3</v>
      </c>
      <c r="E26" s="44">
        <v>0.1</v>
      </c>
      <c r="F26" s="19"/>
    </row>
    <row r="27" spans="1:7" ht="15" customHeight="1" x14ac:dyDescent="0.55000000000000004">
      <c r="A27" s="39" t="s">
        <v>8</v>
      </c>
      <c r="B27" s="40" t="s">
        <v>22</v>
      </c>
      <c r="C27" s="20">
        <v>26</v>
      </c>
      <c r="D27" s="44">
        <v>7.3</v>
      </c>
      <c r="E27" s="44">
        <v>0.09</v>
      </c>
      <c r="F27" s="19"/>
    </row>
    <row r="28" spans="1:7" ht="15" customHeight="1" x14ac:dyDescent="0.55000000000000004">
      <c r="A28" s="39" t="s">
        <v>8</v>
      </c>
      <c r="B28" s="40" t="s">
        <v>22</v>
      </c>
      <c r="C28" s="20">
        <v>27</v>
      </c>
      <c r="D28" s="44">
        <v>7.3</v>
      </c>
      <c r="E28" s="44">
        <v>0.09</v>
      </c>
      <c r="F28" s="19"/>
    </row>
    <row r="29" spans="1:7" ht="15" customHeight="1" x14ac:dyDescent="0.55000000000000004">
      <c r="A29" s="39" t="s">
        <v>8</v>
      </c>
      <c r="B29" s="40" t="s">
        <v>22</v>
      </c>
      <c r="C29" s="20">
        <v>28</v>
      </c>
      <c r="D29" s="44">
        <v>7.2</v>
      </c>
      <c r="E29" s="48">
        <v>0.08</v>
      </c>
      <c r="F29" s="19"/>
      <c r="G29" t="s">
        <v>24</v>
      </c>
    </row>
    <row r="30" spans="1:7" ht="15" customHeight="1" x14ac:dyDescent="0.55000000000000004">
      <c r="A30" s="39" t="s">
        <v>8</v>
      </c>
      <c r="B30" s="40" t="s">
        <v>22</v>
      </c>
      <c r="C30" s="20">
        <v>29</v>
      </c>
      <c r="D30" s="44">
        <v>7.2</v>
      </c>
      <c r="E30" s="44">
        <v>0.08</v>
      </c>
      <c r="F30" s="19"/>
    </row>
    <row r="31" spans="1:7" ht="15" customHeight="1" x14ac:dyDescent="0.55000000000000004">
      <c r="A31" s="39" t="s">
        <v>8</v>
      </c>
      <c r="B31" s="40" t="s">
        <v>22</v>
      </c>
      <c r="C31" s="20">
        <v>30</v>
      </c>
      <c r="D31" s="44">
        <v>7.2</v>
      </c>
      <c r="E31" s="44">
        <v>7.0000000000000007E-2</v>
      </c>
      <c r="F31" s="19"/>
    </row>
    <row r="32" spans="1:7" ht="15" customHeight="1" x14ac:dyDescent="0.55000000000000004">
      <c r="A32" s="39" t="s">
        <v>8</v>
      </c>
      <c r="B32" s="40" t="s">
        <v>22</v>
      </c>
      <c r="C32" s="20">
        <v>31</v>
      </c>
      <c r="D32" s="44">
        <v>7.2</v>
      </c>
      <c r="E32" s="44">
        <v>7.0000000000000007E-2</v>
      </c>
      <c r="F32" s="19"/>
    </row>
    <row r="33" spans="1:6" ht="15" customHeight="1" x14ac:dyDescent="0.55000000000000004">
      <c r="A33" s="39" t="s">
        <v>8</v>
      </c>
      <c r="B33" s="40" t="s">
        <v>22</v>
      </c>
      <c r="C33" s="20">
        <v>32</v>
      </c>
      <c r="D33" s="44">
        <v>7.2</v>
      </c>
      <c r="E33" s="44">
        <v>7.0000000000000007E-2</v>
      </c>
      <c r="F33" s="19"/>
    </row>
    <row r="34" spans="1:6" ht="15" customHeight="1" x14ac:dyDescent="0.55000000000000004">
      <c r="A34" s="39" t="s">
        <v>8</v>
      </c>
      <c r="B34" s="40" t="s">
        <v>22</v>
      </c>
      <c r="C34" s="20">
        <v>33</v>
      </c>
      <c r="D34" s="44">
        <v>7.2</v>
      </c>
      <c r="E34" s="44">
        <v>0.06</v>
      </c>
      <c r="F34" s="19"/>
    </row>
    <row r="35" spans="1:6" ht="15" customHeight="1" x14ac:dyDescent="0.55000000000000004">
      <c r="A35" s="39" t="s">
        <v>8</v>
      </c>
      <c r="B35" s="40" t="s">
        <v>22</v>
      </c>
      <c r="C35" s="20">
        <v>34</v>
      </c>
      <c r="D35" s="44">
        <v>7.2</v>
      </c>
      <c r="E35" s="44">
        <v>0.06</v>
      </c>
      <c r="F35" s="19"/>
    </row>
    <row r="36" spans="1:6" ht="15" customHeight="1" x14ac:dyDescent="0.55000000000000004">
      <c r="A36" s="39" t="s">
        <v>8</v>
      </c>
      <c r="B36" s="40" t="s">
        <v>22</v>
      </c>
      <c r="C36" s="20">
        <v>35</v>
      </c>
      <c r="D36" s="44">
        <v>7.2</v>
      </c>
      <c r="E36" s="44">
        <v>0.06</v>
      </c>
      <c r="F36" s="19"/>
    </row>
    <row r="37" spans="1:6" ht="15" customHeight="1" x14ac:dyDescent="0.55000000000000004">
      <c r="A37" s="39" t="s">
        <v>8</v>
      </c>
      <c r="B37" s="40" t="s">
        <v>22</v>
      </c>
      <c r="C37" s="20">
        <v>36</v>
      </c>
      <c r="D37" s="44">
        <v>7.2</v>
      </c>
      <c r="E37" s="44">
        <v>0.05</v>
      </c>
      <c r="F37" s="19"/>
    </row>
    <row r="38" spans="1:6" ht="15" customHeight="1" x14ac:dyDescent="0.55000000000000004">
      <c r="A38" s="39" t="s">
        <v>8</v>
      </c>
      <c r="B38" s="40" t="s">
        <v>22</v>
      </c>
      <c r="C38" s="20">
        <v>37</v>
      </c>
      <c r="D38" s="44">
        <v>7.2</v>
      </c>
      <c r="E38" s="44">
        <v>0.05</v>
      </c>
      <c r="F38" s="19"/>
    </row>
    <row r="39" spans="1:6" ht="15" customHeight="1" x14ac:dyDescent="0.55000000000000004">
      <c r="A39" s="39" t="s">
        <v>8</v>
      </c>
      <c r="B39" s="40" t="s">
        <v>22</v>
      </c>
      <c r="C39" s="20">
        <v>38</v>
      </c>
      <c r="D39" s="44">
        <v>7.2</v>
      </c>
      <c r="E39" s="44">
        <v>0.05</v>
      </c>
      <c r="F39" s="19"/>
    </row>
    <row r="40" spans="1:6" ht="15" customHeight="1" x14ac:dyDescent="0.55000000000000004">
      <c r="A40" s="39" t="s">
        <v>8</v>
      </c>
      <c r="B40" s="40" t="s">
        <v>22</v>
      </c>
      <c r="C40" s="20">
        <v>39</v>
      </c>
      <c r="D40" s="44">
        <v>7.2</v>
      </c>
      <c r="E40" s="44">
        <v>0.04</v>
      </c>
      <c r="F40" s="19"/>
    </row>
    <row r="41" spans="1:6" ht="15" customHeight="1" x14ac:dyDescent="0.55000000000000004">
      <c r="A41" s="39" t="s">
        <v>8</v>
      </c>
      <c r="B41" s="40" t="s">
        <v>22</v>
      </c>
      <c r="C41" s="20">
        <v>40</v>
      </c>
      <c r="D41" s="44">
        <v>7.2</v>
      </c>
      <c r="E41" s="44">
        <v>0.04</v>
      </c>
      <c r="F41" s="19"/>
    </row>
    <row r="42" spans="1:6" ht="15" customHeight="1" x14ac:dyDescent="0.55000000000000004">
      <c r="A42" s="39" t="s">
        <v>8</v>
      </c>
      <c r="B42" s="40" t="s">
        <v>22</v>
      </c>
      <c r="C42" s="20">
        <v>41</v>
      </c>
      <c r="D42" s="44">
        <v>7.2</v>
      </c>
      <c r="E42" s="44">
        <v>0.04</v>
      </c>
      <c r="F42" s="19"/>
    </row>
    <row r="43" spans="1:6" ht="15" customHeight="1" x14ac:dyDescent="0.55000000000000004">
      <c r="A43" s="39" t="s">
        <v>8</v>
      </c>
      <c r="B43" s="40" t="s">
        <v>22</v>
      </c>
      <c r="C43" s="20">
        <v>42</v>
      </c>
      <c r="D43" s="44">
        <v>7.1</v>
      </c>
      <c r="E43" s="44">
        <v>0.03</v>
      </c>
      <c r="F43" s="19"/>
    </row>
    <row r="44" spans="1:6" x14ac:dyDescent="0.55000000000000004">
      <c r="A44" s="39" t="s">
        <v>8</v>
      </c>
      <c r="B44" s="40" t="s">
        <v>22</v>
      </c>
      <c r="C44">
        <f>C43+1</f>
        <v>43</v>
      </c>
      <c r="D44" s="44">
        <v>7.1</v>
      </c>
      <c r="E44" s="44">
        <v>0.03</v>
      </c>
    </row>
    <row r="45" spans="1:6" x14ac:dyDescent="0.55000000000000004">
      <c r="A45" s="39" t="s">
        <v>8</v>
      </c>
      <c r="B45" s="40" t="s">
        <v>22</v>
      </c>
      <c r="C45">
        <f t="shared" ref="C45:C57" si="0">C44+1</f>
        <v>44</v>
      </c>
      <c r="D45" s="44">
        <v>7.1</v>
      </c>
      <c r="E45" s="44">
        <v>0.02</v>
      </c>
    </row>
    <row r="46" spans="1:6" x14ac:dyDescent="0.55000000000000004">
      <c r="A46" s="39" t="s">
        <v>8</v>
      </c>
      <c r="B46" s="40" t="s">
        <v>22</v>
      </c>
      <c r="C46">
        <f t="shared" si="0"/>
        <v>45</v>
      </c>
      <c r="D46" s="44">
        <v>7.1</v>
      </c>
      <c r="E46" s="44">
        <v>0.02</v>
      </c>
    </row>
    <row r="47" spans="1:6" x14ac:dyDescent="0.55000000000000004">
      <c r="A47" s="39" t="s">
        <v>8</v>
      </c>
      <c r="B47" s="40" t="s">
        <v>22</v>
      </c>
      <c r="C47">
        <f t="shared" si="0"/>
        <v>46</v>
      </c>
      <c r="D47" s="44">
        <v>7.1</v>
      </c>
      <c r="E47" s="44">
        <v>0.02</v>
      </c>
    </row>
    <row r="48" spans="1:6" x14ac:dyDescent="0.55000000000000004">
      <c r="A48" s="39" t="s">
        <v>8</v>
      </c>
      <c r="B48" s="40" t="s">
        <v>22</v>
      </c>
      <c r="C48">
        <f t="shared" si="0"/>
        <v>47</v>
      </c>
      <c r="D48" s="44">
        <v>7.1</v>
      </c>
      <c r="E48" s="44">
        <v>0.01</v>
      </c>
    </row>
    <row r="49" spans="1:6" x14ac:dyDescent="0.55000000000000004">
      <c r="A49" s="39" t="s">
        <v>8</v>
      </c>
      <c r="B49" s="40" t="s">
        <v>22</v>
      </c>
      <c r="C49">
        <f t="shared" si="0"/>
        <v>48</v>
      </c>
      <c r="D49" s="44">
        <v>7.1</v>
      </c>
      <c r="E49" s="44">
        <v>0.01</v>
      </c>
    </row>
    <row r="50" spans="1:6" x14ac:dyDescent="0.55000000000000004">
      <c r="A50" s="39" t="s">
        <v>8</v>
      </c>
      <c r="B50" s="40" t="s">
        <v>22</v>
      </c>
      <c r="C50">
        <f t="shared" si="0"/>
        <v>49</v>
      </c>
      <c r="D50" s="44">
        <v>7.1</v>
      </c>
      <c r="E50" s="44">
        <v>0.01</v>
      </c>
    </row>
    <row r="51" spans="1:6" x14ac:dyDescent="0.55000000000000004">
      <c r="A51" s="39" t="s">
        <v>8</v>
      </c>
      <c r="B51" s="40" t="s">
        <v>22</v>
      </c>
      <c r="C51">
        <f t="shared" si="0"/>
        <v>50</v>
      </c>
      <c r="D51" s="44">
        <v>7.1</v>
      </c>
      <c r="E51" s="44">
        <v>0.01</v>
      </c>
    </row>
    <row r="52" spans="1:6" x14ac:dyDescent="0.55000000000000004">
      <c r="A52" s="39" t="s">
        <v>8</v>
      </c>
      <c r="B52" s="40" t="s">
        <v>22</v>
      </c>
      <c r="C52">
        <f t="shared" si="0"/>
        <v>51</v>
      </c>
      <c r="D52" s="44">
        <v>7.1</v>
      </c>
      <c r="E52" s="44">
        <v>0.01</v>
      </c>
    </row>
    <row r="53" spans="1:6" x14ac:dyDescent="0.55000000000000004">
      <c r="A53" s="39" t="s">
        <v>8</v>
      </c>
      <c r="B53" s="40" t="s">
        <v>22</v>
      </c>
      <c r="C53">
        <f t="shared" si="0"/>
        <v>52</v>
      </c>
      <c r="D53" s="44">
        <v>7.1</v>
      </c>
      <c r="E53" s="44">
        <v>0.01</v>
      </c>
    </row>
    <row r="54" spans="1:6" x14ac:dyDescent="0.55000000000000004">
      <c r="A54" s="39" t="s">
        <v>8</v>
      </c>
      <c r="B54" s="40" t="s">
        <v>22</v>
      </c>
      <c r="C54">
        <f t="shared" si="0"/>
        <v>53</v>
      </c>
      <c r="D54" s="44">
        <v>7.1</v>
      </c>
      <c r="E54" s="44">
        <v>0.01</v>
      </c>
    </row>
    <row r="55" spans="1:6" x14ac:dyDescent="0.55000000000000004">
      <c r="A55" s="39" t="s">
        <v>8</v>
      </c>
      <c r="B55" s="40" t="s">
        <v>22</v>
      </c>
      <c r="C55">
        <f t="shared" si="0"/>
        <v>54</v>
      </c>
      <c r="D55" s="44">
        <v>7.1</v>
      </c>
      <c r="E55" s="44">
        <v>0</v>
      </c>
    </row>
    <row r="56" spans="1:6" x14ac:dyDescent="0.55000000000000004">
      <c r="A56" s="39" t="s">
        <v>8</v>
      </c>
      <c r="B56" s="40" t="s">
        <v>22</v>
      </c>
      <c r="C56">
        <f t="shared" si="0"/>
        <v>55</v>
      </c>
      <c r="D56" s="44">
        <v>7.1</v>
      </c>
      <c r="E56" s="44">
        <v>0</v>
      </c>
    </row>
    <row r="57" spans="1:6" x14ac:dyDescent="0.55000000000000004">
      <c r="A57" s="39" t="s">
        <v>8</v>
      </c>
      <c r="B57" s="40" t="s">
        <v>22</v>
      </c>
      <c r="C57">
        <f t="shared" si="0"/>
        <v>56</v>
      </c>
      <c r="D57" s="44">
        <v>7.1</v>
      </c>
      <c r="E57" s="44">
        <v>0</v>
      </c>
    </row>
    <row r="59" spans="1:6" x14ac:dyDescent="0.55000000000000004">
      <c r="A59" s="46" t="s">
        <v>13</v>
      </c>
      <c r="E59" s="44">
        <f>AVERAGE(E2:E27)</f>
        <v>4.6096153846153847</v>
      </c>
      <c r="F59" s="44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A1A2-C84A-41B2-9CEB-79B0C813D3F7}">
  <dimension ref="A1:F63"/>
  <sheetViews>
    <sheetView topLeftCell="A34" workbookViewId="0">
      <selection activeCell="I54" sqref="I54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5" width="15.156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15"/>
    </row>
    <row r="2" spans="1:6" ht="15" customHeight="1" x14ac:dyDescent="0.55000000000000004">
      <c r="A2" s="39" t="s">
        <v>9</v>
      </c>
      <c r="B2" s="40" t="s">
        <v>14</v>
      </c>
      <c r="C2" s="16">
        <v>1</v>
      </c>
      <c r="D2" s="44">
        <v>24.4</v>
      </c>
      <c r="E2" s="44">
        <v>8.4600000000000009</v>
      </c>
      <c r="F2" s="19"/>
    </row>
    <row r="3" spans="1:6" ht="15" customHeight="1" x14ac:dyDescent="0.55000000000000004">
      <c r="A3" s="39" t="s">
        <v>9</v>
      </c>
      <c r="B3" s="40" t="s">
        <v>14</v>
      </c>
      <c r="C3" s="20">
        <v>2</v>
      </c>
      <c r="D3" s="44">
        <v>24.5</v>
      </c>
      <c r="E3" s="44">
        <v>8.44</v>
      </c>
      <c r="F3" s="19"/>
    </row>
    <row r="4" spans="1:6" ht="15" customHeight="1" x14ac:dyDescent="0.55000000000000004">
      <c r="A4" s="39" t="s">
        <v>9</v>
      </c>
      <c r="B4" s="40" t="s">
        <v>14</v>
      </c>
      <c r="C4" s="20">
        <v>3</v>
      </c>
      <c r="D4" s="44">
        <v>24.4</v>
      </c>
      <c r="E4" s="44">
        <v>8.41</v>
      </c>
      <c r="F4" s="19"/>
    </row>
    <row r="5" spans="1:6" ht="15" customHeight="1" x14ac:dyDescent="0.55000000000000004">
      <c r="A5" s="39" t="s">
        <v>9</v>
      </c>
      <c r="B5" s="40" t="s">
        <v>14</v>
      </c>
      <c r="C5" s="20">
        <v>4</v>
      </c>
      <c r="D5" s="44">
        <v>24.1</v>
      </c>
      <c r="E5" s="44">
        <v>8.1199999999999992</v>
      </c>
      <c r="F5" s="19"/>
    </row>
    <row r="6" spans="1:6" ht="15" customHeight="1" x14ac:dyDescent="0.55000000000000004">
      <c r="A6" s="39" t="s">
        <v>9</v>
      </c>
      <c r="B6" s="40" t="s">
        <v>14</v>
      </c>
      <c r="C6" s="20">
        <v>5</v>
      </c>
      <c r="D6" s="44">
        <v>21.5</v>
      </c>
      <c r="E6" s="44">
        <v>8.14</v>
      </c>
      <c r="F6" s="19"/>
    </row>
    <row r="7" spans="1:6" ht="15" customHeight="1" x14ac:dyDescent="0.55000000000000004">
      <c r="A7" s="39" t="s">
        <v>9</v>
      </c>
      <c r="B7" s="40" t="s">
        <v>14</v>
      </c>
      <c r="C7" s="20">
        <v>6</v>
      </c>
      <c r="D7" s="44">
        <v>19.5</v>
      </c>
      <c r="E7" s="44">
        <v>8.1</v>
      </c>
      <c r="F7" s="19"/>
    </row>
    <row r="8" spans="1:6" ht="15" customHeight="1" x14ac:dyDescent="0.55000000000000004">
      <c r="A8" s="39" t="s">
        <v>9</v>
      </c>
      <c r="B8" s="40" t="s">
        <v>14</v>
      </c>
      <c r="C8" s="20">
        <v>7</v>
      </c>
      <c r="D8" s="44">
        <v>18</v>
      </c>
      <c r="E8" s="44">
        <v>7.75</v>
      </c>
      <c r="F8" s="19"/>
    </row>
    <row r="9" spans="1:6" ht="15" customHeight="1" x14ac:dyDescent="0.55000000000000004">
      <c r="A9" s="39" t="s">
        <v>9</v>
      </c>
      <c r="B9" s="40" t="s">
        <v>14</v>
      </c>
      <c r="C9" s="20">
        <v>8</v>
      </c>
      <c r="D9" s="44">
        <v>16</v>
      </c>
      <c r="E9" s="44">
        <v>7.41</v>
      </c>
      <c r="F9" s="19"/>
    </row>
    <row r="10" spans="1:6" ht="15" customHeight="1" x14ac:dyDescent="0.55000000000000004">
      <c r="A10" s="39" t="s">
        <v>9</v>
      </c>
      <c r="B10" s="40" t="s">
        <v>14</v>
      </c>
      <c r="C10" s="20">
        <v>9</v>
      </c>
      <c r="D10" s="44">
        <v>11.5</v>
      </c>
      <c r="E10" s="44">
        <v>7.75</v>
      </c>
      <c r="F10" s="19"/>
    </row>
    <row r="11" spans="1:6" ht="15" customHeight="1" x14ac:dyDescent="0.55000000000000004">
      <c r="A11" s="39" t="s">
        <v>9</v>
      </c>
      <c r="B11" s="40" t="s">
        <v>14</v>
      </c>
      <c r="C11" s="20">
        <v>10</v>
      </c>
      <c r="D11" s="44">
        <v>11</v>
      </c>
      <c r="E11" s="44">
        <v>7.76</v>
      </c>
      <c r="F11" s="19"/>
    </row>
    <row r="12" spans="1:6" ht="15" customHeight="1" x14ac:dyDescent="0.55000000000000004">
      <c r="A12" s="39" t="s">
        <v>9</v>
      </c>
      <c r="B12" s="40" t="s">
        <v>14</v>
      </c>
      <c r="C12" s="20">
        <v>11</v>
      </c>
      <c r="D12" s="44">
        <v>10</v>
      </c>
      <c r="E12" s="44">
        <v>7.71</v>
      </c>
      <c r="F12" s="19"/>
    </row>
    <row r="13" spans="1:6" ht="15" customHeight="1" x14ac:dyDescent="0.55000000000000004">
      <c r="A13" s="39" t="s">
        <v>9</v>
      </c>
      <c r="B13" s="40" t="s">
        <v>14</v>
      </c>
      <c r="C13" s="20">
        <v>12</v>
      </c>
      <c r="D13" s="44">
        <v>9</v>
      </c>
      <c r="E13" s="44">
        <v>7.72</v>
      </c>
      <c r="F13" s="19"/>
    </row>
    <row r="14" spans="1:6" ht="15" customHeight="1" x14ac:dyDescent="0.55000000000000004">
      <c r="A14" s="39" t="s">
        <v>9</v>
      </c>
      <c r="B14" s="40" t="s">
        <v>14</v>
      </c>
      <c r="C14" s="20">
        <v>13</v>
      </c>
      <c r="D14" s="44">
        <v>8.4</v>
      </c>
      <c r="E14" s="44">
        <v>7.82</v>
      </c>
      <c r="F14" s="19"/>
    </row>
    <row r="15" spans="1:6" ht="15" customHeight="1" x14ac:dyDescent="0.55000000000000004">
      <c r="A15" s="39" t="s">
        <v>9</v>
      </c>
      <c r="B15" s="40" t="s">
        <v>14</v>
      </c>
      <c r="C15" s="20">
        <v>14</v>
      </c>
      <c r="D15" s="44">
        <v>8</v>
      </c>
      <c r="E15" s="44">
        <v>7.99</v>
      </c>
      <c r="F15" s="19"/>
    </row>
    <row r="16" spans="1:6" ht="15" customHeight="1" x14ac:dyDescent="0.55000000000000004">
      <c r="A16" s="39" t="s">
        <v>9</v>
      </c>
      <c r="B16" s="40" t="s">
        <v>14</v>
      </c>
      <c r="C16" s="20">
        <v>15</v>
      </c>
      <c r="D16" s="44">
        <v>7.7</v>
      </c>
      <c r="E16" s="44">
        <v>8.02</v>
      </c>
      <c r="F16" s="19"/>
    </row>
    <row r="17" spans="1:6" ht="15" customHeight="1" x14ac:dyDescent="0.55000000000000004">
      <c r="A17" s="39" t="s">
        <v>9</v>
      </c>
      <c r="B17" s="40" t="s">
        <v>14</v>
      </c>
      <c r="C17" s="20">
        <v>16</v>
      </c>
      <c r="D17" s="44">
        <v>7.5</v>
      </c>
      <c r="E17" s="44">
        <v>8.0500000000000007</v>
      </c>
      <c r="F17" s="19"/>
    </row>
    <row r="18" spans="1:6" ht="15" customHeight="1" x14ac:dyDescent="0.55000000000000004">
      <c r="A18" s="39" t="s">
        <v>9</v>
      </c>
      <c r="B18" s="40" t="s">
        <v>14</v>
      </c>
      <c r="C18" s="20">
        <v>17</v>
      </c>
      <c r="D18" s="44">
        <v>7.3</v>
      </c>
      <c r="E18" s="44">
        <v>8.18</v>
      </c>
      <c r="F18" s="19"/>
    </row>
    <row r="19" spans="1:6" ht="15" customHeight="1" x14ac:dyDescent="0.55000000000000004">
      <c r="A19" s="39" t="s">
        <v>9</v>
      </c>
      <c r="B19" s="40" t="s">
        <v>14</v>
      </c>
      <c r="C19" s="20">
        <v>18</v>
      </c>
      <c r="D19" s="44">
        <v>7.1</v>
      </c>
      <c r="E19" s="44">
        <v>8.24</v>
      </c>
      <c r="F19" s="19"/>
    </row>
    <row r="20" spans="1:6" ht="15" customHeight="1" x14ac:dyDescent="0.55000000000000004">
      <c r="A20" s="39" t="s">
        <v>9</v>
      </c>
      <c r="B20" s="40" t="s">
        <v>14</v>
      </c>
      <c r="C20" s="20">
        <v>19</v>
      </c>
      <c r="D20" s="44">
        <v>7</v>
      </c>
      <c r="E20" s="44">
        <v>8.2899999999999991</v>
      </c>
      <c r="F20" s="19"/>
    </row>
    <row r="21" spans="1:6" ht="15" customHeight="1" x14ac:dyDescent="0.55000000000000004">
      <c r="A21" s="39" t="s">
        <v>9</v>
      </c>
      <c r="B21" s="40" t="s">
        <v>14</v>
      </c>
      <c r="C21" s="20">
        <v>20</v>
      </c>
      <c r="D21" s="44">
        <v>6.8</v>
      </c>
      <c r="E21" s="44">
        <v>8.41</v>
      </c>
      <c r="F21" s="19"/>
    </row>
    <row r="22" spans="1:6" ht="15" customHeight="1" x14ac:dyDescent="0.55000000000000004">
      <c r="A22" s="39" t="s">
        <v>9</v>
      </c>
      <c r="B22" s="40" t="s">
        <v>14</v>
      </c>
      <c r="C22" s="20">
        <v>21</v>
      </c>
      <c r="D22" s="44">
        <v>6.8</v>
      </c>
      <c r="E22" s="44">
        <v>8.39</v>
      </c>
      <c r="F22" s="19"/>
    </row>
    <row r="23" spans="1:6" ht="15" customHeight="1" x14ac:dyDescent="0.55000000000000004">
      <c r="A23" s="39" t="s">
        <v>9</v>
      </c>
      <c r="B23" s="40" t="s">
        <v>14</v>
      </c>
      <c r="C23" s="20">
        <v>22</v>
      </c>
      <c r="D23" s="44">
        <v>6.8</v>
      </c>
      <c r="E23" s="45">
        <v>8.4</v>
      </c>
      <c r="F23" s="19"/>
    </row>
    <row r="24" spans="1:6" ht="15" customHeight="1" x14ac:dyDescent="0.55000000000000004">
      <c r="A24" s="39" t="s">
        <v>9</v>
      </c>
      <c r="B24" s="40" t="s">
        <v>14</v>
      </c>
      <c r="C24" s="20">
        <v>23</v>
      </c>
      <c r="D24" s="44">
        <v>6.7</v>
      </c>
      <c r="E24" s="44">
        <v>8.41</v>
      </c>
      <c r="F24" s="19"/>
    </row>
    <row r="25" spans="1:6" ht="15" customHeight="1" x14ac:dyDescent="0.55000000000000004">
      <c r="A25" s="39" t="s">
        <v>9</v>
      </c>
      <c r="B25" s="40" t="s">
        <v>14</v>
      </c>
      <c r="C25" s="20">
        <v>24</v>
      </c>
      <c r="D25" s="44">
        <v>6.6</v>
      </c>
      <c r="E25" s="44">
        <v>8.2899999999999991</v>
      </c>
      <c r="F25" s="19"/>
    </row>
    <row r="26" spans="1:6" ht="15" customHeight="1" x14ac:dyDescent="0.55000000000000004">
      <c r="A26" s="39" t="s">
        <v>9</v>
      </c>
      <c r="B26" s="40" t="s">
        <v>14</v>
      </c>
      <c r="C26" s="20">
        <v>25</v>
      </c>
      <c r="D26" s="44">
        <v>6.6</v>
      </c>
      <c r="E26" s="44">
        <v>8.24</v>
      </c>
      <c r="F26" s="19"/>
    </row>
    <row r="27" spans="1:6" ht="15" customHeight="1" x14ac:dyDescent="0.55000000000000004">
      <c r="A27" s="39" t="s">
        <v>9</v>
      </c>
      <c r="B27" s="40" t="s">
        <v>14</v>
      </c>
      <c r="C27" s="20">
        <v>26</v>
      </c>
      <c r="D27" s="44">
        <v>6.6</v>
      </c>
      <c r="E27" s="44">
        <v>8.14</v>
      </c>
      <c r="F27" s="19"/>
    </row>
    <row r="28" spans="1:6" ht="15" customHeight="1" x14ac:dyDescent="0.55000000000000004">
      <c r="A28" s="39" t="s">
        <v>9</v>
      </c>
      <c r="B28" s="40" t="s">
        <v>14</v>
      </c>
      <c r="C28" s="20">
        <v>27</v>
      </c>
      <c r="D28" s="44">
        <v>6.6</v>
      </c>
      <c r="E28" s="44">
        <v>8.09</v>
      </c>
      <c r="F28" s="19"/>
    </row>
    <row r="29" spans="1:6" ht="15" customHeight="1" x14ac:dyDescent="0.55000000000000004">
      <c r="A29" s="39" t="s">
        <v>9</v>
      </c>
      <c r="B29" s="40" t="s">
        <v>14</v>
      </c>
      <c r="C29" s="20">
        <v>28</v>
      </c>
      <c r="D29" s="44">
        <v>6.6</v>
      </c>
      <c r="E29" s="44">
        <v>5.15</v>
      </c>
      <c r="F29" s="19"/>
    </row>
    <row r="30" spans="1:6" ht="15" customHeight="1" x14ac:dyDescent="0.55000000000000004">
      <c r="A30" s="39" t="s">
        <v>9</v>
      </c>
      <c r="B30" s="40" t="s">
        <v>14</v>
      </c>
      <c r="C30" s="20">
        <v>29</v>
      </c>
      <c r="D30" s="44">
        <v>6.6</v>
      </c>
      <c r="E30" s="44">
        <v>5.8</v>
      </c>
      <c r="F30" s="19"/>
    </row>
    <row r="31" spans="1:6" ht="15" customHeight="1" x14ac:dyDescent="0.55000000000000004">
      <c r="A31" s="39" t="s">
        <v>9</v>
      </c>
      <c r="B31" s="40" t="s">
        <v>14</v>
      </c>
      <c r="C31" s="20">
        <v>30</v>
      </c>
      <c r="D31" s="44">
        <v>6.6</v>
      </c>
      <c r="E31" s="44">
        <v>2.65</v>
      </c>
      <c r="F31" s="19"/>
    </row>
    <row r="32" spans="1:6" ht="15" customHeight="1" x14ac:dyDescent="0.55000000000000004">
      <c r="A32" s="39" t="s">
        <v>9</v>
      </c>
      <c r="B32" s="40" t="s">
        <v>14</v>
      </c>
      <c r="C32" s="20">
        <v>31</v>
      </c>
      <c r="D32" s="44">
        <v>6.5</v>
      </c>
      <c r="E32" s="48">
        <v>0.75</v>
      </c>
      <c r="F32" s="19"/>
    </row>
    <row r="33" spans="1:6" ht="15" customHeight="1" x14ac:dyDescent="0.55000000000000004">
      <c r="A33" s="39" t="s">
        <v>9</v>
      </c>
      <c r="B33" s="40" t="s">
        <v>14</v>
      </c>
      <c r="C33" s="20">
        <v>32</v>
      </c>
      <c r="D33" s="44">
        <v>6.4</v>
      </c>
      <c r="E33" s="44">
        <v>0.5</v>
      </c>
      <c r="F33" s="19"/>
    </row>
    <row r="34" spans="1:6" ht="15" customHeight="1" x14ac:dyDescent="0.55000000000000004">
      <c r="A34" s="39" t="s">
        <v>9</v>
      </c>
      <c r="B34" s="40" t="s">
        <v>14</v>
      </c>
      <c r="C34" s="20">
        <v>33</v>
      </c>
      <c r="D34" s="44">
        <v>6.4</v>
      </c>
      <c r="E34" s="44">
        <v>0.35</v>
      </c>
      <c r="F34" s="19"/>
    </row>
    <row r="35" spans="1:6" ht="15" customHeight="1" x14ac:dyDescent="0.55000000000000004">
      <c r="A35" s="39" t="s">
        <v>9</v>
      </c>
      <c r="B35" s="40" t="s">
        <v>14</v>
      </c>
      <c r="C35" s="20">
        <v>34</v>
      </c>
      <c r="D35" s="44">
        <v>6.4</v>
      </c>
      <c r="E35" s="44">
        <v>0.3</v>
      </c>
      <c r="F35" s="19"/>
    </row>
    <row r="36" spans="1:6" ht="15" customHeight="1" x14ac:dyDescent="0.55000000000000004">
      <c r="A36" s="39" t="s">
        <v>9</v>
      </c>
      <c r="B36" s="40" t="s">
        <v>14</v>
      </c>
      <c r="C36" s="20">
        <v>35</v>
      </c>
      <c r="D36" s="44">
        <v>6.4</v>
      </c>
      <c r="E36" s="44">
        <v>0.26</v>
      </c>
      <c r="F36" s="19"/>
    </row>
    <row r="37" spans="1:6" ht="15" customHeight="1" x14ac:dyDescent="0.55000000000000004">
      <c r="A37" s="39" t="s">
        <v>9</v>
      </c>
      <c r="B37" s="40" t="s">
        <v>14</v>
      </c>
      <c r="C37" s="20">
        <v>36</v>
      </c>
      <c r="D37" s="44">
        <v>6.4</v>
      </c>
      <c r="E37" s="44">
        <v>0.22</v>
      </c>
      <c r="F37" s="19"/>
    </row>
    <row r="38" spans="1:6" ht="15" customHeight="1" x14ac:dyDescent="0.55000000000000004">
      <c r="A38" s="39" t="s">
        <v>9</v>
      </c>
      <c r="B38" s="40" t="s">
        <v>14</v>
      </c>
      <c r="C38" s="20">
        <v>37</v>
      </c>
      <c r="D38" s="44">
        <v>6.4</v>
      </c>
      <c r="E38" s="44">
        <v>0.2</v>
      </c>
      <c r="F38" s="19"/>
    </row>
    <row r="39" spans="1:6" ht="15" customHeight="1" x14ac:dyDescent="0.55000000000000004">
      <c r="A39" s="39" t="s">
        <v>9</v>
      </c>
      <c r="B39" s="40" t="s">
        <v>14</v>
      </c>
      <c r="C39" s="20">
        <v>38</v>
      </c>
      <c r="D39" s="44">
        <v>6.4</v>
      </c>
      <c r="E39" s="44">
        <v>0.18</v>
      </c>
      <c r="F39" s="19"/>
    </row>
    <row r="40" spans="1:6" ht="15" customHeight="1" x14ac:dyDescent="0.55000000000000004">
      <c r="A40" s="39" t="s">
        <v>9</v>
      </c>
      <c r="B40" s="40" t="s">
        <v>14</v>
      </c>
      <c r="C40" s="20">
        <v>39</v>
      </c>
      <c r="D40" s="44">
        <v>6.4</v>
      </c>
      <c r="E40" s="44">
        <v>0.16</v>
      </c>
      <c r="F40" s="19"/>
    </row>
    <row r="41" spans="1:6" ht="15" customHeight="1" x14ac:dyDescent="0.55000000000000004">
      <c r="A41" s="39" t="s">
        <v>9</v>
      </c>
      <c r="B41" s="40" t="s">
        <v>14</v>
      </c>
      <c r="C41" s="20">
        <v>40</v>
      </c>
      <c r="D41" s="44">
        <v>6.4</v>
      </c>
      <c r="E41" s="44">
        <v>0.14000000000000001</v>
      </c>
      <c r="F41" s="19"/>
    </row>
    <row r="42" spans="1:6" ht="15" customHeight="1" x14ac:dyDescent="0.55000000000000004">
      <c r="A42" s="39" t="s">
        <v>9</v>
      </c>
      <c r="B42" s="40" t="s">
        <v>14</v>
      </c>
      <c r="C42" s="20">
        <v>41</v>
      </c>
      <c r="D42" s="44">
        <v>6.4</v>
      </c>
      <c r="E42" s="44">
        <v>0.13</v>
      </c>
      <c r="F42" s="19"/>
    </row>
    <row r="43" spans="1:6" ht="15" customHeight="1" x14ac:dyDescent="0.55000000000000004">
      <c r="A43" s="39" t="s">
        <v>9</v>
      </c>
      <c r="B43" s="40" t="s">
        <v>14</v>
      </c>
      <c r="C43" s="20">
        <v>42</v>
      </c>
      <c r="D43" s="44">
        <v>6.4</v>
      </c>
      <c r="E43" s="44">
        <v>0.12</v>
      </c>
      <c r="F43" s="19"/>
    </row>
    <row r="44" spans="1:6" x14ac:dyDescent="0.55000000000000004">
      <c r="A44" s="39" t="s">
        <v>9</v>
      </c>
      <c r="B44" s="40" t="s">
        <v>14</v>
      </c>
      <c r="D44" s="44">
        <v>6.4</v>
      </c>
      <c r="E44" s="44">
        <v>0.11</v>
      </c>
    </row>
    <row r="45" spans="1:6" x14ac:dyDescent="0.55000000000000004">
      <c r="A45" s="39" t="s">
        <v>9</v>
      </c>
      <c r="B45" s="40" t="s">
        <v>14</v>
      </c>
      <c r="D45" s="44">
        <v>6.4</v>
      </c>
      <c r="E45" s="44">
        <v>0.11</v>
      </c>
    </row>
    <row r="46" spans="1:6" x14ac:dyDescent="0.55000000000000004">
      <c r="A46" s="39" t="s">
        <v>9</v>
      </c>
      <c r="B46" s="40" t="s">
        <v>14</v>
      </c>
      <c r="D46" s="44">
        <v>6.4</v>
      </c>
      <c r="E46" s="44">
        <v>0.1</v>
      </c>
    </row>
    <row r="47" spans="1:6" x14ac:dyDescent="0.55000000000000004">
      <c r="A47" s="39" t="s">
        <v>9</v>
      </c>
      <c r="B47" s="40" t="s">
        <v>14</v>
      </c>
      <c r="D47" s="44">
        <v>6.4</v>
      </c>
      <c r="E47" s="44">
        <v>0.09</v>
      </c>
    </row>
    <row r="48" spans="1:6" x14ac:dyDescent="0.55000000000000004">
      <c r="A48" s="39" t="s">
        <v>9</v>
      </c>
      <c r="B48" s="40" t="s">
        <v>14</v>
      </c>
      <c r="D48" s="44">
        <v>6.4</v>
      </c>
      <c r="E48" s="44">
        <v>0.08</v>
      </c>
    </row>
    <row r="49" spans="1:5" x14ac:dyDescent="0.55000000000000004">
      <c r="A49" s="39" t="s">
        <v>9</v>
      </c>
      <c r="B49" s="40" t="s">
        <v>14</v>
      </c>
      <c r="D49" s="44">
        <v>6.4</v>
      </c>
      <c r="E49" s="44">
        <v>0.08</v>
      </c>
    </row>
    <row r="50" spans="1:5" x14ac:dyDescent="0.55000000000000004">
      <c r="A50" s="39" t="s">
        <v>9</v>
      </c>
      <c r="B50" s="40" t="s">
        <v>14</v>
      </c>
      <c r="D50" s="44">
        <v>6.4</v>
      </c>
      <c r="E50" s="44">
        <v>7.0000000000000007E-2</v>
      </c>
    </row>
    <row r="51" spans="1:5" x14ac:dyDescent="0.55000000000000004">
      <c r="A51" s="39" t="s">
        <v>9</v>
      </c>
      <c r="B51" s="40" t="s">
        <v>14</v>
      </c>
      <c r="D51" s="44">
        <v>6.4</v>
      </c>
      <c r="E51" s="44">
        <v>7.0000000000000007E-2</v>
      </c>
    </row>
    <row r="52" spans="1:5" x14ac:dyDescent="0.55000000000000004">
      <c r="A52" s="39" t="s">
        <v>9</v>
      </c>
      <c r="B52" s="40" t="s">
        <v>14</v>
      </c>
      <c r="D52" s="44">
        <v>6.4</v>
      </c>
      <c r="E52" s="44">
        <v>0.06</v>
      </c>
    </row>
    <row r="53" spans="1:5" x14ac:dyDescent="0.55000000000000004">
      <c r="A53" s="39" t="s">
        <v>9</v>
      </c>
      <c r="B53" s="40" t="s">
        <v>14</v>
      </c>
      <c r="D53" s="44">
        <v>6.4</v>
      </c>
      <c r="E53" s="44">
        <v>0.06</v>
      </c>
    </row>
    <row r="54" spans="1:5" x14ac:dyDescent="0.55000000000000004">
      <c r="A54" s="39" t="s">
        <v>9</v>
      </c>
      <c r="B54" s="40" t="s">
        <v>14</v>
      </c>
      <c r="D54" s="44">
        <v>6.4</v>
      </c>
      <c r="E54" s="44">
        <v>0.05</v>
      </c>
    </row>
    <row r="55" spans="1:5" x14ac:dyDescent="0.55000000000000004">
      <c r="A55" s="39" t="s">
        <v>9</v>
      </c>
      <c r="B55" s="40" t="s">
        <v>14</v>
      </c>
      <c r="D55" s="44">
        <v>6.4</v>
      </c>
      <c r="E55" s="44">
        <v>0.05</v>
      </c>
    </row>
    <row r="56" spans="1:5" x14ac:dyDescent="0.55000000000000004">
      <c r="A56" s="39" t="s">
        <v>9</v>
      </c>
      <c r="B56" s="40" t="s">
        <v>14</v>
      </c>
      <c r="D56" s="44">
        <v>6.4</v>
      </c>
      <c r="E56" s="44">
        <v>0.04</v>
      </c>
    </row>
    <row r="57" spans="1:5" x14ac:dyDescent="0.55000000000000004">
      <c r="A57" s="39" t="s">
        <v>9</v>
      </c>
      <c r="B57" s="40" t="s">
        <v>14</v>
      </c>
      <c r="D57" s="44">
        <v>6.4</v>
      </c>
      <c r="E57" s="44">
        <v>0.04</v>
      </c>
    </row>
    <row r="58" spans="1:5" x14ac:dyDescent="0.55000000000000004">
      <c r="A58" s="39" t="s">
        <v>9</v>
      </c>
      <c r="B58" s="40" t="s">
        <v>15</v>
      </c>
      <c r="D58" s="44">
        <v>6.4</v>
      </c>
      <c r="E58" s="44">
        <v>0.02</v>
      </c>
    </row>
    <row r="59" spans="1:5" x14ac:dyDescent="0.55000000000000004">
      <c r="A59" s="39" t="s">
        <v>9</v>
      </c>
      <c r="B59" s="40" t="s">
        <v>16</v>
      </c>
      <c r="D59" s="44">
        <v>6.4</v>
      </c>
      <c r="E59" s="44">
        <v>0.02</v>
      </c>
    </row>
    <row r="60" spans="1:5" x14ac:dyDescent="0.55000000000000004">
      <c r="E60" s="44">
        <v>0.01</v>
      </c>
    </row>
    <row r="62" spans="1:5" x14ac:dyDescent="0.55000000000000004">
      <c r="A62" s="46" t="s">
        <v>13</v>
      </c>
      <c r="E62" s="44">
        <f>AVERAGE(E2:E28)</f>
        <v>8.1011111111111109</v>
      </c>
    </row>
    <row r="63" spans="1:5" ht="10.75" customHeight="1" x14ac:dyDescent="0.55000000000000004"/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2407D-24E8-4201-9015-0744A0653451}">
  <dimension ref="A1:G67"/>
  <sheetViews>
    <sheetView topLeftCell="A18" workbookViewId="0">
      <selection activeCell="G2" sqref="G2:G32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5" width="15.156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15"/>
    </row>
    <row r="2" spans="1:6" ht="15" customHeight="1" x14ac:dyDescent="0.55000000000000004">
      <c r="A2" s="39" t="s">
        <v>9</v>
      </c>
      <c r="B2" s="40" t="s">
        <v>22</v>
      </c>
      <c r="C2" s="16">
        <v>1</v>
      </c>
      <c r="D2" s="44">
        <v>24.1</v>
      </c>
      <c r="E2" s="44">
        <v>8.26</v>
      </c>
      <c r="F2" s="19"/>
    </row>
    <row r="3" spans="1:6" ht="15" customHeight="1" x14ac:dyDescent="0.55000000000000004">
      <c r="A3" s="39" t="s">
        <v>9</v>
      </c>
      <c r="B3" s="40" t="s">
        <v>22</v>
      </c>
      <c r="C3" s="20">
        <v>2</v>
      </c>
      <c r="D3" s="44">
        <v>24.3</v>
      </c>
      <c r="E3" s="44">
        <v>8.2100000000000009</v>
      </c>
      <c r="F3" s="19"/>
    </row>
    <row r="4" spans="1:6" ht="15" customHeight="1" x14ac:dyDescent="0.55000000000000004">
      <c r="A4" s="39" t="s">
        <v>9</v>
      </c>
      <c r="B4" s="40" t="s">
        <v>22</v>
      </c>
      <c r="C4" s="20">
        <v>3</v>
      </c>
      <c r="D4" s="44">
        <v>24.3</v>
      </c>
      <c r="E4" s="44">
        <v>8.19</v>
      </c>
      <c r="F4" s="19"/>
    </row>
    <row r="5" spans="1:6" ht="15" customHeight="1" x14ac:dyDescent="0.55000000000000004">
      <c r="A5" s="39" t="s">
        <v>9</v>
      </c>
      <c r="B5" s="40" t="s">
        <v>22</v>
      </c>
      <c r="C5" s="20">
        <v>4</v>
      </c>
      <c r="D5" s="44">
        <v>24.4</v>
      </c>
      <c r="E5" s="44">
        <v>8.07</v>
      </c>
      <c r="F5" s="19"/>
    </row>
    <row r="6" spans="1:6" ht="15" customHeight="1" x14ac:dyDescent="0.55000000000000004">
      <c r="A6" s="39" t="s">
        <v>9</v>
      </c>
      <c r="B6" s="40" t="s">
        <v>22</v>
      </c>
      <c r="C6" s="20">
        <v>5</v>
      </c>
      <c r="D6" s="44">
        <v>23.9</v>
      </c>
      <c r="E6" s="44">
        <v>8.02</v>
      </c>
      <c r="F6" s="19"/>
    </row>
    <row r="7" spans="1:6" ht="15" customHeight="1" x14ac:dyDescent="0.55000000000000004">
      <c r="A7" s="39" t="s">
        <v>9</v>
      </c>
      <c r="B7" s="40" t="s">
        <v>22</v>
      </c>
      <c r="C7" s="20">
        <v>6</v>
      </c>
      <c r="D7" s="44">
        <v>22.5</v>
      </c>
      <c r="E7" s="44">
        <v>7.15</v>
      </c>
      <c r="F7" s="19"/>
    </row>
    <row r="8" spans="1:6" ht="15" customHeight="1" x14ac:dyDescent="0.55000000000000004">
      <c r="A8" s="39" t="s">
        <v>9</v>
      </c>
      <c r="B8" s="40" t="s">
        <v>22</v>
      </c>
      <c r="C8" s="20">
        <v>7</v>
      </c>
      <c r="D8" s="44">
        <v>16.7</v>
      </c>
      <c r="E8" s="44">
        <v>6.06</v>
      </c>
      <c r="F8" s="19"/>
    </row>
    <row r="9" spans="1:6" ht="15" customHeight="1" x14ac:dyDescent="0.55000000000000004">
      <c r="A9" s="39" t="s">
        <v>9</v>
      </c>
      <c r="B9" s="40" t="s">
        <v>22</v>
      </c>
      <c r="C9" s="20">
        <v>8</v>
      </c>
      <c r="D9" s="44">
        <v>14.5</v>
      </c>
      <c r="E9" s="44">
        <v>6.09</v>
      </c>
      <c r="F9" s="19"/>
    </row>
    <row r="10" spans="1:6" ht="15" customHeight="1" x14ac:dyDescent="0.55000000000000004">
      <c r="A10" s="39" t="s">
        <v>9</v>
      </c>
      <c r="B10" s="40" t="s">
        <v>22</v>
      </c>
      <c r="C10" s="20">
        <v>9</v>
      </c>
      <c r="D10" s="44">
        <v>10.5</v>
      </c>
      <c r="E10" s="44">
        <v>6.75</v>
      </c>
      <c r="F10" s="19"/>
    </row>
    <row r="11" spans="1:6" ht="15" customHeight="1" x14ac:dyDescent="0.55000000000000004">
      <c r="A11" s="39" t="s">
        <v>9</v>
      </c>
      <c r="B11" s="40" t="s">
        <v>22</v>
      </c>
      <c r="C11" s="20">
        <v>10</v>
      </c>
      <c r="D11" s="44">
        <v>10</v>
      </c>
      <c r="E11" s="44">
        <v>6.79</v>
      </c>
      <c r="F11" s="19"/>
    </row>
    <row r="12" spans="1:6" ht="15" customHeight="1" x14ac:dyDescent="0.55000000000000004">
      <c r="A12" s="39" t="s">
        <v>9</v>
      </c>
      <c r="B12" s="40" t="s">
        <v>22</v>
      </c>
      <c r="C12" s="20">
        <v>11</v>
      </c>
      <c r="D12" s="44">
        <v>9</v>
      </c>
      <c r="E12" s="44">
        <v>6.95</v>
      </c>
      <c r="F12" s="19"/>
    </row>
    <row r="13" spans="1:6" ht="15" customHeight="1" x14ac:dyDescent="0.55000000000000004">
      <c r="A13" s="39" t="s">
        <v>9</v>
      </c>
      <c r="B13" s="40" t="s">
        <v>22</v>
      </c>
      <c r="C13" s="20">
        <v>12</v>
      </c>
      <c r="D13" s="44">
        <v>8.3000000000000007</v>
      </c>
      <c r="E13" s="44">
        <v>7.09</v>
      </c>
      <c r="F13" s="19"/>
    </row>
    <row r="14" spans="1:6" ht="15" customHeight="1" x14ac:dyDescent="0.55000000000000004">
      <c r="A14" s="39" t="s">
        <v>9</v>
      </c>
      <c r="B14" s="40" t="s">
        <v>22</v>
      </c>
      <c r="C14" s="20">
        <v>13</v>
      </c>
      <c r="D14" s="44">
        <v>7.9</v>
      </c>
      <c r="E14" s="44">
        <v>7.19</v>
      </c>
      <c r="F14" s="19"/>
    </row>
    <row r="15" spans="1:6" ht="15" customHeight="1" x14ac:dyDescent="0.55000000000000004">
      <c r="A15" s="39" t="s">
        <v>9</v>
      </c>
      <c r="B15" s="40" t="s">
        <v>22</v>
      </c>
      <c r="C15" s="20">
        <v>14</v>
      </c>
      <c r="D15" s="44">
        <v>7.6</v>
      </c>
      <c r="E15" s="44">
        <v>7.19</v>
      </c>
      <c r="F15" s="19"/>
    </row>
    <row r="16" spans="1:6" ht="15" customHeight="1" x14ac:dyDescent="0.55000000000000004">
      <c r="A16" s="39" t="s">
        <v>9</v>
      </c>
      <c r="B16" s="40" t="s">
        <v>22</v>
      </c>
      <c r="C16" s="20">
        <v>15</v>
      </c>
      <c r="D16" s="44">
        <v>7.4</v>
      </c>
      <c r="E16" s="44">
        <v>7.25</v>
      </c>
      <c r="F16" s="19"/>
    </row>
    <row r="17" spans="1:7" ht="15" customHeight="1" x14ac:dyDescent="0.55000000000000004">
      <c r="A17" s="39" t="s">
        <v>9</v>
      </c>
      <c r="B17" s="40" t="s">
        <v>22</v>
      </c>
      <c r="C17" s="20">
        <v>16</v>
      </c>
      <c r="D17" s="44">
        <v>7.3</v>
      </c>
      <c r="E17" s="44">
        <v>7.2</v>
      </c>
      <c r="F17" s="19"/>
    </row>
    <row r="18" spans="1:7" ht="15" customHeight="1" x14ac:dyDescent="0.55000000000000004">
      <c r="A18" s="39" t="s">
        <v>9</v>
      </c>
      <c r="B18" s="40" t="s">
        <v>22</v>
      </c>
      <c r="C18" s="20">
        <v>17</v>
      </c>
      <c r="D18" s="44">
        <v>7.2</v>
      </c>
      <c r="E18" s="44">
        <v>7.1</v>
      </c>
      <c r="F18" s="19"/>
    </row>
    <row r="19" spans="1:7" ht="15" customHeight="1" x14ac:dyDescent="0.55000000000000004">
      <c r="A19" s="39" t="s">
        <v>9</v>
      </c>
      <c r="B19" s="40" t="s">
        <v>22</v>
      </c>
      <c r="C19" s="20">
        <v>18</v>
      </c>
      <c r="D19" s="44">
        <v>7</v>
      </c>
      <c r="E19" s="44">
        <v>6.65</v>
      </c>
      <c r="F19" s="19"/>
    </row>
    <row r="20" spans="1:7" ht="15" customHeight="1" x14ac:dyDescent="0.55000000000000004">
      <c r="A20" s="39" t="s">
        <v>9</v>
      </c>
      <c r="B20" s="40" t="s">
        <v>22</v>
      </c>
      <c r="C20" s="20">
        <v>19</v>
      </c>
      <c r="D20" s="44">
        <v>7.1</v>
      </c>
      <c r="E20" s="44">
        <v>5.67</v>
      </c>
      <c r="F20" s="19"/>
    </row>
    <row r="21" spans="1:7" ht="15" customHeight="1" x14ac:dyDescent="0.55000000000000004">
      <c r="A21" s="39" t="s">
        <v>9</v>
      </c>
      <c r="B21" s="40" t="s">
        <v>22</v>
      </c>
      <c r="C21" s="20">
        <v>20</v>
      </c>
      <c r="D21" s="44">
        <v>7.2</v>
      </c>
      <c r="E21" s="44">
        <v>5.65</v>
      </c>
      <c r="F21" s="19"/>
    </row>
    <row r="22" spans="1:7" ht="15" customHeight="1" x14ac:dyDescent="0.55000000000000004">
      <c r="A22" s="39" t="s">
        <v>9</v>
      </c>
      <c r="B22" s="40" t="s">
        <v>22</v>
      </c>
      <c r="C22" s="20">
        <v>21</v>
      </c>
      <c r="D22" s="44">
        <v>7.2</v>
      </c>
      <c r="E22" s="50">
        <v>5.42</v>
      </c>
      <c r="F22" s="19"/>
      <c r="G22" t="s">
        <v>27</v>
      </c>
    </row>
    <row r="23" spans="1:7" ht="15" customHeight="1" x14ac:dyDescent="0.55000000000000004">
      <c r="A23" s="39" t="s">
        <v>9</v>
      </c>
      <c r="B23" s="40" t="s">
        <v>22</v>
      </c>
      <c r="C23" s="20">
        <v>22</v>
      </c>
      <c r="D23" s="44">
        <v>7.2</v>
      </c>
      <c r="E23" s="45">
        <v>5.0199999999999996</v>
      </c>
      <c r="F23" s="19"/>
      <c r="G23" t="s">
        <v>28</v>
      </c>
    </row>
    <row r="24" spans="1:7" ht="15" customHeight="1" x14ac:dyDescent="0.55000000000000004">
      <c r="A24" s="39" t="s">
        <v>9</v>
      </c>
      <c r="B24" s="40" t="s">
        <v>22</v>
      </c>
      <c r="C24" s="20">
        <v>23</v>
      </c>
      <c r="D24" s="44">
        <v>7.2</v>
      </c>
      <c r="E24" s="44">
        <v>3.35</v>
      </c>
      <c r="F24" s="19"/>
    </row>
    <row r="25" spans="1:7" ht="15" customHeight="1" x14ac:dyDescent="0.55000000000000004">
      <c r="A25" s="39" t="s">
        <v>9</v>
      </c>
      <c r="B25" s="40" t="s">
        <v>22</v>
      </c>
      <c r="C25" s="20">
        <v>24</v>
      </c>
      <c r="D25" s="44">
        <v>7.2</v>
      </c>
      <c r="E25" s="44">
        <v>2.6</v>
      </c>
      <c r="F25" s="19"/>
    </row>
    <row r="26" spans="1:7" ht="15" customHeight="1" x14ac:dyDescent="0.55000000000000004">
      <c r="A26" s="39" t="s">
        <v>9</v>
      </c>
      <c r="B26" s="40" t="s">
        <v>22</v>
      </c>
      <c r="C26" s="20">
        <v>25</v>
      </c>
      <c r="D26" s="44">
        <v>7.2</v>
      </c>
      <c r="E26" s="44">
        <v>2.35</v>
      </c>
      <c r="F26" s="19"/>
    </row>
    <row r="27" spans="1:7" ht="15" customHeight="1" x14ac:dyDescent="0.55000000000000004">
      <c r="A27" s="39" t="s">
        <v>9</v>
      </c>
      <c r="B27" s="40" t="s">
        <v>22</v>
      </c>
      <c r="C27" s="20">
        <v>26</v>
      </c>
      <c r="D27" s="44">
        <v>7.1</v>
      </c>
      <c r="E27" s="44">
        <v>2.15</v>
      </c>
      <c r="F27" s="19"/>
    </row>
    <row r="28" spans="1:7" ht="15" customHeight="1" x14ac:dyDescent="0.55000000000000004">
      <c r="A28" s="39" t="s">
        <v>9</v>
      </c>
      <c r="B28" s="40" t="s">
        <v>22</v>
      </c>
      <c r="C28" s="20">
        <v>27</v>
      </c>
      <c r="D28" s="44">
        <v>7.1</v>
      </c>
      <c r="E28" s="44">
        <v>2.02</v>
      </c>
      <c r="F28" s="19"/>
    </row>
    <row r="29" spans="1:7" ht="15" customHeight="1" x14ac:dyDescent="0.55000000000000004">
      <c r="A29" s="39" t="s">
        <v>9</v>
      </c>
      <c r="B29" s="40" t="s">
        <v>22</v>
      </c>
      <c r="C29" s="20">
        <v>28</v>
      </c>
      <c r="D29" s="44">
        <v>7.1</v>
      </c>
      <c r="E29" s="44">
        <v>1.97</v>
      </c>
      <c r="F29" s="19"/>
    </row>
    <row r="30" spans="1:7" ht="15" customHeight="1" x14ac:dyDescent="0.55000000000000004">
      <c r="A30" s="39" t="s">
        <v>9</v>
      </c>
      <c r="B30" s="40" t="s">
        <v>22</v>
      </c>
      <c r="C30" s="20">
        <v>29</v>
      </c>
      <c r="D30" s="44">
        <v>7.1</v>
      </c>
      <c r="E30" s="44">
        <v>1.83</v>
      </c>
      <c r="F30" s="19"/>
    </row>
    <row r="31" spans="1:7" ht="15" customHeight="1" x14ac:dyDescent="0.55000000000000004">
      <c r="A31" s="39" t="s">
        <v>9</v>
      </c>
      <c r="B31" s="40" t="s">
        <v>22</v>
      </c>
      <c r="C31" s="20">
        <v>30</v>
      </c>
      <c r="D31" s="44">
        <v>7.1</v>
      </c>
      <c r="E31" s="44">
        <v>1.78</v>
      </c>
      <c r="F31" s="19"/>
    </row>
    <row r="32" spans="1:7" ht="15" customHeight="1" x14ac:dyDescent="0.55000000000000004">
      <c r="A32" s="39" t="s">
        <v>9</v>
      </c>
      <c r="B32" s="40" t="s">
        <v>22</v>
      </c>
      <c r="C32" s="20">
        <v>31</v>
      </c>
      <c r="D32" s="44">
        <v>7</v>
      </c>
      <c r="E32" s="48">
        <v>1.75</v>
      </c>
      <c r="F32" s="19"/>
      <c r="G32" t="s">
        <v>29</v>
      </c>
    </row>
    <row r="33" spans="1:6" ht="15" customHeight="1" x14ac:dyDescent="0.55000000000000004">
      <c r="A33" s="39" t="s">
        <v>9</v>
      </c>
      <c r="B33" s="40" t="s">
        <v>22</v>
      </c>
      <c r="C33" s="20">
        <v>32</v>
      </c>
      <c r="D33" s="44">
        <v>7</v>
      </c>
      <c r="E33" s="44">
        <v>1.68</v>
      </c>
      <c r="F33" s="19"/>
    </row>
    <row r="34" spans="1:6" ht="15" customHeight="1" x14ac:dyDescent="0.55000000000000004">
      <c r="A34" s="39" t="s">
        <v>9</v>
      </c>
      <c r="B34" s="40" t="s">
        <v>22</v>
      </c>
      <c r="C34" s="20">
        <v>33</v>
      </c>
      <c r="D34" s="44">
        <v>7</v>
      </c>
      <c r="E34" s="44">
        <v>1.61</v>
      </c>
      <c r="F34" s="19"/>
    </row>
    <row r="35" spans="1:6" ht="15" customHeight="1" x14ac:dyDescent="0.55000000000000004">
      <c r="A35" s="39" t="s">
        <v>9</v>
      </c>
      <c r="B35" s="40" t="s">
        <v>22</v>
      </c>
      <c r="C35" s="20">
        <v>34</v>
      </c>
      <c r="D35" s="44">
        <v>7</v>
      </c>
      <c r="E35" s="44">
        <v>1.55</v>
      </c>
      <c r="F35" s="19"/>
    </row>
    <row r="36" spans="1:6" ht="15" customHeight="1" x14ac:dyDescent="0.55000000000000004">
      <c r="A36" s="39" t="s">
        <v>9</v>
      </c>
      <c r="B36" s="40" t="s">
        <v>22</v>
      </c>
      <c r="C36" s="20">
        <v>35</v>
      </c>
      <c r="D36" s="44">
        <v>7</v>
      </c>
      <c r="E36" s="44">
        <v>1.5</v>
      </c>
      <c r="F36" s="19"/>
    </row>
    <row r="37" spans="1:6" ht="15" customHeight="1" x14ac:dyDescent="0.55000000000000004">
      <c r="A37" s="39" t="s">
        <v>9</v>
      </c>
      <c r="B37" s="40" t="s">
        <v>22</v>
      </c>
      <c r="C37" s="20">
        <v>36</v>
      </c>
      <c r="D37" s="44">
        <v>7</v>
      </c>
      <c r="E37" s="44">
        <v>1.47</v>
      </c>
      <c r="F37" s="19"/>
    </row>
    <row r="38" spans="1:6" ht="15" customHeight="1" x14ac:dyDescent="0.55000000000000004">
      <c r="A38" s="39" t="s">
        <v>9</v>
      </c>
      <c r="B38" s="40" t="s">
        <v>22</v>
      </c>
      <c r="C38" s="20">
        <v>37</v>
      </c>
      <c r="D38" s="44">
        <v>7</v>
      </c>
      <c r="E38" s="44">
        <v>1.44</v>
      </c>
      <c r="F38" s="19"/>
    </row>
    <row r="39" spans="1:6" ht="15" customHeight="1" x14ac:dyDescent="0.55000000000000004">
      <c r="A39" s="39" t="s">
        <v>9</v>
      </c>
      <c r="B39" s="40" t="s">
        <v>22</v>
      </c>
      <c r="C39" s="20">
        <v>38</v>
      </c>
      <c r="D39" s="44">
        <v>7</v>
      </c>
      <c r="E39" s="44">
        <v>1.4</v>
      </c>
      <c r="F39" s="19"/>
    </row>
    <row r="40" spans="1:6" ht="15" customHeight="1" x14ac:dyDescent="0.55000000000000004">
      <c r="A40" s="39" t="s">
        <v>9</v>
      </c>
      <c r="B40" s="40" t="s">
        <v>22</v>
      </c>
      <c r="C40" s="20">
        <v>39</v>
      </c>
      <c r="D40" s="44">
        <v>7</v>
      </c>
      <c r="E40" s="44">
        <v>1.38</v>
      </c>
      <c r="F40" s="19"/>
    </row>
    <row r="41" spans="1:6" ht="15" customHeight="1" x14ac:dyDescent="0.55000000000000004">
      <c r="A41" s="39" t="s">
        <v>9</v>
      </c>
      <c r="B41" s="40" t="s">
        <v>22</v>
      </c>
      <c r="C41" s="20">
        <v>40</v>
      </c>
      <c r="D41" s="44">
        <v>7</v>
      </c>
      <c r="E41" s="44">
        <v>1.36</v>
      </c>
      <c r="F41" s="19"/>
    </row>
    <row r="42" spans="1:6" ht="15" customHeight="1" x14ac:dyDescent="0.55000000000000004">
      <c r="A42" s="39" t="s">
        <v>9</v>
      </c>
      <c r="B42" s="40" t="s">
        <v>22</v>
      </c>
      <c r="C42" s="20">
        <v>41</v>
      </c>
      <c r="D42" s="44">
        <v>7</v>
      </c>
      <c r="E42" s="44">
        <v>1.31</v>
      </c>
      <c r="F42" s="19"/>
    </row>
    <row r="43" spans="1:6" ht="15" customHeight="1" x14ac:dyDescent="0.55000000000000004">
      <c r="A43" s="39" t="s">
        <v>9</v>
      </c>
      <c r="B43" s="40" t="s">
        <v>22</v>
      </c>
      <c r="C43" s="20">
        <v>42</v>
      </c>
      <c r="D43" s="44">
        <v>7</v>
      </c>
      <c r="E43" s="44">
        <v>1.28</v>
      </c>
      <c r="F43" s="19"/>
    </row>
    <row r="44" spans="1:6" x14ac:dyDescent="0.55000000000000004">
      <c r="A44" s="39" t="s">
        <v>9</v>
      </c>
      <c r="B44" s="40" t="s">
        <v>22</v>
      </c>
      <c r="C44">
        <f>C43+1</f>
        <v>43</v>
      </c>
      <c r="D44" s="44">
        <v>7</v>
      </c>
      <c r="E44" s="44">
        <v>1.26</v>
      </c>
    </row>
    <row r="45" spans="1:6" x14ac:dyDescent="0.55000000000000004">
      <c r="A45" s="39" t="s">
        <v>9</v>
      </c>
      <c r="B45" s="40" t="s">
        <v>22</v>
      </c>
      <c r="C45">
        <f t="shared" ref="C45:C59" si="0">C44+1</f>
        <v>44</v>
      </c>
      <c r="D45" s="44">
        <v>7</v>
      </c>
      <c r="E45" s="44">
        <v>1.24</v>
      </c>
    </row>
    <row r="46" spans="1:6" x14ac:dyDescent="0.55000000000000004">
      <c r="A46" s="39" t="s">
        <v>9</v>
      </c>
      <c r="B46" s="40" t="s">
        <v>22</v>
      </c>
      <c r="C46">
        <f t="shared" si="0"/>
        <v>45</v>
      </c>
      <c r="D46" s="44">
        <v>7</v>
      </c>
      <c r="E46" s="44">
        <v>1.22</v>
      </c>
    </row>
    <row r="47" spans="1:6" x14ac:dyDescent="0.55000000000000004">
      <c r="A47" s="39" t="s">
        <v>9</v>
      </c>
      <c r="B47" s="40" t="s">
        <v>22</v>
      </c>
      <c r="C47">
        <f t="shared" si="0"/>
        <v>46</v>
      </c>
      <c r="D47" s="44">
        <v>7</v>
      </c>
      <c r="E47" s="44">
        <v>1.2</v>
      </c>
    </row>
    <row r="48" spans="1:6" x14ac:dyDescent="0.55000000000000004">
      <c r="A48" s="39" t="s">
        <v>9</v>
      </c>
      <c r="B48" s="40" t="s">
        <v>22</v>
      </c>
      <c r="C48">
        <f t="shared" si="0"/>
        <v>47</v>
      </c>
      <c r="D48" s="44">
        <v>7</v>
      </c>
      <c r="E48" s="44">
        <v>1.17</v>
      </c>
    </row>
    <row r="49" spans="1:5" x14ac:dyDescent="0.55000000000000004">
      <c r="A49" s="39" t="s">
        <v>9</v>
      </c>
      <c r="B49" s="40" t="s">
        <v>22</v>
      </c>
      <c r="C49">
        <f t="shared" si="0"/>
        <v>48</v>
      </c>
      <c r="D49" s="44">
        <v>6.9</v>
      </c>
      <c r="E49" s="44">
        <v>1.1399999999999999</v>
      </c>
    </row>
    <row r="50" spans="1:5" x14ac:dyDescent="0.55000000000000004">
      <c r="A50" s="39" t="s">
        <v>9</v>
      </c>
      <c r="B50" s="40" t="s">
        <v>22</v>
      </c>
      <c r="C50">
        <f t="shared" si="0"/>
        <v>49</v>
      </c>
      <c r="D50" s="44">
        <v>6.9</v>
      </c>
      <c r="E50" s="44">
        <v>1.1200000000000001</v>
      </c>
    </row>
    <row r="51" spans="1:5" x14ac:dyDescent="0.55000000000000004">
      <c r="A51" s="39" t="s">
        <v>9</v>
      </c>
      <c r="B51" s="40" t="s">
        <v>22</v>
      </c>
      <c r="C51">
        <f t="shared" si="0"/>
        <v>50</v>
      </c>
      <c r="D51" s="44">
        <v>6.9</v>
      </c>
      <c r="E51" s="44">
        <v>1.1000000000000001</v>
      </c>
    </row>
    <row r="52" spans="1:5" x14ac:dyDescent="0.55000000000000004">
      <c r="A52" s="39" t="s">
        <v>9</v>
      </c>
      <c r="B52" s="40" t="s">
        <v>22</v>
      </c>
      <c r="C52">
        <f t="shared" si="0"/>
        <v>51</v>
      </c>
      <c r="D52" s="44">
        <v>6.9</v>
      </c>
      <c r="E52" s="44">
        <v>1.08</v>
      </c>
    </row>
    <row r="53" spans="1:5" x14ac:dyDescent="0.55000000000000004">
      <c r="A53" s="39" t="s">
        <v>9</v>
      </c>
      <c r="B53" s="40" t="s">
        <v>22</v>
      </c>
      <c r="C53">
        <f t="shared" si="0"/>
        <v>52</v>
      </c>
      <c r="D53" s="44">
        <v>6.9</v>
      </c>
      <c r="E53" s="44">
        <v>1.06</v>
      </c>
    </row>
    <row r="54" spans="1:5" x14ac:dyDescent="0.55000000000000004">
      <c r="A54" s="39" t="s">
        <v>9</v>
      </c>
      <c r="B54" s="40" t="s">
        <v>22</v>
      </c>
      <c r="C54">
        <f t="shared" si="0"/>
        <v>53</v>
      </c>
      <c r="D54" s="44">
        <v>6.9</v>
      </c>
      <c r="E54" s="44">
        <v>1.05</v>
      </c>
    </row>
    <row r="55" spans="1:5" x14ac:dyDescent="0.55000000000000004">
      <c r="A55" s="39" t="s">
        <v>9</v>
      </c>
      <c r="B55" s="40" t="s">
        <v>22</v>
      </c>
      <c r="C55">
        <f t="shared" si="0"/>
        <v>54</v>
      </c>
      <c r="D55" s="44">
        <v>6.9</v>
      </c>
      <c r="E55" s="44">
        <v>1.03</v>
      </c>
    </row>
    <row r="56" spans="1:5" x14ac:dyDescent="0.55000000000000004">
      <c r="A56" s="39" t="s">
        <v>9</v>
      </c>
      <c r="B56" s="40" t="s">
        <v>22</v>
      </c>
      <c r="C56">
        <f t="shared" si="0"/>
        <v>55</v>
      </c>
      <c r="D56" s="44">
        <v>6.9</v>
      </c>
      <c r="E56" s="44">
        <v>1.01</v>
      </c>
    </row>
    <row r="57" spans="1:5" x14ac:dyDescent="0.55000000000000004">
      <c r="A57" s="39" t="s">
        <v>9</v>
      </c>
      <c r="B57" s="40" t="s">
        <v>22</v>
      </c>
      <c r="C57">
        <f t="shared" si="0"/>
        <v>56</v>
      </c>
      <c r="D57" s="44">
        <v>6.9</v>
      </c>
      <c r="E57" s="44">
        <v>0.99</v>
      </c>
    </row>
    <row r="58" spans="1:5" x14ac:dyDescent="0.55000000000000004">
      <c r="A58" s="39" t="s">
        <v>9</v>
      </c>
      <c r="B58" s="40" t="s">
        <v>22</v>
      </c>
      <c r="C58">
        <f t="shared" si="0"/>
        <v>57</v>
      </c>
      <c r="D58" s="44">
        <v>6.9</v>
      </c>
      <c r="E58" s="44">
        <v>0.97</v>
      </c>
    </row>
    <row r="59" spans="1:5" x14ac:dyDescent="0.55000000000000004">
      <c r="A59" s="39" t="s">
        <v>9</v>
      </c>
      <c r="B59" s="40" t="s">
        <v>22</v>
      </c>
      <c r="C59">
        <f t="shared" si="0"/>
        <v>58</v>
      </c>
      <c r="D59" s="44">
        <v>6.9</v>
      </c>
      <c r="E59" s="44">
        <v>0.95</v>
      </c>
    </row>
    <row r="60" spans="1:5" x14ac:dyDescent="0.55000000000000004">
      <c r="E60" s="44"/>
    </row>
    <row r="62" spans="1:5" x14ac:dyDescent="0.55000000000000004">
      <c r="A62" s="46" t="s">
        <v>13</v>
      </c>
      <c r="E62" s="44">
        <f>AVERAGE(E2:E22)</f>
        <v>6.9976190476190467</v>
      </c>
    </row>
    <row r="63" spans="1:5" ht="10.75" customHeight="1" x14ac:dyDescent="0.55000000000000004"/>
    <row r="64" spans="1:5" x14ac:dyDescent="0.55000000000000004">
      <c r="A64" t="s">
        <v>40</v>
      </c>
    </row>
    <row r="65" spans="1:1" x14ac:dyDescent="0.55000000000000004">
      <c r="A65" t="s">
        <v>41</v>
      </c>
    </row>
    <row r="66" spans="1:1" x14ac:dyDescent="0.55000000000000004">
      <c r="A66" t="s">
        <v>42</v>
      </c>
    </row>
    <row r="67" spans="1:1" x14ac:dyDescent="0.55000000000000004">
      <c r="A67" t="s">
        <v>43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3610A-7049-4C6E-AE2C-CF44015D1258}">
  <dimension ref="A1:F62"/>
  <sheetViews>
    <sheetView topLeftCell="A40" workbookViewId="0">
      <selection activeCell="E50" sqref="E50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5" width="15.156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15"/>
    </row>
    <row r="2" spans="1:6" ht="15" customHeight="1" x14ac:dyDescent="0.55000000000000004">
      <c r="A2" s="39" t="s">
        <v>10</v>
      </c>
      <c r="B2" s="40" t="s">
        <v>14</v>
      </c>
      <c r="C2" s="16">
        <v>1</v>
      </c>
      <c r="D2" s="44">
        <v>24.4</v>
      </c>
      <c r="E2" s="44">
        <v>8.4600000000000009</v>
      </c>
      <c r="F2" s="19"/>
    </row>
    <row r="3" spans="1:6" ht="15" customHeight="1" x14ac:dyDescent="0.55000000000000004">
      <c r="A3" s="39" t="s">
        <v>10</v>
      </c>
      <c r="B3" s="40" t="s">
        <v>14</v>
      </c>
      <c r="C3" s="20">
        <v>2</v>
      </c>
      <c r="D3" s="44">
        <v>24.4</v>
      </c>
      <c r="E3" s="44">
        <v>8.4499999999999993</v>
      </c>
      <c r="F3" s="19"/>
    </row>
    <row r="4" spans="1:6" ht="15" customHeight="1" x14ac:dyDescent="0.55000000000000004">
      <c r="A4" s="39" t="s">
        <v>10</v>
      </c>
      <c r="B4" s="40" t="s">
        <v>14</v>
      </c>
      <c r="C4" s="20">
        <v>3</v>
      </c>
      <c r="D4" s="44">
        <v>24.4</v>
      </c>
      <c r="E4" s="44">
        <v>8.41</v>
      </c>
      <c r="F4" s="19"/>
    </row>
    <row r="5" spans="1:6" ht="15" customHeight="1" x14ac:dyDescent="0.55000000000000004">
      <c r="A5" s="39" t="s">
        <v>10</v>
      </c>
      <c r="B5" s="40" t="s">
        <v>14</v>
      </c>
      <c r="C5" s="20">
        <v>4</v>
      </c>
      <c r="D5" s="44">
        <v>24.2</v>
      </c>
      <c r="E5" s="44">
        <v>8.44</v>
      </c>
      <c r="F5" s="19"/>
    </row>
    <row r="6" spans="1:6" ht="15" customHeight="1" x14ac:dyDescent="0.55000000000000004">
      <c r="A6" s="39" t="s">
        <v>10</v>
      </c>
      <c r="B6" s="40" t="s">
        <v>14</v>
      </c>
      <c r="C6" s="20">
        <v>5</v>
      </c>
      <c r="D6" s="44">
        <v>22.6</v>
      </c>
      <c r="E6" s="44">
        <v>8.4700000000000006</v>
      </c>
      <c r="F6" s="19"/>
    </row>
    <row r="7" spans="1:6" ht="15" customHeight="1" x14ac:dyDescent="0.55000000000000004">
      <c r="A7" s="39" t="s">
        <v>10</v>
      </c>
      <c r="B7" s="40" t="s">
        <v>14</v>
      </c>
      <c r="C7" s="20">
        <v>6</v>
      </c>
      <c r="D7" s="44">
        <v>21</v>
      </c>
      <c r="E7" s="44">
        <v>8.3699999999999992</v>
      </c>
      <c r="F7" s="19"/>
    </row>
    <row r="8" spans="1:6" ht="15" customHeight="1" x14ac:dyDescent="0.55000000000000004">
      <c r="A8" s="39" t="s">
        <v>10</v>
      </c>
      <c r="B8" s="40" t="s">
        <v>14</v>
      </c>
      <c r="C8" s="20">
        <v>7</v>
      </c>
      <c r="D8" s="44">
        <v>19.5</v>
      </c>
      <c r="E8" s="44">
        <v>8.14</v>
      </c>
      <c r="F8" s="19"/>
    </row>
    <row r="9" spans="1:6" ht="15" customHeight="1" x14ac:dyDescent="0.55000000000000004">
      <c r="A9" s="39" t="s">
        <v>10</v>
      </c>
      <c r="B9" s="40" t="s">
        <v>14</v>
      </c>
      <c r="C9" s="20">
        <v>8</v>
      </c>
      <c r="D9" s="44">
        <v>18.8</v>
      </c>
      <c r="E9" s="44">
        <v>7.85</v>
      </c>
      <c r="F9" s="19"/>
    </row>
    <row r="10" spans="1:6" ht="15" customHeight="1" x14ac:dyDescent="0.55000000000000004">
      <c r="A10" s="39" t="s">
        <v>10</v>
      </c>
      <c r="B10" s="40" t="s">
        <v>14</v>
      </c>
      <c r="C10" s="20">
        <v>9</v>
      </c>
      <c r="D10" s="44">
        <v>16.3</v>
      </c>
      <c r="E10" s="44">
        <v>7.56</v>
      </c>
      <c r="F10" s="19"/>
    </row>
    <row r="11" spans="1:6" ht="15" customHeight="1" x14ac:dyDescent="0.55000000000000004">
      <c r="A11" s="39" t="s">
        <v>10</v>
      </c>
      <c r="B11" s="40" t="s">
        <v>14</v>
      </c>
      <c r="C11" s="20">
        <v>10</v>
      </c>
      <c r="D11" s="44">
        <v>14.4</v>
      </c>
      <c r="E11" s="44">
        <v>7.67</v>
      </c>
      <c r="F11" s="19"/>
    </row>
    <row r="12" spans="1:6" ht="15" customHeight="1" x14ac:dyDescent="0.55000000000000004">
      <c r="A12" s="39" t="s">
        <v>10</v>
      </c>
      <c r="B12" s="40" t="s">
        <v>14</v>
      </c>
      <c r="C12" s="20">
        <v>11</v>
      </c>
      <c r="D12" s="44">
        <v>12.5</v>
      </c>
      <c r="E12" s="44">
        <v>7.63</v>
      </c>
      <c r="F12" s="19"/>
    </row>
    <row r="13" spans="1:6" ht="15" customHeight="1" x14ac:dyDescent="0.55000000000000004">
      <c r="A13" s="39" t="s">
        <v>10</v>
      </c>
      <c r="B13" s="40" t="s">
        <v>14</v>
      </c>
      <c r="C13" s="20">
        <v>12</v>
      </c>
      <c r="D13" s="44">
        <v>10.6</v>
      </c>
      <c r="E13" s="44">
        <v>7.98</v>
      </c>
      <c r="F13" s="19"/>
    </row>
    <row r="14" spans="1:6" ht="15" customHeight="1" x14ac:dyDescent="0.55000000000000004">
      <c r="A14" s="39" t="s">
        <v>10</v>
      </c>
      <c r="B14" s="40" t="s">
        <v>14</v>
      </c>
      <c r="C14" s="20">
        <v>13</v>
      </c>
      <c r="D14" s="44">
        <v>9.6</v>
      </c>
      <c r="E14" s="44">
        <v>8.1199999999999992</v>
      </c>
      <c r="F14" s="19"/>
    </row>
    <row r="15" spans="1:6" ht="15" customHeight="1" x14ac:dyDescent="0.55000000000000004">
      <c r="A15" s="39" t="s">
        <v>10</v>
      </c>
      <c r="B15" s="40" t="s">
        <v>14</v>
      </c>
      <c r="C15" s="20">
        <v>14</v>
      </c>
      <c r="D15" s="44">
        <v>8.8000000000000007</v>
      </c>
      <c r="E15" s="44">
        <v>8.2200000000000006</v>
      </c>
      <c r="F15" s="19"/>
    </row>
    <row r="16" spans="1:6" ht="15" customHeight="1" x14ac:dyDescent="0.55000000000000004">
      <c r="A16" s="39" t="s">
        <v>10</v>
      </c>
      <c r="B16" s="40" t="s">
        <v>14</v>
      </c>
      <c r="C16" s="20">
        <v>15</v>
      </c>
      <c r="D16" s="44">
        <v>8.4</v>
      </c>
      <c r="E16" s="44">
        <v>8.24</v>
      </c>
      <c r="F16" s="19"/>
    </row>
    <row r="17" spans="1:6" ht="15" customHeight="1" x14ac:dyDescent="0.55000000000000004">
      <c r="A17" s="39" t="s">
        <v>10</v>
      </c>
      <c r="B17" s="40" t="s">
        <v>14</v>
      </c>
      <c r="C17" s="20">
        <v>16</v>
      </c>
      <c r="D17" s="44">
        <v>8.1</v>
      </c>
      <c r="E17" s="44">
        <v>8.2100000000000009</v>
      </c>
      <c r="F17" s="19"/>
    </row>
    <row r="18" spans="1:6" ht="15" customHeight="1" x14ac:dyDescent="0.55000000000000004">
      <c r="A18" s="39" t="s">
        <v>10</v>
      </c>
      <c r="B18" s="40" t="s">
        <v>14</v>
      </c>
      <c r="C18" s="20">
        <v>17</v>
      </c>
      <c r="D18" s="44">
        <v>7.9</v>
      </c>
      <c r="E18" s="44">
        <v>8.23</v>
      </c>
      <c r="F18" s="19"/>
    </row>
    <row r="19" spans="1:6" ht="15" customHeight="1" x14ac:dyDescent="0.55000000000000004">
      <c r="A19" s="39" t="s">
        <v>10</v>
      </c>
      <c r="B19" s="40" t="s">
        <v>14</v>
      </c>
      <c r="C19" s="20">
        <v>18</v>
      </c>
      <c r="D19" s="44">
        <v>7.7</v>
      </c>
      <c r="E19" s="44">
        <v>8.2899999999999991</v>
      </c>
      <c r="F19" s="19"/>
    </row>
    <row r="20" spans="1:6" ht="15" customHeight="1" x14ac:dyDescent="0.55000000000000004">
      <c r="A20" s="39" t="s">
        <v>10</v>
      </c>
      <c r="B20" s="40" t="s">
        <v>14</v>
      </c>
      <c r="C20" s="20">
        <v>19</v>
      </c>
      <c r="D20" s="44">
        <v>7.5</v>
      </c>
      <c r="E20" s="44">
        <v>8.33</v>
      </c>
      <c r="F20" s="19"/>
    </row>
    <row r="21" spans="1:6" ht="15" customHeight="1" x14ac:dyDescent="0.55000000000000004">
      <c r="A21" s="39" t="s">
        <v>10</v>
      </c>
      <c r="B21" s="40" t="s">
        <v>14</v>
      </c>
      <c r="C21" s="20">
        <v>20</v>
      </c>
      <c r="D21" s="44">
        <v>7.4</v>
      </c>
      <c r="E21" s="44">
        <v>8.36</v>
      </c>
      <c r="F21" s="19"/>
    </row>
    <row r="22" spans="1:6" ht="15" customHeight="1" x14ac:dyDescent="0.55000000000000004">
      <c r="A22" s="39" t="s">
        <v>10</v>
      </c>
      <c r="B22" s="40" t="s">
        <v>14</v>
      </c>
      <c r="C22" s="20">
        <v>21</v>
      </c>
      <c r="D22" s="44">
        <v>7.3</v>
      </c>
      <c r="E22" s="44">
        <v>8.3800000000000008</v>
      </c>
      <c r="F22" s="19"/>
    </row>
    <row r="23" spans="1:6" ht="15" customHeight="1" x14ac:dyDescent="0.55000000000000004">
      <c r="A23" s="39" t="s">
        <v>10</v>
      </c>
      <c r="B23" s="40" t="s">
        <v>14</v>
      </c>
      <c r="C23" s="20">
        <v>22</v>
      </c>
      <c r="D23" s="44">
        <v>7.2</v>
      </c>
      <c r="E23" s="44">
        <v>8.41</v>
      </c>
      <c r="F23" s="19"/>
    </row>
    <row r="24" spans="1:6" ht="15" customHeight="1" x14ac:dyDescent="0.55000000000000004">
      <c r="A24" s="39" t="s">
        <v>10</v>
      </c>
      <c r="B24" s="40" t="s">
        <v>14</v>
      </c>
      <c r="C24" s="20">
        <v>23</v>
      </c>
      <c r="D24" s="44">
        <v>7.1</v>
      </c>
      <c r="E24" s="44">
        <v>8.41</v>
      </c>
      <c r="F24" s="19"/>
    </row>
    <row r="25" spans="1:6" ht="15" customHeight="1" x14ac:dyDescent="0.55000000000000004">
      <c r="A25" s="39" t="s">
        <v>10</v>
      </c>
      <c r="B25" s="40" t="s">
        <v>14</v>
      </c>
      <c r="C25" s="20">
        <v>24</v>
      </c>
      <c r="D25" s="44">
        <v>7.1</v>
      </c>
      <c r="E25" s="44">
        <v>8.41</v>
      </c>
      <c r="F25" s="19"/>
    </row>
    <row r="26" spans="1:6" ht="15" customHeight="1" x14ac:dyDescent="0.55000000000000004">
      <c r="A26" s="39" t="s">
        <v>10</v>
      </c>
      <c r="B26" s="40" t="s">
        <v>14</v>
      </c>
      <c r="C26" s="20">
        <v>25</v>
      </c>
      <c r="D26" s="44">
        <v>7</v>
      </c>
      <c r="E26" s="44">
        <v>8.4600000000000009</v>
      </c>
      <c r="F26" s="19"/>
    </row>
    <row r="27" spans="1:6" ht="15" customHeight="1" x14ac:dyDescent="0.55000000000000004">
      <c r="A27" s="39" t="s">
        <v>10</v>
      </c>
      <c r="B27" s="40" t="s">
        <v>14</v>
      </c>
      <c r="C27" s="20">
        <v>26</v>
      </c>
      <c r="D27" s="44">
        <v>6.9</v>
      </c>
      <c r="E27" s="44">
        <v>8.49</v>
      </c>
      <c r="F27" s="19"/>
    </row>
    <row r="28" spans="1:6" ht="15" customHeight="1" x14ac:dyDescent="0.55000000000000004">
      <c r="A28" s="39" t="s">
        <v>10</v>
      </c>
      <c r="B28" s="40" t="s">
        <v>14</v>
      </c>
      <c r="C28" s="20">
        <v>27</v>
      </c>
      <c r="D28" s="44">
        <v>6.8</v>
      </c>
      <c r="E28" s="44">
        <v>8.5399999999999991</v>
      </c>
      <c r="F28" s="19"/>
    </row>
    <row r="29" spans="1:6" ht="15" customHeight="1" x14ac:dyDescent="0.55000000000000004">
      <c r="A29" s="39" t="s">
        <v>10</v>
      </c>
      <c r="B29" s="40" t="s">
        <v>14</v>
      </c>
      <c r="C29" s="20">
        <v>28</v>
      </c>
      <c r="D29" s="44">
        <v>6.7</v>
      </c>
      <c r="E29" s="44">
        <v>8.5500000000000007</v>
      </c>
      <c r="F29" s="19"/>
    </row>
    <row r="30" spans="1:6" ht="15" customHeight="1" x14ac:dyDescent="0.55000000000000004">
      <c r="A30" s="39" t="s">
        <v>10</v>
      </c>
      <c r="B30" s="40" t="s">
        <v>14</v>
      </c>
      <c r="C30" s="20">
        <v>29</v>
      </c>
      <c r="D30" s="44">
        <v>6.7</v>
      </c>
      <c r="E30" s="44">
        <v>8.5500000000000007</v>
      </c>
      <c r="F30" s="19"/>
    </row>
    <row r="31" spans="1:6" ht="15" customHeight="1" x14ac:dyDescent="0.55000000000000004">
      <c r="A31" s="39" t="s">
        <v>10</v>
      </c>
      <c r="B31" s="40" t="s">
        <v>14</v>
      </c>
      <c r="C31" s="20">
        <v>30</v>
      </c>
      <c r="D31" s="44">
        <v>6.6</v>
      </c>
      <c r="E31" s="44">
        <v>8.57</v>
      </c>
      <c r="F31" s="19"/>
    </row>
    <row r="32" spans="1:6" ht="15" customHeight="1" x14ac:dyDescent="0.55000000000000004">
      <c r="A32" s="39" t="s">
        <v>10</v>
      </c>
      <c r="B32" s="40" t="s">
        <v>14</v>
      </c>
      <c r="C32" s="20">
        <v>31</v>
      </c>
      <c r="D32" s="44">
        <v>6.6</v>
      </c>
      <c r="E32" s="44">
        <v>8.66</v>
      </c>
      <c r="F32" s="19"/>
    </row>
    <row r="33" spans="1:6" ht="15" customHeight="1" x14ac:dyDescent="0.55000000000000004">
      <c r="A33" s="39" t="s">
        <v>10</v>
      </c>
      <c r="B33" s="40" t="s">
        <v>14</v>
      </c>
      <c r="C33" s="20">
        <v>32</v>
      </c>
      <c r="D33" s="45">
        <v>6.5</v>
      </c>
      <c r="E33" s="44">
        <v>8.6999999999999993</v>
      </c>
      <c r="F33" s="19"/>
    </row>
    <row r="34" spans="1:6" ht="15" customHeight="1" x14ac:dyDescent="0.55000000000000004">
      <c r="A34" s="39" t="s">
        <v>10</v>
      </c>
      <c r="B34" s="40" t="s">
        <v>14</v>
      </c>
      <c r="C34" s="20">
        <v>33</v>
      </c>
      <c r="D34" s="49">
        <v>6.5</v>
      </c>
      <c r="E34" s="44">
        <v>8.56</v>
      </c>
      <c r="F34" s="19"/>
    </row>
    <row r="35" spans="1:6" ht="15" customHeight="1" x14ac:dyDescent="0.55000000000000004">
      <c r="A35" s="39" t="s">
        <v>10</v>
      </c>
      <c r="B35" s="40" t="s">
        <v>14</v>
      </c>
      <c r="C35" s="20">
        <v>34</v>
      </c>
      <c r="D35" s="49">
        <v>6.5</v>
      </c>
      <c r="E35" s="44">
        <v>8.5399999999999991</v>
      </c>
      <c r="F35" s="19"/>
    </row>
    <row r="36" spans="1:6" ht="15" customHeight="1" x14ac:dyDescent="0.55000000000000004">
      <c r="A36" s="39" t="s">
        <v>10</v>
      </c>
      <c r="B36" s="40" t="s">
        <v>14</v>
      </c>
      <c r="C36" s="20">
        <v>35</v>
      </c>
      <c r="D36" s="44">
        <v>6.4</v>
      </c>
      <c r="E36" s="44">
        <v>8.5500000000000007</v>
      </c>
      <c r="F36" s="19"/>
    </row>
    <row r="37" spans="1:6" ht="15" customHeight="1" x14ac:dyDescent="0.55000000000000004">
      <c r="A37" s="39" t="s">
        <v>10</v>
      </c>
      <c r="B37" s="40" t="s">
        <v>14</v>
      </c>
      <c r="C37" s="20">
        <v>36</v>
      </c>
      <c r="D37" s="44">
        <v>6.4</v>
      </c>
      <c r="E37" s="44">
        <v>8.5399999999999991</v>
      </c>
      <c r="F37" s="19"/>
    </row>
    <row r="38" spans="1:6" ht="15" customHeight="1" x14ac:dyDescent="0.55000000000000004">
      <c r="A38" s="39" t="s">
        <v>10</v>
      </c>
      <c r="B38" s="40" t="s">
        <v>14</v>
      </c>
      <c r="C38" s="20">
        <v>37</v>
      </c>
      <c r="D38" s="44">
        <v>6.4</v>
      </c>
      <c r="E38" s="44">
        <v>8.5299999999999994</v>
      </c>
      <c r="F38" s="19"/>
    </row>
    <row r="39" spans="1:6" ht="15" customHeight="1" x14ac:dyDescent="0.55000000000000004">
      <c r="A39" s="39" t="s">
        <v>10</v>
      </c>
      <c r="B39" s="40" t="s">
        <v>14</v>
      </c>
      <c r="C39" s="20">
        <v>38</v>
      </c>
      <c r="D39" s="44">
        <v>6.3</v>
      </c>
      <c r="E39" s="44">
        <v>8.5399999999999991</v>
      </c>
      <c r="F39" s="19"/>
    </row>
    <row r="40" spans="1:6" ht="15" customHeight="1" x14ac:dyDescent="0.55000000000000004">
      <c r="A40" s="39" t="s">
        <v>10</v>
      </c>
      <c r="B40" s="40" t="s">
        <v>14</v>
      </c>
      <c r="C40" s="20">
        <v>39</v>
      </c>
      <c r="D40" s="44">
        <v>6.3</v>
      </c>
      <c r="E40" s="44">
        <v>8.52</v>
      </c>
      <c r="F40" s="19"/>
    </row>
    <row r="41" spans="1:6" ht="15" customHeight="1" x14ac:dyDescent="0.55000000000000004">
      <c r="A41" s="39" t="s">
        <v>10</v>
      </c>
      <c r="B41" s="40" t="s">
        <v>14</v>
      </c>
      <c r="C41" s="20">
        <v>40</v>
      </c>
      <c r="D41" s="44">
        <v>6.3</v>
      </c>
      <c r="E41" s="44">
        <v>8.51</v>
      </c>
      <c r="F41" s="19"/>
    </row>
    <row r="42" spans="1:6" ht="15" customHeight="1" x14ac:dyDescent="0.55000000000000004">
      <c r="A42" s="39" t="s">
        <v>10</v>
      </c>
      <c r="B42" s="40" t="s">
        <v>14</v>
      </c>
      <c r="C42" s="20">
        <v>41</v>
      </c>
      <c r="D42" s="44">
        <v>6.3</v>
      </c>
      <c r="E42" s="44">
        <v>8.5</v>
      </c>
      <c r="F42" s="19"/>
    </row>
    <row r="43" spans="1:6" ht="15" customHeight="1" x14ac:dyDescent="0.55000000000000004">
      <c r="A43" s="39" t="s">
        <v>10</v>
      </c>
      <c r="B43" s="40" t="s">
        <v>14</v>
      </c>
      <c r="C43" s="20">
        <v>42</v>
      </c>
      <c r="D43" s="44">
        <v>6.3</v>
      </c>
      <c r="E43" s="44">
        <v>8.48</v>
      </c>
      <c r="F43" s="19"/>
    </row>
    <row r="44" spans="1:6" x14ac:dyDescent="0.55000000000000004">
      <c r="A44" s="39" t="s">
        <v>10</v>
      </c>
      <c r="B44" s="40" t="s">
        <v>14</v>
      </c>
      <c r="C44">
        <f>C43+1</f>
        <v>43</v>
      </c>
      <c r="D44" s="44">
        <v>6.3</v>
      </c>
      <c r="E44" s="44">
        <v>8.4499999999999993</v>
      </c>
    </row>
    <row r="45" spans="1:6" x14ac:dyDescent="0.55000000000000004">
      <c r="A45" s="39" t="s">
        <v>10</v>
      </c>
      <c r="B45" s="40" t="s">
        <v>14</v>
      </c>
      <c r="C45">
        <f t="shared" ref="C45:C55" si="0">C44+1</f>
        <v>44</v>
      </c>
      <c r="D45" s="44">
        <v>6.3</v>
      </c>
      <c r="E45" s="44">
        <v>8.44</v>
      </c>
    </row>
    <row r="46" spans="1:6" x14ac:dyDescent="0.55000000000000004">
      <c r="A46" s="39" t="s">
        <v>10</v>
      </c>
      <c r="B46" s="40" t="s">
        <v>14</v>
      </c>
      <c r="C46">
        <f t="shared" si="0"/>
        <v>45</v>
      </c>
      <c r="D46" s="44">
        <v>6.2</v>
      </c>
      <c r="E46" s="44">
        <v>8</v>
      </c>
    </row>
    <row r="47" spans="1:6" x14ac:dyDescent="0.55000000000000004">
      <c r="A47" s="39" t="s">
        <v>10</v>
      </c>
      <c r="B47" s="40" t="s">
        <v>14</v>
      </c>
      <c r="C47">
        <f t="shared" si="0"/>
        <v>46</v>
      </c>
      <c r="D47" s="44">
        <v>6.2</v>
      </c>
      <c r="E47" s="44">
        <v>8.14</v>
      </c>
    </row>
    <row r="48" spans="1:6" x14ac:dyDescent="0.55000000000000004">
      <c r="A48" s="39" t="s">
        <v>10</v>
      </c>
      <c r="B48" s="40" t="s">
        <v>14</v>
      </c>
      <c r="C48">
        <f t="shared" si="0"/>
        <v>47</v>
      </c>
      <c r="D48" s="44">
        <v>6.2</v>
      </c>
      <c r="E48" s="44">
        <v>4</v>
      </c>
    </row>
    <row r="49" spans="1:5" x14ac:dyDescent="0.55000000000000004">
      <c r="A49" s="39" t="s">
        <v>10</v>
      </c>
      <c r="B49" s="40" t="s">
        <v>14</v>
      </c>
      <c r="C49">
        <f t="shared" si="0"/>
        <v>48</v>
      </c>
      <c r="D49" s="44">
        <v>6.2</v>
      </c>
      <c r="E49" s="44">
        <v>3.97</v>
      </c>
    </row>
    <row r="50" spans="1:5" x14ac:dyDescent="0.55000000000000004">
      <c r="A50" s="39" t="s">
        <v>10</v>
      </c>
      <c r="B50" s="40" t="s">
        <v>14</v>
      </c>
      <c r="C50">
        <f t="shared" si="0"/>
        <v>49</v>
      </c>
      <c r="D50" s="44">
        <v>6.2</v>
      </c>
      <c r="E50" s="44">
        <v>3.65</v>
      </c>
    </row>
    <row r="51" spans="1:5" x14ac:dyDescent="0.55000000000000004">
      <c r="A51" s="39" t="s">
        <v>10</v>
      </c>
      <c r="B51" s="40" t="s">
        <v>14</v>
      </c>
      <c r="C51">
        <f t="shared" si="0"/>
        <v>50</v>
      </c>
      <c r="D51" s="44">
        <v>6.2</v>
      </c>
      <c r="E51" s="48">
        <v>1.5</v>
      </c>
    </row>
    <row r="52" spans="1:5" x14ac:dyDescent="0.55000000000000004">
      <c r="A52" s="39" t="s">
        <v>10</v>
      </c>
      <c r="B52" s="40" t="s">
        <v>14</v>
      </c>
      <c r="C52">
        <f t="shared" si="0"/>
        <v>51</v>
      </c>
      <c r="D52" s="44">
        <v>6.2</v>
      </c>
      <c r="E52" s="44">
        <v>0.75</v>
      </c>
    </row>
    <row r="53" spans="1:5" x14ac:dyDescent="0.55000000000000004">
      <c r="A53" s="39" t="s">
        <v>10</v>
      </c>
      <c r="B53" s="40" t="s">
        <v>14</v>
      </c>
      <c r="C53">
        <f t="shared" si="0"/>
        <v>52</v>
      </c>
      <c r="D53" s="44">
        <v>6.2</v>
      </c>
      <c r="E53" s="44">
        <v>0.4</v>
      </c>
    </row>
    <row r="54" spans="1:5" x14ac:dyDescent="0.55000000000000004">
      <c r="A54" s="39" t="s">
        <v>10</v>
      </c>
      <c r="B54" s="40" t="s">
        <v>14</v>
      </c>
      <c r="C54">
        <f t="shared" si="0"/>
        <v>53</v>
      </c>
      <c r="D54" s="44">
        <v>6.2</v>
      </c>
      <c r="E54" s="44">
        <v>0.28000000000000003</v>
      </c>
    </row>
    <row r="55" spans="1:5" x14ac:dyDescent="0.55000000000000004">
      <c r="A55" s="39" t="s">
        <v>10</v>
      </c>
      <c r="B55" s="40" t="s">
        <v>14</v>
      </c>
      <c r="C55">
        <f t="shared" si="0"/>
        <v>54</v>
      </c>
      <c r="D55" s="44">
        <v>6.2</v>
      </c>
      <c r="E55" s="44">
        <v>0.24</v>
      </c>
    </row>
    <row r="56" spans="1:5" x14ac:dyDescent="0.55000000000000004">
      <c r="B56" s="40" t="s">
        <v>14</v>
      </c>
      <c r="D56" s="44">
        <v>6.2</v>
      </c>
      <c r="E56" s="44">
        <v>0.2</v>
      </c>
    </row>
    <row r="57" spans="1:5" x14ac:dyDescent="0.55000000000000004">
      <c r="B57" s="40" t="s">
        <v>14</v>
      </c>
      <c r="D57" s="44">
        <v>6.2</v>
      </c>
      <c r="E57" s="44">
        <v>0.18</v>
      </c>
    </row>
    <row r="58" spans="1:5" x14ac:dyDescent="0.55000000000000004">
      <c r="B58" s="40" t="s">
        <v>15</v>
      </c>
      <c r="D58" s="44">
        <v>6.2</v>
      </c>
      <c r="E58" s="44">
        <v>0.16</v>
      </c>
    </row>
    <row r="59" spans="1:5" x14ac:dyDescent="0.55000000000000004">
      <c r="B59" s="40" t="s">
        <v>16</v>
      </c>
      <c r="D59" s="44">
        <v>6.2</v>
      </c>
      <c r="E59" s="44">
        <v>0.14000000000000001</v>
      </c>
    </row>
    <row r="60" spans="1:5" x14ac:dyDescent="0.55000000000000004">
      <c r="D60" s="44">
        <v>6.2</v>
      </c>
      <c r="E60" s="44">
        <v>0.11</v>
      </c>
    </row>
    <row r="62" spans="1:5" x14ac:dyDescent="0.55000000000000004">
      <c r="A62" s="46" t="s">
        <v>13</v>
      </c>
      <c r="E62" s="44">
        <f>AVERAGE(E2:E47)</f>
        <v>8.3447826086956525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C633E-04ED-47C9-B4D0-BAACABB65A9F}">
  <dimension ref="A1:G62"/>
  <sheetViews>
    <sheetView topLeftCell="A35" workbookViewId="0">
      <selection activeCell="E63" sqref="E63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5" width="15.156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31</v>
      </c>
      <c r="F1" s="15"/>
    </row>
    <row r="2" spans="1:6" ht="15" customHeight="1" x14ac:dyDescent="0.55000000000000004">
      <c r="A2" s="39" t="s">
        <v>10</v>
      </c>
      <c r="B2" s="40" t="s">
        <v>30</v>
      </c>
      <c r="C2" s="16">
        <v>1</v>
      </c>
      <c r="D2" s="44">
        <v>24.1</v>
      </c>
      <c r="E2" s="44">
        <v>8.25</v>
      </c>
      <c r="F2" s="19"/>
    </row>
    <row r="3" spans="1:6" ht="15" customHeight="1" x14ac:dyDescent="0.55000000000000004">
      <c r="A3" s="39" t="s">
        <v>10</v>
      </c>
      <c r="B3" s="40" t="s">
        <v>30</v>
      </c>
      <c r="C3" s="20">
        <v>2</v>
      </c>
      <c r="D3" s="44">
        <v>24.3</v>
      </c>
      <c r="E3" s="44">
        <v>8.2200000000000006</v>
      </c>
      <c r="F3" s="19"/>
    </row>
    <row r="4" spans="1:6" ht="15" customHeight="1" x14ac:dyDescent="0.55000000000000004">
      <c r="A4" s="39" t="s">
        <v>10</v>
      </c>
      <c r="B4" s="40" t="s">
        <v>30</v>
      </c>
      <c r="C4" s="20">
        <v>3</v>
      </c>
      <c r="D4" s="44">
        <v>24.3</v>
      </c>
      <c r="E4" s="44">
        <v>8.16</v>
      </c>
      <c r="F4" s="19"/>
    </row>
    <row r="5" spans="1:6" ht="15" customHeight="1" x14ac:dyDescent="0.55000000000000004">
      <c r="A5" s="39" t="s">
        <v>10</v>
      </c>
      <c r="B5" s="40" t="s">
        <v>30</v>
      </c>
      <c r="C5" s="20">
        <v>4</v>
      </c>
      <c r="D5" s="44">
        <v>24.2</v>
      </c>
      <c r="E5" s="44">
        <v>8.08</v>
      </c>
      <c r="F5" s="19"/>
    </row>
    <row r="6" spans="1:6" ht="15" customHeight="1" x14ac:dyDescent="0.55000000000000004">
      <c r="A6" s="39" t="s">
        <v>10</v>
      </c>
      <c r="B6" s="40" t="s">
        <v>30</v>
      </c>
      <c r="C6" s="20">
        <v>5</v>
      </c>
      <c r="D6" s="44">
        <v>24</v>
      </c>
      <c r="E6" s="44">
        <v>7.91</v>
      </c>
      <c r="F6" s="19"/>
    </row>
    <row r="7" spans="1:6" ht="15" customHeight="1" x14ac:dyDescent="0.55000000000000004">
      <c r="A7" s="39" t="s">
        <v>10</v>
      </c>
      <c r="B7" s="40" t="s">
        <v>30</v>
      </c>
      <c r="C7" s="20">
        <v>6</v>
      </c>
      <c r="D7" s="44">
        <v>21.9</v>
      </c>
      <c r="E7" s="44">
        <v>7.01</v>
      </c>
      <c r="F7" s="19"/>
    </row>
    <row r="8" spans="1:6" ht="15" customHeight="1" x14ac:dyDescent="0.55000000000000004">
      <c r="A8" s="39" t="s">
        <v>10</v>
      </c>
      <c r="B8" s="40" t="s">
        <v>30</v>
      </c>
      <c r="C8" s="20">
        <v>7</v>
      </c>
      <c r="D8" s="44">
        <v>18</v>
      </c>
      <c r="E8" s="44">
        <v>6.1</v>
      </c>
      <c r="F8" s="19"/>
    </row>
    <row r="9" spans="1:6" ht="15" customHeight="1" x14ac:dyDescent="0.55000000000000004">
      <c r="A9" s="39" t="s">
        <v>10</v>
      </c>
      <c r="B9" s="40" t="s">
        <v>30</v>
      </c>
      <c r="C9" s="20">
        <v>8</v>
      </c>
      <c r="D9" s="44">
        <v>15</v>
      </c>
      <c r="E9" s="44">
        <v>6.38</v>
      </c>
      <c r="F9" s="19"/>
    </row>
    <row r="10" spans="1:6" ht="15" customHeight="1" x14ac:dyDescent="0.55000000000000004">
      <c r="A10" s="39" t="s">
        <v>10</v>
      </c>
      <c r="B10" s="40" t="s">
        <v>30</v>
      </c>
      <c r="C10" s="20">
        <v>9</v>
      </c>
      <c r="D10" s="44">
        <v>10.199999999999999</v>
      </c>
      <c r="E10" s="44">
        <v>7.06</v>
      </c>
      <c r="F10" s="19"/>
    </row>
    <row r="11" spans="1:6" ht="15" customHeight="1" x14ac:dyDescent="0.55000000000000004">
      <c r="A11" s="39" t="s">
        <v>10</v>
      </c>
      <c r="B11" s="40" t="s">
        <v>30</v>
      </c>
      <c r="C11" s="20">
        <v>10</v>
      </c>
      <c r="D11" s="44">
        <v>8.9</v>
      </c>
      <c r="E11" s="44">
        <v>7.1</v>
      </c>
      <c r="F11" s="19"/>
    </row>
    <row r="12" spans="1:6" ht="15" customHeight="1" x14ac:dyDescent="0.55000000000000004">
      <c r="A12" s="39" t="s">
        <v>10</v>
      </c>
      <c r="B12" s="40" t="s">
        <v>30</v>
      </c>
      <c r="C12" s="20">
        <v>11</v>
      </c>
      <c r="D12" s="44">
        <v>8.6</v>
      </c>
      <c r="E12" s="44">
        <v>7.26</v>
      </c>
      <c r="F12" s="19"/>
    </row>
    <row r="13" spans="1:6" ht="15" customHeight="1" x14ac:dyDescent="0.55000000000000004">
      <c r="A13" s="39" t="s">
        <v>10</v>
      </c>
      <c r="B13" s="40" t="s">
        <v>30</v>
      </c>
      <c r="C13" s="20">
        <v>12</v>
      </c>
      <c r="D13" s="44">
        <v>7.8</v>
      </c>
      <c r="E13" s="44">
        <v>7.41</v>
      </c>
      <c r="F13" s="19"/>
    </row>
    <row r="14" spans="1:6" ht="15" customHeight="1" x14ac:dyDescent="0.55000000000000004">
      <c r="A14" s="39" t="s">
        <v>10</v>
      </c>
      <c r="B14" s="40" t="s">
        <v>30</v>
      </c>
      <c r="C14" s="20">
        <v>13</v>
      </c>
      <c r="D14" s="44">
        <v>7.7</v>
      </c>
      <c r="E14" s="44">
        <v>7.53</v>
      </c>
      <c r="F14" s="19"/>
    </row>
    <row r="15" spans="1:6" ht="15" customHeight="1" x14ac:dyDescent="0.55000000000000004">
      <c r="A15" s="39" t="s">
        <v>10</v>
      </c>
      <c r="B15" s="40" t="s">
        <v>30</v>
      </c>
      <c r="C15" s="20">
        <v>14</v>
      </c>
      <c r="D15" s="44">
        <v>7.4</v>
      </c>
      <c r="E15" s="44">
        <v>7.62</v>
      </c>
      <c r="F15" s="19"/>
    </row>
    <row r="16" spans="1:6" ht="15" customHeight="1" x14ac:dyDescent="0.55000000000000004">
      <c r="A16" s="39" t="s">
        <v>10</v>
      </c>
      <c r="B16" s="40" t="s">
        <v>30</v>
      </c>
      <c r="C16" s="20">
        <v>15</v>
      </c>
      <c r="D16" s="44">
        <v>7.2</v>
      </c>
      <c r="E16" s="44">
        <v>7.61</v>
      </c>
      <c r="F16" s="19"/>
    </row>
    <row r="17" spans="1:6" ht="15" customHeight="1" x14ac:dyDescent="0.55000000000000004">
      <c r="A17" s="39" t="s">
        <v>10</v>
      </c>
      <c r="B17" s="40" t="s">
        <v>30</v>
      </c>
      <c r="C17" s="20">
        <v>16</v>
      </c>
      <c r="D17" s="44">
        <v>7.1</v>
      </c>
      <c r="E17" s="44">
        <v>7.62</v>
      </c>
      <c r="F17" s="19"/>
    </row>
    <row r="18" spans="1:6" ht="15" customHeight="1" x14ac:dyDescent="0.55000000000000004">
      <c r="A18" s="39" t="s">
        <v>10</v>
      </c>
      <c r="B18" s="40" t="s">
        <v>30</v>
      </c>
      <c r="C18" s="20">
        <v>17</v>
      </c>
      <c r="D18" s="44">
        <v>6.9</v>
      </c>
      <c r="E18" s="44">
        <v>7.64</v>
      </c>
      <c r="F18" s="19"/>
    </row>
    <row r="19" spans="1:6" ht="15" customHeight="1" x14ac:dyDescent="0.55000000000000004">
      <c r="A19" s="39" t="s">
        <v>10</v>
      </c>
      <c r="B19" s="40" t="s">
        <v>30</v>
      </c>
      <c r="C19" s="20">
        <v>18</v>
      </c>
      <c r="D19" s="44">
        <v>6.8</v>
      </c>
      <c r="E19" s="44">
        <v>7.65</v>
      </c>
      <c r="F19" s="19"/>
    </row>
    <row r="20" spans="1:6" ht="15" customHeight="1" x14ac:dyDescent="0.55000000000000004">
      <c r="A20" s="39" t="s">
        <v>10</v>
      </c>
      <c r="B20" s="40" t="s">
        <v>30</v>
      </c>
      <c r="C20" s="20">
        <v>19</v>
      </c>
      <c r="D20" s="44">
        <v>6.8</v>
      </c>
      <c r="E20" s="44">
        <v>7.64</v>
      </c>
      <c r="F20" s="19"/>
    </row>
    <row r="21" spans="1:6" ht="15" customHeight="1" x14ac:dyDescent="0.55000000000000004">
      <c r="A21" s="39" t="s">
        <v>10</v>
      </c>
      <c r="B21" s="40" t="s">
        <v>30</v>
      </c>
      <c r="C21" s="20">
        <v>20</v>
      </c>
      <c r="D21" s="44">
        <v>6.7</v>
      </c>
      <c r="E21" s="44">
        <v>7.65</v>
      </c>
      <c r="F21" s="19"/>
    </row>
    <row r="22" spans="1:6" ht="15" customHeight="1" x14ac:dyDescent="0.55000000000000004">
      <c r="A22" s="39" t="s">
        <v>10</v>
      </c>
      <c r="B22" s="40" t="s">
        <v>30</v>
      </c>
      <c r="C22" s="20">
        <v>21</v>
      </c>
      <c r="D22" s="44">
        <v>6.7</v>
      </c>
      <c r="E22" s="44">
        <v>7.65</v>
      </c>
      <c r="F22" s="19"/>
    </row>
    <row r="23" spans="1:6" ht="15" customHeight="1" x14ac:dyDescent="0.55000000000000004">
      <c r="A23" s="39" t="s">
        <v>10</v>
      </c>
      <c r="B23" s="40" t="s">
        <v>30</v>
      </c>
      <c r="C23" s="20">
        <v>22</v>
      </c>
      <c r="D23" s="44">
        <v>6.6</v>
      </c>
      <c r="E23" s="44">
        <v>7.65</v>
      </c>
      <c r="F23" s="19"/>
    </row>
    <row r="24" spans="1:6" ht="15" customHeight="1" x14ac:dyDescent="0.55000000000000004">
      <c r="A24" s="39" t="s">
        <v>10</v>
      </c>
      <c r="B24" s="40" t="s">
        <v>30</v>
      </c>
      <c r="C24" s="20">
        <v>23</v>
      </c>
      <c r="D24" s="44">
        <v>6.6</v>
      </c>
      <c r="E24" s="44">
        <v>7.65</v>
      </c>
      <c r="F24" s="19"/>
    </row>
    <row r="25" spans="1:6" ht="15" customHeight="1" x14ac:dyDescent="0.55000000000000004">
      <c r="A25" s="39" t="s">
        <v>10</v>
      </c>
      <c r="B25" s="40" t="s">
        <v>30</v>
      </c>
      <c r="C25" s="20">
        <v>24</v>
      </c>
      <c r="D25" s="44">
        <v>6.5</v>
      </c>
      <c r="E25" s="44">
        <v>7.62</v>
      </c>
      <c r="F25" s="19"/>
    </row>
    <row r="26" spans="1:6" ht="15" customHeight="1" x14ac:dyDescent="0.55000000000000004">
      <c r="A26" s="39" t="s">
        <v>10</v>
      </c>
      <c r="B26" s="40" t="s">
        <v>30</v>
      </c>
      <c r="C26" s="20">
        <v>25</v>
      </c>
      <c r="D26" s="44">
        <v>6.5</v>
      </c>
      <c r="E26" s="44">
        <v>7.62</v>
      </c>
      <c r="F26" s="19"/>
    </row>
    <row r="27" spans="1:6" ht="15" customHeight="1" x14ac:dyDescent="0.55000000000000004">
      <c r="A27" s="39" t="s">
        <v>10</v>
      </c>
      <c r="B27" s="40" t="s">
        <v>30</v>
      </c>
      <c r="C27" s="20">
        <v>26</v>
      </c>
      <c r="D27" s="44">
        <v>6.5</v>
      </c>
      <c r="E27" s="44">
        <v>7.6</v>
      </c>
      <c r="F27" s="19"/>
    </row>
    <row r="28" spans="1:6" ht="15" customHeight="1" x14ac:dyDescent="0.55000000000000004">
      <c r="A28" s="39" t="s">
        <v>10</v>
      </c>
      <c r="B28" s="40" t="s">
        <v>30</v>
      </c>
      <c r="C28" s="20">
        <v>27</v>
      </c>
      <c r="D28" s="44">
        <v>6.5</v>
      </c>
      <c r="E28" s="44">
        <v>7.58</v>
      </c>
      <c r="F28" s="19"/>
    </row>
    <row r="29" spans="1:6" ht="15" customHeight="1" x14ac:dyDescent="0.55000000000000004">
      <c r="A29" s="39" t="s">
        <v>10</v>
      </c>
      <c r="B29" s="40" t="s">
        <v>30</v>
      </c>
      <c r="C29" s="20">
        <v>28</v>
      </c>
      <c r="D29" s="44">
        <v>6.5</v>
      </c>
      <c r="E29" s="44">
        <v>7.56</v>
      </c>
      <c r="F29" s="19"/>
    </row>
    <row r="30" spans="1:6" ht="15" customHeight="1" x14ac:dyDescent="0.55000000000000004">
      <c r="A30" s="39" t="s">
        <v>10</v>
      </c>
      <c r="B30" s="40" t="s">
        <v>30</v>
      </c>
      <c r="C30" s="20">
        <v>29</v>
      </c>
      <c r="D30" s="44">
        <v>6.4</v>
      </c>
      <c r="E30" s="44">
        <v>7.57</v>
      </c>
      <c r="F30" s="19"/>
    </row>
    <row r="31" spans="1:6" ht="15" customHeight="1" x14ac:dyDescent="0.55000000000000004">
      <c r="A31" s="39" t="s">
        <v>10</v>
      </c>
      <c r="B31" s="40" t="s">
        <v>30</v>
      </c>
      <c r="C31" s="20">
        <v>30</v>
      </c>
      <c r="D31" s="44">
        <v>6.4</v>
      </c>
      <c r="E31" s="44">
        <v>7.57</v>
      </c>
      <c r="F31" s="19"/>
    </row>
    <row r="32" spans="1:6" ht="15" customHeight="1" x14ac:dyDescent="0.55000000000000004">
      <c r="A32" s="39" t="s">
        <v>10</v>
      </c>
      <c r="B32" s="40" t="s">
        <v>30</v>
      </c>
      <c r="C32" s="20">
        <v>31</v>
      </c>
      <c r="D32" s="44">
        <v>6.4</v>
      </c>
      <c r="E32" s="44">
        <v>7.56</v>
      </c>
      <c r="F32" s="19"/>
    </row>
    <row r="33" spans="1:7" ht="15" customHeight="1" x14ac:dyDescent="0.55000000000000004">
      <c r="A33" s="39" t="s">
        <v>10</v>
      </c>
      <c r="B33" s="40" t="s">
        <v>30</v>
      </c>
      <c r="C33" s="20">
        <v>32</v>
      </c>
      <c r="D33" s="44">
        <v>6.4</v>
      </c>
      <c r="E33" s="44">
        <v>7.45</v>
      </c>
      <c r="F33" s="19"/>
    </row>
    <row r="34" spans="1:7" ht="15" customHeight="1" x14ac:dyDescent="0.55000000000000004">
      <c r="A34" s="39" t="s">
        <v>10</v>
      </c>
      <c r="B34" s="40" t="s">
        <v>30</v>
      </c>
      <c r="C34" s="20">
        <v>33</v>
      </c>
      <c r="D34" s="44">
        <v>6.4</v>
      </c>
      <c r="E34" s="44">
        <v>7.38</v>
      </c>
      <c r="F34" s="19"/>
    </row>
    <row r="35" spans="1:7" ht="15" customHeight="1" x14ac:dyDescent="0.55000000000000004">
      <c r="A35" s="39" t="s">
        <v>10</v>
      </c>
      <c r="B35" s="40" t="s">
        <v>30</v>
      </c>
      <c r="C35" s="20">
        <v>34</v>
      </c>
      <c r="D35" s="49">
        <v>6.3</v>
      </c>
      <c r="E35" s="44">
        <v>7.31</v>
      </c>
      <c r="F35" s="19"/>
    </row>
    <row r="36" spans="1:7" ht="15" customHeight="1" x14ac:dyDescent="0.55000000000000004">
      <c r="A36" s="39" t="s">
        <v>10</v>
      </c>
      <c r="B36" s="40" t="s">
        <v>30</v>
      </c>
      <c r="C36" s="20">
        <v>35</v>
      </c>
      <c r="D36" s="49">
        <v>6.3</v>
      </c>
      <c r="E36" s="44">
        <v>7.22</v>
      </c>
      <c r="F36" s="19"/>
    </row>
    <row r="37" spans="1:7" ht="15" customHeight="1" x14ac:dyDescent="0.55000000000000004">
      <c r="A37" s="39" t="s">
        <v>10</v>
      </c>
      <c r="B37" s="40" t="s">
        <v>30</v>
      </c>
      <c r="C37" s="20">
        <v>36</v>
      </c>
      <c r="D37" s="49">
        <v>6.3</v>
      </c>
      <c r="E37" s="50">
        <v>7.16</v>
      </c>
      <c r="F37" s="19"/>
      <c r="G37" t="s">
        <v>32</v>
      </c>
    </row>
    <row r="38" spans="1:7" ht="15" customHeight="1" x14ac:dyDescent="0.55000000000000004">
      <c r="A38" s="39" t="s">
        <v>10</v>
      </c>
      <c r="B38" s="40" t="s">
        <v>30</v>
      </c>
      <c r="C38" s="20">
        <v>37</v>
      </c>
      <c r="D38" s="49">
        <v>6.3</v>
      </c>
      <c r="E38" s="44">
        <v>0.2</v>
      </c>
      <c r="F38" s="19"/>
    </row>
    <row r="39" spans="1:7" ht="15" customHeight="1" x14ac:dyDescent="0.55000000000000004">
      <c r="A39" s="39" t="s">
        <v>10</v>
      </c>
      <c r="B39" s="40" t="s">
        <v>30</v>
      </c>
      <c r="C39" s="20">
        <v>38</v>
      </c>
      <c r="D39" s="49">
        <v>6.3</v>
      </c>
      <c r="E39" s="44">
        <v>0.17</v>
      </c>
      <c r="F39" s="19"/>
    </row>
    <row r="40" spans="1:7" ht="15" customHeight="1" x14ac:dyDescent="0.55000000000000004">
      <c r="A40" s="39" t="s">
        <v>10</v>
      </c>
      <c r="B40" s="40" t="s">
        <v>30</v>
      </c>
      <c r="C40" s="20">
        <v>39</v>
      </c>
      <c r="D40" s="49">
        <v>6.3</v>
      </c>
      <c r="E40" s="44">
        <v>0.15</v>
      </c>
      <c r="F40" s="19"/>
    </row>
    <row r="41" spans="1:7" ht="15" customHeight="1" x14ac:dyDescent="0.55000000000000004">
      <c r="A41" s="39" t="s">
        <v>10</v>
      </c>
      <c r="B41" s="40" t="s">
        <v>30</v>
      </c>
      <c r="C41" s="20">
        <v>40</v>
      </c>
      <c r="D41" s="49">
        <v>6.3</v>
      </c>
      <c r="E41" s="44">
        <v>0.13</v>
      </c>
      <c r="F41" s="19"/>
    </row>
    <row r="42" spans="1:7" ht="15" customHeight="1" x14ac:dyDescent="0.55000000000000004">
      <c r="A42" s="39" t="s">
        <v>10</v>
      </c>
      <c r="B42" s="40" t="s">
        <v>30</v>
      </c>
      <c r="C42" s="20">
        <v>41</v>
      </c>
      <c r="D42" s="49">
        <v>6.3</v>
      </c>
      <c r="E42" s="44">
        <v>0.12</v>
      </c>
      <c r="F42" s="19"/>
    </row>
    <row r="43" spans="1:7" ht="15" customHeight="1" x14ac:dyDescent="0.55000000000000004">
      <c r="A43" s="39" t="s">
        <v>10</v>
      </c>
      <c r="B43" s="40" t="s">
        <v>30</v>
      </c>
      <c r="C43" s="20">
        <v>42</v>
      </c>
      <c r="D43" s="49">
        <v>6.3</v>
      </c>
      <c r="E43" s="44">
        <v>0.1</v>
      </c>
      <c r="F43" s="19"/>
    </row>
    <row r="44" spans="1:7" x14ac:dyDescent="0.55000000000000004">
      <c r="A44" s="39" t="s">
        <v>10</v>
      </c>
      <c r="B44" s="40" t="s">
        <v>30</v>
      </c>
      <c r="C44">
        <f>C43+1</f>
        <v>43</v>
      </c>
      <c r="D44" s="49">
        <v>6.3</v>
      </c>
      <c r="E44" s="44">
        <v>0.09</v>
      </c>
    </row>
    <row r="45" spans="1:7" x14ac:dyDescent="0.55000000000000004">
      <c r="A45" s="39" t="s">
        <v>10</v>
      </c>
      <c r="B45" s="40" t="s">
        <v>30</v>
      </c>
      <c r="C45">
        <f t="shared" ref="C45:C60" si="0">C44+1</f>
        <v>44</v>
      </c>
      <c r="D45" s="49">
        <v>6.3</v>
      </c>
      <c r="E45" s="44">
        <v>0.08</v>
      </c>
    </row>
    <row r="46" spans="1:7" x14ac:dyDescent="0.55000000000000004">
      <c r="A46" s="39" t="s">
        <v>10</v>
      </c>
      <c r="B46" s="40" t="s">
        <v>30</v>
      </c>
      <c r="C46">
        <f t="shared" si="0"/>
        <v>45</v>
      </c>
      <c r="D46" s="49">
        <v>6.3</v>
      </c>
      <c r="E46" s="44">
        <v>7.0000000000000007E-2</v>
      </c>
    </row>
    <row r="47" spans="1:7" x14ac:dyDescent="0.55000000000000004">
      <c r="A47" s="39" t="s">
        <v>10</v>
      </c>
      <c r="B47" s="40" t="s">
        <v>30</v>
      </c>
      <c r="C47">
        <f t="shared" si="0"/>
        <v>46</v>
      </c>
      <c r="D47" s="49">
        <v>6.3</v>
      </c>
      <c r="E47" s="44">
        <v>7.0000000000000007E-2</v>
      </c>
    </row>
    <row r="48" spans="1:7" x14ac:dyDescent="0.55000000000000004">
      <c r="A48" s="39" t="s">
        <v>10</v>
      </c>
      <c r="B48" s="40" t="s">
        <v>30</v>
      </c>
      <c r="C48">
        <f t="shared" si="0"/>
        <v>47</v>
      </c>
      <c r="D48" s="49">
        <v>6.3</v>
      </c>
      <c r="E48" s="44">
        <v>0.06</v>
      </c>
    </row>
    <row r="49" spans="1:7" x14ac:dyDescent="0.55000000000000004">
      <c r="A49" s="39" t="s">
        <v>10</v>
      </c>
      <c r="B49" s="40" t="s">
        <v>30</v>
      </c>
      <c r="C49">
        <f t="shared" si="0"/>
        <v>48</v>
      </c>
      <c r="D49" s="49">
        <v>6.3</v>
      </c>
      <c r="E49" s="44">
        <v>0.06</v>
      </c>
    </row>
    <row r="50" spans="1:7" x14ac:dyDescent="0.55000000000000004">
      <c r="A50" s="39" t="s">
        <v>10</v>
      </c>
      <c r="B50" s="40" t="s">
        <v>30</v>
      </c>
      <c r="C50">
        <f t="shared" si="0"/>
        <v>49</v>
      </c>
      <c r="D50" s="49">
        <v>6.3</v>
      </c>
      <c r="E50" s="44">
        <v>0.05</v>
      </c>
    </row>
    <row r="51" spans="1:7" x14ac:dyDescent="0.55000000000000004">
      <c r="A51" s="39" t="s">
        <v>10</v>
      </c>
      <c r="B51" s="40" t="s">
        <v>30</v>
      </c>
      <c r="C51">
        <f t="shared" si="0"/>
        <v>50</v>
      </c>
      <c r="D51" s="49">
        <v>6.3</v>
      </c>
      <c r="E51" s="48">
        <v>0.04</v>
      </c>
      <c r="G51" t="s">
        <v>33</v>
      </c>
    </row>
    <row r="52" spans="1:7" x14ac:dyDescent="0.55000000000000004">
      <c r="A52" s="39" t="s">
        <v>10</v>
      </c>
      <c r="B52" s="40" t="s">
        <v>30</v>
      </c>
      <c r="C52">
        <f t="shared" si="0"/>
        <v>51</v>
      </c>
      <c r="D52" s="49">
        <v>6.3</v>
      </c>
      <c r="E52" s="44">
        <v>0.04</v>
      </c>
    </row>
    <row r="53" spans="1:7" x14ac:dyDescent="0.55000000000000004">
      <c r="A53" s="39" t="s">
        <v>10</v>
      </c>
      <c r="B53" s="40" t="s">
        <v>30</v>
      </c>
      <c r="C53">
        <f t="shared" si="0"/>
        <v>52</v>
      </c>
      <c r="D53" s="49">
        <v>6.3</v>
      </c>
      <c r="E53" s="44">
        <v>0.03</v>
      </c>
    </row>
    <row r="54" spans="1:7" x14ac:dyDescent="0.55000000000000004">
      <c r="A54" s="39" t="s">
        <v>10</v>
      </c>
      <c r="B54" s="40" t="s">
        <v>30</v>
      </c>
      <c r="C54">
        <f t="shared" si="0"/>
        <v>53</v>
      </c>
      <c r="D54" s="49">
        <v>6.3</v>
      </c>
      <c r="E54" s="44">
        <v>0.03</v>
      </c>
    </row>
    <row r="55" spans="1:7" x14ac:dyDescent="0.55000000000000004">
      <c r="A55" s="39" t="s">
        <v>10</v>
      </c>
      <c r="B55" s="40" t="s">
        <v>30</v>
      </c>
      <c r="C55">
        <f t="shared" si="0"/>
        <v>54</v>
      </c>
      <c r="D55" s="49">
        <v>6.3</v>
      </c>
      <c r="E55" s="44">
        <v>0.03</v>
      </c>
    </row>
    <row r="56" spans="1:7" x14ac:dyDescent="0.55000000000000004">
      <c r="B56" s="40" t="s">
        <v>30</v>
      </c>
      <c r="C56">
        <f t="shared" si="0"/>
        <v>55</v>
      </c>
      <c r="D56" s="49">
        <v>6.3</v>
      </c>
      <c r="E56" s="44">
        <v>0.02</v>
      </c>
    </row>
    <row r="57" spans="1:7" x14ac:dyDescent="0.55000000000000004">
      <c r="B57" s="40" t="s">
        <v>30</v>
      </c>
      <c r="C57">
        <f t="shared" si="0"/>
        <v>56</v>
      </c>
      <c r="D57" s="49">
        <v>6.3</v>
      </c>
      <c r="E57" s="44">
        <v>0.02</v>
      </c>
    </row>
    <row r="58" spans="1:7" x14ac:dyDescent="0.55000000000000004">
      <c r="B58" s="40" t="s">
        <v>30</v>
      </c>
      <c r="C58">
        <f t="shared" si="0"/>
        <v>57</v>
      </c>
      <c r="D58" s="49">
        <v>6.3</v>
      </c>
      <c r="E58" s="44">
        <v>0.01</v>
      </c>
    </row>
    <row r="59" spans="1:7" x14ac:dyDescent="0.55000000000000004">
      <c r="B59" s="40" t="s">
        <v>30</v>
      </c>
      <c r="C59">
        <f t="shared" si="0"/>
        <v>58</v>
      </c>
      <c r="D59" s="49">
        <v>6.3</v>
      </c>
      <c r="E59" s="44">
        <v>0.01</v>
      </c>
    </row>
    <row r="60" spans="1:7" x14ac:dyDescent="0.55000000000000004">
      <c r="C60">
        <f t="shared" si="0"/>
        <v>59</v>
      </c>
      <c r="D60" s="49">
        <v>6.3</v>
      </c>
      <c r="E60" s="44">
        <v>0.01</v>
      </c>
    </row>
    <row r="62" spans="1:7" x14ac:dyDescent="0.55000000000000004">
      <c r="A62" s="46" t="s">
        <v>13</v>
      </c>
      <c r="E62" s="44">
        <f>AVERAGE(E2:E37)</f>
        <v>7.5013888888888909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DC52E-CA20-4815-A18C-58500C1AF8A4}">
  <dimension ref="A1:F62"/>
  <sheetViews>
    <sheetView workbookViewId="0">
      <selection activeCell="K23" sqref="K23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5" width="15.15625" customWidth="1"/>
    <col min="6" max="6" width="16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/>
    </row>
    <row r="2" spans="1:6" ht="15" customHeight="1" x14ac:dyDescent="0.55000000000000004">
      <c r="A2" s="39" t="s">
        <v>11</v>
      </c>
      <c r="B2" s="40" t="s">
        <v>14</v>
      </c>
      <c r="C2" s="16">
        <v>1</v>
      </c>
      <c r="D2" s="44">
        <v>25.2</v>
      </c>
      <c r="E2" s="44">
        <v>8.43</v>
      </c>
      <c r="F2" s="43"/>
    </row>
    <row r="3" spans="1:6" ht="15" customHeight="1" x14ac:dyDescent="0.55000000000000004">
      <c r="A3" s="39" t="s">
        <v>11</v>
      </c>
      <c r="B3" s="40" t="s">
        <v>14</v>
      </c>
      <c r="C3" s="20">
        <v>2</v>
      </c>
      <c r="D3" s="44">
        <v>25.1</v>
      </c>
      <c r="E3" s="44">
        <v>8.41</v>
      </c>
      <c r="F3" s="43"/>
    </row>
    <row r="4" spans="1:6" ht="15" customHeight="1" x14ac:dyDescent="0.55000000000000004">
      <c r="A4" s="39" t="s">
        <v>11</v>
      </c>
      <c r="B4" s="40" t="s">
        <v>14</v>
      </c>
      <c r="C4" s="20">
        <v>3</v>
      </c>
      <c r="D4" s="44">
        <v>24.8</v>
      </c>
      <c r="E4" s="44">
        <v>8.43</v>
      </c>
      <c r="F4" s="43"/>
    </row>
    <row r="5" spans="1:6" ht="15" customHeight="1" x14ac:dyDescent="0.55000000000000004">
      <c r="A5" s="39" t="s">
        <v>11</v>
      </c>
      <c r="B5" s="40" t="s">
        <v>14</v>
      </c>
      <c r="C5" s="20">
        <v>4</v>
      </c>
      <c r="D5" s="44">
        <v>24.7</v>
      </c>
      <c r="E5" s="44">
        <v>8.42</v>
      </c>
      <c r="F5" s="43"/>
    </row>
    <row r="6" spans="1:6" ht="15" customHeight="1" x14ac:dyDescent="0.55000000000000004">
      <c r="A6" s="39" t="s">
        <v>11</v>
      </c>
      <c r="B6" s="40" t="s">
        <v>14</v>
      </c>
      <c r="C6" s="20">
        <v>5</v>
      </c>
      <c r="D6" s="44">
        <v>24.4</v>
      </c>
      <c r="E6" s="44">
        <v>8.23</v>
      </c>
      <c r="F6" s="43"/>
    </row>
    <row r="7" spans="1:6" ht="15" customHeight="1" x14ac:dyDescent="0.55000000000000004">
      <c r="A7" s="39" t="s">
        <v>11</v>
      </c>
      <c r="B7" s="40" t="s">
        <v>14</v>
      </c>
      <c r="C7" s="20">
        <v>6</v>
      </c>
      <c r="D7" s="44">
        <v>20.100000000000001</v>
      </c>
      <c r="E7" s="44">
        <v>7.98</v>
      </c>
      <c r="F7" s="43"/>
    </row>
    <row r="8" spans="1:6" ht="15" customHeight="1" x14ac:dyDescent="0.55000000000000004">
      <c r="A8" s="39" t="s">
        <v>11</v>
      </c>
      <c r="B8" s="40" t="s">
        <v>14</v>
      </c>
      <c r="C8" s="20">
        <v>7</v>
      </c>
      <c r="D8" s="44">
        <v>18.5</v>
      </c>
      <c r="E8" s="44">
        <v>7.59</v>
      </c>
      <c r="F8" s="43"/>
    </row>
    <row r="9" spans="1:6" ht="15" customHeight="1" x14ac:dyDescent="0.55000000000000004">
      <c r="A9" s="39" t="s">
        <v>11</v>
      </c>
      <c r="B9" s="40" t="s">
        <v>14</v>
      </c>
      <c r="C9" s="20">
        <v>8</v>
      </c>
      <c r="D9" s="44">
        <v>16.5</v>
      </c>
      <c r="E9" s="44">
        <v>7.6</v>
      </c>
      <c r="F9" s="43"/>
    </row>
    <row r="10" spans="1:6" ht="15" customHeight="1" x14ac:dyDescent="0.55000000000000004">
      <c r="A10" s="39" t="s">
        <v>11</v>
      </c>
      <c r="B10" s="40" t="s">
        <v>14</v>
      </c>
      <c r="C10" s="20">
        <v>9</v>
      </c>
      <c r="D10" s="44">
        <v>14.5</v>
      </c>
      <c r="E10" s="44">
        <v>7.5</v>
      </c>
      <c r="F10" s="43"/>
    </row>
    <row r="11" spans="1:6" ht="15" customHeight="1" x14ac:dyDescent="0.55000000000000004">
      <c r="A11" s="39" t="s">
        <v>11</v>
      </c>
      <c r="B11" s="40" t="s">
        <v>14</v>
      </c>
      <c r="C11" s="20">
        <v>10</v>
      </c>
      <c r="D11" s="44">
        <v>12.5</v>
      </c>
      <c r="E11" s="44">
        <v>7.71</v>
      </c>
      <c r="F11" s="43"/>
    </row>
    <row r="12" spans="1:6" ht="15" customHeight="1" x14ac:dyDescent="0.55000000000000004">
      <c r="A12" s="39" t="s">
        <v>11</v>
      </c>
      <c r="B12" s="40" t="s">
        <v>14</v>
      </c>
      <c r="C12" s="20">
        <v>11</v>
      </c>
      <c r="D12" s="44">
        <v>10.5</v>
      </c>
      <c r="E12" s="44">
        <v>8.0399999999999991</v>
      </c>
      <c r="F12" s="43"/>
    </row>
    <row r="13" spans="1:6" ht="15" customHeight="1" x14ac:dyDescent="0.55000000000000004">
      <c r="A13" s="39" t="s">
        <v>11</v>
      </c>
      <c r="B13" s="40" t="s">
        <v>14</v>
      </c>
      <c r="C13" s="20">
        <v>12</v>
      </c>
      <c r="D13" s="44">
        <v>9.4</v>
      </c>
      <c r="E13" s="44">
        <v>8.2200000000000006</v>
      </c>
      <c r="F13" s="43"/>
    </row>
    <row r="14" spans="1:6" ht="15" customHeight="1" x14ac:dyDescent="0.55000000000000004">
      <c r="A14" s="39" t="s">
        <v>11</v>
      </c>
      <c r="B14" s="40" t="s">
        <v>14</v>
      </c>
      <c r="C14" s="20">
        <v>13</v>
      </c>
      <c r="D14" s="44">
        <v>8.4</v>
      </c>
      <c r="E14" s="44">
        <v>8.32</v>
      </c>
      <c r="F14" s="43"/>
    </row>
    <row r="15" spans="1:6" ht="15" customHeight="1" x14ac:dyDescent="0.55000000000000004">
      <c r="A15" s="39" t="s">
        <v>11</v>
      </c>
      <c r="B15" s="40" t="s">
        <v>14</v>
      </c>
      <c r="C15" s="20">
        <v>14</v>
      </c>
      <c r="D15" s="44">
        <v>8.3000000000000007</v>
      </c>
      <c r="E15" s="44">
        <v>8.41</v>
      </c>
      <c r="F15" s="43"/>
    </row>
    <row r="16" spans="1:6" ht="15" customHeight="1" x14ac:dyDescent="0.55000000000000004">
      <c r="A16" s="39" t="s">
        <v>11</v>
      </c>
      <c r="B16" s="40" t="s">
        <v>14</v>
      </c>
      <c r="C16" s="20">
        <v>15</v>
      </c>
      <c r="D16" s="44">
        <v>8</v>
      </c>
      <c r="E16" s="44">
        <v>8.42</v>
      </c>
      <c r="F16" s="43"/>
    </row>
    <row r="17" spans="1:6" ht="15" customHeight="1" x14ac:dyDescent="0.55000000000000004">
      <c r="A17" s="39" t="s">
        <v>11</v>
      </c>
      <c r="B17" s="40" t="s">
        <v>14</v>
      </c>
      <c r="C17" s="20">
        <v>16</v>
      </c>
      <c r="D17" s="44">
        <v>7.5</v>
      </c>
      <c r="E17" s="44">
        <v>8.26</v>
      </c>
      <c r="F17" s="43"/>
    </row>
    <row r="18" spans="1:6" ht="15" customHeight="1" x14ac:dyDescent="0.55000000000000004">
      <c r="A18" s="39" t="s">
        <v>11</v>
      </c>
      <c r="B18" s="40" t="s">
        <v>14</v>
      </c>
      <c r="C18" s="20">
        <v>17</v>
      </c>
      <c r="D18" s="44">
        <v>7.5</v>
      </c>
      <c r="E18" s="44">
        <v>7.21</v>
      </c>
      <c r="F18" s="43"/>
    </row>
    <row r="19" spans="1:6" ht="15" customHeight="1" x14ac:dyDescent="0.55000000000000004">
      <c r="A19" s="39" t="s">
        <v>11</v>
      </c>
      <c r="B19" s="40" t="s">
        <v>14</v>
      </c>
      <c r="C19" s="20">
        <v>18</v>
      </c>
      <c r="D19" s="44">
        <v>7.4</v>
      </c>
      <c r="E19" s="44">
        <v>5.21</v>
      </c>
      <c r="F19" s="43"/>
    </row>
    <row r="20" spans="1:6" ht="15" customHeight="1" x14ac:dyDescent="0.55000000000000004">
      <c r="A20" s="39" t="s">
        <v>11</v>
      </c>
      <c r="B20" s="40" t="s">
        <v>14</v>
      </c>
      <c r="C20" s="20">
        <v>19</v>
      </c>
      <c r="D20" s="44">
        <v>7.4</v>
      </c>
      <c r="E20" s="44">
        <v>3.45</v>
      </c>
      <c r="F20" s="43"/>
    </row>
    <row r="21" spans="1:6" ht="15" customHeight="1" x14ac:dyDescent="0.55000000000000004">
      <c r="A21" s="39" t="s">
        <v>11</v>
      </c>
      <c r="B21" s="40" t="s">
        <v>14</v>
      </c>
      <c r="C21" s="20">
        <v>20</v>
      </c>
      <c r="D21" s="44">
        <v>7.4</v>
      </c>
      <c r="E21" s="44">
        <v>2.6</v>
      </c>
      <c r="F21" s="43"/>
    </row>
    <row r="22" spans="1:6" ht="15" customHeight="1" x14ac:dyDescent="0.55000000000000004">
      <c r="A22" s="39" t="s">
        <v>11</v>
      </c>
      <c r="B22" s="40" t="s">
        <v>14</v>
      </c>
      <c r="C22" s="20">
        <v>21</v>
      </c>
      <c r="D22" s="44">
        <v>7.5</v>
      </c>
      <c r="E22" s="44">
        <v>1.89</v>
      </c>
      <c r="F22" s="43"/>
    </row>
    <row r="23" spans="1:6" ht="15" customHeight="1" x14ac:dyDescent="0.55000000000000004">
      <c r="A23" s="39" t="s">
        <v>11</v>
      </c>
      <c r="B23" s="40" t="s">
        <v>14</v>
      </c>
      <c r="C23" s="20">
        <v>22</v>
      </c>
      <c r="D23" s="44">
        <v>7.5</v>
      </c>
      <c r="E23" s="48">
        <v>1.34</v>
      </c>
      <c r="F23" s="43"/>
    </row>
    <row r="24" spans="1:6" ht="15" customHeight="1" x14ac:dyDescent="0.55000000000000004">
      <c r="A24" s="39" t="s">
        <v>11</v>
      </c>
      <c r="B24" s="40" t="s">
        <v>14</v>
      </c>
      <c r="C24" s="20">
        <v>23</v>
      </c>
      <c r="D24" s="44">
        <v>7.5</v>
      </c>
      <c r="E24" s="44">
        <v>0.92</v>
      </c>
      <c r="F24" s="43"/>
    </row>
    <row r="25" spans="1:6" ht="15" customHeight="1" x14ac:dyDescent="0.55000000000000004">
      <c r="A25" s="39" t="s">
        <v>11</v>
      </c>
      <c r="B25" s="40" t="s">
        <v>14</v>
      </c>
      <c r="C25" s="20">
        <v>24</v>
      </c>
      <c r="D25" s="45">
        <v>7.5</v>
      </c>
      <c r="E25" s="44">
        <v>0.65</v>
      </c>
      <c r="F25" s="43"/>
    </row>
    <row r="26" spans="1:6" ht="15" customHeight="1" x14ac:dyDescent="0.55000000000000004">
      <c r="A26" s="39" t="s">
        <v>11</v>
      </c>
      <c r="B26" s="40" t="s">
        <v>14</v>
      </c>
      <c r="C26" s="20">
        <v>25</v>
      </c>
      <c r="D26" s="44">
        <v>7.6</v>
      </c>
      <c r="E26" s="44">
        <v>0.51</v>
      </c>
      <c r="F26" s="43"/>
    </row>
    <row r="27" spans="1:6" ht="15" customHeight="1" x14ac:dyDescent="0.55000000000000004">
      <c r="A27" s="39" t="s">
        <v>11</v>
      </c>
      <c r="B27" s="40" t="s">
        <v>14</v>
      </c>
      <c r="C27" s="20">
        <v>26</v>
      </c>
      <c r="D27" s="44">
        <v>7.5</v>
      </c>
      <c r="E27" s="44">
        <v>0.44</v>
      </c>
      <c r="F27" s="43"/>
    </row>
    <row r="28" spans="1:6" ht="15" customHeight="1" x14ac:dyDescent="0.55000000000000004">
      <c r="A28" s="39" t="s">
        <v>11</v>
      </c>
      <c r="B28" s="40" t="s">
        <v>14</v>
      </c>
      <c r="C28" s="20">
        <v>27</v>
      </c>
      <c r="D28" s="44">
        <v>7.5</v>
      </c>
      <c r="E28" s="44">
        <v>0.36</v>
      </c>
      <c r="F28" s="43"/>
    </row>
    <row r="29" spans="1:6" ht="15" customHeight="1" x14ac:dyDescent="0.55000000000000004">
      <c r="A29" s="39" t="s">
        <v>11</v>
      </c>
      <c r="B29" s="40" t="s">
        <v>14</v>
      </c>
      <c r="C29" s="20">
        <v>28</v>
      </c>
      <c r="D29" s="44">
        <v>7.5</v>
      </c>
      <c r="E29" s="44">
        <v>0.28999999999999998</v>
      </c>
      <c r="F29" s="43"/>
    </row>
    <row r="30" spans="1:6" ht="15" customHeight="1" x14ac:dyDescent="0.55000000000000004">
      <c r="A30" s="39" t="s">
        <v>11</v>
      </c>
      <c r="B30" s="40" t="s">
        <v>14</v>
      </c>
      <c r="C30" s="20">
        <v>29</v>
      </c>
      <c r="D30" s="44">
        <v>7.5</v>
      </c>
      <c r="E30" s="44">
        <v>0.24</v>
      </c>
      <c r="F30" s="43"/>
    </row>
    <row r="31" spans="1:6" ht="15" customHeight="1" x14ac:dyDescent="0.55000000000000004">
      <c r="A31" s="39" t="s">
        <v>11</v>
      </c>
      <c r="B31" s="40" t="s">
        <v>14</v>
      </c>
      <c r="C31" s="20">
        <v>30</v>
      </c>
      <c r="D31" s="44">
        <v>7.5</v>
      </c>
      <c r="E31" s="44">
        <v>0.22</v>
      </c>
      <c r="F31" s="43"/>
    </row>
    <row r="32" spans="1:6" ht="15" customHeight="1" x14ac:dyDescent="0.55000000000000004">
      <c r="A32" s="39" t="s">
        <v>11</v>
      </c>
      <c r="B32" s="40" t="s">
        <v>14</v>
      </c>
      <c r="C32" s="20">
        <v>31</v>
      </c>
      <c r="D32" s="44">
        <v>7.5</v>
      </c>
      <c r="E32" s="44">
        <v>0.2</v>
      </c>
      <c r="F32" s="43"/>
    </row>
    <row r="33" spans="1:6" ht="15" customHeight="1" x14ac:dyDescent="0.55000000000000004">
      <c r="A33" s="39" t="s">
        <v>11</v>
      </c>
      <c r="B33" s="40" t="s">
        <v>14</v>
      </c>
      <c r="C33" s="20">
        <v>32</v>
      </c>
      <c r="D33" s="44">
        <v>7.4</v>
      </c>
      <c r="E33" s="44">
        <v>0.18</v>
      </c>
      <c r="F33" s="43"/>
    </row>
    <row r="34" spans="1:6" ht="15" customHeight="1" x14ac:dyDescent="0.55000000000000004">
      <c r="A34" s="39" t="s">
        <v>11</v>
      </c>
      <c r="B34" s="40" t="s">
        <v>14</v>
      </c>
      <c r="C34" s="20">
        <v>33</v>
      </c>
      <c r="D34" s="44">
        <v>7.4</v>
      </c>
      <c r="E34" s="44">
        <v>0.17</v>
      </c>
      <c r="F34" s="43"/>
    </row>
    <row r="35" spans="1:6" ht="15" customHeight="1" x14ac:dyDescent="0.55000000000000004">
      <c r="A35" s="39" t="s">
        <v>11</v>
      </c>
      <c r="B35" s="40" t="s">
        <v>14</v>
      </c>
      <c r="C35" s="20">
        <v>34</v>
      </c>
      <c r="D35" s="44">
        <v>7.4</v>
      </c>
      <c r="E35" s="44">
        <v>0.16</v>
      </c>
      <c r="F35" s="43"/>
    </row>
    <row r="36" spans="1:6" ht="15" customHeight="1" x14ac:dyDescent="0.55000000000000004">
      <c r="A36" s="39" t="s">
        <v>11</v>
      </c>
      <c r="B36" s="40" t="s">
        <v>14</v>
      </c>
      <c r="C36" s="20">
        <v>35</v>
      </c>
      <c r="D36" s="44">
        <v>7.4</v>
      </c>
      <c r="E36" s="44">
        <v>0.15</v>
      </c>
      <c r="F36" s="43"/>
    </row>
    <row r="37" spans="1:6" ht="15" customHeight="1" x14ac:dyDescent="0.55000000000000004">
      <c r="A37" s="39" t="s">
        <v>11</v>
      </c>
      <c r="B37" s="40" t="s">
        <v>14</v>
      </c>
      <c r="C37" s="20">
        <v>36</v>
      </c>
      <c r="D37" s="44">
        <v>7.4</v>
      </c>
      <c r="E37" s="44">
        <v>0.14000000000000001</v>
      </c>
      <c r="F37" s="43"/>
    </row>
    <row r="38" spans="1:6" ht="15" customHeight="1" x14ac:dyDescent="0.55000000000000004">
      <c r="A38" s="39" t="s">
        <v>11</v>
      </c>
      <c r="B38" s="40" t="s">
        <v>14</v>
      </c>
      <c r="C38" s="20">
        <v>37</v>
      </c>
      <c r="D38" s="44">
        <v>7.4</v>
      </c>
      <c r="E38" s="44">
        <v>0.13</v>
      </c>
      <c r="F38" s="43"/>
    </row>
    <row r="39" spans="1:6" ht="15" customHeight="1" x14ac:dyDescent="0.55000000000000004">
      <c r="A39" s="39" t="s">
        <v>11</v>
      </c>
      <c r="B39" s="40" t="s">
        <v>14</v>
      </c>
      <c r="C39" s="20">
        <v>38</v>
      </c>
      <c r="D39" s="44">
        <v>7.3</v>
      </c>
      <c r="E39" s="44">
        <v>0.12</v>
      </c>
      <c r="F39" s="43"/>
    </row>
    <row r="40" spans="1:6" ht="15" customHeight="1" x14ac:dyDescent="0.55000000000000004">
      <c r="A40" s="39" t="s">
        <v>11</v>
      </c>
      <c r="B40" s="40" t="s">
        <v>14</v>
      </c>
      <c r="C40" s="20">
        <v>39</v>
      </c>
      <c r="D40" s="44">
        <v>7.3</v>
      </c>
      <c r="E40" s="44">
        <v>0.11</v>
      </c>
      <c r="F40" s="43"/>
    </row>
    <row r="41" spans="1:6" ht="15" customHeight="1" x14ac:dyDescent="0.55000000000000004">
      <c r="A41" s="39" t="s">
        <v>11</v>
      </c>
      <c r="B41" s="40" t="s">
        <v>14</v>
      </c>
      <c r="C41" s="20">
        <v>40</v>
      </c>
      <c r="D41" s="44">
        <v>7.3</v>
      </c>
      <c r="E41" s="44">
        <v>0.1</v>
      </c>
      <c r="F41" s="43"/>
    </row>
    <row r="42" spans="1:6" ht="15" customHeight="1" x14ac:dyDescent="0.55000000000000004">
      <c r="A42" s="39" t="s">
        <v>11</v>
      </c>
      <c r="B42" s="40" t="s">
        <v>14</v>
      </c>
      <c r="C42" s="20">
        <v>41</v>
      </c>
      <c r="D42" s="44">
        <v>7.3</v>
      </c>
      <c r="E42" s="44">
        <v>0.09</v>
      </c>
      <c r="F42" s="43"/>
    </row>
    <row r="43" spans="1:6" ht="15" customHeight="1" x14ac:dyDescent="0.55000000000000004">
      <c r="A43" s="39" t="s">
        <v>11</v>
      </c>
      <c r="B43" s="40" t="s">
        <v>14</v>
      </c>
      <c r="C43" s="20">
        <v>42</v>
      </c>
      <c r="D43" s="44">
        <v>7.3</v>
      </c>
      <c r="E43" s="44">
        <v>0.09</v>
      </c>
      <c r="F43" s="43"/>
    </row>
    <row r="44" spans="1:6" x14ac:dyDescent="0.55000000000000004">
      <c r="B44" s="40" t="s">
        <v>14</v>
      </c>
      <c r="D44" s="44">
        <v>7.3</v>
      </c>
      <c r="E44" s="44">
        <v>0.09</v>
      </c>
      <c r="F44" s="43"/>
    </row>
    <row r="45" spans="1:6" x14ac:dyDescent="0.55000000000000004">
      <c r="B45" s="40" t="s">
        <v>14</v>
      </c>
      <c r="D45" s="44">
        <v>7.2</v>
      </c>
      <c r="E45" s="44">
        <v>0.08</v>
      </c>
      <c r="F45" s="43"/>
    </row>
    <row r="46" spans="1:6" x14ac:dyDescent="0.55000000000000004">
      <c r="B46" s="40" t="s">
        <v>14</v>
      </c>
      <c r="D46" s="44">
        <v>7.2</v>
      </c>
      <c r="E46" s="44">
        <v>7.0000000000000007E-2</v>
      </c>
      <c r="F46" s="43"/>
    </row>
    <row r="47" spans="1:6" x14ac:dyDescent="0.55000000000000004">
      <c r="B47" s="40" t="s">
        <v>14</v>
      </c>
      <c r="D47" s="44">
        <v>7.2</v>
      </c>
      <c r="E47" s="44">
        <v>7.0000000000000007E-2</v>
      </c>
      <c r="F47" s="43"/>
    </row>
    <row r="48" spans="1:6" x14ac:dyDescent="0.55000000000000004">
      <c r="B48" s="40" t="s">
        <v>14</v>
      </c>
      <c r="D48" s="44">
        <v>7.2</v>
      </c>
      <c r="E48" s="44">
        <v>7.0000000000000007E-2</v>
      </c>
      <c r="F48" s="43"/>
    </row>
    <row r="49" spans="1:6" x14ac:dyDescent="0.55000000000000004">
      <c r="B49" s="40" t="s">
        <v>14</v>
      </c>
      <c r="D49" s="44">
        <v>7.2</v>
      </c>
      <c r="E49" s="44">
        <v>0.06</v>
      </c>
      <c r="F49" s="43"/>
    </row>
    <row r="50" spans="1:6" x14ac:dyDescent="0.55000000000000004">
      <c r="B50" s="40" t="s">
        <v>14</v>
      </c>
      <c r="D50" s="44">
        <v>7.2</v>
      </c>
      <c r="E50" s="44">
        <v>0.06</v>
      </c>
      <c r="F50" s="43"/>
    </row>
    <row r="51" spans="1:6" x14ac:dyDescent="0.55000000000000004">
      <c r="B51" s="40" t="s">
        <v>14</v>
      </c>
      <c r="D51" s="44">
        <v>7.1</v>
      </c>
      <c r="E51" s="44">
        <v>0.06</v>
      </c>
      <c r="F51" s="43"/>
    </row>
    <row r="52" spans="1:6" x14ac:dyDescent="0.55000000000000004">
      <c r="B52" s="40" t="s">
        <v>14</v>
      </c>
      <c r="D52" s="44">
        <v>7.1</v>
      </c>
      <c r="E52" s="44">
        <v>0.05</v>
      </c>
      <c r="F52" s="43"/>
    </row>
    <row r="53" spans="1:6" x14ac:dyDescent="0.55000000000000004">
      <c r="B53" s="40" t="s">
        <v>14</v>
      </c>
      <c r="D53" s="44">
        <v>7.1</v>
      </c>
      <c r="E53" s="44">
        <v>0.05</v>
      </c>
      <c r="F53" s="43"/>
    </row>
    <row r="54" spans="1:6" x14ac:dyDescent="0.55000000000000004">
      <c r="B54" s="40" t="s">
        <v>14</v>
      </c>
      <c r="D54" s="44">
        <v>7.1</v>
      </c>
      <c r="E54" s="44">
        <v>0.05</v>
      </c>
      <c r="F54" s="43"/>
    </row>
    <row r="55" spans="1:6" x14ac:dyDescent="0.55000000000000004">
      <c r="B55" s="40" t="s">
        <v>14</v>
      </c>
      <c r="D55" s="44">
        <v>7.1</v>
      </c>
      <c r="E55" s="44">
        <v>0.04</v>
      </c>
      <c r="F55" s="43"/>
    </row>
    <row r="56" spans="1:6" x14ac:dyDescent="0.55000000000000004">
      <c r="B56" s="40" t="s">
        <v>14</v>
      </c>
      <c r="D56" s="44">
        <v>7.1</v>
      </c>
      <c r="E56" s="44">
        <v>0.04</v>
      </c>
      <c r="F56" s="43"/>
    </row>
    <row r="57" spans="1:6" x14ac:dyDescent="0.55000000000000004">
      <c r="B57" s="40" t="s">
        <v>14</v>
      </c>
      <c r="D57" s="44">
        <v>7</v>
      </c>
      <c r="E57" s="44">
        <v>0.04</v>
      </c>
      <c r="F57" s="44"/>
    </row>
    <row r="58" spans="1:6" x14ac:dyDescent="0.55000000000000004">
      <c r="B58" s="40" t="s">
        <v>15</v>
      </c>
      <c r="D58" s="44">
        <v>7</v>
      </c>
      <c r="E58" s="44">
        <v>0.03</v>
      </c>
    </row>
    <row r="59" spans="1:6" x14ac:dyDescent="0.55000000000000004">
      <c r="B59" s="40" t="s">
        <v>16</v>
      </c>
      <c r="D59" s="44">
        <v>7</v>
      </c>
      <c r="E59" s="44">
        <v>0.03</v>
      </c>
    </row>
    <row r="60" spans="1:6" x14ac:dyDescent="0.55000000000000004">
      <c r="D60" s="44">
        <v>7</v>
      </c>
      <c r="E60" s="44">
        <v>0.03</v>
      </c>
    </row>
    <row r="62" spans="1:6" x14ac:dyDescent="0.55000000000000004">
      <c r="A62" s="46" t="s">
        <v>13</v>
      </c>
      <c r="E62" s="44">
        <f>AVERAGE(E2:E17)</f>
        <v>8.1231249999999999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16C46-2C97-45C8-9B5A-52FFAC826C2B}">
  <dimension ref="A1:F67"/>
  <sheetViews>
    <sheetView topLeftCell="A32" workbookViewId="0">
      <selection activeCell="A32"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5" width="15.15625" customWidth="1"/>
    <col min="6" max="6" width="16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31</v>
      </c>
      <c r="F1" s="2"/>
    </row>
    <row r="2" spans="1:6" ht="15" customHeight="1" x14ac:dyDescent="0.55000000000000004">
      <c r="A2" s="39" t="s">
        <v>11</v>
      </c>
      <c r="B2" s="40" t="s">
        <v>34</v>
      </c>
      <c r="C2" s="16">
        <v>1</v>
      </c>
      <c r="D2" s="51">
        <v>24.6</v>
      </c>
      <c r="E2" s="44">
        <v>8.2100000000000009</v>
      </c>
      <c r="F2" s="43"/>
    </row>
    <row r="3" spans="1:6" ht="15" customHeight="1" x14ac:dyDescent="0.55000000000000004">
      <c r="A3" s="39" t="s">
        <v>11</v>
      </c>
      <c r="B3" s="40" t="s">
        <v>35</v>
      </c>
      <c r="C3" s="20">
        <v>2</v>
      </c>
      <c r="D3" s="51">
        <v>24.8</v>
      </c>
      <c r="E3" s="44">
        <v>8.14</v>
      </c>
      <c r="F3" s="43"/>
    </row>
    <row r="4" spans="1:6" ht="15" customHeight="1" x14ac:dyDescent="0.55000000000000004">
      <c r="A4" s="39" t="s">
        <v>11</v>
      </c>
      <c r="B4" s="40" t="s">
        <v>35</v>
      </c>
      <c r="C4" s="20">
        <v>3</v>
      </c>
      <c r="D4" s="51">
        <v>24.9</v>
      </c>
      <c r="E4" s="44">
        <v>8.1199999999999992</v>
      </c>
      <c r="F4" s="43"/>
    </row>
    <row r="5" spans="1:6" ht="15" customHeight="1" x14ac:dyDescent="0.55000000000000004">
      <c r="A5" s="39" t="s">
        <v>11</v>
      </c>
      <c r="B5" s="40" t="s">
        <v>35</v>
      </c>
      <c r="C5" s="20">
        <v>4</v>
      </c>
      <c r="D5" s="51">
        <v>24.9</v>
      </c>
      <c r="E5" s="44">
        <v>8</v>
      </c>
      <c r="F5" s="43"/>
    </row>
    <row r="6" spans="1:6" ht="15" customHeight="1" x14ac:dyDescent="0.55000000000000004">
      <c r="A6" s="39" t="s">
        <v>11</v>
      </c>
      <c r="B6" s="40" t="s">
        <v>35</v>
      </c>
      <c r="C6" s="20">
        <v>5</v>
      </c>
      <c r="D6" s="51">
        <v>24</v>
      </c>
      <c r="E6" s="44">
        <v>7.72</v>
      </c>
      <c r="F6" s="43"/>
    </row>
    <row r="7" spans="1:6" ht="15" customHeight="1" x14ac:dyDescent="0.55000000000000004">
      <c r="A7" s="39" t="s">
        <v>11</v>
      </c>
      <c r="B7" s="40" t="s">
        <v>35</v>
      </c>
      <c r="C7" s="20">
        <v>6</v>
      </c>
      <c r="D7" s="51">
        <v>20.399999999999999</v>
      </c>
      <c r="E7" s="44">
        <v>6.35</v>
      </c>
      <c r="F7" s="43"/>
    </row>
    <row r="8" spans="1:6" ht="15" customHeight="1" x14ac:dyDescent="0.55000000000000004">
      <c r="A8" s="39" t="s">
        <v>11</v>
      </c>
      <c r="B8" s="40" t="s">
        <v>35</v>
      </c>
      <c r="C8" s="20">
        <v>7</v>
      </c>
      <c r="D8" s="51">
        <v>17</v>
      </c>
      <c r="E8" s="44">
        <v>6.07</v>
      </c>
      <c r="F8" s="43"/>
    </row>
    <row r="9" spans="1:6" ht="15" customHeight="1" x14ac:dyDescent="0.55000000000000004">
      <c r="A9" s="39" t="s">
        <v>11</v>
      </c>
      <c r="B9" s="40" t="s">
        <v>35</v>
      </c>
      <c r="C9" s="20">
        <v>8</v>
      </c>
      <c r="D9" s="51">
        <v>12.2</v>
      </c>
      <c r="E9" s="44">
        <v>6.72</v>
      </c>
      <c r="F9" s="43"/>
    </row>
    <row r="10" spans="1:6" ht="15" customHeight="1" x14ac:dyDescent="0.55000000000000004">
      <c r="A10" s="39" t="s">
        <v>11</v>
      </c>
      <c r="B10" s="40" t="s">
        <v>35</v>
      </c>
      <c r="C10" s="20">
        <v>9</v>
      </c>
      <c r="D10" s="51">
        <v>11.1</v>
      </c>
      <c r="E10" s="44">
        <v>6.8</v>
      </c>
      <c r="F10" s="43"/>
    </row>
    <row r="11" spans="1:6" ht="15" customHeight="1" x14ac:dyDescent="0.55000000000000004">
      <c r="A11" s="39" t="s">
        <v>11</v>
      </c>
      <c r="B11" s="40" t="s">
        <v>35</v>
      </c>
      <c r="C11" s="20">
        <v>10</v>
      </c>
      <c r="D11" s="51">
        <v>9.6999999999999993</v>
      </c>
      <c r="E11" s="44">
        <v>7.15</v>
      </c>
      <c r="F11" s="43"/>
    </row>
    <row r="12" spans="1:6" ht="15" customHeight="1" x14ac:dyDescent="0.55000000000000004">
      <c r="A12" s="39" t="s">
        <v>11</v>
      </c>
      <c r="B12" s="40" t="s">
        <v>35</v>
      </c>
      <c r="C12" s="20">
        <v>11</v>
      </c>
      <c r="D12" s="51">
        <v>8.8000000000000007</v>
      </c>
      <c r="E12" s="44">
        <v>7.35</v>
      </c>
      <c r="F12" s="43"/>
    </row>
    <row r="13" spans="1:6" ht="15" customHeight="1" x14ac:dyDescent="0.55000000000000004">
      <c r="A13" s="39" t="s">
        <v>11</v>
      </c>
      <c r="B13" s="40" t="s">
        <v>35</v>
      </c>
      <c r="C13" s="20">
        <v>12</v>
      </c>
      <c r="D13" s="51">
        <v>8.3000000000000007</v>
      </c>
      <c r="E13" s="44">
        <v>7.36</v>
      </c>
      <c r="F13" s="43"/>
    </row>
    <row r="14" spans="1:6" ht="15" customHeight="1" x14ac:dyDescent="0.55000000000000004">
      <c r="A14" s="39" t="s">
        <v>11</v>
      </c>
      <c r="B14" s="40" t="s">
        <v>35</v>
      </c>
      <c r="C14" s="20">
        <v>13</v>
      </c>
      <c r="D14" s="51">
        <v>8</v>
      </c>
      <c r="E14" s="44">
        <v>7.29</v>
      </c>
      <c r="F14" s="43"/>
    </row>
    <row r="15" spans="1:6" ht="15" customHeight="1" x14ac:dyDescent="0.55000000000000004">
      <c r="A15" s="39" t="s">
        <v>11</v>
      </c>
      <c r="B15" s="40" t="s">
        <v>35</v>
      </c>
      <c r="C15" s="20">
        <v>14</v>
      </c>
      <c r="D15" s="51">
        <v>7.9</v>
      </c>
      <c r="E15" s="44">
        <v>6.8</v>
      </c>
      <c r="F15" s="43"/>
    </row>
    <row r="16" spans="1:6" ht="15" customHeight="1" x14ac:dyDescent="0.55000000000000004">
      <c r="A16" s="39" t="s">
        <v>11</v>
      </c>
      <c r="B16" s="40" t="s">
        <v>35</v>
      </c>
      <c r="C16" s="20">
        <v>15</v>
      </c>
      <c r="D16" s="51">
        <v>7.9</v>
      </c>
      <c r="E16" s="44">
        <v>6.73</v>
      </c>
      <c r="F16" s="43"/>
    </row>
    <row r="17" spans="1:6" ht="15" customHeight="1" x14ac:dyDescent="0.55000000000000004">
      <c r="A17" s="39" t="s">
        <v>11</v>
      </c>
      <c r="B17" s="40" t="s">
        <v>35</v>
      </c>
      <c r="C17" s="20">
        <v>16</v>
      </c>
      <c r="D17" s="51">
        <v>8</v>
      </c>
      <c r="E17" s="44">
        <v>6.62</v>
      </c>
      <c r="F17" s="43"/>
    </row>
    <row r="18" spans="1:6" ht="15" customHeight="1" x14ac:dyDescent="0.55000000000000004">
      <c r="A18" s="39" t="s">
        <v>11</v>
      </c>
      <c r="B18" s="40" t="s">
        <v>35</v>
      </c>
      <c r="C18" s="20">
        <v>17</v>
      </c>
      <c r="D18" s="51">
        <v>8</v>
      </c>
      <c r="E18" s="44">
        <v>6.57</v>
      </c>
      <c r="F18" s="43"/>
    </row>
    <row r="19" spans="1:6" ht="15" customHeight="1" x14ac:dyDescent="0.55000000000000004">
      <c r="A19" s="39" t="s">
        <v>11</v>
      </c>
      <c r="B19" s="40" t="s">
        <v>35</v>
      </c>
      <c r="C19" s="20">
        <v>18</v>
      </c>
      <c r="D19" s="51">
        <v>8</v>
      </c>
      <c r="E19" s="44">
        <v>6.53</v>
      </c>
      <c r="F19" s="43"/>
    </row>
    <row r="20" spans="1:6" ht="15" customHeight="1" x14ac:dyDescent="0.55000000000000004">
      <c r="A20" s="39" t="s">
        <v>11</v>
      </c>
      <c r="B20" s="40" t="s">
        <v>35</v>
      </c>
      <c r="C20" s="20">
        <v>19</v>
      </c>
      <c r="D20" s="51">
        <v>8</v>
      </c>
      <c r="E20" s="44">
        <v>6.48</v>
      </c>
      <c r="F20" s="43"/>
    </row>
    <row r="21" spans="1:6" ht="15" customHeight="1" x14ac:dyDescent="0.55000000000000004">
      <c r="A21" s="39" t="s">
        <v>11</v>
      </c>
      <c r="B21" s="40" t="s">
        <v>35</v>
      </c>
      <c r="C21" s="20">
        <v>20</v>
      </c>
      <c r="D21" s="51">
        <v>8</v>
      </c>
      <c r="E21" s="44">
        <v>6.44</v>
      </c>
      <c r="F21" s="43"/>
    </row>
    <row r="22" spans="1:6" ht="15" customHeight="1" x14ac:dyDescent="0.55000000000000004">
      <c r="A22" s="39" t="s">
        <v>11</v>
      </c>
      <c r="B22" s="40" t="s">
        <v>35</v>
      </c>
      <c r="C22" s="20">
        <v>21</v>
      </c>
      <c r="D22" s="51">
        <v>8</v>
      </c>
      <c r="E22" s="44">
        <v>6.37</v>
      </c>
      <c r="F22" s="43"/>
    </row>
    <row r="23" spans="1:6" ht="15" customHeight="1" x14ac:dyDescent="0.55000000000000004">
      <c r="A23" s="39" t="s">
        <v>11</v>
      </c>
      <c r="B23" s="40" t="s">
        <v>35</v>
      </c>
      <c r="C23" s="20">
        <v>22</v>
      </c>
      <c r="D23" s="51">
        <v>7.9</v>
      </c>
      <c r="E23" s="48">
        <v>6.32</v>
      </c>
      <c r="F23" s="43"/>
    </row>
    <row r="24" spans="1:6" ht="15" customHeight="1" x14ac:dyDescent="0.55000000000000004">
      <c r="A24" s="39" t="s">
        <v>11</v>
      </c>
      <c r="B24" s="40" t="s">
        <v>35</v>
      </c>
      <c r="C24" s="20">
        <v>23</v>
      </c>
      <c r="D24" s="51">
        <v>7.9</v>
      </c>
      <c r="E24" s="44">
        <v>6.27</v>
      </c>
      <c r="F24" s="43"/>
    </row>
    <row r="25" spans="1:6" ht="15" customHeight="1" x14ac:dyDescent="0.55000000000000004">
      <c r="A25" s="39" t="s">
        <v>11</v>
      </c>
      <c r="B25" s="40" t="s">
        <v>35</v>
      </c>
      <c r="C25" s="20">
        <v>24</v>
      </c>
      <c r="D25" s="51">
        <v>7.9</v>
      </c>
      <c r="E25" s="45">
        <v>6.2</v>
      </c>
      <c r="F25" s="43"/>
    </row>
    <row r="26" spans="1:6" ht="15" customHeight="1" x14ac:dyDescent="0.55000000000000004">
      <c r="A26" s="39" t="s">
        <v>11</v>
      </c>
      <c r="B26" s="40" t="s">
        <v>35</v>
      </c>
      <c r="C26" s="20">
        <v>25</v>
      </c>
      <c r="D26" s="51">
        <v>7.9</v>
      </c>
      <c r="E26" s="44">
        <v>6.15</v>
      </c>
      <c r="F26" s="43"/>
    </row>
    <row r="27" spans="1:6" ht="15" customHeight="1" x14ac:dyDescent="0.55000000000000004">
      <c r="A27" s="39" t="s">
        <v>11</v>
      </c>
      <c r="B27" s="40" t="s">
        <v>35</v>
      </c>
      <c r="C27" s="20">
        <v>26</v>
      </c>
      <c r="D27" s="51">
        <v>7.9</v>
      </c>
      <c r="E27" s="44">
        <v>6.12</v>
      </c>
      <c r="F27" s="43"/>
    </row>
    <row r="28" spans="1:6" ht="15" customHeight="1" x14ac:dyDescent="0.55000000000000004">
      <c r="A28" s="39" t="s">
        <v>11</v>
      </c>
      <c r="B28" s="40" t="s">
        <v>35</v>
      </c>
      <c r="C28" s="20">
        <v>27</v>
      </c>
      <c r="D28" s="51">
        <v>7.8</v>
      </c>
      <c r="E28" s="44">
        <v>6.09</v>
      </c>
      <c r="F28" s="43"/>
    </row>
    <row r="29" spans="1:6" ht="15" customHeight="1" x14ac:dyDescent="0.55000000000000004">
      <c r="A29" s="39" t="s">
        <v>11</v>
      </c>
      <c r="B29" s="40" t="s">
        <v>35</v>
      </c>
      <c r="C29" s="20">
        <v>28</v>
      </c>
      <c r="D29" s="51">
        <v>7.8</v>
      </c>
      <c r="E29" s="44">
        <v>6.06</v>
      </c>
      <c r="F29" s="43"/>
    </row>
    <row r="30" spans="1:6" ht="15" customHeight="1" x14ac:dyDescent="0.55000000000000004">
      <c r="A30" s="39" t="s">
        <v>11</v>
      </c>
      <c r="B30" s="40" t="s">
        <v>35</v>
      </c>
      <c r="C30" s="20">
        <v>29</v>
      </c>
      <c r="D30" s="51">
        <v>7.8</v>
      </c>
      <c r="E30" s="44">
        <v>6.04</v>
      </c>
      <c r="F30" s="43"/>
    </row>
    <row r="31" spans="1:6" ht="15" customHeight="1" x14ac:dyDescent="0.55000000000000004">
      <c r="A31" s="39" t="s">
        <v>11</v>
      </c>
      <c r="B31" s="40" t="s">
        <v>35</v>
      </c>
      <c r="C31" s="20">
        <v>30</v>
      </c>
      <c r="D31" s="51">
        <v>7.8</v>
      </c>
      <c r="E31" s="44">
        <v>6.02</v>
      </c>
      <c r="F31" s="43"/>
    </row>
    <row r="32" spans="1:6" ht="15" customHeight="1" x14ac:dyDescent="0.55000000000000004">
      <c r="A32" s="39" t="s">
        <v>11</v>
      </c>
      <c r="B32" s="40" t="s">
        <v>35</v>
      </c>
      <c r="C32" s="20">
        <v>31</v>
      </c>
      <c r="D32" s="51">
        <v>7.8</v>
      </c>
      <c r="E32" s="44">
        <v>6</v>
      </c>
      <c r="F32" s="43"/>
    </row>
    <row r="33" spans="1:6" ht="15" customHeight="1" x14ac:dyDescent="0.55000000000000004">
      <c r="A33" s="39" t="s">
        <v>11</v>
      </c>
      <c r="B33" s="40" t="s">
        <v>35</v>
      </c>
      <c r="C33" s="20">
        <v>32</v>
      </c>
      <c r="D33" s="51">
        <v>7.7</v>
      </c>
      <c r="E33" s="44">
        <v>6</v>
      </c>
      <c r="F33" s="43"/>
    </row>
    <row r="34" spans="1:6" ht="15" customHeight="1" x14ac:dyDescent="0.55000000000000004">
      <c r="A34" s="39" t="s">
        <v>11</v>
      </c>
      <c r="B34" s="40" t="s">
        <v>35</v>
      </c>
      <c r="C34" s="20">
        <v>33</v>
      </c>
      <c r="D34" s="51">
        <v>7.7</v>
      </c>
      <c r="E34" s="44">
        <v>5.98</v>
      </c>
      <c r="F34" s="43"/>
    </row>
    <row r="35" spans="1:6" ht="15" customHeight="1" x14ac:dyDescent="0.55000000000000004">
      <c r="A35" s="39" t="s">
        <v>11</v>
      </c>
      <c r="B35" s="40" t="s">
        <v>35</v>
      </c>
      <c r="C35" s="20">
        <v>34</v>
      </c>
      <c r="D35" s="51">
        <v>7.7</v>
      </c>
      <c r="E35" s="44">
        <v>5.95</v>
      </c>
      <c r="F35" s="43"/>
    </row>
    <row r="36" spans="1:6" ht="15" customHeight="1" x14ac:dyDescent="0.55000000000000004">
      <c r="A36" s="39" t="s">
        <v>11</v>
      </c>
      <c r="B36" s="40" t="s">
        <v>35</v>
      </c>
      <c r="C36" s="20">
        <v>35</v>
      </c>
      <c r="D36" s="51">
        <v>7.7</v>
      </c>
      <c r="E36" s="44">
        <v>5.9</v>
      </c>
      <c r="F36" s="43"/>
    </row>
    <row r="37" spans="1:6" ht="15" customHeight="1" x14ac:dyDescent="0.55000000000000004">
      <c r="A37" s="39" t="s">
        <v>11</v>
      </c>
      <c r="B37" s="40" t="s">
        <v>35</v>
      </c>
      <c r="C37" s="20">
        <v>36</v>
      </c>
      <c r="D37" s="51">
        <v>7.7</v>
      </c>
      <c r="E37" s="44">
        <v>5.89</v>
      </c>
      <c r="F37" s="43"/>
    </row>
    <row r="38" spans="1:6" ht="15" customHeight="1" x14ac:dyDescent="0.55000000000000004">
      <c r="A38" s="39" t="s">
        <v>11</v>
      </c>
      <c r="B38" s="40" t="s">
        <v>35</v>
      </c>
      <c r="C38" s="20">
        <v>37</v>
      </c>
      <c r="D38" s="51">
        <v>7.6</v>
      </c>
      <c r="E38" s="44">
        <v>5.86</v>
      </c>
      <c r="F38" s="43"/>
    </row>
    <row r="39" spans="1:6" ht="15" customHeight="1" x14ac:dyDescent="0.55000000000000004">
      <c r="A39" s="39" t="s">
        <v>11</v>
      </c>
      <c r="B39" s="40" t="s">
        <v>35</v>
      </c>
      <c r="C39" s="20">
        <v>38</v>
      </c>
      <c r="D39" s="51">
        <v>7.6</v>
      </c>
      <c r="E39" s="44">
        <v>5.84</v>
      </c>
      <c r="F39" s="43"/>
    </row>
    <row r="40" spans="1:6" ht="15" customHeight="1" x14ac:dyDescent="0.55000000000000004">
      <c r="A40" s="39" t="s">
        <v>11</v>
      </c>
      <c r="B40" s="40" t="s">
        <v>35</v>
      </c>
      <c r="C40" s="20">
        <v>39</v>
      </c>
      <c r="D40" s="51">
        <v>7.6</v>
      </c>
      <c r="E40" s="44">
        <v>5.82</v>
      </c>
      <c r="F40" s="43"/>
    </row>
    <row r="41" spans="1:6" ht="15" customHeight="1" x14ac:dyDescent="0.55000000000000004">
      <c r="A41" s="39" t="s">
        <v>11</v>
      </c>
      <c r="B41" s="40" t="s">
        <v>35</v>
      </c>
      <c r="C41" s="20">
        <v>40</v>
      </c>
      <c r="D41" s="51">
        <v>7.6</v>
      </c>
      <c r="E41" s="44">
        <v>5.8</v>
      </c>
      <c r="F41" s="43"/>
    </row>
    <row r="42" spans="1:6" ht="15" customHeight="1" x14ac:dyDescent="0.55000000000000004">
      <c r="A42" s="39" t="s">
        <v>11</v>
      </c>
      <c r="B42" s="40" t="s">
        <v>35</v>
      </c>
      <c r="C42" s="20">
        <v>41</v>
      </c>
      <c r="D42" s="51">
        <v>7.6</v>
      </c>
      <c r="E42" s="44">
        <v>5.79</v>
      </c>
      <c r="F42" s="43"/>
    </row>
    <row r="43" spans="1:6" ht="15" customHeight="1" x14ac:dyDescent="0.55000000000000004">
      <c r="A43" s="39" t="s">
        <v>11</v>
      </c>
      <c r="B43" s="40" t="s">
        <v>35</v>
      </c>
      <c r="C43" s="20">
        <v>42</v>
      </c>
      <c r="D43" s="51">
        <v>7.6</v>
      </c>
      <c r="E43" s="44">
        <v>5.78</v>
      </c>
      <c r="F43" s="43"/>
    </row>
    <row r="44" spans="1:6" x14ac:dyDescent="0.55000000000000004">
      <c r="A44" s="39" t="s">
        <v>11</v>
      </c>
      <c r="B44" s="40" t="s">
        <v>35</v>
      </c>
      <c r="C44">
        <f>C43+1</f>
        <v>43</v>
      </c>
      <c r="D44" s="51">
        <v>7.6</v>
      </c>
      <c r="E44" s="44">
        <v>5.77</v>
      </c>
      <c r="F44" s="43"/>
    </row>
    <row r="45" spans="1:6" x14ac:dyDescent="0.55000000000000004">
      <c r="A45" s="39" t="s">
        <v>11</v>
      </c>
      <c r="B45" s="40" t="s">
        <v>35</v>
      </c>
      <c r="C45">
        <f t="shared" ref="C45:C60" si="0">C44+1</f>
        <v>44</v>
      </c>
      <c r="D45" s="51">
        <v>7.5</v>
      </c>
      <c r="E45" s="44">
        <v>5.77</v>
      </c>
      <c r="F45" s="43"/>
    </row>
    <row r="46" spans="1:6" x14ac:dyDescent="0.55000000000000004">
      <c r="A46" s="39" t="s">
        <v>11</v>
      </c>
      <c r="B46" s="40" t="s">
        <v>35</v>
      </c>
      <c r="C46">
        <f t="shared" si="0"/>
        <v>45</v>
      </c>
      <c r="D46" s="51">
        <v>7.5</v>
      </c>
      <c r="E46" s="44">
        <v>5.76</v>
      </c>
      <c r="F46" s="43"/>
    </row>
    <row r="47" spans="1:6" x14ac:dyDescent="0.55000000000000004">
      <c r="A47" s="39" t="s">
        <v>11</v>
      </c>
      <c r="B47" s="40" t="s">
        <v>35</v>
      </c>
      <c r="C47">
        <f t="shared" si="0"/>
        <v>46</v>
      </c>
      <c r="D47" s="51">
        <v>7.5</v>
      </c>
      <c r="E47" s="44">
        <v>5.76</v>
      </c>
      <c r="F47" s="43"/>
    </row>
    <row r="48" spans="1:6" x14ac:dyDescent="0.55000000000000004">
      <c r="A48" s="39" t="s">
        <v>11</v>
      </c>
      <c r="B48" s="40" t="s">
        <v>35</v>
      </c>
      <c r="C48">
        <f t="shared" si="0"/>
        <v>47</v>
      </c>
      <c r="D48" s="51">
        <v>7.5</v>
      </c>
      <c r="E48" s="44">
        <v>5.75</v>
      </c>
      <c r="F48" s="43"/>
    </row>
    <row r="49" spans="1:6" x14ac:dyDescent="0.55000000000000004">
      <c r="A49" s="39" t="s">
        <v>11</v>
      </c>
      <c r="B49" s="40" t="s">
        <v>35</v>
      </c>
      <c r="C49">
        <f t="shared" si="0"/>
        <v>48</v>
      </c>
      <c r="D49" s="51">
        <v>7.5</v>
      </c>
      <c r="E49" s="44">
        <v>5.74</v>
      </c>
      <c r="F49" s="43"/>
    </row>
    <row r="50" spans="1:6" x14ac:dyDescent="0.55000000000000004">
      <c r="A50" s="39" t="s">
        <v>11</v>
      </c>
      <c r="B50" s="40" t="s">
        <v>35</v>
      </c>
      <c r="C50">
        <f t="shared" si="0"/>
        <v>49</v>
      </c>
      <c r="D50" s="51">
        <v>7.4</v>
      </c>
      <c r="E50" s="44">
        <v>5.72</v>
      </c>
      <c r="F50" s="43"/>
    </row>
    <row r="51" spans="1:6" x14ac:dyDescent="0.55000000000000004">
      <c r="A51" s="39" t="s">
        <v>11</v>
      </c>
      <c r="B51" s="40" t="s">
        <v>35</v>
      </c>
      <c r="C51">
        <f t="shared" si="0"/>
        <v>50</v>
      </c>
      <c r="D51" s="51">
        <v>7.4</v>
      </c>
      <c r="E51" s="44">
        <v>5.7</v>
      </c>
      <c r="F51" s="43"/>
    </row>
    <row r="52" spans="1:6" x14ac:dyDescent="0.55000000000000004">
      <c r="A52" s="39" t="s">
        <v>11</v>
      </c>
      <c r="B52" s="40" t="s">
        <v>35</v>
      </c>
      <c r="C52">
        <f t="shared" si="0"/>
        <v>51</v>
      </c>
      <c r="D52" s="51">
        <v>7.4</v>
      </c>
      <c r="E52" s="44">
        <v>5.69</v>
      </c>
      <c r="F52" s="43"/>
    </row>
    <row r="53" spans="1:6" x14ac:dyDescent="0.55000000000000004">
      <c r="A53" s="39" t="s">
        <v>11</v>
      </c>
      <c r="B53" s="40" t="s">
        <v>35</v>
      </c>
      <c r="C53">
        <f t="shared" si="0"/>
        <v>52</v>
      </c>
      <c r="D53" s="51">
        <v>7.4</v>
      </c>
      <c r="E53" s="44">
        <v>5.67</v>
      </c>
      <c r="F53" s="43"/>
    </row>
    <row r="54" spans="1:6" x14ac:dyDescent="0.55000000000000004">
      <c r="A54" s="39" t="s">
        <v>11</v>
      </c>
      <c r="B54" s="40" t="s">
        <v>35</v>
      </c>
      <c r="C54">
        <f t="shared" si="0"/>
        <v>53</v>
      </c>
      <c r="D54" s="51">
        <v>7.4</v>
      </c>
      <c r="E54" s="44">
        <v>5.65</v>
      </c>
      <c r="F54" s="43"/>
    </row>
    <row r="55" spans="1:6" x14ac:dyDescent="0.55000000000000004">
      <c r="A55" s="39" t="s">
        <v>11</v>
      </c>
      <c r="B55" s="40" t="s">
        <v>35</v>
      </c>
      <c r="C55">
        <f t="shared" si="0"/>
        <v>54</v>
      </c>
      <c r="D55" s="51">
        <v>7.4</v>
      </c>
      <c r="E55" s="44">
        <v>5.63</v>
      </c>
      <c r="F55" s="43"/>
    </row>
    <row r="56" spans="1:6" x14ac:dyDescent="0.55000000000000004">
      <c r="A56" s="39" t="s">
        <v>11</v>
      </c>
      <c r="B56" s="40" t="s">
        <v>35</v>
      </c>
      <c r="C56">
        <f t="shared" si="0"/>
        <v>55</v>
      </c>
      <c r="D56" s="51">
        <v>7.4</v>
      </c>
      <c r="E56" s="44">
        <v>5.6</v>
      </c>
      <c r="F56" s="43"/>
    </row>
    <row r="57" spans="1:6" x14ac:dyDescent="0.55000000000000004">
      <c r="A57" s="39" t="s">
        <v>11</v>
      </c>
      <c r="B57" s="40" t="s">
        <v>35</v>
      </c>
      <c r="C57">
        <f t="shared" si="0"/>
        <v>56</v>
      </c>
      <c r="D57" s="51">
        <v>7.4</v>
      </c>
      <c r="E57" s="44">
        <v>5.59</v>
      </c>
      <c r="F57" s="44"/>
    </row>
    <row r="58" spans="1:6" x14ac:dyDescent="0.55000000000000004">
      <c r="A58" s="39" t="s">
        <v>11</v>
      </c>
      <c r="B58" s="40" t="s">
        <v>35</v>
      </c>
      <c r="C58">
        <f t="shared" si="0"/>
        <v>57</v>
      </c>
      <c r="D58" s="51">
        <v>7.4</v>
      </c>
      <c r="E58" s="44">
        <v>5.57</v>
      </c>
    </row>
    <row r="59" spans="1:6" x14ac:dyDescent="0.55000000000000004">
      <c r="A59" s="39" t="s">
        <v>11</v>
      </c>
      <c r="B59" s="40" t="s">
        <v>35</v>
      </c>
      <c r="C59">
        <f t="shared" si="0"/>
        <v>58</v>
      </c>
      <c r="D59" s="51">
        <v>7.4</v>
      </c>
      <c r="E59" s="44">
        <v>5.56</v>
      </c>
    </row>
    <row r="60" spans="1:6" x14ac:dyDescent="0.55000000000000004">
      <c r="C60">
        <f t="shared" si="0"/>
        <v>59</v>
      </c>
      <c r="D60" s="51">
        <v>7</v>
      </c>
      <c r="E60" s="44">
        <v>5.55</v>
      </c>
    </row>
    <row r="62" spans="1:6" x14ac:dyDescent="0.55000000000000004">
      <c r="A62" s="46" t="s">
        <v>13</v>
      </c>
      <c r="E62" s="44">
        <f>AVERAGE(E2:E59)</f>
        <v>6.2867241379310332</v>
      </c>
    </row>
    <row r="64" spans="1:6" x14ac:dyDescent="0.55000000000000004">
      <c r="A64" t="s">
        <v>40</v>
      </c>
    </row>
    <row r="65" spans="1:1" x14ac:dyDescent="0.55000000000000004">
      <c r="A65" t="s">
        <v>41</v>
      </c>
    </row>
    <row r="66" spans="1:1" x14ac:dyDescent="0.55000000000000004">
      <c r="A66" t="s">
        <v>42</v>
      </c>
    </row>
    <row r="67" spans="1:1" x14ac:dyDescent="0.55000000000000004">
      <c r="A67" t="s">
        <v>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"/>
  <sheetViews>
    <sheetView showGridLines="0" workbookViewId="0"/>
  </sheetViews>
  <sheetFormatPr defaultColWidth="8.83984375" defaultRowHeight="14.5" customHeight="1" x14ac:dyDescent="0.55000000000000004"/>
  <cols>
    <col min="1" max="1" width="15" customWidth="1"/>
    <col min="2" max="2" width="20.47265625" customWidth="1"/>
    <col min="3" max="3" width="8.83984375" customWidth="1"/>
    <col min="4" max="4" width="12.47265625" customWidth="1"/>
    <col min="5" max="5" width="12.3671875" customWidth="1"/>
    <col min="6" max="256" width="8.83984375" customWidth="1"/>
  </cols>
  <sheetData>
    <row r="1" spans="1:5" ht="15" customHeight="1" x14ac:dyDescent="0.55000000000000004">
      <c r="A1" s="22"/>
      <c r="B1" s="22"/>
      <c r="C1" s="22"/>
      <c r="D1" s="23"/>
      <c r="E1" s="23"/>
    </row>
    <row r="2" spans="1:5" ht="43.2" customHeight="1" x14ac:dyDescent="0.55000000000000004">
      <c r="A2" s="24" t="s">
        <v>0</v>
      </c>
      <c r="B2" s="25" t="s">
        <v>1</v>
      </c>
      <c r="C2" s="25" t="s">
        <v>2</v>
      </c>
      <c r="D2" s="2" t="s">
        <v>6</v>
      </c>
      <c r="E2" s="2" t="s">
        <v>4</v>
      </c>
    </row>
    <row r="3" spans="1:5" ht="15" customHeight="1" x14ac:dyDescent="0.55000000000000004">
      <c r="A3" s="3" t="s">
        <v>7</v>
      </c>
      <c r="B3" s="4">
        <v>41674</v>
      </c>
      <c r="C3" s="5">
        <v>1</v>
      </c>
      <c r="D3" s="6">
        <v>12.09</v>
      </c>
      <c r="E3" s="6">
        <v>2</v>
      </c>
    </row>
    <row r="4" spans="1:5" ht="15" customHeight="1" x14ac:dyDescent="0.55000000000000004">
      <c r="A4" s="8" t="s">
        <v>7</v>
      </c>
      <c r="B4" s="9">
        <v>41674</v>
      </c>
      <c r="C4" s="10">
        <v>2</v>
      </c>
      <c r="D4" s="11">
        <v>11.21</v>
      </c>
      <c r="E4" s="11">
        <v>2.5</v>
      </c>
    </row>
    <row r="5" spans="1:5" ht="15" customHeight="1" x14ac:dyDescent="0.55000000000000004">
      <c r="A5" s="8" t="s">
        <v>7</v>
      </c>
      <c r="B5" s="9">
        <v>41674</v>
      </c>
      <c r="C5" s="10">
        <v>3</v>
      </c>
      <c r="D5" s="11">
        <v>10.8</v>
      </c>
      <c r="E5" s="11">
        <v>3</v>
      </c>
    </row>
    <row r="6" spans="1:5" ht="15" customHeight="1" x14ac:dyDescent="0.55000000000000004">
      <c r="A6" s="8" t="s">
        <v>7</v>
      </c>
      <c r="B6" s="9">
        <v>41674</v>
      </c>
      <c r="C6" s="10">
        <v>4</v>
      </c>
      <c r="D6" s="11">
        <v>10.62</v>
      </c>
      <c r="E6" s="11">
        <v>3.2</v>
      </c>
    </row>
    <row r="7" spans="1:5" ht="15" customHeight="1" x14ac:dyDescent="0.55000000000000004">
      <c r="A7" s="8" t="s">
        <v>7</v>
      </c>
      <c r="B7" s="9">
        <v>41674</v>
      </c>
      <c r="C7" s="10">
        <v>5</v>
      </c>
      <c r="D7" s="11">
        <v>10.5</v>
      </c>
      <c r="E7" s="11">
        <v>3.3</v>
      </c>
    </row>
    <row r="8" spans="1:5" ht="15" customHeight="1" x14ac:dyDescent="0.55000000000000004">
      <c r="A8" s="8" t="s">
        <v>7</v>
      </c>
      <c r="B8" s="9">
        <v>41674</v>
      </c>
      <c r="C8" s="10">
        <v>6</v>
      </c>
      <c r="D8" s="11">
        <v>10.18</v>
      </c>
      <c r="E8" s="11">
        <v>3.4</v>
      </c>
    </row>
    <row r="9" spans="1:5" ht="15" customHeight="1" x14ac:dyDescent="0.55000000000000004">
      <c r="A9" s="8" t="s">
        <v>7</v>
      </c>
      <c r="B9" s="9">
        <v>41674</v>
      </c>
      <c r="C9" s="10">
        <v>7</v>
      </c>
      <c r="D9" s="11">
        <v>10.119999999999999</v>
      </c>
      <c r="E9" s="11">
        <v>3.4</v>
      </c>
    </row>
    <row r="10" spans="1:5" ht="15" customHeight="1" x14ac:dyDescent="0.55000000000000004">
      <c r="A10" s="8" t="s">
        <v>7</v>
      </c>
      <c r="B10" s="9">
        <v>41674</v>
      </c>
      <c r="C10" s="10">
        <v>8</v>
      </c>
      <c r="D10" s="11">
        <v>9.94</v>
      </c>
      <c r="E10" s="11">
        <v>3.4</v>
      </c>
    </row>
    <row r="11" spans="1:5" ht="15" customHeight="1" x14ac:dyDescent="0.55000000000000004">
      <c r="A11" s="8" t="s">
        <v>7</v>
      </c>
      <c r="B11" s="9">
        <v>41674</v>
      </c>
      <c r="C11" s="10">
        <v>9</v>
      </c>
      <c r="D11" s="11">
        <v>9.89</v>
      </c>
      <c r="E11" s="11">
        <v>3.5</v>
      </c>
    </row>
    <row r="12" spans="1:5" ht="15" customHeight="1" x14ac:dyDescent="0.55000000000000004">
      <c r="A12" s="8" t="s">
        <v>7</v>
      </c>
      <c r="B12" s="9">
        <v>41674</v>
      </c>
      <c r="C12" s="10">
        <v>10</v>
      </c>
      <c r="D12" s="11">
        <v>9.73</v>
      </c>
      <c r="E12" s="11">
        <v>3.5</v>
      </c>
    </row>
    <row r="13" spans="1:5" ht="15" customHeight="1" x14ac:dyDescent="0.55000000000000004">
      <c r="A13" s="8" t="s">
        <v>7</v>
      </c>
      <c r="B13" s="9">
        <v>41674</v>
      </c>
      <c r="C13" s="10">
        <v>11</v>
      </c>
      <c r="D13" s="11">
        <v>9.59</v>
      </c>
      <c r="E13" s="11">
        <v>3.5</v>
      </c>
    </row>
    <row r="14" spans="1:5" ht="15" customHeight="1" x14ac:dyDescent="0.55000000000000004">
      <c r="A14" s="8" t="s">
        <v>7</v>
      </c>
      <c r="B14" s="9">
        <v>41674</v>
      </c>
      <c r="C14" s="10">
        <v>12</v>
      </c>
      <c r="D14" s="11">
        <v>9.36</v>
      </c>
      <c r="E14" s="11">
        <v>3.5</v>
      </c>
    </row>
    <row r="15" spans="1:5" ht="15" customHeight="1" x14ac:dyDescent="0.55000000000000004">
      <c r="A15" s="8" t="s">
        <v>7</v>
      </c>
      <c r="B15" s="9">
        <v>41674</v>
      </c>
      <c r="C15" s="10">
        <v>13</v>
      </c>
      <c r="D15" s="11">
        <v>9.2200000000000006</v>
      </c>
      <c r="E15" s="11">
        <v>3.5</v>
      </c>
    </row>
    <row r="16" spans="1:5" ht="15" customHeight="1" x14ac:dyDescent="0.55000000000000004">
      <c r="A16" s="8" t="s">
        <v>7</v>
      </c>
      <c r="B16" s="9">
        <v>41674</v>
      </c>
      <c r="C16" s="10">
        <v>14</v>
      </c>
      <c r="D16" s="11">
        <v>9.11</v>
      </c>
      <c r="E16" s="11">
        <v>3.5</v>
      </c>
    </row>
    <row r="17" spans="1:5" ht="15" customHeight="1" x14ac:dyDescent="0.55000000000000004">
      <c r="A17" s="8" t="s">
        <v>7</v>
      </c>
      <c r="B17" s="9">
        <v>41674</v>
      </c>
      <c r="C17" s="10">
        <v>15</v>
      </c>
      <c r="D17" s="11">
        <v>8.81</v>
      </c>
      <c r="E17" s="11">
        <v>3.5</v>
      </c>
    </row>
    <row r="18" spans="1:5" ht="15" customHeight="1" x14ac:dyDescent="0.55000000000000004">
      <c r="A18" s="8" t="s">
        <v>7</v>
      </c>
      <c r="B18" s="9">
        <v>41674</v>
      </c>
      <c r="C18" s="10">
        <v>16</v>
      </c>
      <c r="D18" s="11">
        <v>8.3699999999999992</v>
      </c>
      <c r="E18" s="11">
        <v>3.5</v>
      </c>
    </row>
    <row r="19" spans="1:5" ht="15" customHeight="1" x14ac:dyDescent="0.55000000000000004">
      <c r="A19" s="8" t="s">
        <v>7</v>
      </c>
      <c r="B19" s="9">
        <v>41674</v>
      </c>
      <c r="C19" s="10">
        <v>17</v>
      </c>
      <c r="D19" s="11">
        <v>8.2899999999999991</v>
      </c>
      <c r="E19" s="11">
        <v>3.5</v>
      </c>
    </row>
    <row r="20" spans="1:5" ht="15" customHeight="1" x14ac:dyDescent="0.55000000000000004">
      <c r="A20" s="8" t="s">
        <v>7</v>
      </c>
      <c r="B20" s="9">
        <v>41674</v>
      </c>
      <c r="C20" s="10">
        <v>18</v>
      </c>
      <c r="D20" s="11">
        <v>8.01</v>
      </c>
      <c r="E20" s="11">
        <v>3.5</v>
      </c>
    </row>
    <row r="21" spans="1:5" ht="15" customHeight="1" x14ac:dyDescent="0.55000000000000004">
      <c r="A21" s="8" t="s">
        <v>7</v>
      </c>
      <c r="B21" s="9">
        <v>41674</v>
      </c>
      <c r="C21" s="10">
        <v>19</v>
      </c>
      <c r="D21" s="11">
        <v>7.97</v>
      </c>
      <c r="E21" s="11">
        <v>3.5</v>
      </c>
    </row>
    <row r="22" spans="1:5" ht="15" customHeight="1" x14ac:dyDescent="0.55000000000000004">
      <c r="A22" s="8" t="s">
        <v>7</v>
      </c>
      <c r="B22" s="9">
        <v>41674</v>
      </c>
      <c r="C22" s="10">
        <v>20</v>
      </c>
      <c r="D22" s="11">
        <v>7.54</v>
      </c>
      <c r="E22" s="11">
        <v>3.6</v>
      </c>
    </row>
    <row r="23" spans="1:5" ht="15" customHeight="1" x14ac:dyDescent="0.55000000000000004">
      <c r="A23" s="8" t="s">
        <v>7</v>
      </c>
      <c r="B23" s="9">
        <v>41674</v>
      </c>
      <c r="C23" s="10">
        <v>21</v>
      </c>
      <c r="D23" s="11">
        <v>6.03</v>
      </c>
      <c r="E23" s="11">
        <v>3.7</v>
      </c>
    </row>
    <row r="24" spans="1:5" ht="15" customHeight="1" x14ac:dyDescent="0.55000000000000004">
      <c r="A24" s="8" t="s">
        <v>7</v>
      </c>
      <c r="B24" s="9">
        <v>41674</v>
      </c>
      <c r="C24" s="10">
        <v>22</v>
      </c>
      <c r="D24" s="11">
        <v>1.1399999999999999</v>
      </c>
      <c r="E24" s="11">
        <v>3.8</v>
      </c>
    </row>
    <row r="25" spans="1:5" ht="15" customHeight="1" x14ac:dyDescent="0.55000000000000004">
      <c r="A25" s="8" t="s">
        <v>7</v>
      </c>
      <c r="B25" s="9">
        <v>41674</v>
      </c>
      <c r="C25" s="10">
        <v>23</v>
      </c>
      <c r="D25" s="11">
        <v>0.05</v>
      </c>
      <c r="E25" s="11">
        <v>3.4</v>
      </c>
    </row>
    <row r="26" spans="1:5" ht="15" customHeight="1" x14ac:dyDescent="0.55000000000000004">
      <c r="A26" s="8" t="s">
        <v>7</v>
      </c>
      <c r="B26" s="9">
        <v>41674</v>
      </c>
      <c r="C26" s="10">
        <v>24</v>
      </c>
      <c r="D26" s="11">
        <v>-0.02</v>
      </c>
      <c r="E26" s="11">
        <v>4</v>
      </c>
    </row>
    <row r="27" spans="1:5" ht="15" customHeight="1" x14ac:dyDescent="0.55000000000000004">
      <c r="A27" s="8" t="s">
        <v>7</v>
      </c>
      <c r="B27" s="9">
        <v>41674</v>
      </c>
      <c r="C27" s="10">
        <v>25</v>
      </c>
      <c r="D27" s="11">
        <v>-0.04</v>
      </c>
      <c r="E27" s="11">
        <v>4.0999999999999996</v>
      </c>
    </row>
    <row r="28" spans="1:5" ht="15" customHeight="1" x14ac:dyDescent="0.55000000000000004">
      <c r="A28" s="8" t="s">
        <v>7</v>
      </c>
      <c r="B28" s="9">
        <v>41674</v>
      </c>
      <c r="C28" s="10">
        <v>26</v>
      </c>
      <c r="D28" s="11">
        <v>-0.05</v>
      </c>
      <c r="E28" s="11">
        <v>4.0999999999999996</v>
      </c>
    </row>
    <row r="29" spans="1:5" ht="15" customHeight="1" x14ac:dyDescent="0.55000000000000004">
      <c r="A29" s="26"/>
      <c r="B29" s="9"/>
      <c r="C29" s="10"/>
      <c r="D29" s="14"/>
      <c r="E29" s="11"/>
    </row>
    <row r="30" spans="1:5" ht="15" customHeight="1" x14ac:dyDescent="0.55000000000000004">
      <c r="A30" s="26"/>
      <c r="B30" s="9"/>
      <c r="C30" s="10"/>
      <c r="D30" s="14"/>
      <c r="E30" s="11"/>
    </row>
    <row r="31" spans="1:5" ht="15" customHeight="1" x14ac:dyDescent="0.55000000000000004">
      <c r="A31" s="26"/>
      <c r="B31" s="9"/>
      <c r="C31" s="10"/>
      <c r="D31" s="14"/>
      <c r="E31" s="11"/>
    </row>
    <row r="32" spans="1:5" ht="15" customHeight="1" x14ac:dyDescent="0.55000000000000004">
      <c r="A32" s="26"/>
      <c r="B32" s="9"/>
      <c r="C32" s="10"/>
      <c r="D32" s="14"/>
      <c r="E32" s="11"/>
    </row>
    <row r="33" spans="1:5" ht="15" customHeight="1" x14ac:dyDescent="0.55000000000000004">
      <c r="A33" s="26"/>
      <c r="B33" s="9"/>
      <c r="C33" s="10"/>
      <c r="D33" s="14"/>
      <c r="E33" s="11"/>
    </row>
    <row r="34" spans="1:5" ht="15" customHeight="1" x14ac:dyDescent="0.55000000000000004">
      <c r="A34" s="26"/>
      <c r="B34" s="9"/>
      <c r="C34" s="10"/>
      <c r="D34" s="14"/>
      <c r="E34" s="11"/>
    </row>
    <row r="35" spans="1:5" ht="15" customHeight="1" x14ac:dyDescent="0.55000000000000004">
      <c r="A35" s="26"/>
      <c r="B35" s="9"/>
      <c r="C35" s="10"/>
      <c r="D35" s="14"/>
      <c r="E35" s="11"/>
    </row>
    <row r="36" spans="1:5" ht="15" customHeight="1" x14ac:dyDescent="0.55000000000000004">
      <c r="A36" s="26"/>
      <c r="B36" s="9"/>
      <c r="C36" s="10"/>
      <c r="D36" s="14"/>
      <c r="E36" s="11"/>
    </row>
    <row r="37" spans="1:5" ht="15" customHeight="1" x14ac:dyDescent="0.55000000000000004">
      <c r="A37" s="26"/>
      <c r="B37" s="9"/>
      <c r="C37" s="10"/>
      <c r="D37" s="14"/>
      <c r="E37" s="11"/>
    </row>
    <row r="38" spans="1:5" ht="15" customHeight="1" x14ac:dyDescent="0.55000000000000004">
      <c r="A38" s="26"/>
      <c r="B38" s="9"/>
      <c r="C38" s="10"/>
      <c r="D38" s="14"/>
      <c r="E38" s="11"/>
    </row>
    <row r="39" spans="1:5" ht="15" customHeight="1" x14ac:dyDescent="0.55000000000000004">
      <c r="A39" s="26"/>
      <c r="B39" s="9"/>
      <c r="C39" s="10"/>
      <c r="D39" s="14"/>
      <c r="E39" s="11"/>
    </row>
    <row r="40" spans="1:5" ht="15" customHeight="1" x14ac:dyDescent="0.55000000000000004">
      <c r="A40" s="26"/>
      <c r="B40" s="9"/>
      <c r="C40" s="10"/>
      <c r="D40" s="14"/>
      <c r="E40" s="11"/>
    </row>
    <row r="41" spans="1:5" ht="15" customHeight="1" x14ac:dyDescent="0.55000000000000004">
      <c r="A41" s="26"/>
      <c r="B41" s="9"/>
      <c r="C41" s="10"/>
      <c r="D41" s="14"/>
      <c r="E41" s="11"/>
    </row>
    <row r="42" spans="1:5" ht="15" customHeight="1" x14ac:dyDescent="0.55000000000000004">
      <c r="A42" s="26"/>
      <c r="B42" s="9"/>
      <c r="C42" s="10"/>
      <c r="D42" s="14"/>
      <c r="E42" s="11"/>
    </row>
    <row r="43" spans="1:5" ht="15" customHeight="1" x14ac:dyDescent="0.55000000000000004">
      <c r="A43" s="26"/>
      <c r="B43" s="9"/>
      <c r="C43" s="10"/>
      <c r="D43" s="14"/>
      <c r="E43" s="11"/>
    </row>
    <row r="44" spans="1:5" ht="15" customHeight="1" x14ac:dyDescent="0.55000000000000004">
      <c r="A44" s="26"/>
      <c r="B44" s="9"/>
      <c r="C44" s="10"/>
      <c r="D44" s="14"/>
      <c r="E44" s="11"/>
    </row>
    <row r="45" spans="1:5" ht="15" customHeight="1" x14ac:dyDescent="0.55000000000000004">
      <c r="A45" s="26"/>
      <c r="B45" s="9"/>
      <c r="C45" s="10"/>
      <c r="D45" s="14"/>
      <c r="E45" s="11"/>
    </row>
    <row r="46" spans="1:5" ht="15" customHeight="1" x14ac:dyDescent="0.55000000000000004">
      <c r="A46" s="26"/>
      <c r="B46" s="9"/>
      <c r="C46" s="10"/>
      <c r="D46" s="14"/>
      <c r="E46" s="11"/>
    </row>
    <row r="47" spans="1:5" ht="15" customHeight="1" x14ac:dyDescent="0.55000000000000004">
      <c r="A47" s="26"/>
      <c r="B47" s="9"/>
      <c r="C47" s="10"/>
      <c r="D47" s="14"/>
      <c r="E47" s="11"/>
    </row>
    <row r="48" spans="1:5" ht="15" customHeight="1" x14ac:dyDescent="0.55000000000000004">
      <c r="A48" s="26"/>
      <c r="B48" s="9"/>
      <c r="C48" s="10"/>
      <c r="D48" s="14"/>
      <c r="E48" s="11"/>
    </row>
    <row r="49" spans="1:5" ht="15" customHeight="1" x14ac:dyDescent="0.55000000000000004">
      <c r="A49" s="26"/>
      <c r="B49" s="9"/>
      <c r="C49" s="10"/>
      <c r="D49" s="14"/>
      <c r="E49" s="11"/>
    </row>
    <row r="50" spans="1:5" ht="15" customHeight="1" x14ac:dyDescent="0.55000000000000004">
      <c r="A50" s="26"/>
      <c r="B50" s="9"/>
      <c r="C50" s="10"/>
      <c r="D50" s="14"/>
      <c r="E50" s="11"/>
    </row>
    <row r="51" spans="1:5" ht="15" customHeight="1" x14ac:dyDescent="0.55000000000000004">
      <c r="A51" s="26"/>
      <c r="B51" s="9"/>
      <c r="C51" s="10"/>
      <c r="D51" s="14"/>
      <c r="E51" s="11"/>
    </row>
    <row r="52" spans="1:5" ht="15" customHeight="1" x14ac:dyDescent="0.55000000000000004">
      <c r="A52" s="26"/>
      <c r="B52" s="9"/>
      <c r="C52" s="10"/>
      <c r="D52" s="14"/>
      <c r="E52" s="11"/>
    </row>
    <row r="53" spans="1:5" ht="15" customHeight="1" x14ac:dyDescent="0.55000000000000004">
      <c r="A53" s="26"/>
      <c r="B53" s="9"/>
      <c r="C53" s="10"/>
      <c r="D53" s="14"/>
      <c r="E53" s="11"/>
    </row>
    <row r="54" spans="1:5" ht="15" customHeight="1" x14ac:dyDescent="0.55000000000000004">
      <c r="A54" s="26"/>
      <c r="B54" s="9"/>
      <c r="C54" s="10"/>
      <c r="D54" s="14"/>
      <c r="E54" s="11"/>
    </row>
    <row r="55" spans="1:5" ht="15" customHeight="1" x14ac:dyDescent="0.55000000000000004">
      <c r="A55" s="26"/>
      <c r="B55" s="9"/>
      <c r="C55" s="10"/>
      <c r="D55" s="14"/>
      <c r="E55" s="11"/>
    </row>
    <row r="56" spans="1:5" ht="15" customHeight="1" x14ac:dyDescent="0.55000000000000004">
      <c r="A56" s="26"/>
      <c r="B56" s="9"/>
      <c r="C56" s="10"/>
      <c r="D56" s="14"/>
      <c r="E56" s="11"/>
    </row>
    <row r="57" spans="1:5" ht="15" customHeight="1" x14ac:dyDescent="0.55000000000000004">
      <c r="A57" s="26"/>
      <c r="B57" s="9"/>
      <c r="C57" s="10"/>
      <c r="D57" s="14"/>
      <c r="E57" s="11"/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 Neue,Regular"&amp;12&amp;K000000Otter Lake
Overcast - 11:15 a.m.&amp;C&amp;"Calibri,Bold"&amp;11&amp;K000000Testing at Deep Water Sites
February 4, 2014&amp;"Calibri,Regular"
&amp;R&amp;"Helvetica Neue,Regular"&amp;12&amp;K000000&amp;P</oddHeader>
    <oddFooter>&amp;C&amp;"Helvetica Neue,Regular"&amp;12&amp;K000000&amp;P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FC3E2-CA79-49B2-BB1F-761B1F61ACFB}">
  <dimension ref="A1:F61"/>
  <sheetViews>
    <sheetView topLeftCell="A38" workbookViewId="0">
      <selection activeCell="G60" sqref="G60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4.9453125" customWidth="1"/>
    <col min="6" max="6" width="21.894531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/>
    </row>
    <row r="2" spans="1:6" ht="15" customHeight="1" x14ac:dyDescent="0.55000000000000004">
      <c r="A2" s="39" t="s">
        <v>12</v>
      </c>
      <c r="B2" s="40" t="s">
        <v>14</v>
      </c>
      <c r="C2" s="16">
        <v>1</v>
      </c>
      <c r="D2" s="44">
        <v>25.3</v>
      </c>
      <c r="E2" s="44">
        <v>8.4</v>
      </c>
      <c r="F2" s="43"/>
    </row>
    <row r="3" spans="1:6" ht="15" customHeight="1" x14ac:dyDescent="0.55000000000000004">
      <c r="A3" s="39" t="s">
        <v>12</v>
      </c>
      <c r="B3" s="40" t="s">
        <v>14</v>
      </c>
      <c r="C3" s="20">
        <v>2</v>
      </c>
      <c r="D3" s="44">
        <v>25.3</v>
      </c>
      <c r="E3" s="44">
        <v>8.34</v>
      </c>
      <c r="F3" s="43"/>
    </row>
    <row r="4" spans="1:6" ht="15" customHeight="1" x14ac:dyDescent="0.55000000000000004">
      <c r="A4" s="39" t="s">
        <v>12</v>
      </c>
      <c r="B4" s="40" t="s">
        <v>14</v>
      </c>
      <c r="C4" s="20">
        <v>3</v>
      </c>
      <c r="D4" s="44">
        <v>24.4</v>
      </c>
      <c r="E4" s="44">
        <v>8.4</v>
      </c>
      <c r="F4" s="43"/>
    </row>
    <row r="5" spans="1:6" ht="15" customHeight="1" x14ac:dyDescent="0.55000000000000004">
      <c r="A5" s="39" t="s">
        <v>12</v>
      </c>
      <c r="B5" s="40" t="s">
        <v>14</v>
      </c>
      <c r="C5" s="20">
        <v>4</v>
      </c>
      <c r="D5" s="44">
        <v>22.5</v>
      </c>
      <c r="E5" s="44">
        <v>8.27</v>
      </c>
      <c r="F5" s="43"/>
    </row>
    <row r="6" spans="1:6" ht="15" customHeight="1" x14ac:dyDescent="0.55000000000000004">
      <c r="A6" s="39" t="s">
        <v>12</v>
      </c>
      <c r="B6" s="40" t="s">
        <v>14</v>
      </c>
      <c r="C6" s="20">
        <v>5</v>
      </c>
      <c r="D6" s="44">
        <v>15</v>
      </c>
      <c r="E6" s="44">
        <v>8.34</v>
      </c>
      <c r="F6" s="43"/>
    </row>
    <row r="7" spans="1:6" ht="15" customHeight="1" x14ac:dyDescent="0.55000000000000004">
      <c r="A7" s="39" t="s">
        <v>12</v>
      </c>
      <c r="B7" s="40" t="s">
        <v>14</v>
      </c>
      <c r="C7" s="20">
        <v>6</v>
      </c>
      <c r="D7" s="44">
        <v>13.5</v>
      </c>
      <c r="E7" s="44">
        <v>8.07</v>
      </c>
      <c r="F7" s="43"/>
    </row>
    <row r="8" spans="1:6" ht="15" customHeight="1" x14ac:dyDescent="0.55000000000000004">
      <c r="A8" s="39" t="s">
        <v>12</v>
      </c>
      <c r="B8" s="40" t="s">
        <v>14</v>
      </c>
      <c r="C8" s="20">
        <v>7</v>
      </c>
      <c r="D8" s="44">
        <v>11.5</v>
      </c>
      <c r="E8" s="44">
        <v>8.1</v>
      </c>
      <c r="F8" s="43"/>
    </row>
    <row r="9" spans="1:6" ht="15" customHeight="1" x14ac:dyDescent="0.55000000000000004">
      <c r="A9" s="39" t="s">
        <v>12</v>
      </c>
      <c r="B9" s="40" t="s">
        <v>14</v>
      </c>
      <c r="C9" s="20">
        <v>8</v>
      </c>
      <c r="D9" s="44">
        <v>8</v>
      </c>
      <c r="E9" s="44">
        <v>8.17</v>
      </c>
      <c r="F9" s="43"/>
    </row>
    <row r="10" spans="1:6" ht="15" customHeight="1" x14ac:dyDescent="0.55000000000000004">
      <c r="A10" s="39" t="s">
        <v>12</v>
      </c>
      <c r="B10" s="40" t="s">
        <v>14</v>
      </c>
      <c r="C10" s="20">
        <v>9</v>
      </c>
      <c r="D10" s="44">
        <v>7.8</v>
      </c>
      <c r="E10" s="44">
        <v>8.18</v>
      </c>
      <c r="F10" s="43"/>
    </row>
    <row r="11" spans="1:6" ht="15" customHeight="1" x14ac:dyDescent="0.55000000000000004">
      <c r="A11" s="39" t="s">
        <v>12</v>
      </c>
      <c r="B11" s="40" t="s">
        <v>14</v>
      </c>
      <c r="C11" s="20">
        <v>10</v>
      </c>
      <c r="D11" s="44">
        <v>7.5</v>
      </c>
      <c r="E11" s="44">
        <v>8.1</v>
      </c>
      <c r="F11" s="43"/>
    </row>
    <row r="12" spans="1:6" ht="15" customHeight="1" x14ac:dyDescent="0.55000000000000004">
      <c r="A12" s="39" t="s">
        <v>12</v>
      </c>
      <c r="B12" s="40" t="s">
        <v>14</v>
      </c>
      <c r="C12" s="20">
        <v>11</v>
      </c>
      <c r="D12" s="44">
        <v>7.1</v>
      </c>
      <c r="E12" s="44">
        <v>8.1</v>
      </c>
      <c r="F12" s="43"/>
    </row>
    <row r="13" spans="1:6" ht="15" customHeight="1" x14ac:dyDescent="0.55000000000000004">
      <c r="A13" s="39" t="s">
        <v>12</v>
      </c>
      <c r="B13" s="40" t="s">
        <v>14</v>
      </c>
      <c r="C13" s="20">
        <v>12</v>
      </c>
      <c r="D13" s="44">
        <v>6.9</v>
      </c>
      <c r="E13" s="44">
        <v>8.1</v>
      </c>
      <c r="F13" s="43"/>
    </row>
    <row r="14" spans="1:6" ht="15" customHeight="1" x14ac:dyDescent="0.55000000000000004">
      <c r="A14" s="39" t="s">
        <v>12</v>
      </c>
      <c r="B14" s="40" t="s">
        <v>14</v>
      </c>
      <c r="C14" s="20">
        <v>13</v>
      </c>
      <c r="D14" s="44">
        <v>6.4</v>
      </c>
      <c r="E14" s="44">
        <v>8.26</v>
      </c>
      <c r="F14" s="43"/>
    </row>
    <row r="15" spans="1:6" ht="15" customHeight="1" x14ac:dyDescent="0.55000000000000004">
      <c r="A15" s="39" t="s">
        <v>12</v>
      </c>
      <c r="B15" s="40" t="s">
        <v>14</v>
      </c>
      <c r="C15" s="20">
        <v>14</v>
      </c>
      <c r="D15" s="44">
        <v>6.2</v>
      </c>
      <c r="E15" s="44">
        <v>8.2799999999999994</v>
      </c>
      <c r="F15" s="43"/>
    </row>
    <row r="16" spans="1:6" ht="15" customHeight="1" x14ac:dyDescent="0.55000000000000004">
      <c r="A16" s="39" t="s">
        <v>12</v>
      </c>
      <c r="B16" s="40" t="s">
        <v>14</v>
      </c>
      <c r="C16" s="20">
        <v>15</v>
      </c>
      <c r="D16" s="44">
        <v>6</v>
      </c>
      <c r="E16" s="44">
        <v>8.31</v>
      </c>
      <c r="F16" s="43"/>
    </row>
    <row r="17" spans="1:6" ht="15" customHeight="1" x14ac:dyDescent="0.55000000000000004">
      <c r="A17" s="39" t="s">
        <v>12</v>
      </c>
      <c r="B17" s="40" t="s">
        <v>14</v>
      </c>
      <c r="C17" s="20">
        <v>16</v>
      </c>
      <c r="D17" s="44">
        <v>5.7</v>
      </c>
      <c r="E17" s="44">
        <v>8.41</v>
      </c>
      <c r="F17" s="43"/>
    </row>
    <row r="18" spans="1:6" ht="15" customHeight="1" x14ac:dyDescent="0.55000000000000004">
      <c r="A18" s="39" t="s">
        <v>12</v>
      </c>
      <c r="B18" s="40" t="s">
        <v>14</v>
      </c>
      <c r="C18" s="20">
        <v>17</v>
      </c>
      <c r="D18" s="44">
        <v>5.5</v>
      </c>
      <c r="E18" s="44">
        <v>8.49</v>
      </c>
      <c r="F18" s="43"/>
    </row>
    <row r="19" spans="1:6" ht="15" customHeight="1" x14ac:dyDescent="0.55000000000000004">
      <c r="A19" s="39" t="s">
        <v>12</v>
      </c>
      <c r="B19" s="40" t="s">
        <v>14</v>
      </c>
      <c r="C19" s="20">
        <v>18</v>
      </c>
      <c r="D19" s="44">
        <v>5.4</v>
      </c>
      <c r="E19" s="44">
        <v>8.5</v>
      </c>
      <c r="F19" s="43"/>
    </row>
    <row r="20" spans="1:6" ht="15" customHeight="1" x14ac:dyDescent="0.55000000000000004">
      <c r="A20" s="39" t="s">
        <v>12</v>
      </c>
      <c r="B20" s="40" t="s">
        <v>14</v>
      </c>
      <c r="C20" s="20">
        <v>19</v>
      </c>
      <c r="D20" s="44">
        <v>5.2</v>
      </c>
      <c r="E20" s="44">
        <v>8.5500000000000007</v>
      </c>
      <c r="F20" s="43"/>
    </row>
    <row r="21" spans="1:6" ht="15" customHeight="1" x14ac:dyDescent="0.55000000000000004">
      <c r="A21" s="39" t="s">
        <v>12</v>
      </c>
      <c r="B21" s="40" t="s">
        <v>14</v>
      </c>
      <c r="C21" s="20">
        <v>20</v>
      </c>
      <c r="D21" s="44">
        <v>5.2</v>
      </c>
      <c r="E21" s="44">
        <v>8.56</v>
      </c>
      <c r="F21" s="43"/>
    </row>
    <row r="22" spans="1:6" ht="15" customHeight="1" x14ac:dyDescent="0.55000000000000004">
      <c r="A22" s="39" t="s">
        <v>12</v>
      </c>
      <c r="B22" s="40" t="s">
        <v>14</v>
      </c>
      <c r="C22" s="20">
        <v>21</v>
      </c>
      <c r="D22" s="44">
        <v>5.0999999999999996</v>
      </c>
      <c r="E22" s="44">
        <v>8.5500000000000007</v>
      </c>
      <c r="F22" s="43"/>
    </row>
    <row r="23" spans="1:6" ht="15" customHeight="1" x14ac:dyDescent="0.55000000000000004">
      <c r="A23" s="39" t="s">
        <v>12</v>
      </c>
      <c r="B23" s="40" t="s">
        <v>14</v>
      </c>
      <c r="C23" s="20">
        <v>22</v>
      </c>
      <c r="D23" s="44">
        <v>5</v>
      </c>
      <c r="E23" s="44">
        <v>8.5500000000000007</v>
      </c>
      <c r="F23" s="43"/>
    </row>
    <row r="24" spans="1:6" ht="15" customHeight="1" x14ac:dyDescent="0.55000000000000004">
      <c r="A24" s="39" t="s">
        <v>12</v>
      </c>
      <c r="B24" s="40" t="s">
        <v>14</v>
      </c>
      <c r="C24" s="20">
        <v>23</v>
      </c>
      <c r="D24" s="44">
        <v>4.9000000000000004</v>
      </c>
      <c r="E24" s="44">
        <v>8.5500000000000007</v>
      </c>
      <c r="F24" s="43"/>
    </row>
    <row r="25" spans="1:6" ht="15" customHeight="1" x14ac:dyDescent="0.55000000000000004">
      <c r="A25" s="39" t="s">
        <v>12</v>
      </c>
      <c r="B25" s="40" t="s">
        <v>14</v>
      </c>
      <c r="C25" s="20">
        <v>24</v>
      </c>
      <c r="D25" s="44">
        <v>4.9000000000000004</v>
      </c>
      <c r="E25" s="44">
        <v>8.52</v>
      </c>
      <c r="F25" s="43"/>
    </row>
    <row r="26" spans="1:6" ht="15" customHeight="1" x14ac:dyDescent="0.55000000000000004">
      <c r="A26" s="39" t="s">
        <v>12</v>
      </c>
      <c r="B26" s="40" t="s">
        <v>14</v>
      </c>
      <c r="C26" s="20">
        <v>25</v>
      </c>
      <c r="D26" s="44">
        <v>4.8</v>
      </c>
      <c r="E26" s="44">
        <v>8.49</v>
      </c>
      <c r="F26" s="43"/>
    </row>
    <row r="27" spans="1:6" ht="15" customHeight="1" x14ac:dyDescent="0.55000000000000004">
      <c r="A27" s="39" t="s">
        <v>12</v>
      </c>
      <c r="B27" s="40" t="s">
        <v>14</v>
      </c>
      <c r="C27" s="20">
        <v>26</v>
      </c>
      <c r="D27" s="44">
        <v>4.8</v>
      </c>
      <c r="E27" s="44">
        <v>8.48</v>
      </c>
      <c r="F27" s="43"/>
    </row>
    <row r="28" spans="1:6" ht="15" customHeight="1" x14ac:dyDescent="0.55000000000000004">
      <c r="A28" s="39" t="s">
        <v>12</v>
      </c>
      <c r="B28" s="40" t="s">
        <v>14</v>
      </c>
      <c r="C28" s="20">
        <v>27</v>
      </c>
      <c r="D28" s="44">
        <v>4.7</v>
      </c>
      <c r="E28" s="44">
        <v>8.43</v>
      </c>
      <c r="F28" s="43"/>
    </row>
    <row r="29" spans="1:6" ht="15" customHeight="1" x14ac:dyDescent="0.55000000000000004">
      <c r="A29" s="39" t="s">
        <v>12</v>
      </c>
      <c r="B29" s="40" t="s">
        <v>14</v>
      </c>
      <c r="C29" s="20">
        <v>28</v>
      </c>
      <c r="D29" s="44">
        <v>4.7</v>
      </c>
      <c r="E29" s="44">
        <v>8.36</v>
      </c>
      <c r="F29" s="43"/>
    </row>
    <row r="30" spans="1:6" ht="15" customHeight="1" x14ac:dyDescent="0.55000000000000004">
      <c r="A30" s="39" t="s">
        <v>12</v>
      </c>
      <c r="B30" s="40" t="s">
        <v>14</v>
      </c>
      <c r="C30" s="20">
        <v>29</v>
      </c>
      <c r="D30" s="44">
        <v>4.5999999999999996</v>
      </c>
      <c r="E30" s="44">
        <v>8.1999999999999993</v>
      </c>
      <c r="F30" s="43"/>
    </row>
    <row r="31" spans="1:6" ht="15" customHeight="1" x14ac:dyDescent="0.55000000000000004">
      <c r="A31" s="39" t="s">
        <v>12</v>
      </c>
      <c r="B31" s="40" t="s">
        <v>14</v>
      </c>
      <c r="C31" s="20">
        <v>30</v>
      </c>
      <c r="D31" s="45">
        <v>4.5999999999999996</v>
      </c>
      <c r="E31" s="44">
        <v>7.99</v>
      </c>
      <c r="F31" s="43"/>
    </row>
    <row r="32" spans="1:6" ht="15" customHeight="1" x14ac:dyDescent="0.55000000000000004">
      <c r="A32" s="39" t="s">
        <v>12</v>
      </c>
      <c r="B32" s="40" t="s">
        <v>14</v>
      </c>
      <c r="C32" s="20">
        <v>31</v>
      </c>
      <c r="D32" s="44">
        <v>4.7</v>
      </c>
      <c r="E32" s="48">
        <v>0.5</v>
      </c>
      <c r="F32" s="43"/>
    </row>
    <row r="33" spans="1:6" ht="15" customHeight="1" x14ac:dyDescent="0.55000000000000004">
      <c r="A33" s="39" t="s">
        <v>12</v>
      </c>
      <c r="B33" s="40" t="s">
        <v>14</v>
      </c>
      <c r="C33" s="20">
        <v>32</v>
      </c>
      <c r="D33" s="44">
        <v>4.7</v>
      </c>
      <c r="E33" s="44">
        <v>0.28000000000000003</v>
      </c>
      <c r="F33" s="43"/>
    </row>
    <row r="34" spans="1:6" ht="15" customHeight="1" x14ac:dyDescent="0.55000000000000004">
      <c r="A34" s="39" t="s">
        <v>12</v>
      </c>
      <c r="B34" s="40" t="s">
        <v>14</v>
      </c>
      <c r="C34" s="20">
        <v>33</v>
      </c>
      <c r="D34" s="44">
        <v>4.7</v>
      </c>
      <c r="E34" s="44">
        <v>0.24</v>
      </c>
      <c r="F34" s="43"/>
    </row>
    <row r="35" spans="1:6" ht="15" customHeight="1" x14ac:dyDescent="0.55000000000000004">
      <c r="A35" s="39" t="s">
        <v>12</v>
      </c>
      <c r="B35" s="40" t="s">
        <v>14</v>
      </c>
      <c r="C35" s="20">
        <v>34</v>
      </c>
      <c r="D35" s="44">
        <v>4.7</v>
      </c>
      <c r="E35" s="44">
        <v>0.22</v>
      </c>
      <c r="F35" s="43"/>
    </row>
    <row r="36" spans="1:6" ht="15" customHeight="1" x14ac:dyDescent="0.55000000000000004">
      <c r="A36" s="39" t="s">
        <v>12</v>
      </c>
      <c r="B36" s="40" t="s">
        <v>14</v>
      </c>
      <c r="C36" s="20">
        <v>35</v>
      </c>
      <c r="D36" s="44">
        <v>4.7</v>
      </c>
      <c r="E36" s="44">
        <v>0.19</v>
      </c>
      <c r="F36" s="43"/>
    </row>
    <row r="37" spans="1:6" ht="15" customHeight="1" x14ac:dyDescent="0.55000000000000004">
      <c r="A37" s="39" t="s">
        <v>12</v>
      </c>
      <c r="B37" s="40" t="s">
        <v>14</v>
      </c>
      <c r="C37" s="20">
        <v>36</v>
      </c>
      <c r="D37" s="44">
        <v>4.7</v>
      </c>
      <c r="E37" s="44">
        <v>0.17</v>
      </c>
      <c r="F37" s="43"/>
    </row>
    <row r="38" spans="1:6" ht="15" customHeight="1" x14ac:dyDescent="0.55000000000000004">
      <c r="A38" s="39" t="s">
        <v>12</v>
      </c>
      <c r="B38" s="40" t="s">
        <v>14</v>
      </c>
      <c r="C38" s="20">
        <v>37</v>
      </c>
      <c r="D38" s="44">
        <v>4.7</v>
      </c>
      <c r="E38" s="44">
        <v>0.15</v>
      </c>
      <c r="F38" s="43"/>
    </row>
    <row r="39" spans="1:6" ht="15" customHeight="1" x14ac:dyDescent="0.55000000000000004">
      <c r="A39" s="39" t="s">
        <v>12</v>
      </c>
      <c r="B39" s="40" t="s">
        <v>14</v>
      </c>
      <c r="C39" s="20">
        <v>38</v>
      </c>
      <c r="D39" s="44">
        <v>4.7</v>
      </c>
      <c r="E39" s="44">
        <v>0.14000000000000001</v>
      </c>
      <c r="F39" s="43"/>
    </row>
    <row r="40" spans="1:6" ht="15" customHeight="1" x14ac:dyDescent="0.55000000000000004">
      <c r="A40" s="39" t="s">
        <v>12</v>
      </c>
      <c r="B40" s="40" t="s">
        <v>14</v>
      </c>
      <c r="C40" s="20">
        <v>39</v>
      </c>
      <c r="D40" s="44">
        <v>4.7</v>
      </c>
      <c r="E40" s="44">
        <v>0.13</v>
      </c>
      <c r="F40" s="43"/>
    </row>
    <row r="41" spans="1:6" ht="15" customHeight="1" x14ac:dyDescent="0.55000000000000004">
      <c r="A41" s="39" t="s">
        <v>12</v>
      </c>
      <c r="B41" s="40" t="s">
        <v>14</v>
      </c>
      <c r="C41" s="20">
        <v>40</v>
      </c>
      <c r="D41" s="44">
        <v>4.7</v>
      </c>
      <c r="E41" s="44">
        <v>0.12</v>
      </c>
      <c r="F41" s="43"/>
    </row>
    <row r="42" spans="1:6" ht="15" customHeight="1" x14ac:dyDescent="0.55000000000000004">
      <c r="A42" s="39" t="s">
        <v>12</v>
      </c>
      <c r="B42" s="40" t="s">
        <v>14</v>
      </c>
      <c r="C42" s="20">
        <v>41</v>
      </c>
      <c r="D42" s="44">
        <v>4.7</v>
      </c>
      <c r="E42" s="44">
        <v>0.11</v>
      </c>
      <c r="F42" s="43"/>
    </row>
    <row r="43" spans="1:6" ht="15" customHeight="1" x14ac:dyDescent="0.55000000000000004">
      <c r="A43" s="39" t="s">
        <v>12</v>
      </c>
      <c r="B43" s="40" t="s">
        <v>14</v>
      </c>
      <c r="C43" s="20">
        <v>42</v>
      </c>
      <c r="D43" s="44">
        <v>4.7</v>
      </c>
      <c r="E43" s="44">
        <v>0.1</v>
      </c>
      <c r="F43" s="43"/>
    </row>
    <row r="44" spans="1:6" x14ac:dyDescent="0.55000000000000004">
      <c r="A44" s="39" t="s">
        <v>12</v>
      </c>
      <c r="B44" s="40" t="s">
        <v>14</v>
      </c>
      <c r="C44">
        <f>C43+1</f>
        <v>43</v>
      </c>
      <c r="D44" s="44">
        <v>4.7</v>
      </c>
      <c r="E44" s="44">
        <v>0.09</v>
      </c>
      <c r="F44" s="43"/>
    </row>
    <row r="45" spans="1:6" x14ac:dyDescent="0.55000000000000004">
      <c r="A45" s="39" t="s">
        <v>12</v>
      </c>
      <c r="B45" s="40" t="s">
        <v>14</v>
      </c>
      <c r="C45">
        <f t="shared" ref="C45:C59" si="0">C44+1</f>
        <v>44</v>
      </c>
      <c r="D45" s="44">
        <v>4.7</v>
      </c>
      <c r="E45" s="44">
        <v>0.08</v>
      </c>
      <c r="F45" s="43"/>
    </row>
    <row r="46" spans="1:6" x14ac:dyDescent="0.55000000000000004">
      <c r="A46" s="39" t="s">
        <v>12</v>
      </c>
      <c r="B46" s="40" t="s">
        <v>14</v>
      </c>
      <c r="C46">
        <f t="shared" si="0"/>
        <v>45</v>
      </c>
      <c r="D46" s="44">
        <v>4.7</v>
      </c>
      <c r="E46" s="44">
        <v>0.08</v>
      </c>
      <c r="F46" s="43"/>
    </row>
    <row r="47" spans="1:6" x14ac:dyDescent="0.55000000000000004">
      <c r="A47" s="39" t="s">
        <v>12</v>
      </c>
      <c r="B47" s="40" t="s">
        <v>14</v>
      </c>
      <c r="C47">
        <f t="shared" si="0"/>
        <v>46</v>
      </c>
      <c r="D47" s="44">
        <v>4.7</v>
      </c>
      <c r="E47" s="44">
        <v>7.0000000000000007E-2</v>
      </c>
      <c r="F47" s="43"/>
    </row>
    <row r="48" spans="1:6" x14ac:dyDescent="0.55000000000000004">
      <c r="A48" s="39" t="s">
        <v>12</v>
      </c>
      <c r="B48" s="40" t="s">
        <v>14</v>
      </c>
      <c r="C48">
        <f t="shared" si="0"/>
        <v>47</v>
      </c>
      <c r="D48" s="44">
        <v>4.7</v>
      </c>
      <c r="E48" s="44">
        <v>7.0000000000000007E-2</v>
      </c>
      <c r="F48" s="43"/>
    </row>
    <row r="49" spans="1:6" x14ac:dyDescent="0.55000000000000004">
      <c r="A49" s="39" t="s">
        <v>12</v>
      </c>
      <c r="B49" s="40" t="s">
        <v>14</v>
      </c>
      <c r="C49">
        <f t="shared" si="0"/>
        <v>48</v>
      </c>
      <c r="D49" s="44">
        <v>4.7</v>
      </c>
      <c r="E49" s="44">
        <v>0.06</v>
      </c>
      <c r="F49" s="43"/>
    </row>
    <row r="50" spans="1:6" x14ac:dyDescent="0.55000000000000004">
      <c r="A50" s="39" t="s">
        <v>12</v>
      </c>
      <c r="B50" s="40" t="s">
        <v>14</v>
      </c>
      <c r="C50">
        <f t="shared" si="0"/>
        <v>49</v>
      </c>
      <c r="D50" s="44">
        <v>4.7</v>
      </c>
      <c r="E50" s="44">
        <v>0.05</v>
      </c>
      <c r="F50" s="43"/>
    </row>
    <row r="51" spans="1:6" x14ac:dyDescent="0.55000000000000004">
      <c r="A51" s="39" t="s">
        <v>12</v>
      </c>
      <c r="B51" s="40" t="s">
        <v>14</v>
      </c>
      <c r="C51">
        <f t="shared" si="0"/>
        <v>50</v>
      </c>
      <c r="D51" s="44">
        <v>4.7</v>
      </c>
      <c r="E51" s="44">
        <v>0.05</v>
      </c>
      <c r="F51" s="43"/>
    </row>
    <row r="52" spans="1:6" x14ac:dyDescent="0.55000000000000004">
      <c r="A52" s="39" t="s">
        <v>12</v>
      </c>
      <c r="B52" s="40" t="s">
        <v>14</v>
      </c>
      <c r="C52">
        <f t="shared" si="0"/>
        <v>51</v>
      </c>
      <c r="D52" s="44">
        <v>4.7</v>
      </c>
      <c r="E52" s="44">
        <v>0.04</v>
      </c>
      <c r="F52" s="43"/>
    </row>
    <row r="53" spans="1:6" x14ac:dyDescent="0.55000000000000004">
      <c r="A53" s="39" t="s">
        <v>12</v>
      </c>
      <c r="B53" s="40" t="s">
        <v>14</v>
      </c>
      <c r="C53">
        <f t="shared" si="0"/>
        <v>52</v>
      </c>
      <c r="D53" s="44">
        <v>4.7</v>
      </c>
      <c r="E53" s="44">
        <v>0.03</v>
      </c>
      <c r="F53" s="43"/>
    </row>
    <row r="54" spans="1:6" x14ac:dyDescent="0.55000000000000004">
      <c r="A54" s="39" t="s">
        <v>12</v>
      </c>
      <c r="B54" s="40" t="s">
        <v>14</v>
      </c>
      <c r="C54">
        <f t="shared" si="0"/>
        <v>53</v>
      </c>
      <c r="D54" s="44">
        <v>4.7</v>
      </c>
      <c r="E54" s="44">
        <v>0.03</v>
      </c>
      <c r="F54" s="43"/>
    </row>
    <row r="55" spans="1:6" x14ac:dyDescent="0.55000000000000004">
      <c r="A55" s="39" t="s">
        <v>12</v>
      </c>
      <c r="B55" s="40" t="s">
        <v>14</v>
      </c>
      <c r="C55">
        <f t="shared" si="0"/>
        <v>54</v>
      </c>
      <c r="D55" s="44">
        <v>4.7</v>
      </c>
      <c r="E55" s="44">
        <v>0.03</v>
      </c>
      <c r="F55" s="43"/>
    </row>
    <row r="56" spans="1:6" x14ac:dyDescent="0.55000000000000004">
      <c r="A56" s="39" t="s">
        <v>12</v>
      </c>
      <c r="B56" s="40" t="s">
        <v>14</v>
      </c>
      <c r="C56">
        <f t="shared" si="0"/>
        <v>55</v>
      </c>
      <c r="D56" s="44">
        <v>4.7</v>
      </c>
      <c r="E56" s="44">
        <v>0.02</v>
      </c>
      <c r="F56" s="43"/>
    </row>
    <row r="57" spans="1:6" x14ac:dyDescent="0.55000000000000004">
      <c r="A57" s="39" t="s">
        <v>12</v>
      </c>
      <c r="B57" s="40" t="s">
        <v>14</v>
      </c>
      <c r="C57">
        <f t="shared" si="0"/>
        <v>56</v>
      </c>
      <c r="D57" s="44">
        <v>4.7</v>
      </c>
      <c r="E57" s="44">
        <v>0.02</v>
      </c>
      <c r="F57" s="43"/>
    </row>
    <row r="58" spans="1:6" x14ac:dyDescent="0.55000000000000004">
      <c r="A58" s="39" t="s">
        <v>12</v>
      </c>
      <c r="C58">
        <f t="shared" si="0"/>
        <v>57</v>
      </c>
      <c r="D58" s="44">
        <v>4.7</v>
      </c>
      <c r="E58" s="44">
        <v>0.02</v>
      </c>
      <c r="F58" s="43"/>
    </row>
    <row r="59" spans="1:6" x14ac:dyDescent="0.55000000000000004">
      <c r="C59">
        <f t="shared" si="0"/>
        <v>58</v>
      </c>
      <c r="D59" s="44">
        <v>4.7</v>
      </c>
      <c r="E59" s="44">
        <v>0.01</v>
      </c>
    </row>
    <row r="60" spans="1:6" x14ac:dyDescent="0.55000000000000004">
      <c r="D60" s="44">
        <v>4.5999999999999996</v>
      </c>
      <c r="E60" s="44">
        <v>0</v>
      </c>
    </row>
    <row r="61" spans="1:6" x14ac:dyDescent="0.55000000000000004">
      <c r="A61" s="46" t="s">
        <v>13</v>
      </c>
      <c r="E61" s="44">
        <f>AVERAGE(E2:E30)</f>
        <v>8.3468965517241394</v>
      </c>
      <c r="F61" s="44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86943-FC25-455A-BCDF-F3AB32CA2C10}">
  <dimension ref="A1:G63"/>
  <sheetViews>
    <sheetView topLeftCell="A4" workbookViewId="0">
      <selection activeCell="E62" sqref="E62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4.9453125" customWidth="1"/>
    <col min="6" max="6" width="21.894531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/>
    </row>
    <row r="2" spans="1:6" ht="15" customHeight="1" x14ac:dyDescent="0.55000000000000004">
      <c r="A2" s="39" t="s">
        <v>12</v>
      </c>
      <c r="B2" s="40" t="s">
        <v>44</v>
      </c>
      <c r="C2" s="16">
        <v>1</v>
      </c>
      <c r="D2" s="51">
        <v>24.3</v>
      </c>
      <c r="E2" s="44">
        <v>8.27</v>
      </c>
      <c r="F2" s="43"/>
    </row>
    <row r="3" spans="1:6" ht="15" customHeight="1" x14ac:dyDescent="0.55000000000000004">
      <c r="A3" s="39" t="s">
        <v>12</v>
      </c>
      <c r="B3" s="40" t="s">
        <v>35</v>
      </c>
      <c r="C3" s="20">
        <v>2</v>
      </c>
      <c r="D3" s="51">
        <v>24.4</v>
      </c>
      <c r="E3" s="44">
        <v>8.2200000000000006</v>
      </c>
      <c r="F3" s="43"/>
    </row>
    <row r="4" spans="1:6" ht="15" customHeight="1" x14ac:dyDescent="0.55000000000000004">
      <c r="A4" s="39" t="s">
        <v>12</v>
      </c>
      <c r="B4" s="40" t="s">
        <v>14</v>
      </c>
      <c r="C4" s="20">
        <v>3</v>
      </c>
      <c r="D4" s="51">
        <v>24.5</v>
      </c>
      <c r="E4" s="44">
        <v>8.18</v>
      </c>
      <c r="F4" s="43"/>
    </row>
    <row r="5" spans="1:6" ht="15" customHeight="1" x14ac:dyDescent="0.55000000000000004">
      <c r="A5" s="39" t="s">
        <v>12</v>
      </c>
      <c r="B5" s="40" t="s">
        <v>14</v>
      </c>
      <c r="C5" s="20">
        <v>4</v>
      </c>
      <c r="D5" s="51">
        <v>24.3</v>
      </c>
      <c r="E5" s="44">
        <v>8.06</v>
      </c>
      <c r="F5" s="43"/>
    </row>
    <row r="6" spans="1:6" ht="15" customHeight="1" x14ac:dyDescent="0.55000000000000004">
      <c r="A6" s="39" t="s">
        <v>12</v>
      </c>
      <c r="B6" s="40" t="s">
        <v>14</v>
      </c>
      <c r="C6" s="20">
        <v>5</v>
      </c>
      <c r="D6" s="51">
        <v>19.2</v>
      </c>
      <c r="E6" s="44">
        <v>8.11</v>
      </c>
      <c r="F6" s="43"/>
    </row>
    <row r="7" spans="1:6" ht="15" customHeight="1" x14ac:dyDescent="0.55000000000000004">
      <c r="A7" s="39" t="s">
        <v>12</v>
      </c>
      <c r="B7" s="40" t="s">
        <v>14</v>
      </c>
      <c r="C7" s="20">
        <v>6</v>
      </c>
      <c r="D7" s="51">
        <v>11.3</v>
      </c>
      <c r="E7" s="44">
        <v>8.2100000000000009</v>
      </c>
      <c r="F7" s="43"/>
    </row>
    <row r="8" spans="1:6" ht="15" customHeight="1" x14ac:dyDescent="0.55000000000000004">
      <c r="A8" s="39" t="s">
        <v>12</v>
      </c>
      <c r="B8" s="40" t="s">
        <v>14</v>
      </c>
      <c r="C8" s="20">
        <v>7</v>
      </c>
      <c r="D8" s="51">
        <v>8.6999999999999993</v>
      </c>
      <c r="E8" s="44">
        <v>7.95</v>
      </c>
      <c r="F8" s="43"/>
    </row>
    <row r="9" spans="1:6" ht="15" customHeight="1" x14ac:dyDescent="0.55000000000000004">
      <c r="A9" s="39" t="s">
        <v>12</v>
      </c>
      <c r="B9" s="40" t="s">
        <v>14</v>
      </c>
      <c r="C9" s="20">
        <v>8</v>
      </c>
      <c r="D9" s="51">
        <v>8.1999999999999993</v>
      </c>
      <c r="E9" s="44">
        <v>7.62</v>
      </c>
      <c r="F9" s="43"/>
    </row>
    <row r="10" spans="1:6" ht="15" customHeight="1" x14ac:dyDescent="0.55000000000000004">
      <c r="A10" s="39" t="s">
        <v>12</v>
      </c>
      <c r="B10" s="40" t="s">
        <v>14</v>
      </c>
      <c r="C10" s="20">
        <v>9</v>
      </c>
      <c r="D10" s="51">
        <v>7.3</v>
      </c>
      <c r="E10" s="44">
        <v>7.38</v>
      </c>
      <c r="F10" s="43"/>
    </row>
    <row r="11" spans="1:6" ht="15" customHeight="1" x14ac:dyDescent="0.55000000000000004">
      <c r="A11" s="39" t="s">
        <v>12</v>
      </c>
      <c r="B11" s="40" t="s">
        <v>14</v>
      </c>
      <c r="C11" s="20">
        <v>10</v>
      </c>
      <c r="D11" s="51">
        <v>6.8</v>
      </c>
      <c r="E11" s="44">
        <v>7.29</v>
      </c>
      <c r="F11" s="43"/>
    </row>
    <row r="12" spans="1:6" ht="15" customHeight="1" x14ac:dyDescent="0.55000000000000004">
      <c r="A12" s="39" t="s">
        <v>12</v>
      </c>
      <c r="B12" s="40" t="s">
        <v>14</v>
      </c>
      <c r="C12" s="20">
        <v>11</v>
      </c>
      <c r="D12" s="51">
        <v>6.5</v>
      </c>
      <c r="E12" s="44">
        <v>7.31</v>
      </c>
      <c r="F12" s="43"/>
    </row>
    <row r="13" spans="1:6" ht="15" customHeight="1" x14ac:dyDescent="0.55000000000000004">
      <c r="A13" s="39" t="s">
        <v>12</v>
      </c>
      <c r="B13" s="40" t="s">
        <v>14</v>
      </c>
      <c r="C13" s="20">
        <v>12</v>
      </c>
      <c r="D13" s="51">
        <v>6.4</v>
      </c>
      <c r="E13" s="44">
        <v>7.32</v>
      </c>
      <c r="F13" s="43"/>
    </row>
    <row r="14" spans="1:6" ht="15" customHeight="1" x14ac:dyDescent="0.55000000000000004">
      <c r="A14" s="39" t="s">
        <v>12</v>
      </c>
      <c r="B14" s="40" t="s">
        <v>14</v>
      </c>
      <c r="C14" s="20">
        <v>13</v>
      </c>
      <c r="D14" s="51">
        <v>6.2</v>
      </c>
      <c r="E14" s="44">
        <v>7.41</v>
      </c>
      <c r="F14" s="43"/>
    </row>
    <row r="15" spans="1:6" ht="15" customHeight="1" x14ac:dyDescent="0.55000000000000004">
      <c r="A15" s="39" t="s">
        <v>12</v>
      </c>
      <c r="B15" s="40" t="s">
        <v>14</v>
      </c>
      <c r="C15" s="20">
        <v>14</v>
      </c>
      <c r="D15" s="51">
        <v>6</v>
      </c>
      <c r="E15" s="44">
        <v>7.68</v>
      </c>
      <c r="F15" s="43"/>
    </row>
    <row r="16" spans="1:6" ht="15" customHeight="1" x14ac:dyDescent="0.55000000000000004">
      <c r="A16" s="39" t="s">
        <v>12</v>
      </c>
      <c r="B16" s="40" t="s">
        <v>14</v>
      </c>
      <c r="C16" s="20">
        <v>15</v>
      </c>
      <c r="D16" s="51">
        <v>5.7</v>
      </c>
      <c r="E16" s="44">
        <v>7.72</v>
      </c>
      <c r="F16" s="43"/>
    </row>
    <row r="17" spans="1:7" ht="15" customHeight="1" x14ac:dyDescent="0.55000000000000004">
      <c r="A17" s="39" t="s">
        <v>12</v>
      </c>
      <c r="B17" s="40" t="s">
        <v>14</v>
      </c>
      <c r="C17" s="20">
        <v>16</v>
      </c>
      <c r="D17" s="51">
        <v>5.5</v>
      </c>
      <c r="E17" s="44">
        <v>7.9</v>
      </c>
      <c r="F17" s="43"/>
    </row>
    <row r="18" spans="1:7" ht="15" customHeight="1" x14ac:dyDescent="0.55000000000000004">
      <c r="A18" s="39" t="s">
        <v>12</v>
      </c>
      <c r="B18" s="40" t="s">
        <v>14</v>
      </c>
      <c r="C18" s="20">
        <v>17</v>
      </c>
      <c r="D18" s="51">
        <v>5.3</v>
      </c>
      <c r="E18" s="44">
        <v>7.91</v>
      </c>
      <c r="F18" s="43"/>
    </row>
    <row r="19" spans="1:7" ht="15" customHeight="1" x14ac:dyDescent="0.55000000000000004">
      <c r="A19" s="39" t="s">
        <v>12</v>
      </c>
      <c r="B19" s="40" t="s">
        <v>14</v>
      </c>
      <c r="C19" s="20">
        <v>18</v>
      </c>
      <c r="D19" s="51">
        <v>5.2</v>
      </c>
      <c r="E19" s="44">
        <v>7.98</v>
      </c>
      <c r="F19" s="43"/>
    </row>
    <row r="20" spans="1:7" ht="15" customHeight="1" x14ac:dyDescent="0.55000000000000004">
      <c r="A20" s="39" t="s">
        <v>12</v>
      </c>
      <c r="B20" s="40" t="s">
        <v>14</v>
      </c>
      <c r="C20" s="20">
        <v>19</v>
      </c>
      <c r="D20" s="51">
        <v>5</v>
      </c>
      <c r="E20" s="44">
        <v>7.99</v>
      </c>
      <c r="F20" s="43"/>
    </row>
    <row r="21" spans="1:7" ht="15" customHeight="1" x14ac:dyDescent="0.55000000000000004">
      <c r="A21" s="39" t="s">
        <v>12</v>
      </c>
      <c r="B21" s="40" t="s">
        <v>14</v>
      </c>
      <c r="C21" s="20">
        <v>20</v>
      </c>
      <c r="D21" s="51">
        <v>4.9000000000000004</v>
      </c>
      <c r="E21" s="44">
        <v>7.98</v>
      </c>
      <c r="F21" s="43"/>
    </row>
    <row r="22" spans="1:7" ht="15" customHeight="1" x14ac:dyDescent="0.55000000000000004">
      <c r="A22" s="39" t="s">
        <v>12</v>
      </c>
      <c r="B22" s="40" t="s">
        <v>14</v>
      </c>
      <c r="C22" s="20">
        <v>21</v>
      </c>
      <c r="D22" s="51">
        <v>4.8</v>
      </c>
      <c r="E22" s="44">
        <v>7.95</v>
      </c>
      <c r="F22" s="43"/>
    </row>
    <row r="23" spans="1:7" ht="15" customHeight="1" x14ac:dyDescent="0.55000000000000004">
      <c r="A23" s="39" t="s">
        <v>12</v>
      </c>
      <c r="B23" s="40" t="s">
        <v>14</v>
      </c>
      <c r="C23" s="20">
        <v>22</v>
      </c>
      <c r="D23" s="51">
        <v>4.7</v>
      </c>
      <c r="E23" s="44">
        <v>7.88</v>
      </c>
      <c r="F23" s="43"/>
    </row>
    <row r="24" spans="1:7" ht="15" customHeight="1" x14ac:dyDescent="0.55000000000000004">
      <c r="A24" s="39" t="s">
        <v>12</v>
      </c>
      <c r="B24" s="40" t="s">
        <v>14</v>
      </c>
      <c r="C24" s="20">
        <v>23</v>
      </c>
      <c r="D24" s="51">
        <v>4.7</v>
      </c>
      <c r="E24" s="44">
        <v>7.81</v>
      </c>
      <c r="F24" s="43"/>
    </row>
    <row r="25" spans="1:7" ht="15" customHeight="1" x14ac:dyDescent="0.55000000000000004">
      <c r="A25" s="39" t="s">
        <v>12</v>
      </c>
      <c r="B25" s="40" t="s">
        <v>14</v>
      </c>
      <c r="C25" s="20">
        <v>24</v>
      </c>
      <c r="D25" s="51">
        <v>4.7</v>
      </c>
      <c r="E25" s="44">
        <v>7.79</v>
      </c>
      <c r="F25" s="43"/>
    </row>
    <row r="26" spans="1:7" ht="15" customHeight="1" x14ac:dyDescent="0.55000000000000004">
      <c r="A26" s="39" t="s">
        <v>12</v>
      </c>
      <c r="B26" s="40" t="s">
        <v>14</v>
      </c>
      <c r="C26" s="20">
        <v>25</v>
      </c>
      <c r="D26" s="51">
        <v>4.5999999999999996</v>
      </c>
      <c r="E26" s="44">
        <v>7.65</v>
      </c>
      <c r="F26" s="43"/>
    </row>
    <row r="27" spans="1:7" ht="15" customHeight="1" x14ac:dyDescent="0.55000000000000004">
      <c r="A27" s="39" t="s">
        <v>12</v>
      </c>
      <c r="B27" s="40" t="s">
        <v>14</v>
      </c>
      <c r="C27" s="20">
        <v>26</v>
      </c>
      <c r="D27" s="51">
        <v>4.5999999999999996</v>
      </c>
      <c r="E27" s="44">
        <v>7.23</v>
      </c>
      <c r="F27" s="43"/>
    </row>
    <row r="28" spans="1:7" ht="15" customHeight="1" x14ac:dyDescent="0.55000000000000004">
      <c r="A28" s="39" t="s">
        <v>12</v>
      </c>
      <c r="B28" s="40" t="s">
        <v>14</v>
      </c>
      <c r="C28" s="20">
        <v>27</v>
      </c>
      <c r="D28" s="51">
        <v>4.5</v>
      </c>
      <c r="E28" s="50">
        <v>6.53</v>
      </c>
      <c r="F28" s="43"/>
      <c r="G28" t="s">
        <v>32</v>
      </c>
    </row>
    <row r="29" spans="1:7" ht="15" customHeight="1" x14ac:dyDescent="0.55000000000000004">
      <c r="A29" s="39" t="s">
        <v>12</v>
      </c>
      <c r="B29" s="40" t="s">
        <v>14</v>
      </c>
      <c r="C29" s="20">
        <v>28</v>
      </c>
      <c r="D29" s="51">
        <v>4.5</v>
      </c>
      <c r="E29" s="44">
        <v>0.38</v>
      </c>
      <c r="F29" s="43"/>
    </row>
    <row r="30" spans="1:7" ht="15" customHeight="1" x14ac:dyDescent="0.55000000000000004">
      <c r="A30" s="39" t="s">
        <v>12</v>
      </c>
      <c r="B30" s="40" t="s">
        <v>14</v>
      </c>
      <c r="C30" s="20">
        <v>29</v>
      </c>
      <c r="D30" s="51">
        <v>4.4000000000000004</v>
      </c>
      <c r="E30" s="44">
        <v>0.31</v>
      </c>
      <c r="F30" s="43"/>
    </row>
    <row r="31" spans="1:7" ht="15" customHeight="1" x14ac:dyDescent="0.55000000000000004">
      <c r="A31" s="39" t="s">
        <v>12</v>
      </c>
      <c r="B31" s="40" t="s">
        <v>14</v>
      </c>
      <c r="C31" s="20">
        <v>30</v>
      </c>
      <c r="D31" s="52">
        <v>4.4000000000000004</v>
      </c>
      <c r="E31" s="45">
        <v>0.2</v>
      </c>
      <c r="F31" s="43"/>
      <c r="G31" t="s">
        <v>48</v>
      </c>
    </row>
    <row r="32" spans="1:7" ht="15" customHeight="1" x14ac:dyDescent="0.55000000000000004">
      <c r="A32" s="39" t="s">
        <v>12</v>
      </c>
      <c r="B32" s="40" t="s">
        <v>14</v>
      </c>
      <c r="C32" s="20">
        <v>31</v>
      </c>
      <c r="D32" s="51">
        <v>4.4000000000000004</v>
      </c>
      <c r="E32" s="48">
        <v>0.17</v>
      </c>
      <c r="F32" s="43"/>
      <c r="G32" t="s">
        <v>47</v>
      </c>
    </row>
    <row r="33" spans="1:6" ht="15" customHeight="1" x14ac:dyDescent="0.55000000000000004">
      <c r="A33" s="39" t="s">
        <v>12</v>
      </c>
      <c r="B33" s="40" t="s">
        <v>14</v>
      </c>
      <c r="C33" s="20">
        <v>32</v>
      </c>
      <c r="D33" s="51">
        <v>4.5</v>
      </c>
      <c r="E33" s="44">
        <v>0.15</v>
      </c>
      <c r="F33" s="43"/>
    </row>
    <row r="34" spans="1:6" ht="15" customHeight="1" x14ac:dyDescent="0.55000000000000004">
      <c r="A34" s="39" t="s">
        <v>12</v>
      </c>
      <c r="B34" s="40" t="s">
        <v>14</v>
      </c>
      <c r="C34" s="20">
        <v>33</v>
      </c>
      <c r="D34" s="51">
        <v>4.5</v>
      </c>
      <c r="E34" s="44">
        <v>0.13</v>
      </c>
      <c r="F34" s="43"/>
    </row>
    <row r="35" spans="1:6" ht="15" customHeight="1" x14ac:dyDescent="0.55000000000000004">
      <c r="A35" s="39" t="s">
        <v>12</v>
      </c>
      <c r="B35" s="40" t="s">
        <v>14</v>
      </c>
      <c r="C35" s="20">
        <v>34</v>
      </c>
      <c r="D35" s="51">
        <v>4.5</v>
      </c>
      <c r="E35" s="44">
        <v>0.12</v>
      </c>
      <c r="F35" s="43"/>
    </row>
    <row r="36" spans="1:6" ht="15" customHeight="1" x14ac:dyDescent="0.55000000000000004">
      <c r="A36" s="39" t="s">
        <v>12</v>
      </c>
      <c r="B36" s="40" t="s">
        <v>14</v>
      </c>
      <c r="C36" s="20">
        <v>35</v>
      </c>
      <c r="D36" s="51">
        <v>4.5</v>
      </c>
      <c r="E36" s="44">
        <v>0.11</v>
      </c>
      <c r="F36" s="43"/>
    </row>
    <row r="37" spans="1:6" ht="15" customHeight="1" x14ac:dyDescent="0.55000000000000004">
      <c r="A37" s="39" t="s">
        <v>12</v>
      </c>
      <c r="B37" s="40" t="s">
        <v>14</v>
      </c>
      <c r="C37" s="20">
        <v>36</v>
      </c>
      <c r="D37" s="51">
        <v>4.5</v>
      </c>
      <c r="E37" s="44">
        <v>0.1</v>
      </c>
      <c r="F37" s="43"/>
    </row>
    <row r="38" spans="1:6" ht="15" customHeight="1" x14ac:dyDescent="0.55000000000000004">
      <c r="A38" s="39" t="s">
        <v>12</v>
      </c>
      <c r="B38" s="40" t="s">
        <v>14</v>
      </c>
      <c r="C38" s="20">
        <v>37</v>
      </c>
      <c r="D38" s="51">
        <v>4.5</v>
      </c>
      <c r="E38" s="44">
        <v>0.09</v>
      </c>
      <c r="F38" s="43"/>
    </row>
    <row r="39" spans="1:6" ht="15" customHeight="1" x14ac:dyDescent="0.55000000000000004">
      <c r="A39" s="39" t="s">
        <v>12</v>
      </c>
      <c r="B39" s="40" t="s">
        <v>14</v>
      </c>
      <c r="C39" s="20">
        <v>38</v>
      </c>
      <c r="D39" s="51">
        <v>4.5</v>
      </c>
      <c r="E39" s="44">
        <v>0.08</v>
      </c>
      <c r="F39" s="43"/>
    </row>
    <row r="40" spans="1:6" ht="15" customHeight="1" x14ac:dyDescent="0.55000000000000004">
      <c r="A40" s="39" t="s">
        <v>12</v>
      </c>
      <c r="B40" s="40" t="s">
        <v>14</v>
      </c>
      <c r="C40" s="20">
        <v>39</v>
      </c>
      <c r="D40" s="51">
        <v>4.5</v>
      </c>
      <c r="E40" s="44">
        <v>0.08</v>
      </c>
      <c r="F40" s="43"/>
    </row>
    <row r="41" spans="1:6" ht="15" customHeight="1" x14ac:dyDescent="0.55000000000000004">
      <c r="A41" s="39" t="s">
        <v>12</v>
      </c>
      <c r="B41" s="40" t="s">
        <v>14</v>
      </c>
      <c r="C41" s="20">
        <v>40</v>
      </c>
      <c r="D41" s="51">
        <v>4.5</v>
      </c>
      <c r="E41" s="44">
        <v>7.0000000000000007E-2</v>
      </c>
      <c r="F41" s="43"/>
    </row>
    <row r="42" spans="1:6" ht="15" customHeight="1" x14ac:dyDescent="0.55000000000000004">
      <c r="A42" s="39" t="s">
        <v>12</v>
      </c>
      <c r="B42" s="40" t="s">
        <v>14</v>
      </c>
      <c r="C42" s="20">
        <v>41</v>
      </c>
      <c r="D42" s="51">
        <v>4.5</v>
      </c>
      <c r="E42" s="44">
        <v>7.0000000000000007E-2</v>
      </c>
      <c r="F42" s="43"/>
    </row>
    <row r="43" spans="1:6" ht="15" customHeight="1" x14ac:dyDescent="0.55000000000000004">
      <c r="A43" s="39" t="s">
        <v>12</v>
      </c>
      <c r="B43" s="40" t="s">
        <v>14</v>
      </c>
      <c r="C43" s="20">
        <v>42</v>
      </c>
      <c r="D43" s="51">
        <v>4.5</v>
      </c>
      <c r="E43" s="44">
        <v>0.06</v>
      </c>
      <c r="F43" s="43"/>
    </row>
    <row r="44" spans="1:6" x14ac:dyDescent="0.55000000000000004">
      <c r="A44" s="39" t="s">
        <v>12</v>
      </c>
      <c r="B44" s="40" t="s">
        <v>14</v>
      </c>
      <c r="C44">
        <f>C43+1</f>
        <v>43</v>
      </c>
      <c r="D44" s="51">
        <v>4.5</v>
      </c>
      <c r="E44" s="44">
        <v>0.06</v>
      </c>
      <c r="F44" s="43"/>
    </row>
    <row r="45" spans="1:6" x14ac:dyDescent="0.55000000000000004">
      <c r="A45" s="39" t="s">
        <v>12</v>
      </c>
      <c r="B45" s="40" t="s">
        <v>14</v>
      </c>
      <c r="C45">
        <f t="shared" ref="C45:C59" si="0">C44+1</f>
        <v>44</v>
      </c>
      <c r="D45" s="51">
        <v>4.5</v>
      </c>
      <c r="E45" s="44">
        <v>0.05</v>
      </c>
      <c r="F45" s="43"/>
    </row>
    <row r="46" spans="1:6" x14ac:dyDescent="0.55000000000000004">
      <c r="A46" s="39" t="s">
        <v>12</v>
      </c>
      <c r="B46" s="40" t="s">
        <v>14</v>
      </c>
      <c r="C46">
        <f t="shared" si="0"/>
        <v>45</v>
      </c>
      <c r="D46" s="51">
        <v>4.5</v>
      </c>
      <c r="E46" s="44">
        <v>0.05</v>
      </c>
      <c r="F46" s="43"/>
    </row>
    <row r="47" spans="1:6" x14ac:dyDescent="0.55000000000000004">
      <c r="A47" s="39" t="s">
        <v>12</v>
      </c>
      <c r="B47" s="40" t="s">
        <v>14</v>
      </c>
      <c r="C47">
        <f t="shared" si="0"/>
        <v>46</v>
      </c>
      <c r="D47" s="51">
        <v>4.5</v>
      </c>
      <c r="E47" s="44">
        <v>0.04</v>
      </c>
      <c r="F47" s="43"/>
    </row>
    <row r="48" spans="1:6" x14ac:dyDescent="0.55000000000000004">
      <c r="A48" s="39" t="s">
        <v>12</v>
      </c>
      <c r="B48" s="40" t="s">
        <v>14</v>
      </c>
      <c r="C48">
        <f t="shared" si="0"/>
        <v>47</v>
      </c>
      <c r="D48" s="51">
        <v>4.5</v>
      </c>
      <c r="E48" s="44">
        <v>0.04</v>
      </c>
      <c r="F48" s="43"/>
    </row>
    <row r="49" spans="1:6" x14ac:dyDescent="0.55000000000000004">
      <c r="A49" s="39" t="s">
        <v>12</v>
      </c>
      <c r="B49" s="40" t="s">
        <v>14</v>
      </c>
      <c r="C49">
        <f t="shared" si="0"/>
        <v>48</v>
      </c>
      <c r="D49" s="51">
        <v>4.5</v>
      </c>
      <c r="E49" s="44">
        <v>0.04</v>
      </c>
      <c r="F49" s="43"/>
    </row>
    <row r="50" spans="1:6" x14ac:dyDescent="0.55000000000000004">
      <c r="A50" s="39" t="s">
        <v>12</v>
      </c>
      <c r="B50" s="40" t="s">
        <v>14</v>
      </c>
      <c r="C50">
        <f t="shared" si="0"/>
        <v>49</v>
      </c>
      <c r="D50" s="51">
        <v>4.5</v>
      </c>
      <c r="E50" s="44">
        <v>0.03</v>
      </c>
      <c r="F50" s="43"/>
    </row>
    <row r="51" spans="1:6" x14ac:dyDescent="0.55000000000000004">
      <c r="A51" s="39" t="s">
        <v>12</v>
      </c>
      <c r="B51" s="40" t="s">
        <v>14</v>
      </c>
      <c r="C51">
        <f t="shared" si="0"/>
        <v>50</v>
      </c>
      <c r="D51" s="51">
        <v>4.5</v>
      </c>
      <c r="E51" s="44">
        <v>0.03</v>
      </c>
      <c r="F51" s="43"/>
    </row>
    <row r="52" spans="1:6" x14ac:dyDescent="0.55000000000000004">
      <c r="A52" s="39" t="s">
        <v>12</v>
      </c>
      <c r="B52" s="40" t="s">
        <v>14</v>
      </c>
      <c r="C52">
        <f t="shared" si="0"/>
        <v>51</v>
      </c>
      <c r="D52" s="51">
        <v>4.5</v>
      </c>
      <c r="E52" s="44">
        <v>0.03</v>
      </c>
      <c r="F52" s="43"/>
    </row>
    <row r="53" spans="1:6" x14ac:dyDescent="0.55000000000000004">
      <c r="A53" s="39" t="s">
        <v>12</v>
      </c>
      <c r="B53" s="40" t="s">
        <v>14</v>
      </c>
      <c r="C53">
        <f t="shared" si="0"/>
        <v>52</v>
      </c>
      <c r="D53" s="51">
        <v>4.5</v>
      </c>
      <c r="E53" s="44">
        <v>0.02</v>
      </c>
      <c r="F53" s="43"/>
    </row>
    <row r="54" spans="1:6" x14ac:dyDescent="0.55000000000000004">
      <c r="A54" s="39" t="s">
        <v>12</v>
      </c>
      <c r="B54" s="40" t="s">
        <v>14</v>
      </c>
      <c r="C54">
        <f t="shared" si="0"/>
        <v>53</v>
      </c>
      <c r="D54" s="51">
        <v>4.5</v>
      </c>
      <c r="E54" s="44">
        <v>0.02</v>
      </c>
      <c r="F54" s="43"/>
    </row>
    <row r="55" spans="1:6" x14ac:dyDescent="0.55000000000000004">
      <c r="A55" s="39" t="s">
        <v>12</v>
      </c>
      <c r="B55" s="40" t="s">
        <v>14</v>
      </c>
      <c r="C55">
        <f t="shared" si="0"/>
        <v>54</v>
      </c>
      <c r="D55" s="51">
        <v>4.5</v>
      </c>
      <c r="E55" s="44">
        <v>0.02</v>
      </c>
      <c r="F55" s="43"/>
    </row>
    <row r="56" spans="1:6" x14ac:dyDescent="0.55000000000000004">
      <c r="A56" s="39" t="s">
        <v>12</v>
      </c>
      <c r="B56" s="40" t="s">
        <v>14</v>
      </c>
      <c r="C56">
        <f t="shared" si="0"/>
        <v>55</v>
      </c>
      <c r="D56" s="51">
        <v>4.5</v>
      </c>
      <c r="E56" s="44">
        <v>0.01</v>
      </c>
      <c r="F56" s="43"/>
    </row>
    <row r="57" spans="1:6" x14ac:dyDescent="0.55000000000000004">
      <c r="A57" s="39" t="s">
        <v>12</v>
      </c>
      <c r="B57" s="40" t="s">
        <v>14</v>
      </c>
      <c r="C57">
        <f t="shared" si="0"/>
        <v>56</v>
      </c>
      <c r="D57" s="51">
        <v>4.5</v>
      </c>
      <c r="E57" s="44">
        <v>0.01</v>
      </c>
      <c r="F57" s="43"/>
    </row>
    <row r="58" spans="1:6" x14ac:dyDescent="0.55000000000000004">
      <c r="A58" s="39" t="s">
        <v>12</v>
      </c>
      <c r="C58">
        <f t="shared" si="0"/>
        <v>57</v>
      </c>
      <c r="D58" s="51">
        <v>4.5</v>
      </c>
      <c r="E58" s="44">
        <v>0.01</v>
      </c>
      <c r="F58" s="43"/>
    </row>
    <row r="59" spans="1:6" x14ac:dyDescent="0.55000000000000004">
      <c r="C59">
        <f t="shared" si="0"/>
        <v>58</v>
      </c>
      <c r="D59" s="51">
        <v>4.5</v>
      </c>
      <c r="E59" s="44">
        <v>0</v>
      </c>
    </row>
    <row r="60" spans="1:6" x14ac:dyDescent="0.55000000000000004">
      <c r="C60">
        <v>59</v>
      </c>
      <c r="D60" s="51">
        <v>4.5</v>
      </c>
      <c r="E60" s="44">
        <v>0</v>
      </c>
    </row>
    <row r="61" spans="1:6" x14ac:dyDescent="0.55000000000000004">
      <c r="A61" s="46" t="s">
        <v>13</v>
      </c>
      <c r="E61" s="44">
        <f>AVERAGE(E2:E26)</f>
        <v>7.8228</v>
      </c>
      <c r="F61" s="44"/>
    </row>
    <row r="63" spans="1:6" x14ac:dyDescent="0.55000000000000004">
      <c r="A63" t="s">
        <v>45</v>
      </c>
      <c r="E63" t="s">
        <v>46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B0D0E-C292-48C6-A8BD-BF22EEAD7BDA}">
  <dimension ref="A1:H63"/>
  <sheetViews>
    <sheetView topLeftCell="A34" workbookViewId="0">
      <selection activeCell="A34"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6" width="14.9453125" customWidth="1"/>
    <col min="7" max="7" width="21.89453125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51</v>
      </c>
      <c r="G1" s="2"/>
    </row>
    <row r="2" spans="1:7" ht="15" customHeight="1" x14ac:dyDescent="0.55000000000000004">
      <c r="A2" s="39" t="s">
        <v>19</v>
      </c>
      <c r="B2" s="40" t="s">
        <v>50</v>
      </c>
      <c r="C2" s="16">
        <v>1</v>
      </c>
      <c r="D2" s="51">
        <v>22.7</v>
      </c>
      <c r="E2" s="44">
        <v>8.19</v>
      </c>
      <c r="F2" s="51">
        <v>95</v>
      </c>
      <c r="G2" s="43"/>
    </row>
    <row r="3" spans="1:7" ht="15" customHeight="1" x14ac:dyDescent="0.55000000000000004">
      <c r="A3" s="39" t="s">
        <v>19</v>
      </c>
      <c r="B3" s="40" t="s">
        <v>50</v>
      </c>
      <c r="C3" s="20">
        <v>2</v>
      </c>
      <c r="D3" s="51">
        <v>22.7</v>
      </c>
      <c r="E3" s="44">
        <v>8.18</v>
      </c>
      <c r="F3" s="51">
        <v>94.8</v>
      </c>
      <c r="G3" s="43"/>
    </row>
    <row r="4" spans="1:7" ht="15" customHeight="1" x14ac:dyDescent="0.55000000000000004">
      <c r="A4" s="39" t="s">
        <v>19</v>
      </c>
      <c r="B4" s="40" t="s">
        <v>50</v>
      </c>
      <c r="C4" s="20">
        <v>3</v>
      </c>
      <c r="D4" s="51">
        <v>22.7</v>
      </c>
      <c r="E4" s="44">
        <v>8.17</v>
      </c>
      <c r="F4" s="51">
        <v>94.6</v>
      </c>
      <c r="G4" s="43"/>
    </row>
    <row r="5" spans="1:7" ht="15" customHeight="1" x14ac:dyDescent="0.55000000000000004">
      <c r="A5" s="39" t="s">
        <v>19</v>
      </c>
      <c r="B5" s="40" t="s">
        <v>50</v>
      </c>
      <c r="C5" s="20">
        <v>4</v>
      </c>
      <c r="D5" s="51">
        <v>22.7</v>
      </c>
      <c r="E5" s="44">
        <v>8.1199999999999992</v>
      </c>
      <c r="F5" s="51">
        <v>94.1</v>
      </c>
      <c r="G5" s="43"/>
    </row>
    <row r="6" spans="1:7" ht="15" customHeight="1" x14ac:dyDescent="0.55000000000000004">
      <c r="A6" s="39" t="s">
        <v>19</v>
      </c>
      <c r="B6" s="40" t="s">
        <v>50</v>
      </c>
      <c r="C6" s="20">
        <v>5</v>
      </c>
      <c r="D6" s="51">
        <v>22.5</v>
      </c>
      <c r="E6" s="44">
        <v>8.01</v>
      </c>
      <c r="F6" s="51">
        <v>92.4</v>
      </c>
      <c r="G6" s="43"/>
    </row>
    <row r="7" spans="1:7" ht="15" customHeight="1" x14ac:dyDescent="0.55000000000000004">
      <c r="A7" s="39" t="s">
        <v>19</v>
      </c>
      <c r="B7" s="40" t="s">
        <v>50</v>
      </c>
      <c r="C7" s="20">
        <v>6</v>
      </c>
      <c r="D7" s="51">
        <v>22.3</v>
      </c>
      <c r="E7" s="44">
        <v>7.93</v>
      </c>
      <c r="F7" s="51">
        <v>90.6</v>
      </c>
      <c r="G7" s="43"/>
    </row>
    <row r="8" spans="1:7" ht="15" customHeight="1" x14ac:dyDescent="0.55000000000000004">
      <c r="A8" s="39" t="s">
        <v>19</v>
      </c>
      <c r="B8" s="40" t="s">
        <v>50</v>
      </c>
      <c r="C8" s="20">
        <v>7</v>
      </c>
      <c r="D8" s="51">
        <v>20.2</v>
      </c>
      <c r="E8" s="44">
        <v>6.23</v>
      </c>
      <c r="F8" s="51">
        <v>67.8</v>
      </c>
      <c r="G8" s="43"/>
    </row>
    <row r="9" spans="1:7" ht="15" customHeight="1" x14ac:dyDescent="0.55000000000000004">
      <c r="A9" s="39" t="s">
        <v>19</v>
      </c>
      <c r="B9" s="40" t="s">
        <v>50</v>
      </c>
      <c r="C9" s="20">
        <v>8</v>
      </c>
      <c r="D9" s="51">
        <v>16</v>
      </c>
      <c r="E9" s="44">
        <v>5.08</v>
      </c>
      <c r="F9" s="51">
        <v>51.1</v>
      </c>
      <c r="G9" s="43"/>
    </row>
    <row r="10" spans="1:7" ht="15" customHeight="1" x14ac:dyDescent="0.55000000000000004">
      <c r="A10" s="39" t="s">
        <v>19</v>
      </c>
      <c r="B10" s="40" t="s">
        <v>50</v>
      </c>
      <c r="C10" s="20">
        <v>9</v>
      </c>
      <c r="D10" s="51">
        <v>12</v>
      </c>
      <c r="E10" s="44">
        <v>5.01</v>
      </c>
      <c r="F10" s="51">
        <v>46.3</v>
      </c>
      <c r="G10" s="43"/>
    </row>
    <row r="11" spans="1:7" ht="15" customHeight="1" x14ac:dyDescent="0.55000000000000004">
      <c r="A11" s="39" t="s">
        <v>19</v>
      </c>
      <c r="B11" s="40" t="s">
        <v>50</v>
      </c>
      <c r="C11" s="20">
        <v>10</v>
      </c>
      <c r="D11" s="51">
        <v>9.8000000000000007</v>
      </c>
      <c r="E11" s="44">
        <v>5.36</v>
      </c>
      <c r="F11" s="51">
        <v>47.5</v>
      </c>
      <c r="G11" s="43"/>
    </row>
    <row r="12" spans="1:7" ht="15" customHeight="1" x14ac:dyDescent="0.55000000000000004">
      <c r="A12" s="39" t="s">
        <v>19</v>
      </c>
      <c r="B12" s="40" t="s">
        <v>50</v>
      </c>
      <c r="C12" s="20">
        <v>11</v>
      </c>
      <c r="D12" s="51">
        <v>9.1</v>
      </c>
      <c r="E12" s="44">
        <v>5.66</v>
      </c>
      <c r="F12" s="51">
        <v>49.2</v>
      </c>
      <c r="G12" s="43"/>
    </row>
    <row r="13" spans="1:7" ht="15" customHeight="1" x14ac:dyDescent="0.55000000000000004">
      <c r="A13" s="39" t="s">
        <v>19</v>
      </c>
      <c r="B13" s="40" t="s">
        <v>50</v>
      </c>
      <c r="C13" s="20">
        <v>12</v>
      </c>
      <c r="D13" s="51">
        <v>8.5</v>
      </c>
      <c r="E13" s="44">
        <v>5.76</v>
      </c>
      <c r="F13" s="51">
        <v>49.3</v>
      </c>
      <c r="G13" s="43"/>
    </row>
    <row r="14" spans="1:7" ht="15" customHeight="1" x14ac:dyDescent="0.55000000000000004">
      <c r="A14" s="39" t="s">
        <v>19</v>
      </c>
      <c r="B14" s="40" t="s">
        <v>50</v>
      </c>
      <c r="C14" s="20">
        <v>13</v>
      </c>
      <c r="D14" s="51">
        <v>8.1999999999999993</v>
      </c>
      <c r="E14" s="44">
        <v>5.91</v>
      </c>
      <c r="F14" s="51">
        <v>49.9</v>
      </c>
      <c r="G14" s="43"/>
    </row>
    <row r="15" spans="1:7" ht="15" customHeight="1" x14ac:dyDescent="0.55000000000000004">
      <c r="A15" s="39" t="s">
        <v>19</v>
      </c>
      <c r="B15" s="40" t="s">
        <v>50</v>
      </c>
      <c r="C15" s="20">
        <v>14</v>
      </c>
      <c r="D15" s="51">
        <v>7.9</v>
      </c>
      <c r="E15" s="44">
        <v>5.92</v>
      </c>
      <c r="F15" s="51">
        <v>50</v>
      </c>
      <c r="G15" s="43"/>
    </row>
    <row r="16" spans="1:7" ht="15" customHeight="1" x14ac:dyDescent="0.55000000000000004">
      <c r="A16" s="39" t="s">
        <v>19</v>
      </c>
      <c r="B16" s="40" t="s">
        <v>50</v>
      </c>
      <c r="C16" s="20">
        <v>15</v>
      </c>
      <c r="D16" s="51">
        <v>7.7</v>
      </c>
      <c r="E16" s="44">
        <v>6.18</v>
      </c>
      <c r="F16" s="51">
        <v>51.8</v>
      </c>
      <c r="G16" s="43"/>
    </row>
    <row r="17" spans="1:8" ht="15" customHeight="1" x14ac:dyDescent="0.55000000000000004">
      <c r="A17" s="39" t="s">
        <v>19</v>
      </c>
      <c r="B17" s="40" t="s">
        <v>50</v>
      </c>
      <c r="C17" s="20">
        <v>16</v>
      </c>
      <c r="D17" s="51">
        <v>7.3</v>
      </c>
      <c r="E17" s="44">
        <v>6.18</v>
      </c>
      <c r="F17" s="51">
        <v>51.3</v>
      </c>
      <c r="G17" s="43"/>
    </row>
    <row r="18" spans="1:8" ht="15" customHeight="1" x14ac:dyDescent="0.55000000000000004">
      <c r="A18" s="39" t="s">
        <v>19</v>
      </c>
      <c r="B18" s="40" t="s">
        <v>50</v>
      </c>
      <c r="C18" s="20">
        <v>17</v>
      </c>
      <c r="D18" s="51">
        <v>7.2</v>
      </c>
      <c r="E18" s="50">
        <v>5.92</v>
      </c>
      <c r="F18" s="51">
        <v>48.7</v>
      </c>
      <c r="G18" s="43"/>
      <c r="H18" t="s">
        <v>26</v>
      </c>
    </row>
    <row r="19" spans="1:8" ht="15" customHeight="1" x14ac:dyDescent="0.55000000000000004">
      <c r="A19" s="39" t="s">
        <v>19</v>
      </c>
      <c r="B19" s="40" t="s">
        <v>50</v>
      </c>
      <c r="C19" s="20">
        <v>18</v>
      </c>
      <c r="D19" s="51">
        <v>7.1</v>
      </c>
      <c r="E19" s="53">
        <v>0.22</v>
      </c>
      <c r="F19" s="51">
        <v>1.7</v>
      </c>
      <c r="G19" s="43"/>
      <c r="H19" t="s">
        <v>52</v>
      </c>
    </row>
    <row r="20" spans="1:8" ht="15" customHeight="1" x14ac:dyDescent="0.55000000000000004">
      <c r="A20" s="39" t="s">
        <v>19</v>
      </c>
      <c r="B20" s="40" t="s">
        <v>50</v>
      </c>
      <c r="C20" s="20">
        <v>19</v>
      </c>
      <c r="D20" s="51">
        <v>7.1</v>
      </c>
      <c r="E20" s="45">
        <v>0.15</v>
      </c>
      <c r="F20" s="51">
        <v>1.1000000000000001</v>
      </c>
      <c r="G20" s="43"/>
      <c r="H20" t="s">
        <v>25</v>
      </c>
    </row>
    <row r="21" spans="1:8" ht="15" customHeight="1" x14ac:dyDescent="0.55000000000000004">
      <c r="A21" s="39" t="s">
        <v>19</v>
      </c>
      <c r="B21" s="40" t="s">
        <v>50</v>
      </c>
      <c r="C21" s="20">
        <v>20</v>
      </c>
      <c r="D21" s="51">
        <v>7.1</v>
      </c>
      <c r="E21" s="44">
        <v>0.12</v>
      </c>
      <c r="F21" s="51">
        <v>0.9</v>
      </c>
      <c r="G21" s="43"/>
    </row>
    <row r="22" spans="1:8" ht="15" customHeight="1" x14ac:dyDescent="0.55000000000000004">
      <c r="A22" s="39" t="s">
        <v>19</v>
      </c>
      <c r="B22" s="40" t="s">
        <v>50</v>
      </c>
      <c r="C22" s="20">
        <v>21</v>
      </c>
      <c r="D22" s="51">
        <v>7.1</v>
      </c>
      <c r="E22" s="44">
        <v>0.09</v>
      </c>
      <c r="F22" s="51">
        <v>0.7</v>
      </c>
      <c r="G22" s="43"/>
    </row>
    <row r="23" spans="1:8" ht="15" customHeight="1" x14ac:dyDescent="0.55000000000000004">
      <c r="A23" s="39" t="s">
        <v>19</v>
      </c>
      <c r="B23" s="40" t="s">
        <v>50</v>
      </c>
      <c r="C23" s="20">
        <v>22</v>
      </c>
      <c r="D23" s="51">
        <v>7.1</v>
      </c>
      <c r="E23" s="44">
        <v>0.08</v>
      </c>
      <c r="F23" s="51">
        <v>0.6</v>
      </c>
      <c r="G23" s="43"/>
    </row>
    <row r="24" spans="1:8" ht="15" customHeight="1" x14ac:dyDescent="0.55000000000000004">
      <c r="A24" s="39" t="s">
        <v>19</v>
      </c>
      <c r="B24" s="40" t="s">
        <v>50</v>
      </c>
      <c r="C24" s="20">
        <v>23</v>
      </c>
      <c r="D24" s="51">
        <v>7.1</v>
      </c>
      <c r="E24" s="44">
        <v>0.04</v>
      </c>
      <c r="F24" s="51">
        <v>0.4</v>
      </c>
      <c r="G24" s="43"/>
    </row>
    <row r="25" spans="1:8" ht="15" customHeight="1" x14ac:dyDescent="0.55000000000000004">
      <c r="A25" s="39" t="s">
        <v>19</v>
      </c>
      <c r="B25" s="40" t="s">
        <v>50</v>
      </c>
      <c r="C25" s="20">
        <v>24</v>
      </c>
      <c r="D25" s="51">
        <v>7.1</v>
      </c>
      <c r="E25" s="44">
        <v>0.04</v>
      </c>
      <c r="F25" s="51">
        <v>0.4</v>
      </c>
      <c r="G25" s="43"/>
    </row>
    <row r="26" spans="1:8" ht="15" customHeight="1" x14ac:dyDescent="0.55000000000000004">
      <c r="A26" s="39" t="s">
        <v>19</v>
      </c>
      <c r="B26" s="40" t="s">
        <v>50</v>
      </c>
      <c r="C26" s="20">
        <v>25</v>
      </c>
      <c r="D26" s="51">
        <v>7.1</v>
      </c>
      <c r="E26" s="44">
        <v>0.04</v>
      </c>
      <c r="F26" s="51">
        <v>0.4</v>
      </c>
      <c r="G26" s="43"/>
      <c r="H26" t="s">
        <v>53</v>
      </c>
    </row>
    <row r="27" spans="1:8" ht="15" customHeight="1" x14ac:dyDescent="0.55000000000000004">
      <c r="A27" s="39" t="s">
        <v>19</v>
      </c>
      <c r="B27" s="40" t="s">
        <v>50</v>
      </c>
      <c r="C27" s="20">
        <v>26</v>
      </c>
      <c r="D27" s="51"/>
      <c r="E27" s="44"/>
      <c r="F27" s="44"/>
      <c r="G27" s="43"/>
    </row>
    <row r="28" spans="1:8" ht="15" customHeight="1" x14ac:dyDescent="0.55000000000000004">
      <c r="A28" s="39" t="s">
        <v>19</v>
      </c>
      <c r="B28" s="40" t="s">
        <v>50</v>
      </c>
      <c r="C28" s="20">
        <v>27</v>
      </c>
      <c r="D28" s="51"/>
      <c r="E28" s="49"/>
      <c r="F28" s="49"/>
      <c r="G28" s="43"/>
    </row>
    <row r="29" spans="1:8" ht="15" customHeight="1" x14ac:dyDescent="0.55000000000000004">
      <c r="A29" s="39" t="s">
        <v>19</v>
      </c>
      <c r="B29" s="40" t="s">
        <v>50</v>
      </c>
      <c r="C29" s="20">
        <v>28</v>
      </c>
      <c r="D29" s="51"/>
      <c r="E29" s="48"/>
      <c r="F29" s="44"/>
      <c r="G29" s="43"/>
      <c r="H29" t="s">
        <v>24</v>
      </c>
    </row>
    <row r="30" spans="1:8" ht="15" customHeight="1" x14ac:dyDescent="0.55000000000000004">
      <c r="A30" s="39" t="s">
        <v>19</v>
      </c>
      <c r="B30" s="40" t="s">
        <v>50</v>
      </c>
      <c r="C30" s="20">
        <v>29</v>
      </c>
      <c r="D30" s="51"/>
      <c r="E30" s="44"/>
      <c r="F30" s="44"/>
      <c r="G30" s="43"/>
    </row>
    <row r="31" spans="1:8" ht="15" customHeight="1" x14ac:dyDescent="0.55000000000000004">
      <c r="A31" s="39" t="s">
        <v>19</v>
      </c>
      <c r="B31" s="40" t="s">
        <v>50</v>
      </c>
      <c r="C31" s="20">
        <v>30</v>
      </c>
      <c r="D31" s="51"/>
      <c r="E31" s="49"/>
      <c r="F31" s="49"/>
      <c r="G31" s="43"/>
    </row>
    <row r="32" spans="1:8" ht="15" customHeight="1" x14ac:dyDescent="0.55000000000000004">
      <c r="A32" s="39" t="s">
        <v>19</v>
      </c>
      <c r="B32" s="40" t="s">
        <v>50</v>
      </c>
      <c r="C32" s="20">
        <v>31</v>
      </c>
      <c r="D32" s="51"/>
      <c r="E32" s="49"/>
      <c r="F32" s="49"/>
      <c r="G32" s="43"/>
    </row>
    <row r="33" spans="1:7" ht="15" customHeight="1" x14ac:dyDescent="0.55000000000000004">
      <c r="A33" s="39" t="s">
        <v>19</v>
      </c>
      <c r="B33" s="40" t="s">
        <v>50</v>
      </c>
      <c r="C33" s="20">
        <v>32</v>
      </c>
      <c r="D33" s="51"/>
      <c r="E33" s="44"/>
      <c r="F33" s="44"/>
      <c r="G33" s="43"/>
    </row>
    <row r="34" spans="1:7" ht="15" customHeight="1" x14ac:dyDescent="0.55000000000000004">
      <c r="A34" s="39" t="s">
        <v>19</v>
      </c>
      <c r="B34" s="40" t="s">
        <v>50</v>
      </c>
      <c r="C34" s="20">
        <v>33</v>
      </c>
      <c r="D34" s="51"/>
      <c r="E34" s="44"/>
      <c r="F34" s="44"/>
      <c r="G34" s="43"/>
    </row>
    <row r="35" spans="1:7" ht="15" customHeight="1" x14ac:dyDescent="0.55000000000000004">
      <c r="A35" s="39" t="s">
        <v>19</v>
      </c>
      <c r="B35" s="40" t="s">
        <v>50</v>
      </c>
      <c r="C35" s="20">
        <v>34</v>
      </c>
      <c r="D35" s="51"/>
      <c r="E35" s="44"/>
      <c r="F35" s="44"/>
      <c r="G35" s="43"/>
    </row>
    <row r="36" spans="1:7" ht="15" customHeight="1" x14ac:dyDescent="0.55000000000000004">
      <c r="A36" s="39" t="s">
        <v>19</v>
      </c>
      <c r="B36" s="40" t="s">
        <v>50</v>
      </c>
      <c r="C36" s="20">
        <v>35</v>
      </c>
      <c r="D36" s="51"/>
      <c r="E36" s="44"/>
      <c r="F36" s="44"/>
      <c r="G36" s="43"/>
    </row>
    <row r="37" spans="1:7" ht="15" customHeight="1" x14ac:dyDescent="0.55000000000000004">
      <c r="A37" s="39" t="s">
        <v>19</v>
      </c>
      <c r="B37" s="40" t="s">
        <v>50</v>
      </c>
      <c r="C37" s="20">
        <v>36</v>
      </c>
      <c r="D37" s="51"/>
      <c r="E37" s="44"/>
      <c r="F37" s="44"/>
      <c r="G37" s="43"/>
    </row>
    <row r="38" spans="1:7" ht="15" customHeight="1" x14ac:dyDescent="0.55000000000000004">
      <c r="A38" s="39" t="s">
        <v>19</v>
      </c>
      <c r="B38" s="40" t="s">
        <v>50</v>
      </c>
      <c r="C38" s="20">
        <v>37</v>
      </c>
      <c r="D38" s="51"/>
      <c r="E38" s="44"/>
      <c r="F38" s="44"/>
      <c r="G38" s="43"/>
    </row>
    <row r="39" spans="1:7" ht="15" customHeight="1" x14ac:dyDescent="0.55000000000000004">
      <c r="A39" s="39" t="s">
        <v>19</v>
      </c>
      <c r="B39" s="40" t="s">
        <v>50</v>
      </c>
      <c r="C39" s="20">
        <v>38</v>
      </c>
      <c r="D39" s="51"/>
      <c r="E39" s="44"/>
      <c r="F39" s="44"/>
      <c r="G39" s="43"/>
    </row>
    <row r="40" spans="1:7" ht="15" customHeight="1" x14ac:dyDescent="0.55000000000000004">
      <c r="A40" s="39" t="s">
        <v>19</v>
      </c>
      <c r="B40" s="40" t="s">
        <v>50</v>
      </c>
      <c r="C40" s="20">
        <v>39</v>
      </c>
      <c r="D40" s="51"/>
      <c r="E40" s="44"/>
      <c r="F40" s="44"/>
      <c r="G40" s="43"/>
    </row>
    <row r="41" spans="1:7" ht="15" customHeight="1" x14ac:dyDescent="0.55000000000000004">
      <c r="A41" s="39" t="s">
        <v>19</v>
      </c>
      <c r="B41" s="40" t="s">
        <v>50</v>
      </c>
      <c r="C41" s="20">
        <v>40</v>
      </c>
      <c r="D41" s="51"/>
      <c r="E41" s="44"/>
      <c r="F41" s="44"/>
      <c r="G41" s="43"/>
    </row>
    <row r="42" spans="1:7" ht="15" customHeight="1" x14ac:dyDescent="0.55000000000000004">
      <c r="A42" s="39" t="s">
        <v>19</v>
      </c>
      <c r="B42" s="40" t="s">
        <v>50</v>
      </c>
      <c r="C42" s="20">
        <v>41</v>
      </c>
      <c r="D42" s="51"/>
      <c r="E42" s="44"/>
      <c r="F42" s="44"/>
      <c r="G42" s="43"/>
    </row>
    <row r="43" spans="1:7" ht="15" customHeight="1" x14ac:dyDescent="0.55000000000000004">
      <c r="A43" s="39" t="s">
        <v>19</v>
      </c>
      <c r="B43" s="40" t="s">
        <v>50</v>
      </c>
      <c r="C43" s="20">
        <v>42</v>
      </c>
      <c r="D43" s="51"/>
      <c r="E43" s="44"/>
      <c r="F43" s="44"/>
      <c r="G43" s="43"/>
    </row>
    <row r="44" spans="1:7" x14ac:dyDescent="0.55000000000000004">
      <c r="A44" s="39" t="s">
        <v>19</v>
      </c>
      <c r="B44" s="40" t="s">
        <v>50</v>
      </c>
      <c r="C44">
        <f>C43+1</f>
        <v>43</v>
      </c>
      <c r="D44" s="51"/>
      <c r="E44" s="44"/>
      <c r="F44" s="44"/>
      <c r="G44" s="43"/>
    </row>
    <row r="45" spans="1:7" x14ac:dyDescent="0.55000000000000004">
      <c r="A45" s="39" t="s">
        <v>19</v>
      </c>
      <c r="B45" s="40" t="s">
        <v>50</v>
      </c>
      <c r="C45">
        <f t="shared" ref="C45:C59" si="0">C44+1</f>
        <v>44</v>
      </c>
      <c r="D45" s="51"/>
      <c r="E45" s="44"/>
      <c r="F45" s="44"/>
      <c r="G45" s="43"/>
    </row>
    <row r="46" spans="1:7" x14ac:dyDescent="0.55000000000000004">
      <c r="A46" s="39" t="s">
        <v>19</v>
      </c>
      <c r="B46" s="40" t="s">
        <v>50</v>
      </c>
      <c r="C46">
        <f t="shared" si="0"/>
        <v>45</v>
      </c>
      <c r="D46" s="51"/>
      <c r="E46" s="44"/>
      <c r="F46" s="44"/>
      <c r="G46" s="43"/>
    </row>
    <row r="47" spans="1:7" x14ac:dyDescent="0.55000000000000004">
      <c r="A47" s="39" t="s">
        <v>19</v>
      </c>
      <c r="B47" s="40" t="s">
        <v>50</v>
      </c>
      <c r="C47">
        <f t="shared" si="0"/>
        <v>46</v>
      </c>
      <c r="D47" s="51"/>
      <c r="E47" s="44"/>
      <c r="F47" s="44"/>
      <c r="G47" s="43"/>
    </row>
    <row r="48" spans="1:7" x14ac:dyDescent="0.55000000000000004">
      <c r="A48" s="39" t="s">
        <v>19</v>
      </c>
      <c r="B48" s="40" t="s">
        <v>50</v>
      </c>
      <c r="C48">
        <f t="shared" si="0"/>
        <v>47</v>
      </c>
      <c r="D48" s="51"/>
      <c r="E48" s="44"/>
      <c r="F48" s="44"/>
      <c r="G48" s="43"/>
    </row>
    <row r="49" spans="1:7" x14ac:dyDescent="0.55000000000000004">
      <c r="A49" s="39" t="s">
        <v>19</v>
      </c>
      <c r="B49" s="40" t="s">
        <v>50</v>
      </c>
      <c r="C49">
        <f t="shared" si="0"/>
        <v>48</v>
      </c>
      <c r="D49" s="51"/>
      <c r="E49" s="44"/>
      <c r="F49" s="44"/>
      <c r="G49" s="43"/>
    </row>
    <row r="50" spans="1:7" x14ac:dyDescent="0.55000000000000004">
      <c r="A50" s="39" t="s">
        <v>19</v>
      </c>
      <c r="B50" s="40" t="s">
        <v>50</v>
      </c>
      <c r="C50">
        <f t="shared" si="0"/>
        <v>49</v>
      </c>
      <c r="D50" s="51"/>
      <c r="E50" s="44"/>
      <c r="F50" s="44"/>
      <c r="G50" s="43"/>
    </row>
    <row r="51" spans="1:7" x14ac:dyDescent="0.55000000000000004">
      <c r="A51" s="39" t="s">
        <v>19</v>
      </c>
      <c r="B51" s="40" t="s">
        <v>50</v>
      </c>
      <c r="C51">
        <f t="shared" si="0"/>
        <v>50</v>
      </c>
      <c r="D51" s="51"/>
      <c r="E51" s="44"/>
      <c r="F51" s="44"/>
      <c r="G51" s="43"/>
    </row>
    <row r="52" spans="1:7" x14ac:dyDescent="0.55000000000000004">
      <c r="A52" s="39" t="s">
        <v>19</v>
      </c>
      <c r="B52" s="40" t="s">
        <v>50</v>
      </c>
      <c r="C52">
        <f t="shared" si="0"/>
        <v>51</v>
      </c>
      <c r="D52" s="51"/>
      <c r="E52" s="44"/>
      <c r="F52" s="44"/>
      <c r="G52" s="43"/>
    </row>
    <row r="53" spans="1:7" x14ac:dyDescent="0.55000000000000004">
      <c r="A53" s="39" t="s">
        <v>19</v>
      </c>
      <c r="B53" s="40" t="s">
        <v>50</v>
      </c>
      <c r="C53">
        <f t="shared" si="0"/>
        <v>52</v>
      </c>
      <c r="D53" s="51"/>
      <c r="E53" s="44"/>
      <c r="F53" s="44"/>
      <c r="G53" s="43"/>
    </row>
    <row r="54" spans="1:7" x14ac:dyDescent="0.55000000000000004">
      <c r="A54" s="39" t="s">
        <v>19</v>
      </c>
      <c r="B54" s="40" t="s">
        <v>50</v>
      </c>
      <c r="C54">
        <f t="shared" si="0"/>
        <v>53</v>
      </c>
      <c r="D54" s="51"/>
      <c r="E54" s="44"/>
      <c r="F54" s="44"/>
      <c r="G54" s="43"/>
    </row>
    <row r="55" spans="1:7" x14ac:dyDescent="0.55000000000000004">
      <c r="A55" s="39" t="s">
        <v>19</v>
      </c>
      <c r="B55" s="40" t="s">
        <v>50</v>
      </c>
      <c r="C55">
        <f t="shared" si="0"/>
        <v>54</v>
      </c>
      <c r="D55" s="51"/>
      <c r="E55" s="44"/>
      <c r="F55" s="44"/>
      <c r="G55" s="43"/>
    </row>
    <row r="56" spans="1:7" x14ac:dyDescent="0.55000000000000004">
      <c r="A56" s="39" t="s">
        <v>19</v>
      </c>
      <c r="B56" s="40" t="s">
        <v>50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19</v>
      </c>
      <c r="B57" s="40" t="s">
        <v>50</v>
      </c>
      <c r="C57">
        <f t="shared" si="0"/>
        <v>56</v>
      </c>
      <c r="D57" s="51"/>
      <c r="E57" s="44"/>
      <c r="F57" s="44"/>
      <c r="G57" s="43"/>
    </row>
    <row r="58" spans="1:7" x14ac:dyDescent="0.55000000000000004">
      <c r="A58" s="39" t="s">
        <v>19</v>
      </c>
      <c r="B58" s="40" t="s">
        <v>50</v>
      </c>
      <c r="C58">
        <f t="shared" si="0"/>
        <v>57</v>
      </c>
      <c r="D58" s="51"/>
      <c r="E58" s="44"/>
      <c r="F58" s="44"/>
      <c r="G58" s="43"/>
    </row>
    <row r="59" spans="1:7" x14ac:dyDescent="0.55000000000000004">
      <c r="C59">
        <f t="shared" si="0"/>
        <v>58</v>
      </c>
      <c r="D59" s="51"/>
      <c r="E59" s="44"/>
      <c r="F59" s="44"/>
    </row>
    <row r="60" spans="1:7" x14ac:dyDescent="0.55000000000000004">
      <c r="C60">
        <v>59</v>
      </c>
      <c r="D60" s="51"/>
      <c r="E60" s="44"/>
      <c r="F60" s="44"/>
    </row>
    <row r="61" spans="1:7" x14ac:dyDescent="0.55000000000000004">
      <c r="A61" s="46" t="s">
        <v>13</v>
      </c>
      <c r="E61" s="44">
        <f>AVERAGE(E2:E28)</f>
        <v>4.5036000000000023</v>
      </c>
      <c r="F61" s="44"/>
      <c r="G61" s="44"/>
    </row>
    <row r="63" spans="1:7" x14ac:dyDescent="0.55000000000000004">
      <c r="A63" t="s">
        <v>45</v>
      </c>
      <c r="E63" t="s">
        <v>46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2D910-1981-4410-96C4-677AADD3F259}">
  <dimension ref="A1:H63"/>
  <sheetViews>
    <sheetView workbookViewId="0">
      <selection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6" width="14.9453125" customWidth="1"/>
    <col min="7" max="7" width="21.89453125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51</v>
      </c>
      <c r="G1" s="2"/>
    </row>
    <row r="2" spans="1:7" ht="15" customHeight="1" x14ac:dyDescent="0.55000000000000004">
      <c r="A2" s="39" t="s">
        <v>19</v>
      </c>
      <c r="B2" s="40" t="s">
        <v>50</v>
      </c>
      <c r="C2" s="16">
        <v>1</v>
      </c>
      <c r="D2" s="51">
        <v>22.5</v>
      </c>
      <c r="E2" s="44">
        <v>8.26</v>
      </c>
      <c r="F2" s="51">
        <v>95.2</v>
      </c>
      <c r="G2" s="43"/>
    </row>
    <row r="3" spans="1:7" ht="15" customHeight="1" x14ac:dyDescent="0.55000000000000004">
      <c r="A3" s="39" t="s">
        <v>19</v>
      </c>
      <c r="B3" s="40" t="s">
        <v>50</v>
      </c>
      <c r="C3" s="20">
        <v>2</v>
      </c>
      <c r="D3" s="51">
        <v>22.5</v>
      </c>
      <c r="E3" s="44">
        <v>8.23</v>
      </c>
      <c r="F3" s="51">
        <v>95.1</v>
      </c>
      <c r="G3" s="43"/>
    </row>
    <row r="4" spans="1:7" ht="15" customHeight="1" x14ac:dyDescent="0.55000000000000004">
      <c r="A4" s="39" t="s">
        <v>19</v>
      </c>
      <c r="B4" s="40" t="s">
        <v>50</v>
      </c>
      <c r="C4" s="20">
        <v>3</v>
      </c>
      <c r="D4" s="51">
        <v>22.5</v>
      </c>
      <c r="E4" s="44">
        <v>8.23</v>
      </c>
      <c r="F4" s="51">
        <v>95</v>
      </c>
      <c r="G4" s="43"/>
    </row>
    <row r="5" spans="1:7" ht="15" customHeight="1" x14ac:dyDescent="0.55000000000000004">
      <c r="A5" s="39" t="s">
        <v>19</v>
      </c>
      <c r="B5" s="40" t="s">
        <v>50</v>
      </c>
      <c r="C5" s="20">
        <v>4</v>
      </c>
      <c r="D5" s="51">
        <v>22.5</v>
      </c>
      <c r="E5" s="44">
        <v>8.2100000000000009</v>
      </c>
      <c r="F5" s="51">
        <v>94.8</v>
      </c>
      <c r="G5" s="43"/>
    </row>
    <row r="6" spans="1:7" ht="15" customHeight="1" x14ac:dyDescent="0.55000000000000004">
      <c r="A6" s="39" t="s">
        <v>19</v>
      </c>
      <c r="B6" s="40" t="s">
        <v>50</v>
      </c>
      <c r="C6" s="20">
        <v>5</v>
      </c>
      <c r="D6" s="51">
        <v>22.5</v>
      </c>
      <c r="E6" s="44">
        <v>8.19</v>
      </c>
      <c r="F6" s="51">
        <v>94.6</v>
      </c>
      <c r="G6" s="43"/>
    </row>
    <row r="7" spans="1:7" ht="15" customHeight="1" x14ac:dyDescent="0.55000000000000004">
      <c r="A7" s="39" t="s">
        <v>19</v>
      </c>
      <c r="B7" s="40" t="s">
        <v>50</v>
      </c>
      <c r="C7" s="20">
        <v>6</v>
      </c>
      <c r="D7" s="51">
        <v>22.4</v>
      </c>
      <c r="E7" s="44">
        <v>8.19</v>
      </c>
      <c r="F7" s="51">
        <v>94.4</v>
      </c>
      <c r="G7" s="43"/>
    </row>
    <row r="8" spans="1:7" ht="15" customHeight="1" x14ac:dyDescent="0.55000000000000004">
      <c r="A8" s="39" t="s">
        <v>19</v>
      </c>
      <c r="B8" s="40" t="s">
        <v>50</v>
      </c>
      <c r="C8" s="20">
        <v>7</v>
      </c>
      <c r="D8" s="51">
        <v>21.8</v>
      </c>
      <c r="E8" s="44">
        <v>7.89</v>
      </c>
      <c r="F8" s="51">
        <v>89.7</v>
      </c>
      <c r="G8" s="43"/>
    </row>
    <row r="9" spans="1:7" ht="15" customHeight="1" x14ac:dyDescent="0.55000000000000004">
      <c r="A9" s="39" t="s">
        <v>19</v>
      </c>
      <c r="B9" s="40" t="s">
        <v>50</v>
      </c>
      <c r="C9" s="20">
        <v>8</v>
      </c>
      <c r="D9" s="51">
        <v>17.100000000000001</v>
      </c>
      <c r="E9" s="44">
        <v>5.52</v>
      </c>
      <c r="F9" s="51">
        <v>56.1</v>
      </c>
      <c r="G9" s="43"/>
    </row>
    <row r="10" spans="1:7" ht="15" customHeight="1" x14ac:dyDescent="0.55000000000000004">
      <c r="A10" s="39" t="s">
        <v>19</v>
      </c>
      <c r="B10" s="40" t="s">
        <v>50</v>
      </c>
      <c r="C10" s="20">
        <v>9</v>
      </c>
      <c r="D10" s="51">
        <v>13</v>
      </c>
      <c r="E10" s="44">
        <v>5.28</v>
      </c>
      <c r="F10" s="51">
        <v>51.2</v>
      </c>
      <c r="G10" s="43"/>
    </row>
    <row r="11" spans="1:7" ht="15" customHeight="1" x14ac:dyDescent="0.55000000000000004">
      <c r="A11" s="39" t="s">
        <v>19</v>
      </c>
      <c r="B11" s="40" t="s">
        <v>50</v>
      </c>
      <c r="C11" s="20">
        <v>10</v>
      </c>
      <c r="D11" s="51">
        <v>11.5</v>
      </c>
      <c r="E11" s="44">
        <v>5.05</v>
      </c>
      <c r="F11" s="51">
        <v>50.9</v>
      </c>
      <c r="G11" s="43"/>
    </row>
    <row r="12" spans="1:7" ht="15" customHeight="1" x14ac:dyDescent="0.55000000000000004">
      <c r="A12" s="39" t="s">
        <v>19</v>
      </c>
      <c r="B12" s="40" t="s">
        <v>50</v>
      </c>
      <c r="C12" s="20">
        <v>11</v>
      </c>
      <c r="D12" s="51">
        <v>9.3000000000000007</v>
      </c>
      <c r="E12" s="44">
        <v>6.04</v>
      </c>
      <c r="F12" s="51">
        <v>52.5</v>
      </c>
      <c r="G12" s="43"/>
    </row>
    <row r="13" spans="1:7" ht="15" customHeight="1" x14ac:dyDescent="0.55000000000000004">
      <c r="A13" s="39" t="s">
        <v>19</v>
      </c>
      <c r="B13" s="40" t="s">
        <v>50</v>
      </c>
      <c r="C13" s="20">
        <v>12</v>
      </c>
      <c r="D13" s="51">
        <v>8.5</v>
      </c>
      <c r="E13" s="44">
        <v>6.28</v>
      </c>
      <c r="F13" s="51">
        <v>53.2</v>
      </c>
      <c r="G13" s="43"/>
    </row>
    <row r="14" spans="1:7" ht="15" customHeight="1" x14ac:dyDescent="0.55000000000000004">
      <c r="A14" s="39" t="s">
        <v>19</v>
      </c>
      <c r="B14" s="40" t="s">
        <v>50</v>
      </c>
      <c r="C14" s="20">
        <v>13</v>
      </c>
      <c r="D14" s="51">
        <v>8.1</v>
      </c>
      <c r="E14" s="44">
        <v>6.32</v>
      </c>
      <c r="F14" s="51">
        <v>53.4</v>
      </c>
      <c r="G14" s="43"/>
    </row>
    <row r="15" spans="1:7" ht="15" customHeight="1" x14ac:dyDescent="0.55000000000000004">
      <c r="A15" s="39" t="s">
        <v>19</v>
      </c>
      <c r="B15" s="40" t="s">
        <v>50</v>
      </c>
      <c r="C15" s="20">
        <v>14</v>
      </c>
      <c r="D15" s="51">
        <v>7.7</v>
      </c>
      <c r="E15" s="44">
        <v>6.3</v>
      </c>
      <c r="F15" s="51">
        <v>52.8</v>
      </c>
      <c r="G15" s="43"/>
    </row>
    <row r="16" spans="1:7" ht="15" customHeight="1" x14ac:dyDescent="0.55000000000000004">
      <c r="A16" s="39" t="s">
        <v>19</v>
      </c>
      <c r="B16" s="40" t="s">
        <v>50</v>
      </c>
      <c r="C16" s="20">
        <v>15</v>
      </c>
      <c r="D16" s="51">
        <v>7.5</v>
      </c>
      <c r="E16" s="44">
        <v>6.46</v>
      </c>
      <c r="F16" s="51">
        <v>53.5</v>
      </c>
      <c r="G16" s="43"/>
    </row>
    <row r="17" spans="1:8" ht="15" customHeight="1" x14ac:dyDescent="0.55000000000000004">
      <c r="A17" s="39" t="s">
        <v>19</v>
      </c>
      <c r="B17" s="40" t="s">
        <v>50</v>
      </c>
      <c r="C17" s="20">
        <v>16</v>
      </c>
      <c r="D17" s="51">
        <v>7.1</v>
      </c>
      <c r="E17" s="44">
        <v>6.45</v>
      </c>
      <c r="F17" s="51">
        <v>53.2</v>
      </c>
      <c r="G17" s="43"/>
    </row>
    <row r="18" spans="1:8" ht="15" customHeight="1" x14ac:dyDescent="0.55000000000000004">
      <c r="A18" s="39" t="s">
        <v>19</v>
      </c>
      <c r="B18" s="40" t="s">
        <v>50</v>
      </c>
      <c r="C18" s="20">
        <v>17</v>
      </c>
      <c r="D18" s="51">
        <v>6.9</v>
      </c>
      <c r="E18" s="44">
        <v>6.45</v>
      </c>
      <c r="F18" s="51">
        <v>52.1</v>
      </c>
      <c r="G18" s="43"/>
    </row>
    <row r="19" spans="1:8" ht="15" customHeight="1" x14ac:dyDescent="0.55000000000000004">
      <c r="A19" s="39" t="s">
        <v>19</v>
      </c>
      <c r="B19" s="40" t="s">
        <v>50</v>
      </c>
      <c r="C19" s="20">
        <v>18</v>
      </c>
      <c r="D19" s="51">
        <v>6.8</v>
      </c>
      <c r="E19" s="44">
        <v>6.21</v>
      </c>
      <c r="F19" s="51">
        <v>50.9</v>
      </c>
      <c r="G19" s="43"/>
    </row>
    <row r="20" spans="1:8" ht="15" customHeight="1" x14ac:dyDescent="0.55000000000000004">
      <c r="A20" s="39" t="s">
        <v>19</v>
      </c>
      <c r="B20" s="40" t="s">
        <v>50</v>
      </c>
      <c r="C20" s="20">
        <v>19</v>
      </c>
      <c r="D20" s="51">
        <v>6.8</v>
      </c>
      <c r="E20" s="44">
        <v>6.04</v>
      </c>
      <c r="F20" s="51">
        <v>50</v>
      </c>
      <c r="G20" s="43"/>
    </row>
    <row r="21" spans="1:8" ht="15" customHeight="1" x14ac:dyDescent="0.55000000000000004">
      <c r="A21" s="39" t="s">
        <v>19</v>
      </c>
      <c r="B21" s="40" t="s">
        <v>50</v>
      </c>
      <c r="C21" s="20">
        <v>20</v>
      </c>
      <c r="D21" s="51">
        <v>6.8</v>
      </c>
      <c r="E21" s="44">
        <v>5.03</v>
      </c>
      <c r="F21" s="51">
        <v>38.5</v>
      </c>
      <c r="G21" s="43"/>
    </row>
    <row r="22" spans="1:8" ht="15" customHeight="1" x14ac:dyDescent="0.55000000000000004">
      <c r="A22" s="39" t="s">
        <v>19</v>
      </c>
      <c r="B22" s="40" t="s">
        <v>50</v>
      </c>
      <c r="C22" s="20">
        <v>21</v>
      </c>
      <c r="D22" s="51">
        <v>6.8</v>
      </c>
      <c r="E22" s="50">
        <v>0.21</v>
      </c>
      <c r="F22" s="54">
        <v>1.6</v>
      </c>
      <c r="G22" s="43"/>
      <c r="H22" t="s">
        <v>55</v>
      </c>
    </row>
    <row r="23" spans="1:8" ht="15" customHeight="1" x14ac:dyDescent="0.55000000000000004">
      <c r="A23" s="39" t="s">
        <v>19</v>
      </c>
      <c r="B23" s="40" t="s">
        <v>50</v>
      </c>
      <c r="C23" s="20">
        <v>22</v>
      </c>
      <c r="D23" s="51">
        <v>6.8</v>
      </c>
      <c r="E23" s="45">
        <v>0.15</v>
      </c>
      <c r="F23" s="51">
        <v>1.2</v>
      </c>
      <c r="G23" s="43"/>
      <c r="H23" t="s">
        <v>28</v>
      </c>
    </row>
    <row r="24" spans="1:8" ht="15" customHeight="1" x14ac:dyDescent="0.55000000000000004">
      <c r="A24" s="39" t="s">
        <v>19</v>
      </c>
      <c r="B24" s="40" t="s">
        <v>50</v>
      </c>
      <c r="C24" s="20">
        <v>23</v>
      </c>
      <c r="D24" s="51">
        <v>6.8</v>
      </c>
      <c r="E24" s="44">
        <v>0.13</v>
      </c>
      <c r="F24" s="51">
        <v>1</v>
      </c>
      <c r="G24" s="43"/>
    </row>
    <row r="25" spans="1:8" ht="15" customHeight="1" x14ac:dyDescent="0.55000000000000004">
      <c r="A25" s="39" t="s">
        <v>19</v>
      </c>
      <c r="B25" s="40" t="s">
        <v>50</v>
      </c>
      <c r="C25" s="20">
        <v>24</v>
      </c>
      <c r="D25" s="51">
        <v>6.8</v>
      </c>
      <c r="E25" s="44">
        <v>0.1</v>
      </c>
      <c r="F25" s="51">
        <v>0.8</v>
      </c>
      <c r="G25" s="43"/>
    </row>
    <row r="26" spans="1:8" ht="15" customHeight="1" x14ac:dyDescent="0.55000000000000004">
      <c r="A26" s="39" t="s">
        <v>19</v>
      </c>
      <c r="B26" s="40" t="s">
        <v>50</v>
      </c>
      <c r="C26" s="20">
        <v>25</v>
      </c>
      <c r="D26" s="51">
        <v>6.8</v>
      </c>
      <c r="E26" s="44">
        <v>0.09</v>
      </c>
      <c r="F26" s="51">
        <v>0.7</v>
      </c>
      <c r="G26" s="43"/>
    </row>
    <row r="27" spans="1:8" ht="15" customHeight="1" x14ac:dyDescent="0.55000000000000004">
      <c r="A27" s="39" t="s">
        <v>19</v>
      </c>
      <c r="B27" s="40" t="s">
        <v>50</v>
      </c>
      <c r="C27" s="20">
        <v>26</v>
      </c>
      <c r="D27" s="51">
        <v>6.8</v>
      </c>
      <c r="E27" s="44">
        <v>0.08</v>
      </c>
      <c r="F27" s="44">
        <v>0.6</v>
      </c>
      <c r="G27" s="43"/>
    </row>
    <row r="28" spans="1:8" ht="15" customHeight="1" x14ac:dyDescent="0.55000000000000004">
      <c r="A28" s="39" t="s">
        <v>19</v>
      </c>
      <c r="B28" s="40" t="s">
        <v>50</v>
      </c>
      <c r="C28" s="20">
        <v>27</v>
      </c>
      <c r="D28" s="51">
        <v>6.8</v>
      </c>
      <c r="E28" s="44">
        <v>7.0000000000000007E-2</v>
      </c>
      <c r="F28" s="49">
        <v>0.5</v>
      </c>
      <c r="G28" s="43"/>
    </row>
    <row r="29" spans="1:8" ht="15" customHeight="1" x14ac:dyDescent="0.55000000000000004">
      <c r="A29" s="39" t="s">
        <v>19</v>
      </c>
      <c r="B29" s="40" t="s">
        <v>50</v>
      </c>
      <c r="C29" s="20">
        <v>28</v>
      </c>
      <c r="D29" s="51">
        <v>6.8</v>
      </c>
      <c r="E29" s="44">
        <v>0.06</v>
      </c>
      <c r="F29" s="44">
        <v>0.5</v>
      </c>
      <c r="G29" s="43"/>
    </row>
    <row r="30" spans="1:8" ht="15" customHeight="1" x14ac:dyDescent="0.55000000000000004">
      <c r="A30" s="39" t="s">
        <v>19</v>
      </c>
      <c r="B30" s="40" t="s">
        <v>50</v>
      </c>
      <c r="C30" s="20">
        <v>29</v>
      </c>
      <c r="D30" s="51">
        <v>6.8</v>
      </c>
      <c r="E30" s="44">
        <v>0.05</v>
      </c>
      <c r="F30" s="44">
        <v>0.4</v>
      </c>
      <c r="G30" s="43"/>
    </row>
    <row r="31" spans="1:8" ht="15" customHeight="1" x14ac:dyDescent="0.55000000000000004">
      <c r="A31" s="39" t="s">
        <v>19</v>
      </c>
      <c r="B31" s="40" t="s">
        <v>50</v>
      </c>
      <c r="C31" s="20">
        <v>30</v>
      </c>
      <c r="D31" s="51">
        <v>6.8</v>
      </c>
      <c r="E31" s="44">
        <v>0.04</v>
      </c>
      <c r="F31" s="49">
        <v>0.3</v>
      </c>
      <c r="G31" s="43"/>
    </row>
    <row r="32" spans="1:8" ht="15" customHeight="1" x14ac:dyDescent="0.55000000000000004">
      <c r="A32" s="39" t="s">
        <v>19</v>
      </c>
      <c r="B32" s="40" t="s">
        <v>50</v>
      </c>
      <c r="C32" s="20">
        <v>31</v>
      </c>
      <c r="D32" s="51">
        <v>6.8</v>
      </c>
      <c r="E32" s="48">
        <v>0.04</v>
      </c>
      <c r="F32" s="48">
        <v>0.3</v>
      </c>
      <c r="G32" s="43"/>
      <c r="H32" t="s">
        <v>29</v>
      </c>
    </row>
    <row r="33" spans="1:7" ht="15" customHeight="1" x14ac:dyDescent="0.55000000000000004">
      <c r="A33" s="39" t="s">
        <v>19</v>
      </c>
      <c r="B33" s="40" t="s">
        <v>50</v>
      </c>
      <c r="C33" s="20">
        <v>32</v>
      </c>
      <c r="D33" s="51">
        <v>6.8</v>
      </c>
      <c r="E33" s="44">
        <v>0.03</v>
      </c>
      <c r="F33" s="44">
        <v>0.3</v>
      </c>
      <c r="G33" s="43"/>
    </row>
    <row r="34" spans="1:7" ht="15" customHeight="1" x14ac:dyDescent="0.55000000000000004">
      <c r="A34" s="39" t="s">
        <v>19</v>
      </c>
      <c r="B34" s="40" t="s">
        <v>50</v>
      </c>
      <c r="C34" s="20">
        <v>33</v>
      </c>
      <c r="D34" s="51">
        <v>6.8</v>
      </c>
      <c r="E34" s="44">
        <v>0.03</v>
      </c>
      <c r="F34" s="44">
        <v>0.2</v>
      </c>
      <c r="G34" s="43"/>
    </row>
    <row r="35" spans="1:7" ht="15" customHeight="1" x14ac:dyDescent="0.55000000000000004">
      <c r="A35" s="39" t="s">
        <v>19</v>
      </c>
      <c r="B35" s="40" t="s">
        <v>50</v>
      </c>
      <c r="C35" s="20">
        <v>34</v>
      </c>
      <c r="D35" s="51">
        <v>6.8</v>
      </c>
      <c r="E35" s="44">
        <v>0.02</v>
      </c>
      <c r="F35" s="44">
        <v>0.2</v>
      </c>
      <c r="G35" s="43"/>
    </row>
    <row r="36" spans="1:7" ht="15" customHeight="1" x14ac:dyDescent="0.55000000000000004">
      <c r="A36" s="39" t="s">
        <v>19</v>
      </c>
      <c r="B36" s="40" t="s">
        <v>50</v>
      </c>
      <c r="C36" s="20">
        <v>35</v>
      </c>
      <c r="D36" s="51">
        <v>6.8</v>
      </c>
      <c r="E36" s="44">
        <v>0.02</v>
      </c>
      <c r="F36" s="44">
        <v>0.2</v>
      </c>
      <c r="G36" s="43"/>
    </row>
    <row r="37" spans="1:7" ht="15" customHeight="1" x14ac:dyDescent="0.55000000000000004">
      <c r="A37" s="39" t="s">
        <v>19</v>
      </c>
      <c r="B37" s="40" t="s">
        <v>50</v>
      </c>
      <c r="C37" s="20">
        <v>36</v>
      </c>
      <c r="D37" s="51">
        <v>6.8</v>
      </c>
      <c r="E37" s="44">
        <v>0.01</v>
      </c>
      <c r="F37" s="44">
        <v>0.1</v>
      </c>
      <c r="G37" s="43"/>
    </row>
    <row r="38" spans="1:7" ht="15" customHeight="1" x14ac:dyDescent="0.55000000000000004">
      <c r="A38" s="39" t="s">
        <v>19</v>
      </c>
      <c r="B38" s="40" t="s">
        <v>50</v>
      </c>
      <c r="C38" s="20">
        <v>37</v>
      </c>
      <c r="D38" s="51">
        <v>6.8</v>
      </c>
      <c r="E38" s="44">
        <v>0.01</v>
      </c>
      <c r="F38" s="44">
        <v>0.1</v>
      </c>
      <c r="G38" s="43"/>
    </row>
    <row r="39" spans="1:7" ht="15" customHeight="1" x14ac:dyDescent="0.55000000000000004">
      <c r="A39" s="39" t="s">
        <v>19</v>
      </c>
      <c r="B39" s="40" t="s">
        <v>50</v>
      </c>
      <c r="C39" s="20">
        <v>38</v>
      </c>
      <c r="D39" s="51">
        <v>6.8</v>
      </c>
      <c r="E39" s="44">
        <v>0</v>
      </c>
      <c r="F39" s="44">
        <v>0</v>
      </c>
      <c r="G39" s="43"/>
    </row>
    <row r="40" spans="1:7" ht="15" customHeight="1" x14ac:dyDescent="0.55000000000000004">
      <c r="A40" s="39" t="s">
        <v>19</v>
      </c>
      <c r="B40" s="40" t="s">
        <v>50</v>
      </c>
      <c r="C40" s="20">
        <v>39</v>
      </c>
      <c r="D40" s="51">
        <v>6.8</v>
      </c>
      <c r="E40" s="44">
        <v>0</v>
      </c>
      <c r="F40" s="44">
        <v>0</v>
      </c>
      <c r="G40" s="43"/>
    </row>
    <row r="41" spans="1:7" ht="15" customHeight="1" x14ac:dyDescent="0.55000000000000004">
      <c r="A41" s="39" t="s">
        <v>19</v>
      </c>
      <c r="B41" s="40" t="s">
        <v>50</v>
      </c>
      <c r="C41" s="20">
        <v>40</v>
      </c>
      <c r="D41" s="51">
        <v>6.8</v>
      </c>
      <c r="E41" s="44">
        <v>0</v>
      </c>
      <c r="F41" s="44">
        <v>0</v>
      </c>
      <c r="G41" s="43"/>
    </row>
    <row r="42" spans="1:7" ht="15" customHeight="1" x14ac:dyDescent="0.55000000000000004">
      <c r="A42" s="39" t="s">
        <v>19</v>
      </c>
      <c r="B42" s="40" t="s">
        <v>50</v>
      </c>
      <c r="C42" s="20">
        <v>41</v>
      </c>
      <c r="D42" s="51">
        <v>6.8</v>
      </c>
      <c r="E42" s="44">
        <v>0</v>
      </c>
      <c r="F42" s="44">
        <v>0</v>
      </c>
      <c r="G42" s="43"/>
    </row>
    <row r="43" spans="1:7" ht="15" customHeight="1" x14ac:dyDescent="0.55000000000000004">
      <c r="A43" s="39" t="s">
        <v>19</v>
      </c>
      <c r="B43" s="40" t="s">
        <v>50</v>
      </c>
      <c r="C43" s="20">
        <v>42</v>
      </c>
      <c r="D43" s="51">
        <v>6.8</v>
      </c>
      <c r="E43" s="44">
        <v>0</v>
      </c>
      <c r="F43" s="44">
        <v>0</v>
      </c>
      <c r="G43" s="43"/>
    </row>
    <row r="44" spans="1:7" x14ac:dyDescent="0.55000000000000004">
      <c r="A44" s="39" t="s">
        <v>19</v>
      </c>
      <c r="B44" s="40" t="s">
        <v>50</v>
      </c>
      <c r="C44">
        <f>C43+1</f>
        <v>43</v>
      </c>
      <c r="D44" s="51"/>
      <c r="E44" s="44"/>
      <c r="F44" s="44"/>
      <c r="G44" s="43"/>
    </row>
    <row r="45" spans="1:7" x14ac:dyDescent="0.55000000000000004">
      <c r="A45" s="39" t="s">
        <v>19</v>
      </c>
      <c r="B45" s="40" t="s">
        <v>50</v>
      </c>
      <c r="C45">
        <f t="shared" ref="C45:C59" si="0">C44+1</f>
        <v>44</v>
      </c>
      <c r="D45" s="51"/>
      <c r="E45" s="44"/>
      <c r="F45" s="44"/>
      <c r="G45" s="43"/>
    </row>
    <row r="46" spans="1:7" x14ac:dyDescent="0.55000000000000004">
      <c r="A46" s="39" t="s">
        <v>19</v>
      </c>
      <c r="B46" s="40" t="s">
        <v>50</v>
      </c>
      <c r="C46">
        <f t="shared" si="0"/>
        <v>45</v>
      </c>
      <c r="D46" s="51"/>
      <c r="E46" s="44"/>
      <c r="F46" s="44"/>
      <c r="G46" s="43"/>
    </row>
    <row r="47" spans="1:7" x14ac:dyDescent="0.55000000000000004">
      <c r="A47" s="39" t="s">
        <v>19</v>
      </c>
      <c r="B47" s="40" t="s">
        <v>50</v>
      </c>
      <c r="C47">
        <f t="shared" si="0"/>
        <v>46</v>
      </c>
      <c r="D47" s="51"/>
      <c r="E47" s="44"/>
      <c r="F47" s="44"/>
      <c r="G47" s="43"/>
    </row>
    <row r="48" spans="1:7" x14ac:dyDescent="0.55000000000000004">
      <c r="A48" s="39" t="s">
        <v>19</v>
      </c>
      <c r="B48" s="40" t="s">
        <v>50</v>
      </c>
      <c r="C48">
        <f t="shared" si="0"/>
        <v>47</v>
      </c>
      <c r="D48" s="51"/>
      <c r="E48" s="44"/>
      <c r="F48" s="44"/>
      <c r="G48" s="43"/>
    </row>
    <row r="49" spans="1:7" x14ac:dyDescent="0.55000000000000004">
      <c r="A49" s="39" t="s">
        <v>19</v>
      </c>
      <c r="B49" s="40" t="s">
        <v>50</v>
      </c>
      <c r="C49">
        <f t="shared" si="0"/>
        <v>48</v>
      </c>
      <c r="D49" s="51"/>
      <c r="E49" s="44"/>
      <c r="F49" s="44"/>
      <c r="G49" s="43"/>
    </row>
    <row r="50" spans="1:7" x14ac:dyDescent="0.55000000000000004">
      <c r="A50" s="39" t="s">
        <v>19</v>
      </c>
      <c r="B50" s="40" t="s">
        <v>50</v>
      </c>
      <c r="C50">
        <f t="shared" si="0"/>
        <v>49</v>
      </c>
      <c r="D50" s="51"/>
      <c r="E50" s="44"/>
      <c r="F50" s="44"/>
      <c r="G50" s="43"/>
    </row>
    <row r="51" spans="1:7" x14ac:dyDescent="0.55000000000000004">
      <c r="A51" s="39" t="s">
        <v>19</v>
      </c>
      <c r="B51" s="40" t="s">
        <v>50</v>
      </c>
      <c r="C51">
        <f t="shared" si="0"/>
        <v>50</v>
      </c>
      <c r="D51" s="51"/>
      <c r="E51" s="44"/>
      <c r="F51" s="44"/>
      <c r="G51" s="43"/>
    </row>
    <row r="52" spans="1:7" x14ac:dyDescent="0.55000000000000004">
      <c r="A52" s="39" t="s">
        <v>19</v>
      </c>
      <c r="B52" s="40" t="s">
        <v>50</v>
      </c>
      <c r="C52">
        <f t="shared" si="0"/>
        <v>51</v>
      </c>
      <c r="D52" s="51"/>
      <c r="E52" s="44"/>
      <c r="F52" s="44"/>
      <c r="G52" s="43"/>
    </row>
    <row r="53" spans="1:7" x14ac:dyDescent="0.55000000000000004">
      <c r="A53" s="39" t="s">
        <v>19</v>
      </c>
      <c r="B53" s="40" t="s">
        <v>50</v>
      </c>
      <c r="C53">
        <f t="shared" si="0"/>
        <v>52</v>
      </c>
      <c r="D53" s="51"/>
      <c r="E53" s="44"/>
      <c r="F53" s="44"/>
      <c r="G53" s="43"/>
    </row>
    <row r="54" spans="1:7" x14ac:dyDescent="0.55000000000000004">
      <c r="A54" s="39" t="s">
        <v>19</v>
      </c>
      <c r="B54" s="40" t="s">
        <v>50</v>
      </c>
      <c r="C54">
        <f t="shared" si="0"/>
        <v>53</v>
      </c>
      <c r="D54" s="51"/>
      <c r="E54" s="44"/>
      <c r="F54" s="44"/>
      <c r="G54" s="43"/>
    </row>
    <row r="55" spans="1:7" x14ac:dyDescent="0.55000000000000004">
      <c r="A55" s="39" t="s">
        <v>19</v>
      </c>
      <c r="B55" s="40" t="s">
        <v>50</v>
      </c>
      <c r="C55">
        <f t="shared" si="0"/>
        <v>54</v>
      </c>
      <c r="D55" s="51"/>
      <c r="E55" s="44"/>
      <c r="F55" s="44"/>
      <c r="G55" s="43"/>
    </row>
    <row r="56" spans="1:7" x14ac:dyDescent="0.55000000000000004">
      <c r="A56" s="39" t="s">
        <v>19</v>
      </c>
      <c r="B56" s="40" t="s">
        <v>50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19</v>
      </c>
      <c r="B57" s="40" t="s">
        <v>50</v>
      </c>
      <c r="C57">
        <f t="shared" si="0"/>
        <v>56</v>
      </c>
      <c r="D57" s="51"/>
      <c r="E57" s="44"/>
      <c r="F57" s="44"/>
      <c r="G57" s="43"/>
    </row>
    <row r="58" spans="1:7" x14ac:dyDescent="0.55000000000000004">
      <c r="A58" s="39" t="s">
        <v>19</v>
      </c>
      <c r="B58" s="40" t="s">
        <v>50</v>
      </c>
      <c r="C58">
        <f t="shared" si="0"/>
        <v>57</v>
      </c>
      <c r="D58" s="51"/>
      <c r="E58" s="44"/>
      <c r="F58" s="44"/>
      <c r="G58" s="43"/>
    </row>
    <row r="59" spans="1:7" x14ac:dyDescent="0.55000000000000004">
      <c r="C59">
        <f t="shared" si="0"/>
        <v>58</v>
      </c>
      <c r="D59" s="51"/>
      <c r="E59" s="44"/>
      <c r="F59" s="44"/>
    </row>
    <row r="60" spans="1:7" x14ac:dyDescent="0.55000000000000004">
      <c r="C60">
        <v>59</v>
      </c>
      <c r="D60" s="51"/>
      <c r="E60" s="44"/>
      <c r="F60" s="44"/>
    </row>
    <row r="61" spans="1:7" x14ac:dyDescent="0.55000000000000004">
      <c r="A61" s="46"/>
      <c r="E61" s="44"/>
      <c r="F61" s="44"/>
      <c r="G61" s="44"/>
    </row>
    <row r="63" spans="1:7" x14ac:dyDescent="0.55000000000000004">
      <c r="A63" t="s">
        <v>54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281EC-B773-49C9-9C20-1A68BF0F3DCE}">
  <dimension ref="A1:G62"/>
  <sheetViews>
    <sheetView workbookViewId="0">
      <selection activeCell="D1" sqref="D1:E58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5" width="15.15625" customWidth="1"/>
    <col min="6" max="6" width="16.367187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31</v>
      </c>
      <c r="F1" s="2" t="s">
        <v>51</v>
      </c>
    </row>
    <row r="2" spans="1:6" ht="15" customHeight="1" x14ac:dyDescent="0.55000000000000004">
      <c r="A2" s="39" t="s">
        <v>10</v>
      </c>
      <c r="B2" s="40" t="s">
        <v>56</v>
      </c>
      <c r="C2" s="16">
        <v>1</v>
      </c>
      <c r="D2" s="44">
        <v>22.3</v>
      </c>
      <c r="E2" s="44">
        <v>8.27</v>
      </c>
      <c r="F2" s="19">
        <v>95.1</v>
      </c>
    </row>
    <row r="3" spans="1:6" ht="15" customHeight="1" x14ac:dyDescent="0.55000000000000004">
      <c r="A3" s="39" t="s">
        <v>10</v>
      </c>
      <c r="B3" s="40" t="s">
        <v>56</v>
      </c>
      <c r="C3" s="20">
        <v>2</v>
      </c>
      <c r="D3" s="44">
        <v>22.3</v>
      </c>
      <c r="E3" s="44">
        <v>8.25</v>
      </c>
      <c r="F3" s="19">
        <v>94.9</v>
      </c>
    </row>
    <row r="4" spans="1:6" ht="15" customHeight="1" x14ac:dyDescent="0.55000000000000004">
      <c r="A4" s="39" t="s">
        <v>10</v>
      </c>
      <c r="B4" s="40" t="s">
        <v>56</v>
      </c>
      <c r="C4" s="20">
        <v>3</v>
      </c>
      <c r="D4" s="44">
        <v>22.3</v>
      </c>
      <c r="E4" s="44">
        <v>8.23</v>
      </c>
      <c r="F4" s="19">
        <v>94.6</v>
      </c>
    </row>
    <row r="5" spans="1:6" ht="15" customHeight="1" x14ac:dyDescent="0.55000000000000004">
      <c r="A5" s="39" t="s">
        <v>10</v>
      </c>
      <c r="B5" s="40" t="s">
        <v>56</v>
      </c>
      <c r="C5" s="20">
        <v>4</v>
      </c>
      <c r="D5" s="44">
        <v>22.3</v>
      </c>
      <c r="E5" s="44">
        <v>8.1999999999999993</v>
      </c>
      <c r="F5" s="19">
        <v>94.3</v>
      </c>
    </row>
    <row r="6" spans="1:6" ht="15" customHeight="1" x14ac:dyDescent="0.55000000000000004">
      <c r="A6" s="39" t="s">
        <v>10</v>
      </c>
      <c r="B6" s="40" t="s">
        <v>56</v>
      </c>
      <c r="C6" s="20">
        <v>5</v>
      </c>
      <c r="D6" s="44">
        <v>22.3</v>
      </c>
      <c r="E6" s="44">
        <v>8.18</v>
      </c>
      <c r="F6" s="19">
        <v>94</v>
      </c>
    </row>
    <row r="7" spans="1:6" ht="15" customHeight="1" x14ac:dyDescent="0.55000000000000004">
      <c r="A7" s="39" t="s">
        <v>10</v>
      </c>
      <c r="B7" s="40" t="s">
        <v>56</v>
      </c>
      <c r="C7" s="20">
        <v>6</v>
      </c>
      <c r="D7" s="44">
        <v>22.3</v>
      </c>
      <c r="E7" s="44">
        <v>8.16</v>
      </c>
      <c r="F7" s="19">
        <v>93.7</v>
      </c>
    </row>
    <row r="8" spans="1:6" ht="15" customHeight="1" x14ac:dyDescent="0.55000000000000004">
      <c r="A8" s="39" t="s">
        <v>10</v>
      </c>
      <c r="B8" s="40" t="s">
        <v>56</v>
      </c>
      <c r="C8" s="20">
        <v>7</v>
      </c>
      <c r="D8" s="44">
        <v>20.5</v>
      </c>
      <c r="E8" s="44">
        <v>6.9</v>
      </c>
      <c r="F8" s="19">
        <v>76.8</v>
      </c>
    </row>
    <row r="9" spans="1:6" ht="15" customHeight="1" x14ac:dyDescent="0.55000000000000004">
      <c r="A9" s="39" t="s">
        <v>10</v>
      </c>
      <c r="B9" s="40" t="s">
        <v>56</v>
      </c>
      <c r="C9" s="20">
        <v>8</v>
      </c>
      <c r="D9" s="44">
        <v>14.2</v>
      </c>
      <c r="E9" s="44">
        <v>5.52</v>
      </c>
      <c r="F9" s="19">
        <v>53.4</v>
      </c>
    </row>
    <row r="10" spans="1:6" ht="15" customHeight="1" x14ac:dyDescent="0.55000000000000004">
      <c r="A10" s="39" t="s">
        <v>10</v>
      </c>
      <c r="B10" s="40" t="s">
        <v>56</v>
      </c>
      <c r="C10" s="20">
        <v>9</v>
      </c>
      <c r="D10" s="44">
        <v>10.7</v>
      </c>
      <c r="E10" s="44">
        <v>6.06</v>
      </c>
      <c r="F10" s="19">
        <v>54.7</v>
      </c>
    </row>
    <row r="11" spans="1:6" ht="15" customHeight="1" x14ac:dyDescent="0.55000000000000004">
      <c r="A11" s="39" t="s">
        <v>10</v>
      </c>
      <c r="B11" s="40" t="s">
        <v>56</v>
      </c>
      <c r="C11" s="20">
        <v>10</v>
      </c>
      <c r="D11" s="44">
        <v>9.6999999999999993</v>
      </c>
      <c r="E11" s="44">
        <v>6.14</v>
      </c>
      <c r="F11" s="19">
        <v>54</v>
      </c>
    </row>
    <row r="12" spans="1:6" ht="15" customHeight="1" x14ac:dyDescent="0.55000000000000004">
      <c r="A12" s="39" t="s">
        <v>10</v>
      </c>
      <c r="B12" s="40" t="s">
        <v>56</v>
      </c>
      <c r="C12" s="20">
        <v>11</v>
      </c>
      <c r="D12" s="44">
        <v>9.1</v>
      </c>
      <c r="E12" s="44">
        <v>6.12</v>
      </c>
      <c r="F12" s="19">
        <v>52.8</v>
      </c>
    </row>
    <row r="13" spans="1:6" ht="15" customHeight="1" x14ac:dyDescent="0.55000000000000004">
      <c r="A13" s="39" t="s">
        <v>10</v>
      </c>
      <c r="B13" s="40" t="s">
        <v>56</v>
      </c>
      <c r="C13" s="20">
        <v>12</v>
      </c>
      <c r="D13" s="44">
        <v>8.1</v>
      </c>
      <c r="E13" s="44">
        <v>6.17</v>
      </c>
      <c r="F13" s="19">
        <v>52.5</v>
      </c>
    </row>
    <row r="14" spans="1:6" ht="15" customHeight="1" x14ac:dyDescent="0.55000000000000004">
      <c r="A14" s="39" t="s">
        <v>10</v>
      </c>
      <c r="B14" s="40" t="s">
        <v>56</v>
      </c>
      <c r="C14" s="20">
        <v>13</v>
      </c>
      <c r="D14" s="44">
        <v>7.7</v>
      </c>
      <c r="E14" s="44">
        <v>6.35</v>
      </c>
      <c r="F14" s="19">
        <v>53.5</v>
      </c>
    </row>
    <row r="15" spans="1:6" ht="15" customHeight="1" x14ac:dyDescent="0.55000000000000004">
      <c r="A15" s="39" t="s">
        <v>10</v>
      </c>
      <c r="B15" s="40" t="s">
        <v>56</v>
      </c>
      <c r="C15" s="20">
        <v>14</v>
      </c>
      <c r="D15" s="44">
        <v>7.4</v>
      </c>
      <c r="E15" s="44">
        <v>6.69</v>
      </c>
      <c r="F15" s="19">
        <v>55.8</v>
      </c>
    </row>
    <row r="16" spans="1:6" ht="15" customHeight="1" x14ac:dyDescent="0.55000000000000004">
      <c r="A16" s="39" t="s">
        <v>10</v>
      </c>
      <c r="B16" s="40" t="s">
        <v>56</v>
      </c>
      <c r="C16" s="20">
        <v>15</v>
      </c>
      <c r="D16" s="44">
        <v>7.2</v>
      </c>
      <c r="E16" s="44">
        <v>6.93</v>
      </c>
      <c r="F16" s="19">
        <v>57.5</v>
      </c>
    </row>
    <row r="17" spans="1:6" ht="15" customHeight="1" x14ac:dyDescent="0.55000000000000004">
      <c r="A17" s="39" t="s">
        <v>10</v>
      </c>
      <c r="B17" s="40" t="s">
        <v>56</v>
      </c>
      <c r="C17" s="20">
        <v>16</v>
      </c>
      <c r="D17" s="44">
        <v>7.1</v>
      </c>
      <c r="E17" s="44">
        <v>6.95</v>
      </c>
      <c r="F17" s="19">
        <v>57.7</v>
      </c>
    </row>
    <row r="18" spans="1:6" ht="15" customHeight="1" x14ac:dyDescent="0.55000000000000004">
      <c r="A18" s="39" t="s">
        <v>10</v>
      </c>
      <c r="B18" s="40" t="s">
        <v>56</v>
      </c>
      <c r="C18" s="20">
        <v>17</v>
      </c>
      <c r="D18" s="44">
        <v>7</v>
      </c>
      <c r="E18" s="44">
        <v>6.97</v>
      </c>
      <c r="F18" s="19">
        <v>57.6</v>
      </c>
    </row>
    <row r="19" spans="1:6" ht="15" customHeight="1" x14ac:dyDescent="0.55000000000000004">
      <c r="A19" s="39" t="s">
        <v>10</v>
      </c>
      <c r="B19" s="40" t="s">
        <v>56</v>
      </c>
      <c r="C19" s="20">
        <v>18</v>
      </c>
      <c r="D19" s="44">
        <v>6.9</v>
      </c>
      <c r="E19" s="44">
        <v>6.97</v>
      </c>
      <c r="F19" s="19">
        <v>57.4</v>
      </c>
    </row>
    <row r="20" spans="1:6" ht="15" customHeight="1" x14ac:dyDescent="0.55000000000000004">
      <c r="A20" s="39" t="s">
        <v>10</v>
      </c>
      <c r="B20" s="40" t="s">
        <v>56</v>
      </c>
      <c r="C20" s="20">
        <v>19</v>
      </c>
      <c r="D20" s="44">
        <v>6.8</v>
      </c>
      <c r="E20" s="44">
        <v>6.96</v>
      </c>
      <c r="F20" s="19">
        <v>57.3</v>
      </c>
    </row>
    <row r="21" spans="1:6" ht="15" customHeight="1" x14ac:dyDescent="0.55000000000000004">
      <c r="A21" s="39" t="s">
        <v>10</v>
      </c>
      <c r="B21" s="40" t="s">
        <v>56</v>
      </c>
      <c r="C21" s="20">
        <v>20</v>
      </c>
      <c r="D21" s="44">
        <v>6.7</v>
      </c>
      <c r="E21" s="44">
        <v>6.96</v>
      </c>
      <c r="F21" s="19">
        <v>57.1</v>
      </c>
    </row>
    <row r="22" spans="1:6" ht="15" customHeight="1" x14ac:dyDescent="0.55000000000000004">
      <c r="A22" s="39" t="s">
        <v>10</v>
      </c>
      <c r="B22" s="40" t="s">
        <v>56</v>
      </c>
      <c r="C22" s="20">
        <v>21</v>
      </c>
      <c r="D22" s="44">
        <v>6.7</v>
      </c>
      <c r="E22" s="44">
        <v>6.96</v>
      </c>
      <c r="F22" s="19">
        <v>57</v>
      </c>
    </row>
    <row r="23" spans="1:6" ht="15" customHeight="1" x14ac:dyDescent="0.55000000000000004">
      <c r="A23" s="39" t="s">
        <v>10</v>
      </c>
      <c r="B23" s="40" t="s">
        <v>56</v>
      </c>
      <c r="C23" s="20">
        <v>22</v>
      </c>
      <c r="D23" s="44">
        <v>6.7</v>
      </c>
      <c r="E23" s="44">
        <v>6.93</v>
      </c>
      <c r="F23" s="19">
        <v>56.6</v>
      </c>
    </row>
    <row r="24" spans="1:6" ht="15" customHeight="1" x14ac:dyDescent="0.55000000000000004">
      <c r="A24" s="39" t="s">
        <v>10</v>
      </c>
      <c r="B24" s="40" t="s">
        <v>56</v>
      </c>
      <c r="C24" s="20">
        <v>23</v>
      </c>
      <c r="D24" s="44">
        <v>6.6</v>
      </c>
      <c r="E24" s="44">
        <v>6.91</v>
      </c>
      <c r="F24" s="19">
        <v>56.3</v>
      </c>
    </row>
    <row r="25" spans="1:6" ht="15" customHeight="1" x14ac:dyDescent="0.55000000000000004">
      <c r="A25" s="39" t="s">
        <v>10</v>
      </c>
      <c r="B25" s="40" t="s">
        <v>56</v>
      </c>
      <c r="C25" s="20">
        <v>24</v>
      </c>
      <c r="D25" s="44">
        <v>6.6</v>
      </c>
      <c r="E25" s="44">
        <v>6.91</v>
      </c>
      <c r="F25" s="19">
        <v>56.4</v>
      </c>
    </row>
    <row r="26" spans="1:6" ht="15" customHeight="1" x14ac:dyDescent="0.55000000000000004">
      <c r="A26" s="39" t="s">
        <v>10</v>
      </c>
      <c r="B26" s="40" t="s">
        <v>56</v>
      </c>
      <c r="C26" s="20">
        <v>25</v>
      </c>
      <c r="D26" s="44">
        <v>6.6</v>
      </c>
      <c r="E26" s="44">
        <v>6.91</v>
      </c>
      <c r="F26" s="19">
        <v>56.4</v>
      </c>
    </row>
    <row r="27" spans="1:6" ht="15" customHeight="1" x14ac:dyDescent="0.55000000000000004">
      <c r="A27" s="39" t="s">
        <v>10</v>
      </c>
      <c r="B27" s="40" t="s">
        <v>56</v>
      </c>
      <c r="C27" s="20">
        <v>26</v>
      </c>
      <c r="D27" s="44">
        <v>6.6</v>
      </c>
      <c r="E27" s="44">
        <v>6.92</v>
      </c>
      <c r="F27" s="19">
        <v>56.4</v>
      </c>
    </row>
    <row r="28" spans="1:6" ht="15" customHeight="1" x14ac:dyDescent="0.55000000000000004">
      <c r="A28" s="39" t="s">
        <v>10</v>
      </c>
      <c r="B28" s="40" t="s">
        <v>56</v>
      </c>
      <c r="C28" s="20">
        <v>27</v>
      </c>
      <c r="D28" s="44">
        <v>6.6</v>
      </c>
      <c r="E28" s="44">
        <v>6.91</v>
      </c>
      <c r="F28" s="19">
        <v>56.4</v>
      </c>
    </row>
    <row r="29" spans="1:6" ht="15" customHeight="1" x14ac:dyDescent="0.55000000000000004">
      <c r="A29" s="39" t="s">
        <v>10</v>
      </c>
      <c r="B29" s="40" t="s">
        <v>56</v>
      </c>
      <c r="C29" s="20">
        <v>28</v>
      </c>
      <c r="D29" s="44">
        <v>6.6</v>
      </c>
      <c r="E29" s="44">
        <v>6.91</v>
      </c>
      <c r="F29" s="19">
        <v>56.3</v>
      </c>
    </row>
    <row r="30" spans="1:6" ht="15" customHeight="1" x14ac:dyDescent="0.55000000000000004">
      <c r="A30" s="39" t="s">
        <v>10</v>
      </c>
      <c r="B30" s="40" t="s">
        <v>56</v>
      </c>
      <c r="C30" s="20">
        <v>29</v>
      </c>
      <c r="D30" s="44">
        <v>6.5</v>
      </c>
      <c r="E30" s="44">
        <v>6.9</v>
      </c>
      <c r="F30" s="19">
        <v>56.1</v>
      </c>
    </row>
    <row r="31" spans="1:6" ht="15" customHeight="1" x14ac:dyDescent="0.55000000000000004">
      <c r="A31" s="39" t="s">
        <v>10</v>
      </c>
      <c r="B31" s="40" t="s">
        <v>56</v>
      </c>
      <c r="C31" s="20">
        <v>30</v>
      </c>
      <c r="D31" s="44">
        <v>6.5</v>
      </c>
      <c r="E31" s="44">
        <v>6.88</v>
      </c>
      <c r="F31" s="19">
        <v>55.9</v>
      </c>
    </row>
    <row r="32" spans="1:6" ht="15" customHeight="1" x14ac:dyDescent="0.55000000000000004">
      <c r="A32" s="39" t="s">
        <v>10</v>
      </c>
      <c r="B32" s="40" t="s">
        <v>56</v>
      </c>
      <c r="C32" s="20">
        <v>31</v>
      </c>
      <c r="D32" s="44">
        <v>6.5</v>
      </c>
      <c r="E32" s="44">
        <v>6.86</v>
      </c>
      <c r="F32" s="19">
        <v>55.8</v>
      </c>
    </row>
    <row r="33" spans="1:7" ht="15" customHeight="1" x14ac:dyDescent="0.55000000000000004">
      <c r="A33" s="39" t="s">
        <v>10</v>
      </c>
      <c r="B33" s="40" t="s">
        <v>56</v>
      </c>
      <c r="C33" s="20">
        <v>32</v>
      </c>
      <c r="D33" s="44">
        <v>6.5</v>
      </c>
      <c r="E33" s="44">
        <v>6.84</v>
      </c>
      <c r="F33" s="19">
        <v>55.6</v>
      </c>
    </row>
    <row r="34" spans="1:7" ht="15" customHeight="1" x14ac:dyDescent="0.55000000000000004">
      <c r="A34" s="39" t="s">
        <v>10</v>
      </c>
      <c r="B34" s="40" t="s">
        <v>56</v>
      </c>
      <c r="C34" s="20">
        <v>33</v>
      </c>
      <c r="D34" s="44">
        <v>6.5</v>
      </c>
      <c r="E34" s="44">
        <v>6.78</v>
      </c>
      <c r="F34" s="19">
        <v>55.1</v>
      </c>
    </row>
    <row r="35" spans="1:7" ht="15" customHeight="1" x14ac:dyDescent="0.55000000000000004">
      <c r="A35" s="39" t="s">
        <v>10</v>
      </c>
      <c r="B35" s="40" t="s">
        <v>56</v>
      </c>
      <c r="C35" s="20">
        <v>34</v>
      </c>
      <c r="D35" s="44">
        <v>6.5</v>
      </c>
      <c r="E35" s="44">
        <v>6.62</v>
      </c>
      <c r="F35" s="19">
        <v>53.8</v>
      </c>
    </row>
    <row r="36" spans="1:7" ht="15" customHeight="1" x14ac:dyDescent="0.55000000000000004">
      <c r="A36" s="39" t="s">
        <v>10</v>
      </c>
      <c r="B36" s="40" t="s">
        <v>56</v>
      </c>
      <c r="C36" s="20">
        <v>35</v>
      </c>
      <c r="D36" s="49">
        <v>6.4</v>
      </c>
      <c r="E36" s="44">
        <v>6.57</v>
      </c>
      <c r="F36" s="19">
        <v>53.3</v>
      </c>
    </row>
    <row r="37" spans="1:7" ht="15" customHeight="1" x14ac:dyDescent="0.55000000000000004">
      <c r="A37" s="39" t="s">
        <v>10</v>
      </c>
      <c r="B37" s="40" t="s">
        <v>56</v>
      </c>
      <c r="C37" s="20">
        <v>36</v>
      </c>
      <c r="D37" s="49">
        <v>6.4</v>
      </c>
      <c r="E37" s="50">
        <v>6.42</v>
      </c>
      <c r="F37" s="19">
        <v>51.7</v>
      </c>
      <c r="G37" t="s">
        <v>32</v>
      </c>
    </row>
    <row r="38" spans="1:7" ht="15" customHeight="1" x14ac:dyDescent="0.55000000000000004">
      <c r="A38" s="39" t="s">
        <v>10</v>
      </c>
      <c r="B38" s="40" t="s">
        <v>56</v>
      </c>
      <c r="C38" s="20">
        <v>37</v>
      </c>
      <c r="D38" s="49">
        <v>6.4</v>
      </c>
      <c r="E38" s="55">
        <v>0.18</v>
      </c>
      <c r="F38" s="19">
        <v>1.3</v>
      </c>
      <c r="G38" t="s">
        <v>57</v>
      </c>
    </row>
    <row r="39" spans="1:7" ht="15" customHeight="1" x14ac:dyDescent="0.55000000000000004">
      <c r="A39" s="39" t="s">
        <v>10</v>
      </c>
      <c r="B39" s="40" t="s">
        <v>56</v>
      </c>
      <c r="C39" s="20">
        <v>38</v>
      </c>
      <c r="D39" s="49">
        <v>6.4</v>
      </c>
      <c r="E39" s="44">
        <v>0.12</v>
      </c>
      <c r="F39" s="19">
        <v>1</v>
      </c>
    </row>
    <row r="40" spans="1:7" ht="15" customHeight="1" x14ac:dyDescent="0.55000000000000004">
      <c r="A40" s="39" t="s">
        <v>10</v>
      </c>
      <c r="B40" s="40" t="s">
        <v>56</v>
      </c>
      <c r="C40" s="20">
        <v>39</v>
      </c>
      <c r="D40" s="49">
        <v>6.4</v>
      </c>
      <c r="E40" s="44">
        <v>0.1</v>
      </c>
      <c r="F40" s="19">
        <v>0.8</v>
      </c>
    </row>
    <row r="41" spans="1:7" ht="15" customHeight="1" x14ac:dyDescent="0.55000000000000004">
      <c r="A41" s="39" t="s">
        <v>10</v>
      </c>
      <c r="B41" s="40" t="s">
        <v>56</v>
      </c>
      <c r="C41" s="20">
        <v>40</v>
      </c>
      <c r="D41" s="49">
        <v>6.4</v>
      </c>
      <c r="E41" s="44">
        <v>0.09</v>
      </c>
      <c r="F41" s="19">
        <v>0.7</v>
      </c>
    </row>
    <row r="42" spans="1:7" ht="15" customHeight="1" x14ac:dyDescent="0.55000000000000004">
      <c r="A42" s="39" t="s">
        <v>10</v>
      </c>
      <c r="B42" s="40" t="s">
        <v>56</v>
      </c>
      <c r="C42" s="20">
        <v>41</v>
      </c>
      <c r="D42" s="49">
        <v>6.4</v>
      </c>
      <c r="E42" s="44">
        <v>0.08</v>
      </c>
      <c r="F42" s="19">
        <v>0.6</v>
      </c>
    </row>
    <row r="43" spans="1:7" ht="15" customHeight="1" x14ac:dyDescent="0.55000000000000004">
      <c r="A43" s="39" t="s">
        <v>10</v>
      </c>
      <c r="B43" s="40" t="s">
        <v>56</v>
      </c>
      <c r="C43" s="20">
        <v>42</v>
      </c>
      <c r="D43" s="49">
        <v>6.4</v>
      </c>
      <c r="E43" s="44">
        <v>7.0000000000000007E-2</v>
      </c>
      <c r="F43" s="19">
        <v>0.5</v>
      </c>
    </row>
    <row r="44" spans="1:7" x14ac:dyDescent="0.55000000000000004">
      <c r="A44" s="39" t="s">
        <v>10</v>
      </c>
      <c r="B44" s="40" t="s">
        <v>56</v>
      </c>
      <c r="C44">
        <f>C43+1</f>
        <v>43</v>
      </c>
      <c r="D44" s="49">
        <v>6.4</v>
      </c>
      <c r="E44" s="44">
        <v>0.06</v>
      </c>
      <c r="F44" s="56">
        <v>0.5</v>
      </c>
    </row>
    <row r="45" spans="1:7" x14ac:dyDescent="0.55000000000000004">
      <c r="A45" s="39" t="s">
        <v>10</v>
      </c>
      <c r="B45" s="40" t="s">
        <v>56</v>
      </c>
      <c r="C45">
        <f t="shared" ref="C45:C60" si="0">C44+1</f>
        <v>44</v>
      </c>
      <c r="D45" s="49">
        <v>6.4</v>
      </c>
      <c r="E45" s="44">
        <v>0.05</v>
      </c>
      <c r="F45" s="56">
        <v>0.4</v>
      </c>
    </row>
    <row r="46" spans="1:7" x14ac:dyDescent="0.55000000000000004">
      <c r="A46" s="39" t="s">
        <v>10</v>
      </c>
      <c r="B46" s="40" t="s">
        <v>56</v>
      </c>
      <c r="C46">
        <f t="shared" si="0"/>
        <v>45</v>
      </c>
      <c r="D46" s="49">
        <v>6.4</v>
      </c>
      <c r="E46" s="44">
        <v>0.04</v>
      </c>
      <c r="F46" s="56">
        <v>0.4</v>
      </c>
    </row>
    <row r="47" spans="1:7" x14ac:dyDescent="0.55000000000000004">
      <c r="A47" s="39" t="s">
        <v>10</v>
      </c>
      <c r="B47" s="40" t="s">
        <v>56</v>
      </c>
      <c r="C47">
        <f t="shared" si="0"/>
        <v>46</v>
      </c>
      <c r="D47" s="49">
        <v>6.4</v>
      </c>
      <c r="E47" s="44">
        <v>0.04</v>
      </c>
      <c r="F47" s="56">
        <v>0.3</v>
      </c>
    </row>
    <row r="48" spans="1:7" x14ac:dyDescent="0.55000000000000004">
      <c r="A48" s="39" t="s">
        <v>10</v>
      </c>
      <c r="B48" s="40" t="s">
        <v>56</v>
      </c>
      <c r="C48">
        <f t="shared" si="0"/>
        <v>47</v>
      </c>
      <c r="D48" s="49">
        <v>6.4</v>
      </c>
      <c r="E48" s="44">
        <v>0.03</v>
      </c>
      <c r="F48" s="56">
        <v>0.3</v>
      </c>
    </row>
    <row r="49" spans="1:7" x14ac:dyDescent="0.55000000000000004">
      <c r="A49" s="39" t="s">
        <v>10</v>
      </c>
      <c r="B49" s="40" t="s">
        <v>56</v>
      </c>
      <c r="C49">
        <f t="shared" si="0"/>
        <v>48</v>
      </c>
      <c r="D49" s="49">
        <v>6.4</v>
      </c>
      <c r="E49" s="44">
        <v>0.03</v>
      </c>
      <c r="F49" s="56">
        <v>0.2</v>
      </c>
    </row>
    <row r="50" spans="1:7" x14ac:dyDescent="0.55000000000000004">
      <c r="A50" s="39" t="s">
        <v>10</v>
      </c>
      <c r="B50" s="40" t="s">
        <v>56</v>
      </c>
      <c r="C50">
        <f t="shared" si="0"/>
        <v>49</v>
      </c>
      <c r="D50" s="49">
        <v>6.4</v>
      </c>
      <c r="E50" s="44">
        <v>0.02</v>
      </c>
      <c r="F50" s="56">
        <v>0.2</v>
      </c>
    </row>
    <row r="51" spans="1:7" x14ac:dyDescent="0.55000000000000004">
      <c r="A51" s="39" t="s">
        <v>10</v>
      </c>
      <c r="B51" s="40" t="s">
        <v>56</v>
      </c>
      <c r="C51">
        <f t="shared" si="0"/>
        <v>50</v>
      </c>
      <c r="D51" s="49">
        <v>6.4</v>
      </c>
      <c r="E51" s="48">
        <v>0.02</v>
      </c>
      <c r="F51" s="56">
        <v>0.2</v>
      </c>
      <c r="G51" t="s">
        <v>33</v>
      </c>
    </row>
    <row r="52" spans="1:7" x14ac:dyDescent="0.55000000000000004">
      <c r="A52" s="39" t="s">
        <v>10</v>
      </c>
      <c r="B52" s="40" t="s">
        <v>56</v>
      </c>
      <c r="C52">
        <f t="shared" si="0"/>
        <v>51</v>
      </c>
      <c r="D52" s="49">
        <v>6.4</v>
      </c>
      <c r="E52" s="44">
        <v>0.02</v>
      </c>
      <c r="F52" s="56">
        <v>0.1</v>
      </c>
    </row>
    <row r="53" spans="1:7" x14ac:dyDescent="0.55000000000000004">
      <c r="A53" s="39" t="s">
        <v>10</v>
      </c>
      <c r="B53" s="40" t="s">
        <v>56</v>
      </c>
      <c r="C53">
        <f t="shared" si="0"/>
        <v>52</v>
      </c>
      <c r="D53" s="49">
        <v>6.4</v>
      </c>
      <c r="E53" s="44">
        <v>0.01</v>
      </c>
      <c r="F53" s="56">
        <v>0.1</v>
      </c>
    </row>
    <row r="54" spans="1:7" x14ac:dyDescent="0.55000000000000004">
      <c r="A54" s="39" t="s">
        <v>10</v>
      </c>
      <c r="B54" s="40" t="s">
        <v>56</v>
      </c>
      <c r="C54">
        <f t="shared" si="0"/>
        <v>53</v>
      </c>
      <c r="D54" s="49">
        <v>6.4</v>
      </c>
      <c r="E54" s="44">
        <v>0.01</v>
      </c>
      <c r="F54" s="56">
        <v>0.1</v>
      </c>
    </row>
    <row r="55" spans="1:7" x14ac:dyDescent="0.55000000000000004">
      <c r="A55" s="39" t="s">
        <v>10</v>
      </c>
      <c r="B55" s="40" t="s">
        <v>56</v>
      </c>
      <c r="C55">
        <f t="shared" si="0"/>
        <v>54</v>
      </c>
      <c r="D55" s="49">
        <v>6.4</v>
      </c>
      <c r="E55" s="44">
        <v>0.01</v>
      </c>
      <c r="F55" s="56">
        <v>0.1</v>
      </c>
    </row>
    <row r="56" spans="1:7" x14ac:dyDescent="0.55000000000000004">
      <c r="B56" s="40" t="s">
        <v>56</v>
      </c>
      <c r="C56">
        <f t="shared" si="0"/>
        <v>55</v>
      </c>
      <c r="D56" s="49">
        <v>6.4</v>
      </c>
      <c r="E56" s="44">
        <v>0</v>
      </c>
      <c r="F56" s="56">
        <v>0</v>
      </c>
    </row>
    <row r="57" spans="1:7" x14ac:dyDescent="0.55000000000000004">
      <c r="B57" s="40" t="s">
        <v>56</v>
      </c>
      <c r="C57">
        <f t="shared" si="0"/>
        <v>56</v>
      </c>
      <c r="D57" s="49">
        <v>6.4</v>
      </c>
      <c r="E57" s="44">
        <v>0</v>
      </c>
      <c r="F57" s="56">
        <v>0</v>
      </c>
    </row>
    <row r="58" spans="1:7" x14ac:dyDescent="0.55000000000000004">
      <c r="B58" s="40" t="s">
        <v>56</v>
      </c>
      <c r="C58">
        <f t="shared" si="0"/>
        <v>57</v>
      </c>
      <c r="D58" s="49">
        <v>6.4</v>
      </c>
      <c r="E58" s="44">
        <v>0</v>
      </c>
      <c r="F58" s="56">
        <v>0</v>
      </c>
    </row>
    <row r="59" spans="1:7" x14ac:dyDescent="0.55000000000000004">
      <c r="B59" s="40" t="s">
        <v>56</v>
      </c>
      <c r="C59">
        <f t="shared" si="0"/>
        <v>58</v>
      </c>
      <c r="D59" s="49"/>
      <c r="E59" s="44"/>
    </row>
    <row r="60" spans="1:7" x14ac:dyDescent="0.55000000000000004">
      <c r="C60">
        <f t="shared" si="0"/>
        <v>59</v>
      </c>
      <c r="D60" s="49"/>
      <c r="E60" s="44"/>
    </row>
    <row r="62" spans="1:7" x14ac:dyDescent="0.55000000000000004">
      <c r="A62" s="46" t="s">
        <v>58</v>
      </c>
      <c r="E62" s="44">
        <f>AVERAGE(E2:E37)</f>
        <v>6.950277777777778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CB532-D77C-42EF-9A9E-A46AF3585F1C}">
  <dimension ref="A1:G62"/>
  <sheetViews>
    <sheetView topLeftCell="A20" workbookViewId="0">
      <selection activeCell="A20"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6" width="15.15625" customWidth="1"/>
    <col min="7" max="7" width="16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31</v>
      </c>
      <c r="F1" s="2" t="s">
        <v>51</v>
      </c>
      <c r="G1" s="2"/>
    </row>
    <row r="2" spans="1:7" ht="15" customHeight="1" x14ac:dyDescent="0.55000000000000004">
      <c r="A2" s="39" t="s">
        <v>11</v>
      </c>
      <c r="B2" s="40" t="s">
        <v>59</v>
      </c>
      <c r="C2" s="16">
        <v>1</v>
      </c>
      <c r="D2" s="51">
        <v>22.4</v>
      </c>
      <c r="E2" s="44">
        <v>8.25</v>
      </c>
      <c r="F2" s="44">
        <v>95.1</v>
      </c>
      <c r="G2" s="43"/>
    </row>
    <row r="3" spans="1:7" ht="15" customHeight="1" x14ac:dyDescent="0.55000000000000004">
      <c r="A3" s="39" t="s">
        <v>11</v>
      </c>
      <c r="B3" s="40" t="s">
        <v>59</v>
      </c>
      <c r="C3" s="20">
        <v>2</v>
      </c>
      <c r="D3" s="51">
        <v>22.4</v>
      </c>
      <c r="E3" s="44">
        <v>8.23</v>
      </c>
      <c r="F3" s="44">
        <v>94.9</v>
      </c>
      <c r="G3" s="43"/>
    </row>
    <row r="4" spans="1:7" ht="15" customHeight="1" x14ac:dyDescent="0.55000000000000004">
      <c r="A4" s="39" t="s">
        <v>11</v>
      </c>
      <c r="B4" s="40" t="s">
        <v>59</v>
      </c>
      <c r="C4" s="20">
        <v>3</v>
      </c>
      <c r="D4" s="51">
        <v>22.4</v>
      </c>
      <c r="E4" s="44">
        <v>8.2200000000000006</v>
      </c>
      <c r="F4" s="44">
        <v>94.7</v>
      </c>
      <c r="G4" s="43"/>
    </row>
    <row r="5" spans="1:7" ht="15" customHeight="1" x14ac:dyDescent="0.55000000000000004">
      <c r="A5" s="39" t="s">
        <v>11</v>
      </c>
      <c r="B5" s="40" t="s">
        <v>59</v>
      </c>
      <c r="C5" s="20">
        <v>4</v>
      </c>
      <c r="D5" s="51">
        <v>22.4</v>
      </c>
      <c r="E5" s="44">
        <v>8.1999999999999993</v>
      </c>
      <c r="F5" s="44">
        <v>94.5</v>
      </c>
      <c r="G5" s="43"/>
    </row>
    <row r="6" spans="1:7" ht="15" customHeight="1" x14ac:dyDescent="0.55000000000000004">
      <c r="A6" s="39" t="s">
        <v>11</v>
      </c>
      <c r="B6" s="40" t="s">
        <v>59</v>
      </c>
      <c r="C6" s="20">
        <v>5</v>
      </c>
      <c r="D6" s="51">
        <v>22.4</v>
      </c>
      <c r="E6" s="44">
        <v>8.16</v>
      </c>
      <c r="F6" s="44">
        <v>93.7</v>
      </c>
      <c r="G6" s="43"/>
    </row>
    <row r="7" spans="1:7" ht="15" customHeight="1" x14ac:dyDescent="0.55000000000000004">
      <c r="A7" s="39" t="s">
        <v>11</v>
      </c>
      <c r="B7" s="40" t="s">
        <v>59</v>
      </c>
      <c r="C7" s="20">
        <v>6</v>
      </c>
      <c r="D7" s="51">
        <v>22.4</v>
      </c>
      <c r="E7" s="44">
        <v>8.1</v>
      </c>
      <c r="F7" s="44">
        <v>93.2</v>
      </c>
      <c r="G7" s="43"/>
    </row>
    <row r="8" spans="1:7" ht="15" customHeight="1" x14ac:dyDescent="0.55000000000000004">
      <c r="A8" s="39" t="s">
        <v>11</v>
      </c>
      <c r="B8" s="40" t="s">
        <v>59</v>
      </c>
      <c r="C8" s="20">
        <v>7</v>
      </c>
      <c r="D8" s="51">
        <v>22.2</v>
      </c>
      <c r="E8" s="44">
        <v>7.92</v>
      </c>
      <c r="F8" s="44">
        <v>90.3</v>
      </c>
      <c r="G8" s="43"/>
    </row>
    <row r="9" spans="1:7" ht="15" customHeight="1" x14ac:dyDescent="0.55000000000000004">
      <c r="A9" s="39" t="s">
        <v>11</v>
      </c>
      <c r="B9" s="40" t="s">
        <v>59</v>
      </c>
      <c r="C9" s="20">
        <v>8</v>
      </c>
      <c r="D9" s="51">
        <v>14.5</v>
      </c>
      <c r="E9" s="44">
        <v>5.63</v>
      </c>
      <c r="F9" s="44">
        <v>54.8</v>
      </c>
      <c r="G9" s="43"/>
    </row>
    <row r="10" spans="1:7" ht="15" customHeight="1" x14ac:dyDescent="0.55000000000000004">
      <c r="A10" s="39" t="s">
        <v>11</v>
      </c>
      <c r="B10" s="40" t="s">
        <v>59</v>
      </c>
      <c r="C10" s="20">
        <v>9</v>
      </c>
      <c r="D10" s="51">
        <v>10.7</v>
      </c>
      <c r="E10" s="44">
        <v>6.13</v>
      </c>
      <c r="F10" s="44">
        <v>55.2</v>
      </c>
      <c r="G10" s="43"/>
    </row>
    <row r="11" spans="1:7" ht="15" customHeight="1" x14ac:dyDescent="0.55000000000000004">
      <c r="A11" s="39" t="s">
        <v>11</v>
      </c>
      <c r="B11" s="40" t="s">
        <v>59</v>
      </c>
      <c r="C11" s="20">
        <v>10</v>
      </c>
      <c r="D11" s="51">
        <v>9.5</v>
      </c>
      <c r="E11" s="44">
        <v>6.35</v>
      </c>
      <c r="F11" s="44">
        <v>55.6</v>
      </c>
      <c r="G11" s="43"/>
    </row>
    <row r="12" spans="1:7" ht="15" customHeight="1" x14ac:dyDescent="0.55000000000000004">
      <c r="A12" s="39" t="s">
        <v>11</v>
      </c>
      <c r="B12" s="40" t="s">
        <v>59</v>
      </c>
      <c r="C12" s="20">
        <v>11</v>
      </c>
      <c r="D12" s="51">
        <v>9.1</v>
      </c>
      <c r="E12" s="44">
        <v>6.52</v>
      </c>
      <c r="F12" s="44">
        <v>56.2</v>
      </c>
      <c r="G12" s="43"/>
    </row>
    <row r="13" spans="1:7" ht="15" customHeight="1" x14ac:dyDescent="0.55000000000000004">
      <c r="A13" s="39" t="s">
        <v>11</v>
      </c>
      <c r="B13" s="40" t="s">
        <v>59</v>
      </c>
      <c r="C13" s="20">
        <v>12</v>
      </c>
      <c r="D13" s="51">
        <v>8.6</v>
      </c>
      <c r="E13" s="44">
        <v>6.55</v>
      </c>
      <c r="F13" s="44">
        <v>56</v>
      </c>
      <c r="G13" s="43"/>
    </row>
    <row r="14" spans="1:7" ht="15" customHeight="1" x14ac:dyDescent="0.55000000000000004">
      <c r="A14" s="39" t="s">
        <v>11</v>
      </c>
      <c r="B14" s="40" t="s">
        <v>59</v>
      </c>
      <c r="C14" s="20">
        <v>13</v>
      </c>
      <c r="D14" s="51">
        <v>8.3000000000000007</v>
      </c>
      <c r="E14" s="44">
        <v>6.6</v>
      </c>
      <c r="F14" s="44">
        <v>56</v>
      </c>
      <c r="G14" s="43"/>
    </row>
    <row r="15" spans="1:7" ht="15" customHeight="1" x14ac:dyDescent="0.55000000000000004">
      <c r="A15" s="39" t="s">
        <v>11</v>
      </c>
      <c r="B15" s="40" t="s">
        <v>59</v>
      </c>
      <c r="C15" s="20">
        <v>14</v>
      </c>
      <c r="D15" s="51">
        <v>8.1</v>
      </c>
      <c r="E15" s="44">
        <v>6.63</v>
      </c>
      <c r="F15" s="44">
        <v>56</v>
      </c>
      <c r="G15" s="43"/>
    </row>
    <row r="16" spans="1:7" ht="15" customHeight="1" x14ac:dyDescent="0.55000000000000004">
      <c r="A16" s="39" t="s">
        <v>11</v>
      </c>
      <c r="B16" s="40" t="s">
        <v>59</v>
      </c>
      <c r="C16" s="20">
        <v>15</v>
      </c>
      <c r="D16" s="51">
        <v>7.9</v>
      </c>
      <c r="E16" s="44">
        <v>6.51</v>
      </c>
      <c r="F16" s="44">
        <v>55.6</v>
      </c>
      <c r="G16" s="43"/>
    </row>
    <row r="17" spans="1:7" ht="15" customHeight="1" x14ac:dyDescent="0.55000000000000004">
      <c r="A17" s="39" t="s">
        <v>11</v>
      </c>
      <c r="B17" s="40" t="s">
        <v>59</v>
      </c>
      <c r="C17" s="20">
        <v>16</v>
      </c>
      <c r="D17" s="51">
        <v>7.7</v>
      </c>
      <c r="E17" s="44">
        <v>6.63</v>
      </c>
      <c r="F17" s="44">
        <v>55.3</v>
      </c>
      <c r="G17" s="43"/>
    </row>
    <row r="18" spans="1:7" ht="15" customHeight="1" x14ac:dyDescent="0.55000000000000004">
      <c r="A18" s="39" t="s">
        <v>11</v>
      </c>
      <c r="B18" s="40" t="s">
        <v>59</v>
      </c>
      <c r="C18" s="20">
        <v>17</v>
      </c>
      <c r="D18" s="51">
        <v>7.6</v>
      </c>
      <c r="E18" s="44">
        <v>5</v>
      </c>
      <c r="F18" s="44">
        <v>42.5</v>
      </c>
      <c r="G18" s="43"/>
    </row>
    <row r="19" spans="1:7" ht="15" customHeight="1" x14ac:dyDescent="0.55000000000000004">
      <c r="A19" s="39" t="s">
        <v>11</v>
      </c>
      <c r="B19" s="40" t="s">
        <v>59</v>
      </c>
      <c r="C19" s="20">
        <v>18</v>
      </c>
      <c r="D19" s="51">
        <v>7.4</v>
      </c>
      <c r="E19" s="44">
        <v>4.1500000000000004</v>
      </c>
      <c r="F19" s="44">
        <v>31.6</v>
      </c>
      <c r="G19" s="43"/>
    </row>
    <row r="20" spans="1:7" ht="15" customHeight="1" x14ac:dyDescent="0.55000000000000004">
      <c r="A20" s="39" t="s">
        <v>11</v>
      </c>
      <c r="B20" s="40" t="s">
        <v>59</v>
      </c>
      <c r="C20" s="20">
        <v>19</v>
      </c>
      <c r="D20" s="51">
        <v>7.4</v>
      </c>
      <c r="E20" s="55">
        <v>0.25</v>
      </c>
      <c r="F20" s="44">
        <v>2.1</v>
      </c>
      <c r="G20" s="43" t="s">
        <v>60</v>
      </c>
    </row>
    <row r="21" spans="1:7" ht="15" customHeight="1" x14ac:dyDescent="0.55000000000000004">
      <c r="A21" s="39" t="s">
        <v>11</v>
      </c>
      <c r="B21" s="40" t="s">
        <v>59</v>
      </c>
      <c r="C21" s="20">
        <v>20</v>
      </c>
      <c r="D21" s="51">
        <v>7.3</v>
      </c>
      <c r="E21" s="44">
        <v>0.18</v>
      </c>
      <c r="F21" s="44">
        <v>1.5</v>
      </c>
      <c r="G21" s="43"/>
    </row>
    <row r="22" spans="1:7" ht="15" customHeight="1" x14ac:dyDescent="0.55000000000000004">
      <c r="A22" s="39" t="s">
        <v>11</v>
      </c>
      <c r="B22" s="40" t="s">
        <v>59</v>
      </c>
      <c r="C22" s="20">
        <v>21</v>
      </c>
      <c r="D22" s="51">
        <v>7.4</v>
      </c>
      <c r="E22" s="44">
        <v>0.13</v>
      </c>
      <c r="F22" s="44">
        <v>1.2</v>
      </c>
      <c r="G22" s="43"/>
    </row>
    <row r="23" spans="1:7" ht="15" customHeight="1" x14ac:dyDescent="0.55000000000000004">
      <c r="A23" s="39" t="s">
        <v>11</v>
      </c>
      <c r="B23" s="40" t="s">
        <v>59</v>
      </c>
      <c r="C23" s="20">
        <v>22</v>
      </c>
      <c r="D23" s="51">
        <v>7.4</v>
      </c>
      <c r="E23" s="48">
        <v>0.12</v>
      </c>
      <c r="F23" s="48">
        <v>1</v>
      </c>
      <c r="G23" s="43"/>
    </row>
    <row r="24" spans="1:7" ht="15" customHeight="1" x14ac:dyDescent="0.55000000000000004">
      <c r="A24" s="39" t="s">
        <v>11</v>
      </c>
      <c r="B24" s="40" t="s">
        <v>59</v>
      </c>
      <c r="C24" s="20">
        <v>23</v>
      </c>
      <c r="D24" s="51">
        <v>7.4</v>
      </c>
      <c r="E24" s="44">
        <v>0.1</v>
      </c>
      <c r="F24" s="44">
        <v>0.9</v>
      </c>
      <c r="G24" s="43"/>
    </row>
    <row r="25" spans="1:7" ht="15" customHeight="1" x14ac:dyDescent="0.55000000000000004">
      <c r="A25" s="39" t="s">
        <v>11</v>
      </c>
      <c r="B25" s="40" t="s">
        <v>59</v>
      </c>
      <c r="C25" s="20">
        <v>24</v>
      </c>
      <c r="D25" s="51">
        <v>7.4</v>
      </c>
      <c r="E25" s="45">
        <v>0.1</v>
      </c>
      <c r="F25" s="45">
        <v>0.9</v>
      </c>
      <c r="G25" s="43"/>
    </row>
    <row r="26" spans="1:7" ht="15" customHeight="1" x14ac:dyDescent="0.55000000000000004">
      <c r="A26" s="39" t="s">
        <v>11</v>
      </c>
      <c r="B26" s="40" t="s">
        <v>59</v>
      </c>
      <c r="C26" s="20">
        <v>25</v>
      </c>
      <c r="D26" s="51">
        <v>7.4</v>
      </c>
      <c r="E26" s="44">
        <v>0.09</v>
      </c>
      <c r="F26" s="44">
        <v>0.8</v>
      </c>
      <c r="G26" s="43"/>
    </row>
    <row r="27" spans="1:7" ht="15" customHeight="1" x14ac:dyDescent="0.55000000000000004">
      <c r="A27" s="39" t="s">
        <v>11</v>
      </c>
      <c r="B27" s="40" t="s">
        <v>59</v>
      </c>
      <c r="C27" s="20">
        <v>26</v>
      </c>
      <c r="D27" s="51">
        <v>7.4</v>
      </c>
      <c r="E27" s="44">
        <v>0.08</v>
      </c>
      <c r="F27" s="44">
        <v>0.7</v>
      </c>
      <c r="G27" s="43"/>
    </row>
    <row r="28" spans="1:7" ht="15" customHeight="1" x14ac:dyDescent="0.55000000000000004">
      <c r="A28" s="39" t="s">
        <v>11</v>
      </c>
      <c r="B28" s="40" t="s">
        <v>59</v>
      </c>
      <c r="C28" s="20">
        <v>27</v>
      </c>
      <c r="D28" s="51">
        <v>7.4</v>
      </c>
      <c r="E28" s="44">
        <v>0.08</v>
      </c>
      <c r="F28" s="44">
        <v>0.7</v>
      </c>
      <c r="G28" s="43"/>
    </row>
    <row r="29" spans="1:7" ht="15" customHeight="1" x14ac:dyDescent="0.55000000000000004">
      <c r="A29" s="39" t="s">
        <v>11</v>
      </c>
      <c r="B29" s="40" t="s">
        <v>59</v>
      </c>
      <c r="C29" s="20">
        <v>28</v>
      </c>
      <c r="D29" s="51">
        <v>7.4</v>
      </c>
      <c r="E29" s="44">
        <v>7.0000000000000007E-2</v>
      </c>
      <c r="F29" s="44">
        <v>0.6</v>
      </c>
      <c r="G29" s="43"/>
    </row>
    <row r="30" spans="1:7" ht="15" customHeight="1" x14ac:dyDescent="0.55000000000000004">
      <c r="A30" s="39" t="s">
        <v>11</v>
      </c>
      <c r="B30" s="40" t="s">
        <v>59</v>
      </c>
      <c r="C30" s="20">
        <v>29</v>
      </c>
      <c r="D30" s="51">
        <v>7.4</v>
      </c>
      <c r="E30" s="44">
        <v>7.0000000000000007E-2</v>
      </c>
      <c r="F30" s="44">
        <v>0.6</v>
      </c>
      <c r="G30" s="43"/>
    </row>
    <row r="31" spans="1:7" ht="15" customHeight="1" x14ac:dyDescent="0.55000000000000004">
      <c r="A31" s="39" t="s">
        <v>11</v>
      </c>
      <c r="B31" s="40" t="s">
        <v>59</v>
      </c>
      <c r="C31" s="20">
        <v>30</v>
      </c>
      <c r="D31" s="51">
        <v>7.4</v>
      </c>
      <c r="E31" s="44">
        <v>0.04</v>
      </c>
      <c r="F31" s="44">
        <v>0.6</v>
      </c>
      <c r="G31" s="43"/>
    </row>
    <row r="32" spans="1:7" ht="15" customHeight="1" x14ac:dyDescent="0.55000000000000004">
      <c r="A32" s="39" t="s">
        <v>11</v>
      </c>
      <c r="B32" s="40" t="s">
        <v>59</v>
      </c>
      <c r="C32" s="20">
        <v>31</v>
      </c>
      <c r="D32" s="51">
        <v>7.4</v>
      </c>
      <c r="E32" s="44">
        <v>0.03</v>
      </c>
      <c r="F32" s="44">
        <v>0.3</v>
      </c>
      <c r="G32" s="43"/>
    </row>
    <row r="33" spans="1:7" ht="15" customHeight="1" x14ac:dyDescent="0.55000000000000004">
      <c r="A33" s="39" t="s">
        <v>11</v>
      </c>
      <c r="B33" s="40" t="s">
        <v>59</v>
      </c>
      <c r="C33" s="20">
        <v>32</v>
      </c>
      <c r="D33" s="51">
        <v>7.4</v>
      </c>
      <c r="E33" s="44">
        <v>0.03</v>
      </c>
      <c r="F33" s="44">
        <v>0.3</v>
      </c>
      <c r="G33" s="43"/>
    </row>
    <row r="34" spans="1:7" ht="15" customHeight="1" x14ac:dyDescent="0.55000000000000004">
      <c r="A34" s="39" t="s">
        <v>11</v>
      </c>
      <c r="B34" s="40" t="s">
        <v>59</v>
      </c>
      <c r="C34" s="20">
        <v>33</v>
      </c>
      <c r="D34" s="51">
        <v>7.4</v>
      </c>
      <c r="E34" s="44">
        <v>0.03</v>
      </c>
      <c r="F34" s="44">
        <v>0.2</v>
      </c>
      <c r="G34" s="43"/>
    </row>
    <row r="35" spans="1:7" ht="15" customHeight="1" x14ac:dyDescent="0.55000000000000004">
      <c r="A35" s="39" t="s">
        <v>11</v>
      </c>
      <c r="B35" s="40" t="s">
        <v>59</v>
      </c>
      <c r="C35" s="20">
        <v>34</v>
      </c>
      <c r="D35" s="51">
        <v>7.4</v>
      </c>
      <c r="E35" s="44">
        <v>0.03</v>
      </c>
      <c r="F35" s="44">
        <v>0.2</v>
      </c>
      <c r="G35" s="43"/>
    </row>
    <row r="36" spans="1:7" ht="15" customHeight="1" x14ac:dyDescent="0.55000000000000004">
      <c r="A36" s="39" t="s">
        <v>11</v>
      </c>
      <c r="B36" s="40" t="s">
        <v>59</v>
      </c>
      <c r="C36" s="20">
        <v>35</v>
      </c>
      <c r="D36" s="51">
        <v>7.4</v>
      </c>
      <c r="E36" s="44">
        <v>0.02</v>
      </c>
      <c r="F36" s="44">
        <v>0.2</v>
      </c>
      <c r="G36" s="43"/>
    </row>
    <row r="37" spans="1:7" ht="15" customHeight="1" x14ac:dyDescent="0.55000000000000004">
      <c r="A37" s="39" t="s">
        <v>11</v>
      </c>
      <c r="B37" s="40" t="s">
        <v>59</v>
      </c>
      <c r="C37" s="20">
        <v>36</v>
      </c>
      <c r="D37" s="51">
        <v>7.4</v>
      </c>
      <c r="E37" s="44">
        <v>0.02</v>
      </c>
      <c r="F37" s="44">
        <v>0.2</v>
      </c>
      <c r="G37" s="43"/>
    </row>
    <row r="38" spans="1:7" ht="15" customHeight="1" x14ac:dyDescent="0.55000000000000004">
      <c r="A38" s="39" t="s">
        <v>11</v>
      </c>
      <c r="B38" s="40" t="s">
        <v>59</v>
      </c>
      <c r="C38" s="20">
        <v>37</v>
      </c>
      <c r="D38" s="51">
        <v>7.4</v>
      </c>
      <c r="E38" s="44">
        <v>0.02</v>
      </c>
      <c r="F38" s="44">
        <v>0.2</v>
      </c>
      <c r="G38" s="43"/>
    </row>
    <row r="39" spans="1:7" ht="15" customHeight="1" x14ac:dyDescent="0.55000000000000004">
      <c r="A39" s="39" t="s">
        <v>11</v>
      </c>
      <c r="B39" s="40" t="s">
        <v>59</v>
      </c>
      <c r="C39" s="20">
        <v>38</v>
      </c>
      <c r="D39" s="51">
        <v>7.4</v>
      </c>
      <c r="E39" s="44">
        <v>0.02</v>
      </c>
      <c r="F39" s="44">
        <v>0.2</v>
      </c>
      <c r="G39" s="43"/>
    </row>
    <row r="40" spans="1:7" ht="15" customHeight="1" x14ac:dyDescent="0.55000000000000004">
      <c r="A40" s="39" t="s">
        <v>11</v>
      </c>
      <c r="B40" s="40" t="s">
        <v>59</v>
      </c>
      <c r="C40" s="20">
        <v>39</v>
      </c>
      <c r="D40" s="51">
        <v>7.4</v>
      </c>
      <c r="E40" s="44">
        <v>0.02</v>
      </c>
      <c r="F40" s="44">
        <v>0.2</v>
      </c>
      <c r="G40" s="43"/>
    </row>
    <row r="41" spans="1:7" ht="15" customHeight="1" x14ac:dyDescent="0.55000000000000004">
      <c r="A41" s="39" t="s">
        <v>11</v>
      </c>
      <c r="B41" s="40" t="s">
        <v>59</v>
      </c>
      <c r="C41" s="20">
        <v>40</v>
      </c>
      <c r="D41" s="51">
        <v>7.4</v>
      </c>
      <c r="E41" s="44">
        <v>0.02</v>
      </c>
      <c r="F41" s="44">
        <v>0.2</v>
      </c>
      <c r="G41" s="43"/>
    </row>
    <row r="42" spans="1:7" ht="15" customHeight="1" x14ac:dyDescent="0.55000000000000004">
      <c r="A42" s="39" t="s">
        <v>11</v>
      </c>
      <c r="B42" s="40" t="s">
        <v>59</v>
      </c>
      <c r="C42" s="20">
        <v>41</v>
      </c>
      <c r="D42" s="51">
        <v>7.4</v>
      </c>
      <c r="E42" s="44">
        <v>0.02</v>
      </c>
      <c r="F42" s="44">
        <v>0.2</v>
      </c>
      <c r="G42" s="43"/>
    </row>
    <row r="43" spans="1:7" ht="15" customHeight="1" x14ac:dyDescent="0.55000000000000004">
      <c r="A43" s="39" t="s">
        <v>11</v>
      </c>
      <c r="B43" s="40" t="s">
        <v>59</v>
      </c>
      <c r="C43" s="20">
        <v>42</v>
      </c>
      <c r="D43" s="51">
        <v>7.4</v>
      </c>
      <c r="E43" s="44">
        <v>0.02</v>
      </c>
      <c r="F43" s="44">
        <v>0.2</v>
      </c>
      <c r="G43" s="43"/>
    </row>
    <row r="44" spans="1:7" x14ac:dyDescent="0.55000000000000004">
      <c r="A44" s="39" t="s">
        <v>11</v>
      </c>
      <c r="B44" s="40" t="s">
        <v>59</v>
      </c>
      <c r="C44">
        <f>C43+1</f>
        <v>43</v>
      </c>
      <c r="D44" s="51">
        <v>7.4</v>
      </c>
      <c r="E44" s="44">
        <v>0</v>
      </c>
      <c r="F44" s="44">
        <v>0</v>
      </c>
      <c r="G44" s="43"/>
    </row>
    <row r="45" spans="1:7" x14ac:dyDescent="0.55000000000000004">
      <c r="A45" s="39" t="s">
        <v>11</v>
      </c>
      <c r="B45" s="40" t="s">
        <v>59</v>
      </c>
      <c r="C45">
        <f t="shared" ref="C45:C60" si="0">C44+1</f>
        <v>44</v>
      </c>
      <c r="D45" s="51">
        <v>7.4</v>
      </c>
      <c r="E45" s="44">
        <v>0</v>
      </c>
      <c r="F45" s="44">
        <v>0</v>
      </c>
      <c r="G45" s="43"/>
    </row>
    <row r="46" spans="1:7" x14ac:dyDescent="0.55000000000000004">
      <c r="A46" s="39" t="s">
        <v>11</v>
      </c>
      <c r="B46" s="40" t="s">
        <v>59</v>
      </c>
      <c r="C46">
        <f t="shared" si="0"/>
        <v>45</v>
      </c>
      <c r="D46" s="51">
        <v>7.4</v>
      </c>
      <c r="E46" s="44"/>
      <c r="F46" s="44"/>
      <c r="G46" s="43"/>
    </row>
    <row r="47" spans="1:7" x14ac:dyDescent="0.55000000000000004">
      <c r="A47" s="39" t="s">
        <v>11</v>
      </c>
      <c r="B47" s="40" t="s">
        <v>59</v>
      </c>
      <c r="C47">
        <f t="shared" si="0"/>
        <v>46</v>
      </c>
      <c r="D47" s="51">
        <v>7.4</v>
      </c>
      <c r="E47" s="44"/>
      <c r="F47" s="44"/>
      <c r="G47" s="43"/>
    </row>
    <row r="48" spans="1:7" x14ac:dyDescent="0.55000000000000004">
      <c r="A48" s="39" t="s">
        <v>11</v>
      </c>
      <c r="B48" s="40" t="s">
        <v>59</v>
      </c>
      <c r="C48">
        <f t="shared" si="0"/>
        <v>47</v>
      </c>
      <c r="D48" s="51"/>
      <c r="E48" s="44"/>
      <c r="F48" s="44"/>
      <c r="G48" s="43"/>
    </row>
    <row r="49" spans="1:7" x14ac:dyDescent="0.55000000000000004">
      <c r="A49" s="39" t="s">
        <v>11</v>
      </c>
      <c r="B49" s="40" t="s">
        <v>59</v>
      </c>
      <c r="C49">
        <f t="shared" si="0"/>
        <v>48</v>
      </c>
      <c r="D49" s="51"/>
      <c r="E49" s="44"/>
      <c r="F49" s="44"/>
      <c r="G49" s="43"/>
    </row>
    <row r="50" spans="1:7" x14ac:dyDescent="0.55000000000000004">
      <c r="A50" s="39" t="s">
        <v>11</v>
      </c>
      <c r="B50" s="40" t="s">
        <v>59</v>
      </c>
      <c r="C50">
        <f t="shared" si="0"/>
        <v>49</v>
      </c>
      <c r="D50" s="51"/>
      <c r="E50" s="44"/>
      <c r="F50" s="44"/>
      <c r="G50" s="43"/>
    </row>
    <row r="51" spans="1:7" x14ac:dyDescent="0.55000000000000004">
      <c r="A51" s="39" t="s">
        <v>11</v>
      </c>
      <c r="B51" s="40" t="s">
        <v>59</v>
      </c>
      <c r="C51">
        <f t="shared" si="0"/>
        <v>50</v>
      </c>
      <c r="D51" s="51"/>
      <c r="E51" s="44"/>
      <c r="F51" s="44"/>
      <c r="G51" s="43"/>
    </row>
    <row r="52" spans="1:7" x14ac:dyDescent="0.55000000000000004">
      <c r="A52" s="39" t="s">
        <v>11</v>
      </c>
      <c r="B52" s="40" t="s">
        <v>59</v>
      </c>
      <c r="C52">
        <f t="shared" si="0"/>
        <v>51</v>
      </c>
      <c r="D52" s="51"/>
      <c r="E52" s="44"/>
      <c r="F52" s="44"/>
      <c r="G52" s="43"/>
    </row>
    <row r="53" spans="1:7" x14ac:dyDescent="0.55000000000000004">
      <c r="A53" s="39" t="s">
        <v>11</v>
      </c>
      <c r="B53" s="40" t="s">
        <v>59</v>
      </c>
      <c r="C53">
        <f t="shared" si="0"/>
        <v>52</v>
      </c>
      <c r="D53" s="51"/>
      <c r="E53" s="44"/>
      <c r="F53" s="44"/>
      <c r="G53" s="43"/>
    </row>
    <row r="54" spans="1:7" x14ac:dyDescent="0.55000000000000004">
      <c r="A54" s="39" t="s">
        <v>11</v>
      </c>
      <c r="B54" s="40" t="s">
        <v>59</v>
      </c>
      <c r="C54">
        <f t="shared" si="0"/>
        <v>53</v>
      </c>
      <c r="D54" s="51"/>
      <c r="E54" s="44"/>
      <c r="F54" s="44"/>
      <c r="G54" s="43"/>
    </row>
    <row r="55" spans="1:7" x14ac:dyDescent="0.55000000000000004">
      <c r="A55" s="39" t="s">
        <v>11</v>
      </c>
      <c r="B55" s="40" t="s">
        <v>59</v>
      </c>
      <c r="C55">
        <f t="shared" si="0"/>
        <v>54</v>
      </c>
      <c r="D55" s="51"/>
      <c r="E55" s="44"/>
      <c r="F55" s="44"/>
      <c r="G55" s="43"/>
    </row>
    <row r="56" spans="1:7" x14ac:dyDescent="0.55000000000000004">
      <c r="A56" s="39" t="s">
        <v>11</v>
      </c>
      <c r="B56" s="40" t="s">
        <v>59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11</v>
      </c>
      <c r="B57" s="40" t="s">
        <v>59</v>
      </c>
      <c r="C57">
        <f t="shared" si="0"/>
        <v>56</v>
      </c>
      <c r="D57" s="51"/>
      <c r="E57" s="44"/>
      <c r="F57" s="44"/>
      <c r="G57" s="44"/>
    </row>
    <row r="58" spans="1:7" x14ac:dyDescent="0.55000000000000004">
      <c r="A58" s="39" t="s">
        <v>11</v>
      </c>
      <c r="B58" s="40" t="s">
        <v>59</v>
      </c>
      <c r="C58">
        <f t="shared" si="0"/>
        <v>57</v>
      </c>
      <c r="D58" s="51"/>
      <c r="E58" s="44"/>
      <c r="F58" s="44"/>
    </row>
    <row r="59" spans="1:7" x14ac:dyDescent="0.55000000000000004">
      <c r="A59" s="39" t="s">
        <v>11</v>
      </c>
      <c r="B59" s="40" t="s">
        <v>59</v>
      </c>
      <c r="C59">
        <f t="shared" si="0"/>
        <v>58</v>
      </c>
      <c r="D59" s="51"/>
      <c r="E59" s="44"/>
      <c r="F59" s="44"/>
    </row>
    <row r="60" spans="1:7" x14ac:dyDescent="0.55000000000000004">
      <c r="C60">
        <f t="shared" si="0"/>
        <v>59</v>
      </c>
      <c r="D60" s="51"/>
      <c r="E60" s="44"/>
      <c r="F60" s="44"/>
    </row>
    <row r="62" spans="1:7" x14ac:dyDescent="0.55000000000000004">
      <c r="A62" s="46" t="s">
        <v>13</v>
      </c>
      <c r="E62" s="44">
        <f>AVERAGE(E2:E59)</f>
        <v>2.8493181818181808</v>
      </c>
      <c r="F62" s="44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B7BEC-8450-4428-9936-19DBC075B56C}">
  <dimension ref="A1:G63"/>
  <sheetViews>
    <sheetView workbookViewId="0">
      <selection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4.9453125" customWidth="1"/>
    <col min="6" max="6" width="21.894531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51</v>
      </c>
    </row>
    <row r="2" spans="1:6" ht="15" customHeight="1" x14ac:dyDescent="0.55000000000000004">
      <c r="A2" s="39" t="s">
        <v>12</v>
      </c>
      <c r="B2" s="40" t="s">
        <v>61</v>
      </c>
      <c r="C2" s="16">
        <v>1</v>
      </c>
      <c r="D2" s="51">
        <v>22.6</v>
      </c>
      <c r="E2" s="44">
        <v>8.34</v>
      </c>
      <c r="F2" s="43">
        <v>96.5</v>
      </c>
    </row>
    <row r="3" spans="1:6" ht="15" customHeight="1" x14ac:dyDescent="0.55000000000000004">
      <c r="A3" s="39" t="s">
        <v>12</v>
      </c>
      <c r="B3" s="40" t="s">
        <v>61</v>
      </c>
      <c r="C3" s="20">
        <v>2</v>
      </c>
      <c r="D3" s="51">
        <v>22.6</v>
      </c>
      <c r="E3" s="44">
        <v>8.2799999999999994</v>
      </c>
      <c r="F3" s="43">
        <v>95.6</v>
      </c>
    </row>
    <row r="4" spans="1:6" ht="15" customHeight="1" x14ac:dyDescent="0.55000000000000004">
      <c r="A4" s="39" t="s">
        <v>12</v>
      </c>
      <c r="B4" s="40" t="s">
        <v>61</v>
      </c>
      <c r="C4" s="20">
        <v>3</v>
      </c>
      <c r="D4" s="51">
        <v>22.4</v>
      </c>
      <c r="E4" s="44">
        <v>8.2799999999999994</v>
      </c>
      <c r="F4" s="43">
        <v>95.2</v>
      </c>
    </row>
    <row r="5" spans="1:6" ht="15" customHeight="1" x14ac:dyDescent="0.55000000000000004">
      <c r="A5" s="39" t="s">
        <v>12</v>
      </c>
      <c r="B5" s="40" t="s">
        <v>61</v>
      </c>
      <c r="C5" s="20">
        <v>4</v>
      </c>
      <c r="D5" s="51">
        <v>22.2</v>
      </c>
      <c r="E5" s="44">
        <v>8.18</v>
      </c>
      <c r="F5" s="43">
        <v>93.5</v>
      </c>
    </row>
    <row r="6" spans="1:6" ht="15" customHeight="1" x14ac:dyDescent="0.55000000000000004">
      <c r="A6" s="39" t="s">
        <v>12</v>
      </c>
      <c r="B6" s="40" t="s">
        <v>61</v>
      </c>
      <c r="C6" s="20">
        <v>5</v>
      </c>
      <c r="D6" s="51">
        <v>21.5</v>
      </c>
      <c r="E6" s="44">
        <v>7.94</v>
      </c>
      <c r="F6" s="43">
        <v>88.7</v>
      </c>
    </row>
    <row r="7" spans="1:6" ht="15" customHeight="1" x14ac:dyDescent="0.55000000000000004">
      <c r="A7" s="39" t="s">
        <v>12</v>
      </c>
      <c r="B7" s="40" t="s">
        <v>61</v>
      </c>
      <c r="C7" s="20">
        <v>6</v>
      </c>
      <c r="D7" s="51">
        <v>13.5</v>
      </c>
      <c r="E7" s="44">
        <v>7.09</v>
      </c>
      <c r="F7" s="43">
        <v>68.099999999999994</v>
      </c>
    </row>
    <row r="8" spans="1:6" ht="15" customHeight="1" x14ac:dyDescent="0.55000000000000004">
      <c r="A8" s="39" t="s">
        <v>12</v>
      </c>
      <c r="B8" s="40" t="s">
        <v>61</v>
      </c>
      <c r="C8" s="20">
        <v>7</v>
      </c>
      <c r="D8" s="51">
        <v>10.199999999999999</v>
      </c>
      <c r="E8" s="44">
        <v>6.8</v>
      </c>
      <c r="F8" s="43">
        <v>60.1</v>
      </c>
    </row>
    <row r="9" spans="1:6" ht="15" customHeight="1" x14ac:dyDescent="0.55000000000000004">
      <c r="A9" s="39" t="s">
        <v>12</v>
      </c>
      <c r="B9" s="40" t="s">
        <v>61</v>
      </c>
      <c r="C9" s="20">
        <v>8</v>
      </c>
      <c r="D9" s="51">
        <v>8.1</v>
      </c>
      <c r="E9" s="44">
        <v>6.44</v>
      </c>
      <c r="F9" s="43">
        <v>54.4</v>
      </c>
    </row>
    <row r="10" spans="1:6" ht="15" customHeight="1" x14ac:dyDescent="0.55000000000000004">
      <c r="A10" s="39" t="s">
        <v>12</v>
      </c>
      <c r="B10" s="40" t="s">
        <v>61</v>
      </c>
      <c r="C10" s="20">
        <v>9</v>
      </c>
      <c r="D10" s="51">
        <v>7.6</v>
      </c>
      <c r="E10" s="44">
        <v>6.38</v>
      </c>
      <c r="F10" s="43">
        <v>53.2</v>
      </c>
    </row>
    <row r="11" spans="1:6" ht="15" customHeight="1" x14ac:dyDescent="0.55000000000000004">
      <c r="A11" s="39" t="s">
        <v>12</v>
      </c>
      <c r="B11" s="40" t="s">
        <v>61</v>
      </c>
      <c r="C11" s="20">
        <v>10</v>
      </c>
      <c r="D11" s="51">
        <v>7.2</v>
      </c>
      <c r="E11" s="44">
        <v>6.32</v>
      </c>
      <c r="F11" s="43">
        <v>52.1</v>
      </c>
    </row>
    <row r="12" spans="1:6" ht="15" customHeight="1" x14ac:dyDescent="0.55000000000000004">
      <c r="A12" s="39" t="s">
        <v>12</v>
      </c>
      <c r="B12" s="40" t="s">
        <v>61</v>
      </c>
      <c r="C12" s="20">
        <v>11</v>
      </c>
      <c r="D12" s="51">
        <v>6.8</v>
      </c>
      <c r="E12" s="44">
        <v>6.29</v>
      </c>
      <c r="F12" s="43">
        <v>51.6</v>
      </c>
    </row>
    <row r="13" spans="1:6" ht="15" customHeight="1" x14ac:dyDescent="0.55000000000000004">
      <c r="A13" s="39" t="s">
        <v>12</v>
      </c>
      <c r="B13" s="40" t="s">
        <v>61</v>
      </c>
      <c r="C13" s="20">
        <v>12</v>
      </c>
      <c r="D13" s="51">
        <v>6.6</v>
      </c>
      <c r="E13" s="44">
        <v>6.6</v>
      </c>
      <c r="F13" s="43">
        <v>53.7</v>
      </c>
    </row>
    <row r="14" spans="1:6" ht="15" customHeight="1" x14ac:dyDescent="0.55000000000000004">
      <c r="A14" s="39" t="s">
        <v>12</v>
      </c>
      <c r="B14" s="40" t="s">
        <v>61</v>
      </c>
      <c r="C14" s="20">
        <v>13</v>
      </c>
      <c r="D14" s="51">
        <v>6.3</v>
      </c>
      <c r="E14" s="44">
        <v>6.64</v>
      </c>
      <c r="F14" s="43">
        <v>54.2</v>
      </c>
    </row>
    <row r="15" spans="1:6" ht="15" customHeight="1" x14ac:dyDescent="0.55000000000000004">
      <c r="A15" s="39" t="s">
        <v>12</v>
      </c>
      <c r="B15" s="40" t="s">
        <v>61</v>
      </c>
      <c r="C15" s="20">
        <v>14</v>
      </c>
      <c r="D15" s="51">
        <v>6</v>
      </c>
      <c r="E15" s="44">
        <v>7.05</v>
      </c>
      <c r="F15" s="43">
        <v>56.5</v>
      </c>
    </row>
    <row r="16" spans="1:6" ht="15" customHeight="1" x14ac:dyDescent="0.55000000000000004">
      <c r="A16" s="39" t="s">
        <v>12</v>
      </c>
      <c r="B16" s="40" t="s">
        <v>61</v>
      </c>
      <c r="C16" s="20">
        <v>15</v>
      </c>
      <c r="D16" s="51">
        <v>5.7</v>
      </c>
      <c r="E16" s="44">
        <v>7.3</v>
      </c>
      <c r="F16" s="43">
        <v>58.2</v>
      </c>
    </row>
    <row r="17" spans="1:7" ht="15" customHeight="1" x14ac:dyDescent="0.55000000000000004">
      <c r="A17" s="39" t="s">
        <v>12</v>
      </c>
      <c r="B17" s="40" t="s">
        <v>61</v>
      </c>
      <c r="C17" s="20">
        <v>16</v>
      </c>
      <c r="D17" s="51">
        <v>5.4</v>
      </c>
      <c r="E17" s="44">
        <v>7.5</v>
      </c>
      <c r="F17" s="43">
        <v>59.2</v>
      </c>
    </row>
    <row r="18" spans="1:7" ht="15" customHeight="1" x14ac:dyDescent="0.55000000000000004">
      <c r="A18" s="39" t="s">
        <v>12</v>
      </c>
      <c r="B18" s="40" t="s">
        <v>61</v>
      </c>
      <c r="C18" s="20">
        <v>17</v>
      </c>
      <c r="D18" s="51">
        <v>5.2</v>
      </c>
      <c r="E18" s="44">
        <v>7.5</v>
      </c>
      <c r="F18" s="43">
        <v>59</v>
      </c>
    </row>
    <row r="19" spans="1:7" ht="15" customHeight="1" x14ac:dyDescent="0.55000000000000004">
      <c r="A19" s="39" t="s">
        <v>12</v>
      </c>
      <c r="B19" s="40" t="s">
        <v>61</v>
      </c>
      <c r="C19" s="20">
        <v>18</v>
      </c>
      <c r="D19" s="51">
        <v>5.0999999999999996</v>
      </c>
      <c r="E19" s="44">
        <v>7.48</v>
      </c>
      <c r="F19" s="43">
        <v>58.7</v>
      </c>
    </row>
    <row r="20" spans="1:7" ht="15" customHeight="1" x14ac:dyDescent="0.55000000000000004">
      <c r="A20" s="39" t="s">
        <v>12</v>
      </c>
      <c r="B20" s="40" t="s">
        <v>61</v>
      </c>
      <c r="C20" s="20">
        <v>19</v>
      </c>
      <c r="D20" s="51">
        <v>5</v>
      </c>
      <c r="E20" s="44">
        <v>7.55</v>
      </c>
      <c r="F20" s="43">
        <v>59</v>
      </c>
    </row>
    <row r="21" spans="1:7" ht="15" customHeight="1" x14ac:dyDescent="0.55000000000000004">
      <c r="A21" s="39" t="s">
        <v>12</v>
      </c>
      <c r="B21" s="40" t="s">
        <v>61</v>
      </c>
      <c r="C21" s="20">
        <v>20</v>
      </c>
      <c r="D21" s="51">
        <v>4.9000000000000004</v>
      </c>
      <c r="E21" s="44">
        <v>7.54</v>
      </c>
      <c r="F21" s="43">
        <v>58.9</v>
      </c>
    </row>
    <row r="22" spans="1:7" ht="15" customHeight="1" x14ac:dyDescent="0.55000000000000004">
      <c r="A22" s="39" t="s">
        <v>12</v>
      </c>
      <c r="B22" s="40" t="s">
        <v>61</v>
      </c>
      <c r="C22" s="20">
        <v>21</v>
      </c>
      <c r="D22" s="51">
        <v>4.8</v>
      </c>
      <c r="E22" s="44">
        <v>7.52</v>
      </c>
      <c r="F22" s="43">
        <v>58.5</v>
      </c>
    </row>
    <row r="23" spans="1:7" ht="15" customHeight="1" x14ac:dyDescent="0.55000000000000004">
      <c r="A23" s="39" t="s">
        <v>12</v>
      </c>
      <c r="B23" s="40" t="s">
        <v>61</v>
      </c>
      <c r="C23" s="20">
        <v>22</v>
      </c>
      <c r="D23" s="51">
        <v>4.7</v>
      </c>
      <c r="E23" s="44">
        <v>7.48</v>
      </c>
      <c r="F23" s="43">
        <v>58.2</v>
      </c>
    </row>
    <row r="24" spans="1:7" ht="15" customHeight="1" x14ac:dyDescent="0.55000000000000004">
      <c r="A24" s="39" t="s">
        <v>12</v>
      </c>
      <c r="B24" s="40" t="s">
        <v>61</v>
      </c>
      <c r="C24" s="20">
        <v>23</v>
      </c>
      <c r="D24" s="51">
        <v>4.7</v>
      </c>
      <c r="E24" s="44">
        <v>7.48</v>
      </c>
      <c r="F24" s="43">
        <v>58.1</v>
      </c>
    </row>
    <row r="25" spans="1:7" ht="15" customHeight="1" x14ac:dyDescent="0.55000000000000004">
      <c r="A25" s="39" t="s">
        <v>12</v>
      </c>
      <c r="B25" s="40" t="s">
        <v>61</v>
      </c>
      <c r="C25" s="20">
        <v>24</v>
      </c>
      <c r="D25" s="51">
        <v>4.5999999999999996</v>
      </c>
      <c r="E25" s="44">
        <v>7.44</v>
      </c>
      <c r="F25" s="43">
        <v>54.5</v>
      </c>
    </row>
    <row r="26" spans="1:7" ht="15" customHeight="1" x14ac:dyDescent="0.55000000000000004">
      <c r="A26" s="39" t="s">
        <v>12</v>
      </c>
      <c r="B26" s="40" t="s">
        <v>61</v>
      </c>
      <c r="C26" s="20">
        <v>25</v>
      </c>
      <c r="D26" s="51">
        <v>4.5999999999999996</v>
      </c>
      <c r="E26" s="44">
        <v>7.55</v>
      </c>
      <c r="F26" s="43">
        <v>55.5</v>
      </c>
    </row>
    <row r="27" spans="1:7" ht="15" customHeight="1" x14ac:dyDescent="0.55000000000000004">
      <c r="A27" s="39" t="s">
        <v>12</v>
      </c>
      <c r="B27" s="40" t="s">
        <v>61</v>
      </c>
      <c r="C27" s="20">
        <v>26</v>
      </c>
      <c r="D27" s="51">
        <v>4.5</v>
      </c>
      <c r="E27" s="44">
        <v>6.99</v>
      </c>
      <c r="F27" s="43">
        <v>53</v>
      </c>
    </row>
    <row r="28" spans="1:7" ht="15" customHeight="1" x14ac:dyDescent="0.55000000000000004">
      <c r="A28" s="39" t="s">
        <v>12</v>
      </c>
      <c r="B28" s="40" t="s">
        <v>61</v>
      </c>
      <c r="C28" s="20">
        <v>27</v>
      </c>
      <c r="D28" s="51">
        <v>4.5</v>
      </c>
      <c r="E28" s="50">
        <v>6.45</v>
      </c>
      <c r="F28" s="43">
        <v>49.1</v>
      </c>
      <c r="G28" t="s">
        <v>32</v>
      </c>
    </row>
    <row r="29" spans="1:7" ht="15" customHeight="1" x14ac:dyDescent="0.55000000000000004">
      <c r="A29" s="39" t="s">
        <v>12</v>
      </c>
      <c r="B29" s="40" t="s">
        <v>61</v>
      </c>
      <c r="C29" s="20">
        <v>28</v>
      </c>
      <c r="D29" s="51">
        <v>4.5</v>
      </c>
      <c r="E29" s="55">
        <v>0.65</v>
      </c>
      <c r="F29" s="43">
        <v>4.8</v>
      </c>
      <c r="G29" t="s">
        <v>57</v>
      </c>
    </row>
    <row r="30" spans="1:7" ht="15" customHeight="1" x14ac:dyDescent="0.55000000000000004">
      <c r="A30" s="39" t="s">
        <v>12</v>
      </c>
      <c r="B30" s="40" t="s">
        <v>61</v>
      </c>
      <c r="C30" s="20">
        <v>29</v>
      </c>
      <c r="D30" s="51">
        <v>4.4000000000000004</v>
      </c>
      <c r="E30" s="44">
        <v>0.35</v>
      </c>
      <c r="F30" s="43">
        <v>2.4</v>
      </c>
    </row>
    <row r="31" spans="1:7" ht="15" customHeight="1" x14ac:dyDescent="0.55000000000000004">
      <c r="A31" s="39" t="s">
        <v>12</v>
      </c>
      <c r="B31" s="40" t="s">
        <v>61</v>
      </c>
      <c r="C31" s="20">
        <v>30</v>
      </c>
      <c r="D31" s="52">
        <v>4.4000000000000004</v>
      </c>
      <c r="E31" s="45">
        <v>0.23</v>
      </c>
      <c r="F31" s="43">
        <v>1.7</v>
      </c>
      <c r="G31" t="s">
        <v>48</v>
      </c>
    </row>
    <row r="32" spans="1:7" ht="15" customHeight="1" x14ac:dyDescent="0.55000000000000004">
      <c r="A32" s="39" t="s">
        <v>12</v>
      </c>
      <c r="B32" s="40" t="s">
        <v>61</v>
      </c>
      <c r="C32" s="20">
        <v>31</v>
      </c>
      <c r="D32" s="51">
        <v>4.4000000000000004</v>
      </c>
      <c r="E32" s="48">
        <v>0.16</v>
      </c>
      <c r="F32" s="43">
        <v>1.2</v>
      </c>
      <c r="G32" t="s">
        <v>47</v>
      </c>
    </row>
    <row r="33" spans="1:6" ht="15" customHeight="1" x14ac:dyDescent="0.55000000000000004">
      <c r="A33" s="39" t="s">
        <v>12</v>
      </c>
      <c r="B33" s="40" t="s">
        <v>61</v>
      </c>
      <c r="C33" s="20">
        <v>32</v>
      </c>
      <c r="D33" s="51">
        <v>4.5</v>
      </c>
      <c r="E33" s="44">
        <v>0.15</v>
      </c>
      <c r="F33" s="43">
        <v>1.1000000000000001</v>
      </c>
    </row>
    <row r="34" spans="1:6" ht="15" customHeight="1" x14ac:dyDescent="0.55000000000000004">
      <c r="A34" s="39" t="s">
        <v>12</v>
      </c>
      <c r="B34" s="40" t="s">
        <v>61</v>
      </c>
      <c r="C34" s="20">
        <v>33</v>
      </c>
      <c r="D34" s="51">
        <v>4.5</v>
      </c>
      <c r="E34" s="44">
        <v>0.12</v>
      </c>
      <c r="F34" s="43">
        <v>1</v>
      </c>
    </row>
    <row r="35" spans="1:6" ht="15" customHeight="1" x14ac:dyDescent="0.55000000000000004">
      <c r="A35" s="39" t="s">
        <v>12</v>
      </c>
      <c r="B35" s="40" t="s">
        <v>61</v>
      </c>
      <c r="C35" s="20">
        <v>34</v>
      </c>
      <c r="D35" s="51">
        <v>4.5</v>
      </c>
      <c r="E35" s="44">
        <v>0.12</v>
      </c>
      <c r="F35" s="43">
        <v>0.9</v>
      </c>
    </row>
    <row r="36" spans="1:6" ht="15" customHeight="1" x14ac:dyDescent="0.55000000000000004">
      <c r="A36" s="39" t="s">
        <v>12</v>
      </c>
      <c r="B36" s="40" t="s">
        <v>61</v>
      </c>
      <c r="C36" s="20">
        <v>35</v>
      </c>
      <c r="D36" s="51">
        <v>4.5</v>
      </c>
      <c r="E36" s="44">
        <v>0.11</v>
      </c>
      <c r="F36" s="43">
        <v>0.9</v>
      </c>
    </row>
    <row r="37" spans="1:6" ht="15" customHeight="1" x14ac:dyDescent="0.55000000000000004">
      <c r="A37" s="39" t="s">
        <v>12</v>
      </c>
      <c r="B37" s="40" t="s">
        <v>61</v>
      </c>
      <c r="C37" s="20">
        <v>36</v>
      </c>
      <c r="D37" s="51">
        <v>4.5</v>
      </c>
      <c r="E37" s="44">
        <v>0.11</v>
      </c>
      <c r="F37" s="43">
        <v>0.9</v>
      </c>
    </row>
    <row r="38" spans="1:6" ht="15" customHeight="1" x14ac:dyDescent="0.55000000000000004">
      <c r="A38" s="39" t="s">
        <v>12</v>
      </c>
      <c r="B38" s="40" t="s">
        <v>61</v>
      </c>
      <c r="C38" s="20">
        <v>37</v>
      </c>
      <c r="D38" s="51">
        <v>4.5</v>
      </c>
      <c r="E38" s="44">
        <v>0.11</v>
      </c>
      <c r="F38" s="43">
        <v>0.9</v>
      </c>
    </row>
    <row r="39" spans="1:6" ht="15" customHeight="1" x14ac:dyDescent="0.55000000000000004">
      <c r="A39" s="39" t="s">
        <v>12</v>
      </c>
      <c r="B39" s="40" t="s">
        <v>61</v>
      </c>
      <c r="C39" s="20">
        <v>38</v>
      </c>
      <c r="D39" s="51">
        <v>4.5</v>
      </c>
      <c r="E39" s="44">
        <v>0.1</v>
      </c>
      <c r="F39" s="43">
        <v>0.8</v>
      </c>
    </row>
    <row r="40" spans="1:6" ht="15" customHeight="1" x14ac:dyDescent="0.55000000000000004">
      <c r="A40" s="39" t="s">
        <v>12</v>
      </c>
      <c r="B40" s="40" t="s">
        <v>61</v>
      </c>
      <c r="C40" s="20">
        <v>39</v>
      </c>
      <c r="D40" s="51">
        <v>4.5</v>
      </c>
      <c r="E40" s="44">
        <v>0.1</v>
      </c>
      <c r="F40" s="43">
        <v>0.8</v>
      </c>
    </row>
    <row r="41" spans="1:6" ht="15" customHeight="1" x14ac:dyDescent="0.55000000000000004">
      <c r="A41" s="39" t="s">
        <v>12</v>
      </c>
      <c r="B41" s="40" t="s">
        <v>61</v>
      </c>
      <c r="C41" s="20">
        <v>40</v>
      </c>
      <c r="D41" s="51">
        <v>4.5</v>
      </c>
      <c r="E41" s="44">
        <v>0.1</v>
      </c>
      <c r="F41" s="43">
        <v>0.8</v>
      </c>
    </row>
    <row r="42" spans="1:6" ht="15" customHeight="1" x14ac:dyDescent="0.55000000000000004">
      <c r="A42" s="39" t="s">
        <v>12</v>
      </c>
      <c r="B42" s="40" t="s">
        <v>61</v>
      </c>
      <c r="C42" s="20">
        <v>41</v>
      </c>
      <c r="D42" s="51">
        <v>4.5</v>
      </c>
      <c r="E42" s="44">
        <v>0.09</v>
      </c>
      <c r="F42" s="43">
        <v>0.7</v>
      </c>
    </row>
    <row r="43" spans="1:6" ht="15" customHeight="1" x14ac:dyDescent="0.55000000000000004">
      <c r="A43" s="39" t="s">
        <v>12</v>
      </c>
      <c r="B43" s="40" t="s">
        <v>61</v>
      </c>
      <c r="C43" s="20">
        <v>42</v>
      </c>
      <c r="D43" s="51">
        <v>4.5</v>
      </c>
      <c r="E43" s="44">
        <v>0.09</v>
      </c>
      <c r="F43" s="43">
        <v>0.7</v>
      </c>
    </row>
    <row r="44" spans="1:6" x14ac:dyDescent="0.55000000000000004">
      <c r="A44" s="39" t="s">
        <v>12</v>
      </c>
      <c r="B44" s="40" t="s">
        <v>61</v>
      </c>
      <c r="C44">
        <f>C43+1</f>
        <v>43</v>
      </c>
      <c r="D44" s="51">
        <v>4.5</v>
      </c>
      <c r="E44" s="44">
        <v>0.09</v>
      </c>
      <c r="F44" s="43">
        <v>0.7</v>
      </c>
    </row>
    <row r="45" spans="1:6" x14ac:dyDescent="0.55000000000000004">
      <c r="A45" s="39" t="s">
        <v>12</v>
      </c>
      <c r="B45" s="40" t="s">
        <v>61</v>
      </c>
      <c r="C45">
        <f t="shared" ref="C45:C59" si="0">C44+1</f>
        <v>44</v>
      </c>
      <c r="D45" s="51">
        <v>4.5</v>
      </c>
      <c r="E45" s="44">
        <v>0.09</v>
      </c>
      <c r="F45" s="43">
        <v>0.7</v>
      </c>
    </row>
    <row r="46" spans="1:6" x14ac:dyDescent="0.55000000000000004">
      <c r="A46" s="39" t="s">
        <v>12</v>
      </c>
      <c r="B46" s="40" t="s">
        <v>61</v>
      </c>
      <c r="C46">
        <f t="shared" si="0"/>
        <v>45</v>
      </c>
      <c r="D46" s="51">
        <v>4.5</v>
      </c>
      <c r="E46" s="44">
        <v>0.09</v>
      </c>
      <c r="F46" s="43">
        <v>0.7</v>
      </c>
    </row>
    <row r="47" spans="1:6" x14ac:dyDescent="0.55000000000000004">
      <c r="A47" s="39" t="s">
        <v>12</v>
      </c>
      <c r="B47" s="40" t="s">
        <v>61</v>
      </c>
      <c r="C47">
        <f t="shared" si="0"/>
        <v>46</v>
      </c>
      <c r="D47" s="51">
        <v>4.5</v>
      </c>
      <c r="E47" s="44">
        <v>0.08</v>
      </c>
      <c r="F47" s="43">
        <v>0.6</v>
      </c>
    </row>
    <row r="48" spans="1:6" x14ac:dyDescent="0.55000000000000004">
      <c r="A48" s="39" t="s">
        <v>12</v>
      </c>
      <c r="B48" s="40" t="s">
        <v>61</v>
      </c>
      <c r="C48">
        <f t="shared" si="0"/>
        <v>47</v>
      </c>
      <c r="D48" s="51">
        <v>4.5</v>
      </c>
      <c r="E48" s="44">
        <v>0.08</v>
      </c>
      <c r="F48" s="43">
        <v>0.6</v>
      </c>
    </row>
    <row r="49" spans="1:6" x14ac:dyDescent="0.55000000000000004">
      <c r="A49" s="39" t="s">
        <v>12</v>
      </c>
      <c r="B49" s="40" t="s">
        <v>61</v>
      </c>
      <c r="C49">
        <f t="shared" si="0"/>
        <v>48</v>
      </c>
      <c r="D49" s="51">
        <v>4.5</v>
      </c>
      <c r="E49" s="44">
        <v>0.08</v>
      </c>
      <c r="F49" s="43">
        <v>0.6</v>
      </c>
    </row>
    <row r="50" spans="1:6" x14ac:dyDescent="0.55000000000000004">
      <c r="A50" s="39" t="s">
        <v>12</v>
      </c>
      <c r="B50" s="40" t="s">
        <v>61</v>
      </c>
      <c r="C50">
        <f t="shared" si="0"/>
        <v>49</v>
      </c>
      <c r="D50" s="51">
        <v>4.5</v>
      </c>
      <c r="E50" s="44">
        <v>0.08</v>
      </c>
      <c r="F50" s="43">
        <v>0.6</v>
      </c>
    </row>
    <row r="51" spans="1:6" x14ac:dyDescent="0.55000000000000004">
      <c r="A51" s="39" t="s">
        <v>12</v>
      </c>
      <c r="B51" s="40" t="s">
        <v>61</v>
      </c>
      <c r="C51">
        <f t="shared" si="0"/>
        <v>50</v>
      </c>
      <c r="D51" s="51">
        <v>4.5</v>
      </c>
      <c r="E51" s="44">
        <v>0.08</v>
      </c>
      <c r="F51" s="43">
        <v>0.6</v>
      </c>
    </row>
    <row r="52" spans="1:6" x14ac:dyDescent="0.55000000000000004">
      <c r="A52" s="39" t="s">
        <v>12</v>
      </c>
      <c r="B52" s="40" t="s">
        <v>61</v>
      </c>
      <c r="C52">
        <f t="shared" si="0"/>
        <v>51</v>
      </c>
      <c r="D52" s="51">
        <v>4.5</v>
      </c>
      <c r="E52" s="44">
        <v>7.0000000000000007E-2</v>
      </c>
      <c r="F52" s="43">
        <v>0.6</v>
      </c>
    </row>
    <row r="53" spans="1:6" x14ac:dyDescent="0.55000000000000004">
      <c r="A53" s="39" t="s">
        <v>12</v>
      </c>
      <c r="B53" s="40" t="s">
        <v>61</v>
      </c>
      <c r="C53">
        <f t="shared" si="0"/>
        <v>52</v>
      </c>
      <c r="D53" s="51">
        <v>4.5</v>
      </c>
      <c r="E53" s="44">
        <v>7.0000000000000007E-2</v>
      </c>
      <c r="F53" s="43">
        <v>0.5</v>
      </c>
    </row>
    <row r="54" spans="1:6" x14ac:dyDescent="0.55000000000000004">
      <c r="A54" s="39" t="s">
        <v>12</v>
      </c>
      <c r="B54" s="40" t="s">
        <v>61</v>
      </c>
      <c r="C54">
        <f t="shared" si="0"/>
        <v>53</v>
      </c>
      <c r="D54" s="51">
        <v>4.5</v>
      </c>
      <c r="E54" s="44">
        <v>7.0000000000000007E-2</v>
      </c>
      <c r="F54" s="43">
        <v>0.5</v>
      </c>
    </row>
    <row r="55" spans="1:6" x14ac:dyDescent="0.55000000000000004">
      <c r="A55" s="39" t="s">
        <v>12</v>
      </c>
      <c r="B55" s="40" t="s">
        <v>61</v>
      </c>
      <c r="C55">
        <f t="shared" si="0"/>
        <v>54</v>
      </c>
      <c r="D55" s="51">
        <v>4.5</v>
      </c>
      <c r="E55" s="44">
        <v>7.0000000000000007E-2</v>
      </c>
      <c r="F55" s="43">
        <v>0.5</v>
      </c>
    </row>
    <row r="56" spans="1:6" x14ac:dyDescent="0.55000000000000004">
      <c r="A56" s="39" t="s">
        <v>12</v>
      </c>
      <c r="B56" s="40" t="s">
        <v>61</v>
      </c>
      <c r="C56">
        <f t="shared" si="0"/>
        <v>55</v>
      </c>
      <c r="D56" s="51">
        <v>4.5</v>
      </c>
      <c r="E56" s="44">
        <v>0.06</v>
      </c>
      <c r="F56" s="43">
        <v>0.5</v>
      </c>
    </row>
    <row r="57" spans="1:6" x14ac:dyDescent="0.55000000000000004">
      <c r="A57" s="39" t="s">
        <v>12</v>
      </c>
      <c r="B57" s="40" t="s">
        <v>61</v>
      </c>
      <c r="C57">
        <f t="shared" si="0"/>
        <v>56</v>
      </c>
      <c r="D57" s="51">
        <v>4.5</v>
      </c>
      <c r="E57" s="44">
        <v>0.06</v>
      </c>
      <c r="F57" s="43">
        <v>0.4</v>
      </c>
    </row>
    <row r="58" spans="1:6" x14ac:dyDescent="0.55000000000000004">
      <c r="A58" s="39" t="s">
        <v>12</v>
      </c>
      <c r="C58">
        <f t="shared" si="0"/>
        <v>57</v>
      </c>
      <c r="D58" s="51">
        <v>4.5</v>
      </c>
      <c r="E58" s="44">
        <v>0.06</v>
      </c>
      <c r="F58" s="43">
        <v>0.4</v>
      </c>
    </row>
    <row r="59" spans="1:6" x14ac:dyDescent="0.55000000000000004">
      <c r="C59">
        <f t="shared" si="0"/>
        <v>58</v>
      </c>
      <c r="D59" s="51">
        <v>4.5</v>
      </c>
      <c r="E59" s="44">
        <v>0.06</v>
      </c>
      <c r="F59" s="43">
        <v>0.4</v>
      </c>
    </row>
    <row r="60" spans="1:6" x14ac:dyDescent="0.55000000000000004">
      <c r="C60">
        <v>59</v>
      </c>
      <c r="D60" s="51">
        <v>4.5</v>
      </c>
      <c r="E60" s="44">
        <v>0.06</v>
      </c>
      <c r="F60" s="43">
        <v>0.4</v>
      </c>
    </row>
    <row r="61" spans="1:6" x14ac:dyDescent="0.55000000000000004">
      <c r="A61" s="46" t="s">
        <v>58</v>
      </c>
      <c r="E61" s="44">
        <f>AVERAGE(E2:E27)</f>
        <v>7.3061538461538458</v>
      </c>
      <c r="F61" s="44"/>
    </row>
    <row r="63" spans="1:6" x14ac:dyDescent="0.55000000000000004">
      <c r="A63" t="s">
        <v>62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62EAE-91CC-456D-9AA0-094C5799AA04}">
  <dimension ref="A1:H63"/>
  <sheetViews>
    <sheetView workbookViewId="0">
      <selection activeCell="H21" sqref="H21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4.9453125" customWidth="1"/>
    <col min="6" max="6" width="9" customWidth="1"/>
    <col min="7" max="7" width="21.89453125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2</v>
      </c>
      <c r="G1" s="2" t="s">
        <v>51</v>
      </c>
    </row>
    <row r="2" spans="1:7" ht="15" customHeight="1" x14ac:dyDescent="0.55000000000000004">
      <c r="A2" s="39" t="s">
        <v>12</v>
      </c>
      <c r="B2" s="40" t="s">
        <v>61</v>
      </c>
      <c r="C2" s="16">
        <v>1</v>
      </c>
      <c r="D2" s="51">
        <v>22.6</v>
      </c>
      <c r="E2" s="44">
        <v>8.34</v>
      </c>
      <c r="F2" s="16">
        <v>1</v>
      </c>
      <c r="G2" s="43">
        <v>96.5</v>
      </c>
    </row>
    <row r="3" spans="1:7" ht="15" customHeight="1" x14ac:dyDescent="0.55000000000000004">
      <c r="A3" s="39" t="s">
        <v>12</v>
      </c>
      <c r="B3" s="40" t="s">
        <v>61</v>
      </c>
      <c r="C3" s="20">
        <v>2</v>
      </c>
      <c r="D3" s="51">
        <v>22.6</v>
      </c>
      <c r="E3" s="44">
        <v>8.2799999999999994</v>
      </c>
      <c r="F3" s="20">
        <v>2</v>
      </c>
      <c r="G3" s="43">
        <v>95.6</v>
      </c>
    </row>
    <row r="4" spans="1:7" ht="15" customHeight="1" x14ac:dyDescent="0.55000000000000004">
      <c r="A4" s="39" t="s">
        <v>12</v>
      </c>
      <c r="B4" s="40" t="s">
        <v>61</v>
      </c>
      <c r="C4" s="20">
        <v>3</v>
      </c>
      <c r="D4" s="51">
        <v>22.4</v>
      </c>
      <c r="E4" s="44">
        <v>8.2799999999999994</v>
      </c>
      <c r="F4" s="20">
        <v>3</v>
      </c>
      <c r="G4" s="43">
        <v>95.2</v>
      </c>
    </row>
    <row r="5" spans="1:7" ht="15" customHeight="1" x14ac:dyDescent="0.55000000000000004">
      <c r="A5" s="39" t="s">
        <v>12</v>
      </c>
      <c r="B5" s="40" t="s">
        <v>61</v>
      </c>
      <c r="C5" s="20">
        <v>4</v>
      </c>
      <c r="D5" s="51">
        <v>22.2</v>
      </c>
      <c r="E5" s="44">
        <v>8.18</v>
      </c>
      <c r="F5" s="20">
        <v>4</v>
      </c>
      <c r="G5" s="43">
        <v>93.5</v>
      </c>
    </row>
    <row r="6" spans="1:7" ht="15" customHeight="1" x14ac:dyDescent="0.55000000000000004">
      <c r="A6" s="39" t="s">
        <v>12</v>
      </c>
      <c r="B6" s="40" t="s">
        <v>61</v>
      </c>
      <c r="C6" s="20">
        <v>5</v>
      </c>
      <c r="D6" s="51">
        <v>21.5</v>
      </c>
      <c r="E6" s="44">
        <v>7.94</v>
      </c>
      <c r="F6" s="20">
        <v>5</v>
      </c>
      <c r="G6" s="43">
        <v>88.7</v>
      </c>
    </row>
    <row r="7" spans="1:7" ht="15" customHeight="1" x14ac:dyDescent="0.55000000000000004">
      <c r="A7" s="39" t="s">
        <v>12</v>
      </c>
      <c r="B7" s="40" t="s">
        <v>61</v>
      </c>
      <c r="C7" s="20">
        <v>6</v>
      </c>
      <c r="D7" s="51">
        <v>13.5</v>
      </c>
      <c r="E7" s="44">
        <v>7.09</v>
      </c>
      <c r="F7" s="20">
        <v>6</v>
      </c>
      <c r="G7" s="43">
        <v>68.099999999999994</v>
      </c>
    </row>
    <row r="8" spans="1:7" ht="15" customHeight="1" x14ac:dyDescent="0.55000000000000004">
      <c r="A8" s="39" t="s">
        <v>12</v>
      </c>
      <c r="B8" s="40" t="s">
        <v>61</v>
      </c>
      <c r="C8" s="20">
        <v>7</v>
      </c>
      <c r="D8" s="51">
        <v>10.199999999999999</v>
      </c>
      <c r="E8" s="44">
        <v>6.8</v>
      </c>
      <c r="F8" s="20">
        <v>7</v>
      </c>
      <c r="G8" s="43">
        <v>60.1</v>
      </c>
    </row>
    <row r="9" spans="1:7" ht="15" customHeight="1" x14ac:dyDescent="0.55000000000000004">
      <c r="A9" s="39" t="s">
        <v>12</v>
      </c>
      <c r="B9" s="40" t="s">
        <v>61</v>
      </c>
      <c r="C9" s="20">
        <v>8</v>
      </c>
      <c r="D9" s="51">
        <v>8.1</v>
      </c>
      <c r="E9" s="44">
        <v>6.44</v>
      </c>
      <c r="F9" s="20">
        <v>8</v>
      </c>
      <c r="G9" s="43">
        <v>54.4</v>
      </c>
    </row>
    <row r="10" spans="1:7" ht="15" customHeight="1" x14ac:dyDescent="0.55000000000000004">
      <c r="A10" s="39" t="s">
        <v>12</v>
      </c>
      <c r="B10" s="40" t="s">
        <v>61</v>
      </c>
      <c r="C10" s="20">
        <v>9</v>
      </c>
      <c r="D10" s="51">
        <v>7.6</v>
      </c>
      <c r="E10" s="44">
        <v>6.38</v>
      </c>
      <c r="F10" s="20">
        <v>9</v>
      </c>
      <c r="G10" s="43">
        <v>53.2</v>
      </c>
    </row>
    <row r="11" spans="1:7" ht="15" customHeight="1" x14ac:dyDescent="0.55000000000000004">
      <c r="A11" s="39" t="s">
        <v>12</v>
      </c>
      <c r="B11" s="40" t="s">
        <v>61</v>
      </c>
      <c r="C11" s="20">
        <v>10</v>
      </c>
      <c r="D11" s="51">
        <v>7.2</v>
      </c>
      <c r="E11" s="44">
        <v>6.32</v>
      </c>
      <c r="F11" s="20">
        <v>10</v>
      </c>
      <c r="G11" s="43">
        <v>52.1</v>
      </c>
    </row>
    <row r="12" spans="1:7" ht="15" customHeight="1" x14ac:dyDescent="0.55000000000000004">
      <c r="A12" s="39" t="s">
        <v>12</v>
      </c>
      <c r="B12" s="40" t="s">
        <v>61</v>
      </c>
      <c r="C12" s="20">
        <v>11</v>
      </c>
      <c r="D12" s="51">
        <v>6.8</v>
      </c>
      <c r="E12" s="44">
        <v>6.29</v>
      </c>
      <c r="F12" s="20">
        <v>11</v>
      </c>
      <c r="G12" s="43">
        <v>51.6</v>
      </c>
    </row>
    <row r="13" spans="1:7" ht="15" customHeight="1" x14ac:dyDescent="0.55000000000000004">
      <c r="A13" s="39" t="s">
        <v>12</v>
      </c>
      <c r="B13" s="40" t="s">
        <v>61</v>
      </c>
      <c r="C13" s="20">
        <v>12</v>
      </c>
      <c r="D13" s="51">
        <v>6.6</v>
      </c>
      <c r="E13" s="44">
        <v>6.6</v>
      </c>
      <c r="F13" s="20">
        <v>12</v>
      </c>
      <c r="G13" s="43">
        <v>53.7</v>
      </c>
    </row>
    <row r="14" spans="1:7" ht="15" customHeight="1" x14ac:dyDescent="0.55000000000000004">
      <c r="A14" s="39" t="s">
        <v>12</v>
      </c>
      <c r="B14" s="40" t="s">
        <v>61</v>
      </c>
      <c r="C14" s="20">
        <v>13</v>
      </c>
      <c r="D14" s="51">
        <v>6.3</v>
      </c>
      <c r="E14" s="44">
        <v>6.64</v>
      </c>
      <c r="F14" s="20">
        <v>13</v>
      </c>
      <c r="G14" s="43">
        <v>54.2</v>
      </c>
    </row>
    <row r="15" spans="1:7" ht="15" customHeight="1" x14ac:dyDescent="0.55000000000000004">
      <c r="A15" s="39" t="s">
        <v>12</v>
      </c>
      <c r="B15" s="40" t="s">
        <v>61</v>
      </c>
      <c r="C15" s="20">
        <v>14</v>
      </c>
      <c r="D15" s="51">
        <v>6</v>
      </c>
      <c r="E15" s="44">
        <v>7.05</v>
      </c>
      <c r="F15" s="20">
        <v>14</v>
      </c>
      <c r="G15" s="43">
        <v>56.5</v>
      </c>
    </row>
    <row r="16" spans="1:7" ht="15" customHeight="1" x14ac:dyDescent="0.55000000000000004">
      <c r="A16" s="39" t="s">
        <v>12</v>
      </c>
      <c r="B16" s="40" t="s">
        <v>61</v>
      </c>
      <c r="C16" s="20">
        <v>15</v>
      </c>
      <c r="D16" s="51">
        <v>5.7</v>
      </c>
      <c r="E16" s="44">
        <v>7.3</v>
      </c>
      <c r="F16" s="20">
        <v>15</v>
      </c>
      <c r="G16" s="43">
        <v>58.2</v>
      </c>
    </row>
    <row r="17" spans="1:8" ht="15" customHeight="1" x14ac:dyDescent="0.55000000000000004">
      <c r="A17" s="39" t="s">
        <v>12</v>
      </c>
      <c r="B17" s="40" t="s">
        <v>61</v>
      </c>
      <c r="C17" s="20">
        <v>16</v>
      </c>
      <c r="D17" s="51">
        <v>5.4</v>
      </c>
      <c r="E17" s="44">
        <v>7.5</v>
      </c>
      <c r="F17" s="20">
        <v>16</v>
      </c>
      <c r="G17" s="43">
        <v>59.2</v>
      </c>
    </row>
    <row r="18" spans="1:8" ht="15" customHeight="1" x14ac:dyDescent="0.55000000000000004">
      <c r="A18" s="39" t="s">
        <v>12</v>
      </c>
      <c r="B18" s="40" t="s">
        <v>61</v>
      </c>
      <c r="C18" s="20">
        <v>17</v>
      </c>
      <c r="D18" s="51">
        <v>5.2</v>
      </c>
      <c r="E18" s="44">
        <v>7.5</v>
      </c>
      <c r="F18" s="20">
        <v>17</v>
      </c>
      <c r="G18" s="43">
        <v>59</v>
      </c>
    </row>
    <row r="19" spans="1:8" ht="15" customHeight="1" x14ac:dyDescent="0.55000000000000004">
      <c r="A19" s="39" t="s">
        <v>12</v>
      </c>
      <c r="B19" s="40" t="s">
        <v>61</v>
      </c>
      <c r="C19" s="20">
        <v>18</v>
      </c>
      <c r="D19" s="51">
        <v>5.0999999999999996</v>
      </c>
      <c r="E19" s="44">
        <v>7.48</v>
      </c>
      <c r="F19" s="20">
        <v>18</v>
      </c>
      <c r="G19" s="43">
        <v>58.7</v>
      </c>
    </row>
    <row r="20" spans="1:8" ht="15" customHeight="1" x14ac:dyDescent="0.55000000000000004">
      <c r="A20" s="39" t="s">
        <v>12</v>
      </c>
      <c r="B20" s="40" t="s">
        <v>61</v>
      </c>
      <c r="C20" s="20">
        <v>19</v>
      </c>
      <c r="D20" s="51">
        <v>5</v>
      </c>
      <c r="E20" s="44">
        <v>7.55</v>
      </c>
      <c r="F20" s="20">
        <v>19</v>
      </c>
      <c r="G20" s="43">
        <v>59</v>
      </c>
    </row>
    <row r="21" spans="1:8" ht="15" customHeight="1" x14ac:dyDescent="0.55000000000000004">
      <c r="A21" s="39" t="s">
        <v>12</v>
      </c>
      <c r="B21" s="40" t="s">
        <v>61</v>
      </c>
      <c r="C21" s="20">
        <v>20</v>
      </c>
      <c r="D21" s="51">
        <v>4.9000000000000004</v>
      </c>
      <c r="E21" s="44">
        <v>7.54</v>
      </c>
      <c r="F21" s="20">
        <v>20</v>
      </c>
      <c r="G21" s="43">
        <v>58.9</v>
      </c>
    </row>
    <row r="22" spans="1:8" ht="15" customHeight="1" x14ac:dyDescent="0.55000000000000004">
      <c r="A22" s="39" t="s">
        <v>12</v>
      </c>
      <c r="B22" s="40" t="s">
        <v>61</v>
      </c>
      <c r="C22" s="20">
        <v>21</v>
      </c>
      <c r="D22" s="51">
        <v>4.8</v>
      </c>
      <c r="E22" s="44">
        <v>7.52</v>
      </c>
      <c r="F22" s="20">
        <v>21</v>
      </c>
      <c r="G22" s="43">
        <v>58.5</v>
      </c>
    </row>
    <row r="23" spans="1:8" ht="15" customHeight="1" x14ac:dyDescent="0.55000000000000004">
      <c r="A23" s="39" t="s">
        <v>12</v>
      </c>
      <c r="B23" s="40" t="s">
        <v>61</v>
      </c>
      <c r="C23" s="20">
        <v>22</v>
      </c>
      <c r="D23" s="51">
        <v>4.7</v>
      </c>
      <c r="E23" s="44">
        <v>7.48</v>
      </c>
      <c r="F23" s="20">
        <v>22</v>
      </c>
      <c r="G23" s="43">
        <v>58.2</v>
      </c>
    </row>
    <row r="24" spans="1:8" ht="15" customHeight="1" x14ac:dyDescent="0.55000000000000004">
      <c r="A24" s="39" t="s">
        <v>12</v>
      </c>
      <c r="B24" s="40" t="s">
        <v>61</v>
      </c>
      <c r="C24" s="20">
        <v>23</v>
      </c>
      <c r="D24" s="51">
        <v>4.7</v>
      </c>
      <c r="E24" s="44">
        <v>7.48</v>
      </c>
      <c r="F24" s="20">
        <v>23</v>
      </c>
      <c r="G24" s="43">
        <v>58.1</v>
      </c>
    </row>
    <row r="25" spans="1:8" ht="15" customHeight="1" x14ac:dyDescent="0.55000000000000004">
      <c r="A25" s="39" t="s">
        <v>12</v>
      </c>
      <c r="B25" s="40" t="s">
        <v>61</v>
      </c>
      <c r="C25" s="20">
        <v>24</v>
      </c>
      <c r="D25" s="51">
        <v>4.5999999999999996</v>
      </c>
      <c r="E25" s="44">
        <v>7.44</v>
      </c>
      <c r="F25" s="20">
        <v>24</v>
      </c>
      <c r="G25" s="43">
        <v>54.5</v>
      </c>
    </row>
    <row r="26" spans="1:8" ht="15" customHeight="1" x14ac:dyDescent="0.55000000000000004">
      <c r="A26" s="39" t="s">
        <v>12</v>
      </c>
      <c r="B26" s="40" t="s">
        <v>61</v>
      </c>
      <c r="C26" s="20">
        <v>25</v>
      </c>
      <c r="D26" s="51">
        <v>4.5999999999999996</v>
      </c>
      <c r="E26" s="44">
        <v>7.55</v>
      </c>
      <c r="F26" s="20">
        <v>25</v>
      </c>
      <c r="G26" s="43">
        <v>55.5</v>
      </c>
    </row>
    <row r="27" spans="1:8" ht="15" customHeight="1" x14ac:dyDescent="0.55000000000000004">
      <c r="A27" s="39" t="s">
        <v>12</v>
      </c>
      <c r="B27" s="40" t="s">
        <v>61</v>
      </c>
      <c r="C27" s="20">
        <v>26</v>
      </c>
      <c r="D27" s="51">
        <v>4.5</v>
      </c>
      <c r="E27" s="44">
        <v>6.99</v>
      </c>
      <c r="F27" s="20">
        <v>26</v>
      </c>
      <c r="G27" s="43">
        <v>53</v>
      </c>
    </row>
    <row r="28" spans="1:8" ht="15" customHeight="1" x14ac:dyDescent="0.55000000000000004">
      <c r="A28" s="39" t="s">
        <v>12</v>
      </c>
      <c r="B28" s="40" t="s">
        <v>61</v>
      </c>
      <c r="C28" s="20">
        <v>27</v>
      </c>
      <c r="D28" s="51">
        <v>4.5</v>
      </c>
      <c r="E28" s="50">
        <v>6.45</v>
      </c>
      <c r="F28" s="20">
        <v>27</v>
      </c>
      <c r="G28" s="43">
        <v>49.1</v>
      </c>
      <c r="H28" t="s">
        <v>32</v>
      </c>
    </row>
    <row r="29" spans="1:8" ht="15" customHeight="1" x14ac:dyDescent="0.55000000000000004">
      <c r="A29" s="39" t="s">
        <v>12</v>
      </c>
      <c r="B29" s="40" t="s">
        <v>61</v>
      </c>
      <c r="C29" s="20">
        <v>28</v>
      </c>
      <c r="D29" s="51">
        <v>4.5</v>
      </c>
      <c r="E29" s="55">
        <v>0.65</v>
      </c>
      <c r="F29" s="20">
        <v>28</v>
      </c>
      <c r="G29" s="43">
        <v>4.8</v>
      </c>
      <c r="H29" t="s">
        <v>57</v>
      </c>
    </row>
    <row r="30" spans="1:8" ht="15" customHeight="1" x14ac:dyDescent="0.55000000000000004">
      <c r="A30" s="39" t="s">
        <v>12</v>
      </c>
      <c r="B30" s="40" t="s">
        <v>61</v>
      </c>
      <c r="C30" s="20">
        <v>29</v>
      </c>
      <c r="D30" s="51">
        <v>4.4000000000000004</v>
      </c>
      <c r="E30" s="44">
        <v>0.35</v>
      </c>
      <c r="F30" s="20">
        <v>29</v>
      </c>
      <c r="G30" s="43">
        <v>2.4</v>
      </c>
    </row>
    <row r="31" spans="1:8" ht="15" customHeight="1" x14ac:dyDescent="0.55000000000000004">
      <c r="A31" s="39" t="s">
        <v>12</v>
      </c>
      <c r="B31" s="40" t="s">
        <v>61</v>
      </c>
      <c r="C31" s="20">
        <v>30</v>
      </c>
      <c r="D31" s="52">
        <v>4.4000000000000004</v>
      </c>
      <c r="E31" s="45">
        <v>0.23</v>
      </c>
      <c r="F31" s="20">
        <v>30</v>
      </c>
      <c r="G31" s="43">
        <v>1.7</v>
      </c>
      <c r="H31" t="s">
        <v>48</v>
      </c>
    </row>
    <row r="32" spans="1:8" ht="15" customHeight="1" x14ac:dyDescent="0.55000000000000004">
      <c r="A32" s="39" t="s">
        <v>12</v>
      </c>
      <c r="B32" s="40" t="s">
        <v>61</v>
      </c>
      <c r="C32" s="20">
        <v>31</v>
      </c>
      <c r="D32" s="51">
        <v>4.4000000000000004</v>
      </c>
      <c r="E32" s="48">
        <v>0.16</v>
      </c>
      <c r="F32" s="20">
        <v>31</v>
      </c>
      <c r="G32" s="43">
        <v>1.2</v>
      </c>
      <c r="H32" t="s">
        <v>47</v>
      </c>
    </row>
    <row r="33" spans="1:7" ht="15" customHeight="1" x14ac:dyDescent="0.55000000000000004">
      <c r="A33" s="39" t="s">
        <v>12</v>
      </c>
      <c r="B33" s="40" t="s">
        <v>61</v>
      </c>
      <c r="C33" s="20">
        <v>32</v>
      </c>
      <c r="D33" s="51">
        <v>4.5</v>
      </c>
      <c r="E33" s="44">
        <v>0.15</v>
      </c>
      <c r="F33" s="20">
        <v>32</v>
      </c>
      <c r="G33" s="43">
        <v>1.1000000000000001</v>
      </c>
    </row>
    <row r="34" spans="1:7" ht="15" customHeight="1" x14ac:dyDescent="0.55000000000000004">
      <c r="A34" s="39" t="s">
        <v>12</v>
      </c>
      <c r="B34" s="40" t="s">
        <v>61</v>
      </c>
      <c r="C34" s="20">
        <v>33</v>
      </c>
      <c r="D34" s="51">
        <v>4.5</v>
      </c>
      <c r="E34" s="44">
        <v>0.12</v>
      </c>
      <c r="F34" s="20">
        <v>33</v>
      </c>
      <c r="G34" s="43">
        <v>1</v>
      </c>
    </row>
    <row r="35" spans="1:7" ht="15" customHeight="1" x14ac:dyDescent="0.55000000000000004">
      <c r="A35" s="39" t="s">
        <v>12</v>
      </c>
      <c r="B35" s="40" t="s">
        <v>61</v>
      </c>
      <c r="C35" s="20">
        <v>34</v>
      </c>
      <c r="D35" s="51">
        <v>4.5</v>
      </c>
      <c r="E35" s="44">
        <v>0.12</v>
      </c>
      <c r="F35" s="20">
        <v>34</v>
      </c>
      <c r="G35" s="43">
        <v>0.9</v>
      </c>
    </row>
    <row r="36" spans="1:7" ht="15" customHeight="1" x14ac:dyDescent="0.55000000000000004">
      <c r="A36" s="39" t="s">
        <v>12</v>
      </c>
      <c r="B36" s="40" t="s">
        <v>61</v>
      </c>
      <c r="C36" s="20">
        <v>35</v>
      </c>
      <c r="D36" s="51">
        <v>4.5</v>
      </c>
      <c r="E36" s="44">
        <v>0.11</v>
      </c>
      <c r="F36" s="20">
        <v>35</v>
      </c>
      <c r="G36" s="43">
        <v>0.9</v>
      </c>
    </row>
    <row r="37" spans="1:7" ht="15" customHeight="1" x14ac:dyDescent="0.55000000000000004">
      <c r="A37" s="39" t="s">
        <v>12</v>
      </c>
      <c r="B37" s="40" t="s">
        <v>61</v>
      </c>
      <c r="C37" s="20">
        <v>36</v>
      </c>
      <c r="D37" s="51">
        <v>4.5</v>
      </c>
      <c r="E37" s="44">
        <v>0.11</v>
      </c>
      <c r="F37" s="20">
        <v>36</v>
      </c>
      <c r="G37" s="43">
        <v>0.9</v>
      </c>
    </row>
    <row r="38" spans="1:7" ht="15" customHeight="1" x14ac:dyDescent="0.55000000000000004">
      <c r="A38" s="39" t="s">
        <v>12</v>
      </c>
      <c r="B38" s="40" t="s">
        <v>61</v>
      </c>
      <c r="C38" s="20">
        <v>37</v>
      </c>
      <c r="D38" s="51">
        <v>4.5</v>
      </c>
      <c r="E38" s="44">
        <v>0.11</v>
      </c>
      <c r="F38" s="20">
        <v>37</v>
      </c>
      <c r="G38" s="43">
        <v>0.9</v>
      </c>
    </row>
    <row r="39" spans="1:7" ht="15" customHeight="1" x14ac:dyDescent="0.55000000000000004">
      <c r="A39" s="39" t="s">
        <v>12</v>
      </c>
      <c r="B39" s="40" t="s">
        <v>61</v>
      </c>
      <c r="C39" s="20">
        <v>38</v>
      </c>
      <c r="D39" s="51">
        <v>4.5</v>
      </c>
      <c r="E39" s="44">
        <v>0.1</v>
      </c>
      <c r="F39" s="20">
        <v>38</v>
      </c>
      <c r="G39" s="43">
        <v>0.8</v>
      </c>
    </row>
    <row r="40" spans="1:7" ht="15" customHeight="1" x14ac:dyDescent="0.55000000000000004">
      <c r="A40" s="39" t="s">
        <v>12</v>
      </c>
      <c r="B40" s="40" t="s">
        <v>61</v>
      </c>
      <c r="C40" s="20">
        <v>39</v>
      </c>
      <c r="D40" s="51">
        <v>4.5</v>
      </c>
      <c r="E40" s="44">
        <v>0.1</v>
      </c>
      <c r="F40" s="20">
        <v>39</v>
      </c>
      <c r="G40" s="43">
        <v>0.8</v>
      </c>
    </row>
    <row r="41" spans="1:7" ht="15" customHeight="1" x14ac:dyDescent="0.55000000000000004">
      <c r="A41" s="39" t="s">
        <v>12</v>
      </c>
      <c r="B41" s="40" t="s">
        <v>61</v>
      </c>
      <c r="C41" s="20">
        <v>40</v>
      </c>
      <c r="D41" s="51">
        <v>4.5</v>
      </c>
      <c r="E41" s="44">
        <v>0.1</v>
      </c>
      <c r="F41" s="20">
        <v>40</v>
      </c>
      <c r="G41" s="43">
        <v>0.8</v>
      </c>
    </row>
    <row r="42" spans="1:7" ht="15" customHeight="1" x14ac:dyDescent="0.55000000000000004">
      <c r="A42" s="39" t="s">
        <v>12</v>
      </c>
      <c r="B42" s="40" t="s">
        <v>61</v>
      </c>
      <c r="C42" s="20">
        <v>41</v>
      </c>
      <c r="D42" s="51">
        <v>4.5</v>
      </c>
      <c r="E42" s="44">
        <v>0.09</v>
      </c>
      <c r="F42" s="20">
        <v>41</v>
      </c>
      <c r="G42" s="43">
        <v>0.7</v>
      </c>
    </row>
    <row r="43" spans="1:7" ht="15" customHeight="1" x14ac:dyDescent="0.55000000000000004">
      <c r="A43" s="39" t="s">
        <v>12</v>
      </c>
      <c r="B43" s="40" t="s">
        <v>61</v>
      </c>
      <c r="C43" s="20">
        <v>42</v>
      </c>
      <c r="D43" s="51">
        <v>4.5</v>
      </c>
      <c r="E43" s="44">
        <v>0.09</v>
      </c>
      <c r="F43" s="20">
        <v>42</v>
      </c>
      <c r="G43" s="43">
        <v>0.7</v>
      </c>
    </row>
    <row r="44" spans="1:7" x14ac:dyDescent="0.55000000000000004">
      <c r="A44" s="39" t="s">
        <v>12</v>
      </c>
      <c r="B44" s="40" t="s">
        <v>61</v>
      </c>
      <c r="C44">
        <f>C43+1</f>
        <v>43</v>
      </c>
      <c r="D44" s="51">
        <v>4.5</v>
      </c>
      <c r="E44" s="44">
        <v>0.09</v>
      </c>
      <c r="F44">
        <f>F43+1</f>
        <v>43</v>
      </c>
      <c r="G44" s="43">
        <v>0.7</v>
      </c>
    </row>
    <row r="45" spans="1:7" x14ac:dyDescent="0.55000000000000004">
      <c r="A45" s="39" t="s">
        <v>12</v>
      </c>
      <c r="B45" s="40" t="s">
        <v>61</v>
      </c>
      <c r="C45">
        <f t="shared" ref="C45:C59" si="0">C44+1</f>
        <v>44</v>
      </c>
      <c r="D45" s="51">
        <v>4.5</v>
      </c>
      <c r="E45" s="44">
        <v>0.09</v>
      </c>
      <c r="F45">
        <f t="shared" ref="F45:F59" si="1">F44+1</f>
        <v>44</v>
      </c>
      <c r="G45" s="43">
        <v>0.7</v>
      </c>
    </row>
    <row r="46" spans="1:7" x14ac:dyDescent="0.55000000000000004">
      <c r="A46" s="39" t="s">
        <v>12</v>
      </c>
      <c r="B46" s="40" t="s">
        <v>61</v>
      </c>
      <c r="C46">
        <f t="shared" si="0"/>
        <v>45</v>
      </c>
      <c r="D46" s="51">
        <v>4.5</v>
      </c>
      <c r="E46" s="44">
        <v>0.09</v>
      </c>
      <c r="F46">
        <f t="shared" si="1"/>
        <v>45</v>
      </c>
      <c r="G46" s="43">
        <v>0.7</v>
      </c>
    </row>
    <row r="47" spans="1:7" x14ac:dyDescent="0.55000000000000004">
      <c r="A47" s="39" t="s">
        <v>12</v>
      </c>
      <c r="B47" s="40" t="s">
        <v>61</v>
      </c>
      <c r="C47">
        <f t="shared" si="0"/>
        <v>46</v>
      </c>
      <c r="D47" s="51">
        <v>4.5</v>
      </c>
      <c r="E47" s="44">
        <v>0.08</v>
      </c>
      <c r="F47">
        <f t="shared" si="1"/>
        <v>46</v>
      </c>
      <c r="G47" s="43">
        <v>0.6</v>
      </c>
    </row>
    <row r="48" spans="1:7" x14ac:dyDescent="0.55000000000000004">
      <c r="A48" s="39" t="s">
        <v>12</v>
      </c>
      <c r="B48" s="40" t="s">
        <v>61</v>
      </c>
      <c r="C48">
        <f t="shared" si="0"/>
        <v>47</v>
      </c>
      <c r="D48" s="51">
        <v>4.5</v>
      </c>
      <c r="E48" s="44">
        <v>0.08</v>
      </c>
      <c r="F48">
        <f t="shared" si="1"/>
        <v>47</v>
      </c>
      <c r="G48" s="43">
        <v>0.6</v>
      </c>
    </row>
    <row r="49" spans="1:7" x14ac:dyDescent="0.55000000000000004">
      <c r="A49" s="39" t="s">
        <v>12</v>
      </c>
      <c r="B49" s="40" t="s">
        <v>61</v>
      </c>
      <c r="C49">
        <f t="shared" si="0"/>
        <v>48</v>
      </c>
      <c r="D49" s="51">
        <v>4.5</v>
      </c>
      <c r="E49" s="44">
        <v>0.08</v>
      </c>
      <c r="F49">
        <f t="shared" si="1"/>
        <v>48</v>
      </c>
      <c r="G49" s="43">
        <v>0.6</v>
      </c>
    </row>
    <row r="50" spans="1:7" x14ac:dyDescent="0.55000000000000004">
      <c r="A50" s="39" t="s">
        <v>12</v>
      </c>
      <c r="B50" s="40" t="s">
        <v>61</v>
      </c>
      <c r="C50">
        <f t="shared" si="0"/>
        <v>49</v>
      </c>
      <c r="D50" s="51">
        <v>4.5</v>
      </c>
      <c r="E50" s="44">
        <v>0.08</v>
      </c>
      <c r="F50">
        <f t="shared" si="1"/>
        <v>49</v>
      </c>
      <c r="G50" s="43">
        <v>0.6</v>
      </c>
    </row>
    <row r="51" spans="1:7" x14ac:dyDescent="0.55000000000000004">
      <c r="A51" s="39" t="s">
        <v>12</v>
      </c>
      <c r="B51" s="40" t="s">
        <v>61</v>
      </c>
      <c r="C51">
        <f t="shared" si="0"/>
        <v>50</v>
      </c>
      <c r="D51" s="51">
        <v>4.5</v>
      </c>
      <c r="E51" s="44">
        <v>0.08</v>
      </c>
      <c r="F51">
        <f t="shared" si="1"/>
        <v>50</v>
      </c>
      <c r="G51" s="43">
        <v>0.6</v>
      </c>
    </row>
    <row r="52" spans="1:7" x14ac:dyDescent="0.55000000000000004">
      <c r="A52" s="39" t="s">
        <v>12</v>
      </c>
      <c r="B52" s="40" t="s">
        <v>61</v>
      </c>
      <c r="C52">
        <f t="shared" si="0"/>
        <v>51</v>
      </c>
      <c r="D52" s="51">
        <v>4.5</v>
      </c>
      <c r="E52" s="44">
        <v>7.0000000000000007E-2</v>
      </c>
      <c r="F52">
        <f t="shared" si="1"/>
        <v>51</v>
      </c>
      <c r="G52" s="43">
        <v>0.6</v>
      </c>
    </row>
    <row r="53" spans="1:7" x14ac:dyDescent="0.55000000000000004">
      <c r="A53" s="39" t="s">
        <v>12</v>
      </c>
      <c r="B53" s="40" t="s">
        <v>61</v>
      </c>
      <c r="C53">
        <f t="shared" si="0"/>
        <v>52</v>
      </c>
      <c r="D53" s="51">
        <v>4.5</v>
      </c>
      <c r="E53" s="44">
        <v>7.0000000000000007E-2</v>
      </c>
      <c r="F53">
        <f t="shared" si="1"/>
        <v>52</v>
      </c>
      <c r="G53" s="43">
        <v>0.5</v>
      </c>
    </row>
    <row r="54" spans="1:7" x14ac:dyDescent="0.55000000000000004">
      <c r="A54" s="39" t="s">
        <v>12</v>
      </c>
      <c r="B54" s="40" t="s">
        <v>61</v>
      </c>
      <c r="C54">
        <f t="shared" si="0"/>
        <v>53</v>
      </c>
      <c r="D54" s="51">
        <v>4.5</v>
      </c>
      <c r="E54" s="44">
        <v>7.0000000000000007E-2</v>
      </c>
      <c r="F54">
        <f t="shared" si="1"/>
        <v>53</v>
      </c>
      <c r="G54" s="43">
        <v>0.5</v>
      </c>
    </row>
    <row r="55" spans="1:7" x14ac:dyDescent="0.55000000000000004">
      <c r="A55" s="39" t="s">
        <v>12</v>
      </c>
      <c r="B55" s="40" t="s">
        <v>61</v>
      </c>
      <c r="C55">
        <f t="shared" si="0"/>
        <v>54</v>
      </c>
      <c r="D55" s="51">
        <v>4.5</v>
      </c>
      <c r="E55" s="44">
        <v>7.0000000000000007E-2</v>
      </c>
      <c r="F55">
        <f t="shared" si="1"/>
        <v>54</v>
      </c>
      <c r="G55" s="43">
        <v>0.5</v>
      </c>
    </row>
    <row r="56" spans="1:7" x14ac:dyDescent="0.55000000000000004">
      <c r="A56" s="39" t="s">
        <v>12</v>
      </c>
      <c r="B56" s="40" t="s">
        <v>61</v>
      </c>
      <c r="C56">
        <f t="shared" si="0"/>
        <v>55</v>
      </c>
      <c r="D56" s="51">
        <v>4.5</v>
      </c>
      <c r="E56" s="44">
        <v>0.06</v>
      </c>
      <c r="F56">
        <f t="shared" si="1"/>
        <v>55</v>
      </c>
      <c r="G56" s="43">
        <v>0.5</v>
      </c>
    </row>
    <row r="57" spans="1:7" x14ac:dyDescent="0.55000000000000004">
      <c r="A57" s="39" t="s">
        <v>12</v>
      </c>
      <c r="B57" s="40" t="s">
        <v>61</v>
      </c>
      <c r="C57">
        <f t="shared" si="0"/>
        <v>56</v>
      </c>
      <c r="D57" s="51">
        <v>4.5</v>
      </c>
      <c r="E57" s="44">
        <v>0.06</v>
      </c>
      <c r="F57">
        <f t="shared" si="1"/>
        <v>56</v>
      </c>
      <c r="G57" s="43">
        <v>0.4</v>
      </c>
    </row>
    <row r="58" spans="1:7" x14ac:dyDescent="0.55000000000000004">
      <c r="A58" s="39" t="s">
        <v>12</v>
      </c>
      <c r="C58">
        <f t="shared" si="0"/>
        <v>57</v>
      </c>
      <c r="D58" s="51">
        <v>4.5</v>
      </c>
      <c r="E58" s="44">
        <v>0.06</v>
      </c>
      <c r="F58">
        <f t="shared" si="1"/>
        <v>57</v>
      </c>
      <c r="G58" s="43">
        <v>0.4</v>
      </c>
    </row>
    <row r="59" spans="1:7" x14ac:dyDescent="0.55000000000000004">
      <c r="C59">
        <f t="shared" si="0"/>
        <v>58</v>
      </c>
      <c r="D59" s="51">
        <v>4.5</v>
      </c>
      <c r="E59" s="44">
        <v>0.06</v>
      </c>
      <c r="F59">
        <f t="shared" si="1"/>
        <v>58</v>
      </c>
      <c r="G59" s="43">
        <v>0.4</v>
      </c>
    </row>
    <row r="60" spans="1:7" x14ac:dyDescent="0.55000000000000004">
      <c r="C60">
        <v>59</v>
      </c>
      <c r="D60" s="51">
        <v>4.5</v>
      </c>
      <c r="E60" s="44">
        <v>0.06</v>
      </c>
      <c r="F60">
        <v>59</v>
      </c>
      <c r="G60" s="43">
        <v>0.4</v>
      </c>
    </row>
    <row r="61" spans="1:7" x14ac:dyDescent="0.55000000000000004">
      <c r="A61" s="46" t="s">
        <v>58</v>
      </c>
      <c r="E61" s="44">
        <f>AVERAGE(E2:E27)</f>
        <v>7.3061538461538458</v>
      </c>
      <c r="G61" s="44"/>
    </row>
    <row r="63" spans="1:7" x14ac:dyDescent="0.55000000000000004">
      <c r="A63" t="s">
        <v>62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E7538-E6E9-450B-87D3-EDBE9B7D53D5}">
  <sheetPr>
    <tabColor theme="5"/>
  </sheetPr>
  <dimension ref="A1"/>
  <sheetViews>
    <sheetView zoomScale="44" zoomScaleNormal="44" workbookViewId="0">
      <selection activeCell="B54" sqref="B54:AG88"/>
    </sheetView>
  </sheetViews>
  <sheetFormatPr defaultRowHeight="14.4" x14ac:dyDescent="0.55000000000000004"/>
  <cols>
    <col min="1" max="1" width="3.05078125" customWidth="1"/>
    <col min="9" max="9" width="3.83984375" customWidth="1"/>
    <col min="17" max="17" width="4.47265625" customWidth="1"/>
    <col min="25" max="25" width="3.47265625" customWidth="1"/>
    <col min="33" max="33" width="2.9453125" customWidth="1"/>
  </cols>
  <sheetData/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C71F9-166B-4F3C-8CAB-EC7048FCAF91}">
  <sheetPr>
    <tabColor theme="9"/>
  </sheetPr>
  <dimension ref="A1:E23"/>
  <sheetViews>
    <sheetView workbookViewId="0">
      <selection activeCell="F24" sqref="F24"/>
    </sheetView>
  </sheetViews>
  <sheetFormatPr defaultRowHeight="14.4" x14ac:dyDescent="0.55000000000000004"/>
  <cols>
    <col min="2" max="2" width="11.1015625" customWidth="1"/>
    <col min="3" max="3" width="12.20703125" bestFit="1" customWidth="1"/>
    <col min="4" max="4" width="2.68359375" customWidth="1"/>
  </cols>
  <sheetData>
    <row r="1" spans="1:5" x14ac:dyDescent="0.55000000000000004">
      <c r="A1" t="s">
        <v>49</v>
      </c>
    </row>
    <row r="3" spans="1:5" x14ac:dyDescent="0.55000000000000004">
      <c r="A3" t="s">
        <v>18</v>
      </c>
      <c r="B3" t="s">
        <v>19</v>
      </c>
      <c r="C3" t="s">
        <v>12</v>
      </c>
    </row>
    <row r="4" spans="1:5" x14ac:dyDescent="0.55000000000000004">
      <c r="B4" t="s">
        <v>20</v>
      </c>
      <c r="E4" t="s">
        <v>21</v>
      </c>
    </row>
    <row r="5" spans="1:5" x14ac:dyDescent="0.55000000000000004">
      <c r="A5">
        <v>2015</v>
      </c>
      <c r="B5" s="44">
        <f>LakeWesJuly2015!D43</f>
        <v>7.9334285714285722</v>
      </c>
      <c r="C5" s="44">
        <f>OtterLakeJuly2015!D32</f>
        <v>7.5592592592592593</v>
      </c>
    </row>
    <row r="6" spans="1:5" x14ac:dyDescent="0.55000000000000004">
      <c r="A6">
        <v>2016</v>
      </c>
      <c r="B6" s="44">
        <f>LakeWesJuly2016!D42</f>
        <v>7.8462162162162175</v>
      </c>
      <c r="C6" s="44">
        <f>OtterLakeJuly2016!D34</f>
        <v>7.9392857142857123</v>
      </c>
    </row>
    <row r="7" spans="1:5" x14ac:dyDescent="0.55000000000000004">
      <c r="A7">
        <v>2017</v>
      </c>
      <c r="B7" s="44">
        <f>LakeWesJuly2017!D55</f>
        <v>7.6456097560975644</v>
      </c>
      <c r="C7" s="44">
        <f>OtterLakeJuly2017!D44</f>
        <v>7.2713333333333345</v>
      </c>
    </row>
    <row r="8" spans="1:5" x14ac:dyDescent="0.55000000000000004">
      <c r="A8">
        <v>2018</v>
      </c>
      <c r="B8" s="44">
        <f>ElmardonJul18!E62</f>
        <v>8.3447826086956525</v>
      </c>
      <c r="C8" s="44">
        <f>OtterJul18!E61</f>
        <v>8.3468965517241394</v>
      </c>
    </row>
    <row r="9" spans="1:5" x14ac:dyDescent="0.55000000000000004">
      <c r="A9" t="s">
        <v>64</v>
      </c>
      <c r="B9" s="44">
        <f>ElmardonAug518!E62</f>
        <v>7.5013888888888909</v>
      </c>
    </row>
    <row r="10" spans="1:5" x14ac:dyDescent="0.55000000000000004">
      <c r="A10" t="s">
        <v>66</v>
      </c>
      <c r="B10" s="44">
        <f>ElmardonSep318!E62</f>
        <v>6.950277777777778</v>
      </c>
    </row>
    <row r="11" spans="1:5" x14ac:dyDescent="0.55000000000000004">
      <c r="B11">
        <f>_xlfn.STDEV.P(B5:B8)</f>
        <v>0.25462127349968222</v>
      </c>
      <c r="C11">
        <f>_xlfn.STDEV.P(C5:C8)</f>
        <v>0.40441602686729611</v>
      </c>
    </row>
    <row r="13" spans="1:5" x14ac:dyDescent="0.55000000000000004">
      <c r="B13" s="44">
        <f>AVERAGE(B5:B8)</f>
        <v>7.9425092881095019</v>
      </c>
      <c r="C13" s="44">
        <f>AVERAGE(C5:C8)</f>
        <v>7.7791937146506109</v>
      </c>
    </row>
    <row r="14" spans="1:5" x14ac:dyDescent="0.55000000000000004">
      <c r="A14" t="s">
        <v>63</v>
      </c>
      <c r="B14" t="s">
        <v>70</v>
      </c>
      <c r="C14" t="s">
        <v>71</v>
      </c>
    </row>
    <row r="15" spans="1:5" x14ac:dyDescent="0.55000000000000004">
      <c r="A15" t="s">
        <v>67</v>
      </c>
      <c r="B15" s="44">
        <v>7.9334285714285722</v>
      </c>
      <c r="C15" s="44">
        <v>7.5592592592592593</v>
      </c>
    </row>
    <row r="16" spans="1:5" x14ac:dyDescent="0.55000000000000004">
      <c r="A16" t="s">
        <v>68</v>
      </c>
      <c r="B16" s="44">
        <v>7.8462162162162175</v>
      </c>
      <c r="C16" s="44">
        <v>7.9392857142857123</v>
      </c>
    </row>
    <row r="17" spans="1:3" x14ac:dyDescent="0.55000000000000004">
      <c r="A17" t="s">
        <v>69</v>
      </c>
      <c r="B17" s="44">
        <v>7.6456097560975644</v>
      </c>
      <c r="C17" s="44">
        <v>7.2713333333333345</v>
      </c>
    </row>
    <row r="18" spans="1:3" x14ac:dyDescent="0.55000000000000004">
      <c r="A18" t="s">
        <v>65</v>
      </c>
      <c r="B18" s="44">
        <v>8.3447826086956525</v>
      </c>
      <c r="C18" s="44">
        <v>8.3468965517241394</v>
      </c>
    </row>
    <row r="19" spans="1:3" x14ac:dyDescent="0.55000000000000004">
      <c r="A19" t="s">
        <v>64</v>
      </c>
      <c r="B19" s="44">
        <f>B9</f>
        <v>7.5013888888888909</v>
      </c>
      <c r="C19" s="44">
        <f>OtterAug518!E61</f>
        <v>7.8228</v>
      </c>
    </row>
    <row r="20" spans="1:3" x14ac:dyDescent="0.55000000000000004">
      <c r="A20" t="s">
        <v>66</v>
      </c>
      <c r="B20" s="44">
        <f>B10</f>
        <v>6.950277777777778</v>
      </c>
      <c r="C20" s="44">
        <f>OtterSep318!E61</f>
        <v>7.3061538461538458</v>
      </c>
    </row>
    <row r="21" spans="1:3" x14ac:dyDescent="0.55000000000000004">
      <c r="B21" s="44">
        <v>0.25462127349968222</v>
      </c>
      <c r="C21" s="44">
        <v>0.40441602686729611</v>
      </c>
    </row>
    <row r="22" spans="1:3" x14ac:dyDescent="0.55000000000000004">
      <c r="B22" s="44"/>
      <c r="C22" s="44"/>
    </row>
    <row r="23" spans="1:3" x14ac:dyDescent="0.55000000000000004">
      <c r="A23" t="s">
        <v>23</v>
      </c>
      <c r="B23" s="44">
        <v>7.9425092881095019</v>
      </c>
      <c r="C23" s="44">
        <v>7.7791937146506109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1"/>
  <sheetViews>
    <sheetView showGridLines="0" workbookViewId="0"/>
  </sheetViews>
  <sheetFormatPr defaultColWidth="8.83984375" defaultRowHeight="14.5" customHeight="1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3.15625" customWidth="1"/>
    <col min="6" max="256" width="8.8398437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6</v>
      </c>
      <c r="E1" s="2" t="s">
        <v>4</v>
      </c>
      <c r="F1" s="15"/>
    </row>
    <row r="2" spans="1:6" ht="15" customHeight="1" x14ac:dyDescent="0.55000000000000004">
      <c r="A2" s="3" t="s">
        <v>7</v>
      </c>
      <c r="B2" s="4">
        <v>41909</v>
      </c>
      <c r="C2" s="16">
        <v>1</v>
      </c>
      <c r="D2" s="6">
        <v>9.3800000000000008</v>
      </c>
      <c r="E2" s="18">
        <v>17.600000000000001</v>
      </c>
      <c r="F2" s="19"/>
    </row>
    <row r="3" spans="1:6" ht="15" customHeight="1" x14ac:dyDescent="0.55000000000000004">
      <c r="A3" s="8" t="s">
        <v>7</v>
      </c>
      <c r="B3" s="9">
        <v>41909</v>
      </c>
      <c r="C3" s="20">
        <v>2</v>
      </c>
      <c r="D3" s="27">
        <v>9.35</v>
      </c>
      <c r="E3" s="21">
        <v>16.8</v>
      </c>
      <c r="F3" s="19"/>
    </row>
    <row r="4" spans="1:6" ht="15" customHeight="1" x14ac:dyDescent="0.55000000000000004">
      <c r="A4" s="8" t="s">
        <v>7</v>
      </c>
      <c r="B4" s="9">
        <v>41909</v>
      </c>
      <c r="C4" s="20">
        <v>3</v>
      </c>
      <c r="D4" s="27">
        <v>9.3800000000000008</v>
      </c>
      <c r="E4" s="21">
        <v>16.2</v>
      </c>
      <c r="F4" s="19"/>
    </row>
    <row r="5" spans="1:6" ht="15" customHeight="1" x14ac:dyDescent="0.55000000000000004">
      <c r="A5" s="8" t="s">
        <v>7</v>
      </c>
      <c r="B5" s="9">
        <v>41909</v>
      </c>
      <c r="C5" s="20">
        <v>4</v>
      </c>
      <c r="D5" s="27">
        <v>9.2899999999999991</v>
      </c>
      <c r="E5" s="21">
        <v>15.7</v>
      </c>
      <c r="F5" s="19"/>
    </row>
    <row r="6" spans="1:6" ht="15" customHeight="1" x14ac:dyDescent="0.55000000000000004">
      <c r="A6" s="8" t="s">
        <v>7</v>
      </c>
      <c r="B6" s="9">
        <v>41909</v>
      </c>
      <c r="C6" s="20">
        <v>5</v>
      </c>
      <c r="D6" s="27">
        <v>9.17</v>
      </c>
      <c r="E6" s="21">
        <v>15.5</v>
      </c>
      <c r="F6" s="19"/>
    </row>
    <row r="7" spans="1:6" ht="15" customHeight="1" x14ac:dyDescent="0.55000000000000004">
      <c r="A7" s="8" t="s">
        <v>7</v>
      </c>
      <c r="B7" s="9">
        <v>41909</v>
      </c>
      <c r="C7" s="20">
        <v>6</v>
      </c>
      <c r="D7" s="27">
        <v>8.7899999999999991</v>
      </c>
      <c r="E7" s="21">
        <v>15.2</v>
      </c>
      <c r="F7" s="19"/>
    </row>
    <row r="8" spans="1:6" ht="15" customHeight="1" x14ac:dyDescent="0.55000000000000004">
      <c r="A8" s="8" t="s">
        <v>7</v>
      </c>
      <c r="B8" s="9">
        <v>41909</v>
      </c>
      <c r="C8" s="20">
        <v>7</v>
      </c>
      <c r="D8" s="27">
        <v>5.9</v>
      </c>
      <c r="E8" s="21">
        <v>13.2</v>
      </c>
      <c r="F8" s="19"/>
    </row>
    <row r="9" spans="1:6" ht="15" customHeight="1" x14ac:dyDescent="0.55000000000000004">
      <c r="A9" s="8" t="s">
        <v>7</v>
      </c>
      <c r="B9" s="9">
        <v>41909</v>
      </c>
      <c r="C9" s="20">
        <v>8</v>
      </c>
      <c r="D9" s="27">
        <v>4.82</v>
      </c>
      <c r="E9" s="21">
        <v>9.6999999999999993</v>
      </c>
      <c r="F9" s="19"/>
    </row>
    <row r="10" spans="1:6" ht="15" customHeight="1" x14ac:dyDescent="0.55000000000000004">
      <c r="A10" s="8" t="s">
        <v>7</v>
      </c>
      <c r="B10" s="9">
        <v>41909</v>
      </c>
      <c r="C10" s="20">
        <v>9</v>
      </c>
      <c r="D10" s="27">
        <v>4.6399999999999997</v>
      </c>
      <c r="E10" s="21">
        <v>8.5</v>
      </c>
      <c r="F10" s="19"/>
    </row>
    <row r="11" spans="1:6" ht="15" customHeight="1" x14ac:dyDescent="0.55000000000000004">
      <c r="A11" s="8" t="s">
        <v>7</v>
      </c>
      <c r="B11" s="9">
        <v>41909</v>
      </c>
      <c r="C11" s="20">
        <v>10</v>
      </c>
      <c r="D11" s="27">
        <v>5.03</v>
      </c>
      <c r="E11" s="21">
        <v>7.5</v>
      </c>
      <c r="F11" s="19"/>
    </row>
    <row r="12" spans="1:6" ht="15" customHeight="1" x14ac:dyDescent="0.55000000000000004">
      <c r="A12" s="8" t="s">
        <v>7</v>
      </c>
      <c r="B12" s="9">
        <v>41909</v>
      </c>
      <c r="C12" s="20">
        <v>11</v>
      </c>
      <c r="D12" s="27">
        <v>5.76</v>
      </c>
      <c r="E12" s="21">
        <v>7</v>
      </c>
      <c r="F12" s="19"/>
    </row>
    <row r="13" spans="1:6" ht="15" customHeight="1" x14ac:dyDescent="0.55000000000000004">
      <c r="A13" s="8" t="s">
        <v>7</v>
      </c>
      <c r="B13" s="9">
        <v>41909</v>
      </c>
      <c r="C13" s="20">
        <v>12</v>
      </c>
      <c r="D13" s="27">
        <v>5.77</v>
      </c>
      <c r="E13" s="21">
        <v>6.8</v>
      </c>
      <c r="F13" s="19"/>
    </row>
    <row r="14" spans="1:6" ht="15" customHeight="1" x14ac:dyDescent="0.55000000000000004">
      <c r="A14" s="8" t="s">
        <v>7</v>
      </c>
      <c r="B14" s="9">
        <v>41909</v>
      </c>
      <c r="C14" s="20">
        <v>13</v>
      </c>
      <c r="D14" s="27">
        <v>5.71</v>
      </c>
      <c r="E14" s="21">
        <v>6.5</v>
      </c>
      <c r="F14" s="19"/>
    </row>
    <row r="15" spans="1:6" ht="15" customHeight="1" x14ac:dyDescent="0.55000000000000004">
      <c r="A15" s="8" t="s">
        <v>7</v>
      </c>
      <c r="B15" s="9">
        <v>41909</v>
      </c>
      <c r="C15" s="20">
        <v>14</v>
      </c>
      <c r="D15" s="27">
        <v>6.28</v>
      </c>
      <c r="E15" s="21">
        <v>6</v>
      </c>
      <c r="F15" s="19"/>
    </row>
    <row r="16" spans="1:6" ht="15" customHeight="1" x14ac:dyDescent="0.55000000000000004">
      <c r="A16" s="8" t="s">
        <v>7</v>
      </c>
      <c r="B16" s="9">
        <v>41909</v>
      </c>
      <c r="C16" s="20">
        <v>15</v>
      </c>
      <c r="D16" s="27">
        <v>6.56</v>
      </c>
      <c r="E16" s="21">
        <v>5.7</v>
      </c>
      <c r="F16" s="19"/>
    </row>
    <row r="17" spans="1:6" ht="15" customHeight="1" x14ac:dyDescent="0.55000000000000004">
      <c r="A17" s="8" t="s">
        <v>7</v>
      </c>
      <c r="B17" s="9">
        <v>41909</v>
      </c>
      <c r="C17" s="20">
        <v>16</v>
      </c>
      <c r="D17" s="27">
        <v>6.82</v>
      </c>
      <c r="E17" s="21">
        <v>5.4</v>
      </c>
      <c r="F17" s="19"/>
    </row>
    <row r="18" spans="1:6" ht="15" customHeight="1" x14ac:dyDescent="0.55000000000000004">
      <c r="A18" s="8" t="s">
        <v>7</v>
      </c>
      <c r="B18" s="9">
        <v>41909</v>
      </c>
      <c r="C18" s="20">
        <v>17</v>
      </c>
      <c r="D18" s="27">
        <v>6.81</v>
      </c>
      <c r="E18" s="21">
        <v>5.3</v>
      </c>
      <c r="F18" s="19"/>
    </row>
    <row r="19" spans="1:6" ht="15" customHeight="1" x14ac:dyDescent="0.55000000000000004">
      <c r="A19" s="8" t="s">
        <v>7</v>
      </c>
      <c r="B19" s="9">
        <v>41909</v>
      </c>
      <c r="C19" s="20">
        <v>18</v>
      </c>
      <c r="D19" s="27">
        <v>6.75</v>
      </c>
      <c r="E19" s="21">
        <v>5.2</v>
      </c>
      <c r="F19" s="19"/>
    </row>
    <row r="20" spans="1:6" ht="15" customHeight="1" x14ac:dyDescent="0.55000000000000004">
      <c r="A20" s="8" t="s">
        <v>7</v>
      </c>
      <c r="B20" s="9">
        <v>41909</v>
      </c>
      <c r="C20" s="20">
        <v>19</v>
      </c>
      <c r="D20" s="27">
        <v>6.71</v>
      </c>
      <c r="E20" s="21">
        <v>5.0999999999999996</v>
      </c>
      <c r="F20" s="19"/>
    </row>
    <row r="21" spans="1:6" ht="15" customHeight="1" x14ac:dyDescent="0.55000000000000004">
      <c r="A21" s="8" t="s">
        <v>7</v>
      </c>
      <c r="B21" s="9">
        <v>41909</v>
      </c>
      <c r="C21" s="20">
        <v>20</v>
      </c>
      <c r="D21" s="27">
        <v>6.74</v>
      </c>
      <c r="E21" s="21">
        <v>5</v>
      </c>
      <c r="F21" s="19"/>
    </row>
    <row r="22" spans="1:6" ht="15" customHeight="1" x14ac:dyDescent="0.55000000000000004">
      <c r="A22" s="8" t="s">
        <v>7</v>
      </c>
      <c r="B22" s="9">
        <v>41909</v>
      </c>
      <c r="C22" s="20">
        <v>21</v>
      </c>
      <c r="D22" s="27">
        <v>6.75</v>
      </c>
      <c r="E22" s="21">
        <v>4.9000000000000004</v>
      </c>
      <c r="F22" s="19"/>
    </row>
    <row r="23" spans="1:6" ht="15" customHeight="1" x14ac:dyDescent="0.55000000000000004">
      <c r="A23" s="8" t="s">
        <v>7</v>
      </c>
      <c r="B23" s="9">
        <v>41909</v>
      </c>
      <c r="C23" s="20">
        <v>22</v>
      </c>
      <c r="D23" s="27">
        <v>6.53</v>
      </c>
      <c r="E23" s="21">
        <v>4.9000000000000004</v>
      </c>
      <c r="F23" s="19"/>
    </row>
    <row r="24" spans="1:6" ht="15" customHeight="1" x14ac:dyDescent="0.55000000000000004">
      <c r="A24" s="8" t="s">
        <v>7</v>
      </c>
      <c r="B24" s="9">
        <v>41909</v>
      </c>
      <c r="C24" s="20">
        <v>23</v>
      </c>
      <c r="D24" s="27">
        <v>6.33</v>
      </c>
      <c r="E24" s="21">
        <v>4.8</v>
      </c>
      <c r="F24" s="19"/>
    </row>
    <row r="25" spans="1:6" ht="15" customHeight="1" x14ac:dyDescent="0.55000000000000004">
      <c r="A25" s="8" t="s">
        <v>7</v>
      </c>
      <c r="B25" s="9">
        <v>41909</v>
      </c>
      <c r="C25" s="20">
        <v>24</v>
      </c>
      <c r="D25" s="27">
        <v>6.21</v>
      </c>
      <c r="E25" s="21">
        <v>4.8</v>
      </c>
      <c r="F25" s="19"/>
    </row>
    <row r="26" spans="1:6" ht="15" customHeight="1" x14ac:dyDescent="0.55000000000000004">
      <c r="A26" s="8" t="s">
        <v>7</v>
      </c>
      <c r="B26" s="9">
        <v>41909</v>
      </c>
      <c r="C26" s="20">
        <v>25</v>
      </c>
      <c r="D26" s="27">
        <v>5.78</v>
      </c>
      <c r="E26" s="21">
        <v>4.7</v>
      </c>
      <c r="F26" s="19"/>
    </row>
    <row r="27" spans="1:6" ht="15" customHeight="1" x14ac:dyDescent="0.55000000000000004">
      <c r="A27" s="8" t="s">
        <v>7</v>
      </c>
      <c r="B27" s="9">
        <v>41909</v>
      </c>
      <c r="C27" s="20">
        <v>26</v>
      </c>
      <c r="D27" s="27">
        <v>5.16</v>
      </c>
      <c r="E27" s="21">
        <v>4.7</v>
      </c>
      <c r="F27" s="19"/>
    </row>
    <row r="28" spans="1:6" ht="15" customHeight="1" x14ac:dyDescent="0.55000000000000004">
      <c r="A28" s="8" t="s">
        <v>7</v>
      </c>
      <c r="B28" s="9">
        <v>41909</v>
      </c>
      <c r="C28" s="20">
        <v>27</v>
      </c>
      <c r="D28" s="27">
        <v>3.79</v>
      </c>
      <c r="E28" s="21">
        <v>4.7</v>
      </c>
      <c r="F28" s="19"/>
    </row>
    <row r="29" spans="1:6" ht="15" customHeight="1" x14ac:dyDescent="0.55000000000000004">
      <c r="A29" s="8" t="s">
        <v>7</v>
      </c>
      <c r="B29" s="9">
        <v>41909</v>
      </c>
      <c r="C29" s="20">
        <v>28</v>
      </c>
      <c r="D29" s="27">
        <v>1.5</v>
      </c>
      <c r="E29" s="21">
        <v>4.5999999999999996</v>
      </c>
      <c r="F29" s="19"/>
    </row>
    <row r="30" spans="1:6" ht="15" customHeight="1" x14ac:dyDescent="0.55000000000000004">
      <c r="A30" s="8" t="s">
        <v>7</v>
      </c>
      <c r="B30" s="9">
        <v>41909</v>
      </c>
      <c r="C30" s="20">
        <v>29</v>
      </c>
      <c r="D30" s="27">
        <v>0.22</v>
      </c>
      <c r="E30" s="21">
        <v>4.5999999999999996</v>
      </c>
      <c r="F30" s="19"/>
    </row>
    <row r="31" spans="1:6" ht="15" customHeight="1" x14ac:dyDescent="0.55000000000000004">
      <c r="A31" s="8" t="s">
        <v>7</v>
      </c>
      <c r="B31" s="9">
        <v>41909</v>
      </c>
      <c r="C31" s="20">
        <v>30</v>
      </c>
      <c r="D31" s="27">
        <v>0.19</v>
      </c>
      <c r="E31" s="21">
        <v>4.5999999999999996</v>
      </c>
      <c r="F31" s="19"/>
    </row>
    <row r="32" spans="1:6" ht="15" customHeight="1" x14ac:dyDescent="0.55000000000000004">
      <c r="A32" s="8" t="s">
        <v>7</v>
      </c>
      <c r="B32" s="9">
        <v>41909</v>
      </c>
      <c r="C32" s="20">
        <v>31</v>
      </c>
      <c r="D32" s="27">
        <v>0.17</v>
      </c>
      <c r="E32" s="21">
        <v>4.5999999999999996</v>
      </c>
      <c r="F32" s="19"/>
    </row>
    <row r="33" spans="1:6" ht="15" customHeight="1" x14ac:dyDescent="0.55000000000000004">
      <c r="A33" s="8" t="s">
        <v>7</v>
      </c>
      <c r="B33" s="9">
        <v>41909</v>
      </c>
      <c r="C33" s="20">
        <v>32</v>
      </c>
      <c r="D33" s="27">
        <v>0.14000000000000001</v>
      </c>
      <c r="E33" s="21">
        <v>4.5999999999999996</v>
      </c>
      <c r="F33" s="19"/>
    </row>
    <row r="34" spans="1:6" ht="15" customHeight="1" x14ac:dyDescent="0.55000000000000004">
      <c r="A34" s="8" t="s">
        <v>7</v>
      </c>
      <c r="B34" s="9">
        <v>41909</v>
      </c>
      <c r="C34" s="20">
        <v>33</v>
      </c>
      <c r="D34" s="27">
        <v>0.12</v>
      </c>
      <c r="E34" s="21">
        <v>4.5999999999999996</v>
      </c>
      <c r="F34" s="19"/>
    </row>
    <row r="35" spans="1:6" ht="15" customHeight="1" x14ac:dyDescent="0.55000000000000004">
      <c r="A35" s="8" t="s">
        <v>7</v>
      </c>
      <c r="B35" s="9">
        <v>41909</v>
      </c>
      <c r="C35" s="20">
        <v>34</v>
      </c>
      <c r="D35" s="27">
        <v>0.1</v>
      </c>
      <c r="E35" s="21">
        <v>4.5999999999999996</v>
      </c>
      <c r="F35" s="19"/>
    </row>
    <row r="36" spans="1:6" ht="15" customHeight="1" x14ac:dyDescent="0.55000000000000004">
      <c r="A36" s="8" t="s">
        <v>7</v>
      </c>
      <c r="B36" s="9">
        <v>41909</v>
      </c>
      <c r="C36" s="20">
        <v>35</v>
      </c>
      <c r="D36" s="27">
        <v>0.08</v>
      </c>
      <c r="E36" s="21">
        <v>4.5999999999999996</v>
      </c>
      <c r="F36" s="19"/>
    </row>
    <row r="37" spans="1:6" ht="15" customHeight="1" x14ac:dyDescent="0.55000000000000004">
      <c r="A37" s="8" t="s">
        <v>7</v>
      </c>
      <c r="B37" s="9">
        <v>41909</v>
      </c>
      <c r="C37" s="20">
        <v>36</v>
      </c>
      <c r="D37" s="27">
        <v>7.0000000000000007E-2</v>
      </c>
      <c r="E37" s="21">
        <v>4.5999999999999996</v>
      </c>
      <c r="F37" s="19"/>
    </row>
    <row r="38" spans="1:6" ht="15" customHeight="1" x14ac:dyDescent="0.55000000000000004">
      <c r="A38" s="8" t="s">
        <v>7</v>
      </c>
      <c r="B38" s="9">
        <v>41909</v>
      </c>
      <c r="C38" s="20">
        <v>37</v>
      </c>
      <c r="D38" s="27">
        <v>7.0000000000000007E-2</v>
      </c>
      <c r="E38" s="21">
        <v>4.5999999999999996</v>
      </c>
      <c r="F38" s="19"/>
    </row>
    <row r="39" spans="1:6" ht="15" customHeight="1" x14ac:dyDescent="0.55000000000000004">
      <c r="A39" s="8" t="s">
        <v>7</v>
      </c>
      <c r="B39" s="9">
        <v>41909</v>
      </c>
      <c r="C39" s="20">
        <v>38</v>
      </c>
      <c r="D39" s="27">
        <v>0.06</v>
      </c>
      <c r="E39" s="21">
        <v>4.5999999999999996</v>
      </c>
      <c r="F39" s="19"/>
    </row>
    <row r="40" spans="1:6" ht="15" customHeight="1" x14ac:dyDescent="0.55000000000000004">
      <c r="A40" s="8" t="s">
        <v>7</v>
      </c>
      <c r="B40" s="9">
        <v>41909</v>
      </c>
      <c r="C40" s="20">
        <v>39</v>
      </c>
      <c r="D40" s="27">
        <v>0.06</v>
      </c>
      <c r="E40" s="21">
        <v>4.5999999999999996</v>
      </c>
      <c r="F40" s="19"/>
    </row>
    <row r="41" spans="1:6" ht="15" customHeight="1" x14ac:dyDescent="0.55000000000000004">
      <c r="A41" s="8" t="s">
        <v>7</v>
      </c>
      <c r="B41" s="9">
        <v>41909</v>
      </c>
      <c r="C41" s="20">
        <v>40</v>
      </c>
      <c r="D41" s="27">
        <v>0.05</v>
      </c>
      <c r="E41" s="21">
        <v>4.5999999999999996</v>
      </c>
      <c r="F41" s="19"/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 Neue,Regular"&amp;12&amp;K000000Otter Lake
Calm, Sunny 20&amp;"Helvetica,Regular"℃
10:00 a.m.&amp;C&amp;"Calibri,Bold"&amp;11&amp;K000000Testing at Deep Water Sites:
 September 27, 2014&amp;R&amp;"Helvetica Neue,Regular"&amp;12&amp;K000000&amp;P</oddHeader>
    <oddFooter>&amp;C&amp;"Helvetica Neue,Regular"&amp;12&amp;K000000&amp;P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58EAF-2F26-44B4-99CB-6B8AB784DE15}">
  <dimension ref="A1:H66"/>
  <sheetViews>
    <sheetView workbookViewId="0">
      <selection activeCell="A67" sqref="A67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4.9453125" customWidth="1"/>
    <col min="6" max="6" width="21.89453125" customWidth="1"/>
    <col min="7" max="7" width="8.734375" customWidth="1"/>
  </cols>
  <sheetData>
    <row r="1" spans="1:8" ht="43.75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51</v>
      </c>
      <c r="G1" s="25"/>
      <c r="H1" s="25" t="s">
        <v>73</v>
      </c>
    </row>
    <row r="2" spans="1:8" ht="15" customHeight="1" x14ac:dyDescent="0.55000000000000004">
      <c r="A2" s="57" t="s">
        <v>19</v>
      </c>
      <c r="B2" s="58" t="s">
        <v>72</v>
      </c>
      <c r="C2" s="16">
        <v>1</v>
      </c>
      <c r="D2" s="51"/>
      <c r="E2" s="44"/>
      <c r="F2" s="43"/>
      <c r="G2" s="61"/>
    </row>
    <row r="3" spans="1:8" ht="15" customHeight="1" x14ac:dyDescent="0.55000000000000004">
      <c r="A3" s="57" t="s">
        <v>19</v>
      </c>
      <c r="B3" s="58" t="s">
        <v>72</v>
      </c>
      <c r="C3" s="20">
        <v>2</v>
      </c>
      <c r="D3" s="51">
        <v>2.7</v>
      </c>
      <c r="E3" s="44">
        <v>11.97</v>
      </c>
      <c r="F3" s="43">
        <v>88.4</v>
      </c>
      <c r="G3" s="43"/>
      <c r="H3" s="11">
        <v>11.95</v>
      </c>
    </row>
    <row r="4" spans="1:8" ht="15" customHeight="1" x14ac:dyDescent="0.55000000000000004">
      <c r="A4" s="57" t="s">
        <v>19</v>
      </c>
      <c r="B4" s="58" t="s">
        <v>72</v>
      </c>
      <c r="C4" s="20">
        <v>3</v>
      </c>
      <c r="D4" s="51">
        <v>2.7</v>
      </c>
      <c r="E4" s="44">
        <v>11.86</v>
      </c>
      <c r="F4" s="43">
        <v>87.1</v>
      </c>
      <c r="G4" s="43"/>
      <c r="H4" s="11">
        <v>11.64</v>
      </c>
    </row>
    <row r="5" spans="1:8" ht="15" customHeight="1" x14ac:dyDescent="0.55000000000000004">
      <c r="A5" s="57" t="s">
        <v>19</v>
      </c>
      <c r="B5" s="58" t="s">
        <v>72</v>
      </c>
      <c r="C5" s="20">
        <v>4</v>
      </c>
      <c r="D5" s="51">
        <v>2.8</v>
      </c>
      <c r="E5" s="44">
        <v>11.63</v>
      </c>
      <c r="F5" s="43">
        <v>85.7</v>
      </c>
      <c r="G5" s="43"/>
      <c r="H5" s="11">
        <v>11.48</v>
      </c>
    </row>
    <row r="6" spans="1:8" ht="15" customHeight="1" x14ac:dyDescent="0.55000000000000004">
      <c r="A6" s="57" t="s">
        <v>19</v>
      </c>
      <c r="B6" s="58" t="s">
        <v>72</v>
      </c>
      <c r="C6" s="20">
        <v>5</v>
      </c>
      <c r="D6" s="51">
        <v>2.8</v>
      </c>
      <c r="E6" s="44">
        <v>11.54</v>
      </c>
      <c r="F6" s="43">
        <v>85.3</v>
      </c>
      <c r="G6" s="43"/>
      <c r="H6" s="11">
        <v>11.25</v>
      </c>
    </row>
    <row r="7" spans="1:8" ht="15" customHeight="1" x14ac:dyDescent="0.55000000000000004">
      <c r="A7" s="57" t="s">
        <v>19</v>
      </c>
      <c r="B7" s="58" t="s">
        <v>72</v>
      </c>
      <c r="C7" s="20">
        <v>6</v>
      </c>
      <c r="D7" s="51">
        <v>2.8</v>
      </c>
      <c r="E7" s="44">
        <v>11.5</v>
      </c>
      <c r="F7" s="43">
        <v>84.9</v>
      </c>
      <c r="G7" s="43"/>
      <c r="H7" s="11">
        <v>11.04</v>
      </c>
    </row>
    <row r="8" spans="1:8" ht="15" customHeight="1" x14ac:dyDescent="0.55000000000000004">
      <c r="A8" s="57" t="s">
        <v>19</v>
      </c>
      <c r="B8" s="58" t="s">
        <v>72</v>
      </c>
      <c r="C8" s="20">
        <v>7</v>
      </c>
      <c r="D8" s="51">
        <v>2.8</v>
      </c>
      <c r="E8" s="44">
        <v>11.42</v>
      </c>
      <c r="F8" s="43">
        <v>83.6</v>
      </c>
      <c r="G8" s="43"/>
      <c r="H8" s="11">
        <v>10.86</v>
      </c>
    </row>
    <row r="9" spans="1:8" ht="15" customHeight="1" x14ac:dyDescent="0.55000000000000004">
      <c r="A9" s="57" t="s">
        <v>19</v>
      </c>
      <c r="B9" s="58" t="s">
        <v>72</v>
      </c>
      <c r="C9" s="20">
        <v>8</v>
      </c>
      <c r="D9" s="51">
        <v>2.9</v>
      </c>
      <c r="E9" s="44">
        <v>11.11</v>
      </c>
      <c r="F9" s="43">
        <v>82.5</v>
      </c>
      <c r="G9" s="43"/>
      <c r="H9" s="11">
        <v>10.74</v>
      </c>
    </row>
    <row r="10" spans="1:8" ht="15" customHeight="1" x14ac:dyDescent="0.55000000000000004">
      <c r="A10" s="57" t="s">
        <v>19</v>
      </c>
      <c r="B10" s="58" t="s">
        <v>72</v>
      </c>
      <c r="C10" s="20">
        <v>9</v>
      </c>
      <c r="D10" s="51">
        <v>2.9</v>
      </c>
      <c r="E10" s="44">
        <v>11.07</v>
      </c>
      <c r="F10" s="43">
        <v>82</v>
      </c>
      <c r="G10" s="43"/>
      <c r="H10" s="11">
        <v>10.45</v>
      </c>
    </row>
    <row r="11" spans="1:8" ht="15" customHeight="1" x14ac:dyDescent="0.55000000000000004">
      <c r="A11" s="57" t="s">
        <v>19</v>
      </c>
      <c r="B11" s="58" t="s">
        <v>72</v>
      </c>
      <c r="C11" s="20">
        <v>10</v>
      </c>
      <c r="D11" s="51">
        <v>2.9</v>
      </c>
      <c r="E11" s="44">
        <v>10.98</v>
      </c>
      <c r="F11" s="43">
        <v>81.5</v>
      </c>
      <c r="G11" s="43"/>
      <c r="H11" s="11">
        <v>10.27</v>
      </c>
    </row>
    <row r="12" spans="1:8" ht="15" customHeight="1" x14ac:dyDescent="0.55000000000000004">
      <c r="A12" s="57" t="s">
        <v>19</v>
      </c>
      <c r="B12" s="58" t="s">
        <v>72</v>
      </c>
      <c r="C12" s="20">
        <v>11</v>
      </c>
      <c r="D12" s="51">
        <v>3</v>
      </c>
      <c r="E12" s="44">
        <v>10.95</v>
      </c>
      <c r="F12" s="43">
        <v>81.099999999999994</v>
      </c>
      <c r="G12" s="43"/>
      <c r="H12" s="11">
        <v>10.029999999999999</v>
      </c>
    </row>
    <row r="13" spans="1:8" ht="15" customHeight="1" x14ac:dyDescent="0.55000000000000004">
      <c r="A13" s="57" t="s">
        <v>19</v>
      </c>
      <c r="B13" s="58" t="s">
        <v>72</v>
      </c>
      <c r="C13" s="20">
        <v>12</v>
      </c>
      <c r="D13" s="51">
        <v>3</v>
      </c>
      <c r="E13" s="44">
        <v>10.8</v>
      </c>
      <c r="F13" s="43">
        <v>80.099999999999994</v>
      </c>
      <c r="G13" s="43"/>
      <c r="H13" s="11">
        <v>9.85</v>
      </c>
    </row>
    <row r="14" spans="1:8" ht="15" customHeight="1" x14ac:dyDescent="0.55000000000000004">
      <c r="A14" s="57" t="s">
        <v>19</v>
      </c>
      <c r="B14" s="58" t="s">
        <v>72</v>
      </c>
      <c r="C14" s="20">
        <v>13</v>
      </c>
      <c r="D14" s="51">
        <v>3.1</v>
      </c>
      <c r="E14" s="44">
        <v>10.69</v>
      </c>
      <c r="F14" s="43">
        <v>79.5</v>
      </c>
      <c r="G14" s="43"/>
      <c r="H14" s="11">
        <v>9.6199999999999992</v>
      </c>
    </row>
    <row r="15" spans="1:8" ht="15" customHeight="1" x14ac:dyDescent="0.55000000000000004">
      <c r="A15" s="57" t="s">
        <v>19</v>
      </c>
      <c r="B15" s="58" t="s">
        <v>72</v>
      </c>
      <c r="C15" s="20">
        <v>14</v>
      </c>
      <c r="D15" s="51">
        <v>3.1</v>
      </c>
      <c r="E15" s="44">
        <v>10.53</v>
      </c>
      <c r="F15" s="43">
        <v>78.2</v>
      </c>
      <c r="G15" s="43"/>
      <c r="H15" s="11">
        <v>9.42</v>
      </c>
    </row>
    <row r="16" spans="1:8" ht="15" customHeight="1" x14ac:dyDescent="0.55000000000000004">
      <c r="A16" s="57" t="s">
        <v>19</v>
      </c>
      <c r="B16" s="58" t="s">
        <v>72</v>
      </c>
      <c r="C16" s="20">
        <v>15</v>
      </c>
      <c r="D16" s="51">
        <v>3.1</v>
      </c>
      <c r="E16" s="44">
        <v>10.36</v>
      </c>
      <c r="F16" s="43">
        <v>77.400000000000006</v>
      </c>
      <c r="G16" s="43"/>
      <c r="H16" s="11">
        <v>9.2200000000000006</v>
      </c>
    </row>
    <row r="17" spans="1:8" ht="15" customHeight="1" x14ac:dyDescent="0.55000000000000004">
      <c r="A17" s="57" t="s">
        <v>19</v>
      </c>
      <c r="B17" s="58" t="s">
        <v>72</v>
      </c>
      <c r="C17" s="20">
        <v>16</v>
      </c>
      <c r="D17" s="51">
        <v>3.2</v>
      </c>
      <c r="E17" s="44">
        <v>10.3</v>
      </c>
      <c r="F17" s="43">
        <v>77</v>
      </c>
      <c r="G17" s="43"/>
      <c r="H17" s="11">
        <v>8.9600000000000009</v>
      </c>
    </row>
    <row r="18" spans="1:8" ht="15" customHeight="1" x14ac:dyDescent="0.55000000000000004">
      <c r="A18" s="57" t="s">
        <v>19</v>
      </c>
      <c r="B18" s="58" t="s">
        <v>72</v>
      </c>
      <c r="C18" s="20">
        <v>17</v>
      </c>
      <c r="D18" s="51">
        <v>3.2</v>
      </c>
      <c r="E18" s="44">
        <v>10.17</v>
      </c>
      <c r="F18" s="43">
        <v>76.400000000000006</v>
      </c>
      <c r="G18" s="43"/>
      <c r="H18" s="11">
        <v>8.83</v>
      </c>
    </row>
    <row r="19" spans="1:8" ht="15" customHeight="1" x14ac:dyDescent="0.55000000000000004">
      <c r="A19" s="57" t="s">
        <v>19</v>
      </c>
      <c r="B19" s="58" t="s">
        <v>72</v>
      </c>
      <c r="C19" s="20">
        <v>18</v>
      </c>
      <c r="D19" s="51">
        <v>3.2</v>
      </c>
      <c r="E19" s="44">
        <v>10.01</v>
      </c>
      <c r="F19" s="43">
        <v>75.400000000000006</v>
      </c>
      <c r="G19" s="43"/>
      <c r="H19" s="11">
        <v>8.57</v>
      </c>
    </row>
    <row r="20" spans="1:8" ht="15" customHeight="1" x14ac:dyDescent="0.55000000000000004">
      <c r="A20" s="57" t="s">
        <v>19</v>
      </c>
      <c r="B20" s="58" t="s">
        <v>72</v>
      </c>
      <c r="C20" s="20">
        <v>19</v>
      </c>
      <c r="D20" s="51">
        <v>3.2</v>
      </c>
      <c r="E20" s="44">
        <v>9.84</v>
      </c>
      <c r="F20" s="43">
        <v>73.3</v>
      </c>
      <c r="G20" s="43"/>
      <c r="H20" s="11">
        <v>8.4</v>
      </c>
    </row>
    <row r="21" spans="1:8" ht="15" customHeight="1" x14ac:dyDescent="0.55000000000000004">
      <c r="A21" s="57" t="s">
        <v>19</v>
      </c>
      <c r="B21" s="58" t="s">
        <v>72</v>
      </c>
      <c r="C21" s="20">
        <v>20</v>
      </c>
      <c r="D21" s="51">
        <v>3.3</v>
      </c>
      <c r="E21" s="44">
        <v>9.8699999999999992</v>
      </c>
      <c r="F21" s="43">
        <v>73.7</v>
      </c>
      <c r="G21" s="43"/>
      <c r="H21" s="11">
        <v>8.16</v>
      </c>
    </row>
    <row r="22" spans="1:8" ht="15" customHeight="1" x14ac:dyDescent="0.55000000000000004">
      <c r="A22" s="57" t="s">
        <v>19</v>
      </c>
      <c r="B22" s="58" t="s">
        <v>72</v>
      </c>
      <c r="C22" s="20">
        <v>21</v>
      </c>
      <c r="D22" s="51">
        <v>3.3</v>
      </c>
      <c r="E22" s="44">
        <v>9.65</v>
      </c>
      <c r="F22" s="43">
        <v>72.7</v>
      </c>
      <c r="G22" s="43"/>
      <c r="H22" s="11">
        <v>7.99</v>
      </c>
    </row>
    <row r="23" spans="1:8" ht="15" customHeight="1" x14ac:dyDescent="0.55000000000000004">
      <c r="A23" s="57" t="s">
        <v>19</v>
      </c>
      <c r="B23" s="58" t="s">
        <v>72</v>
      </c>
      <c r="C23" s="20">
        <v>22</v>
      </c>
      <c r="D23" s="51">
        <v>3.3</v>
      </c>
      <c r="E23" s="44">
        <v>9.35</v>
      </c>
      <c r="F23" s="43">
        <v>69.8</v>
      </c>
      <c r="G23" s="43"/>
      <c r="H23" s="11">
        <v>7.64</v>
      </c>
    </row>
    <row r="24" spans="1:8" ht="15" customHeight="1" x14ac:dyDescent="0.55000000000000004">
      <c r="A24" s="57" t="s">
        <v>19</v>
      </c>
      <c r="B24" s="58" t="s">
        <v>72</v>
      </c>
      <c r="C24" s="20">
        <v>23</v>
      </c>
      <c r="D24" s="51">
        <v>3.3</v>
      </c>
      <c r="E24" s="44">
        <v>9.1199999999999992</v>
      </c>
      <c r="F24" s="43">
        <v>69</v>
      </c>
      <c r="G24" s="43"/>
      <c r="H24" s="11">
        <v>7.3</v>
      </c>
    </row>
    <row r="25" spans="1:8" ht="15" customHeight="1" x14ac:dyDescent="0.55000000000000004">
      <c r="A25" s="57" t="s">
        <v>19</v>
      </c>
      <c r="B25" s="58" t="s">
        <v>72</v>
      </c>
      <c r="C25" s="20">
        <v>24</v>
      </c>
      <c r="D25" s="51">
        <v>3.3</v>
      </c>
      <c r="E25" s="44">
        <v>8.93</v>
      </c>
      <c r="F25" s="43">
        <v>66.900000000000006</v>
      </c>
      <c r="G25" s="43"/>
      <c r="H25" s="11">
        <v>7.09</v>
      </c>
    </row>
    <row r="26" spans="1:8" ht="15" customHeight="1" x14ac:dyDescent="0.55000000000000004">
      <c r="A26" s="57" t="s">
        <v>19</v>
      </c>
      <c r="B26" s="58" t="s">
        <v>72</v>
      </c>
      <c r="C26" s="20">
        <v>25</v>
      </c>
      <c r="D26" s="51">
        <v>3.4</v>
      </c>
      <c r="E26" s="44">
        <v>8.66</v>
      </c>
      <c r="F26" s="43">
        <v>65.5</v>
      </c>
      <c r="G26" s="43"/>
      <c r="H26" s="11">
        <v>6.81</v>
      </c>
    </row>
    <row r="27" spans="1:8" ht="15" customHeight="1" x14ac:dyDescent="0.55000000000000004">
      <c r="A27" s="57" t="s">
        <v>19</v>
      </c>
      <c r="B27" s="58" t="s">
        <v>72</v>
      </c>
      <c r="C27" s="20">
        <v>26</v>
      </c>
      <c r="D27" s="51">
        <v>3.4</v>
      </c>
      <c r="E27" s="44">
        <v>8.57</v>
      </c>
      <c r="F27" s="43">
        <v>64.599999999999994</v>
      </c>
      <c r="G27" s="43"/>
      <c r="H27" s="11">
        <v>6.46</v>
      </c>
    </row>
    <row r="28" spans="1:8" ht="15" customHeight="1" x14ac:dyDescent="0.55000000000000004">
      <c r="A28" s="57" t="s">
        <v>19</v>
      </c>
      <c r="B28" s="58" t="s">
        <v>72</v>
      </c>
      <c r="C28" s="20">
        <v>27</v>
      </c>
      <c r="D28" s="59">
        <v>3.4</v>
      </c>
      <c r="E28" s="49">
        <v>8.48</v>
      </c>
      <c r="F28" s="60">
        <v>63.6</v>
      </c>
      <c r="G28" s="60"/>
      <c r="H28" s="11">
        <v>6.1</v>
      </c>
    </row>
    <row r="29" spans="1:8" ht="15" customHeight="1" x14ac:dyDescent="0.55000000000000004">
      <c r="A29" s="57" t="s">
        <v>19</v>
      </c>
      <c r="B29" s="58" t="s">
        <v>72</v>
      </c>
      <c r="C29" s="20">
        <v>28</v>
      </c>
      <c r="D29" s="59">
        <v>3.4</v>
      </c>
      <c r="E29" s="49">
        <v>8.2200000000000006</v>
      </c>
      <c r="F29" s="60">
        <v>62</v>
      </c>
      <c r="G29" s="60"/>
      <c r="H29" s="11">
        <v>5.81</v>
      </c>
    </row>
    <row r="30" spans="1:8" ht="15" customHeight="1" x14ac:dyDescent="0.55000000000000004">
      <c r="A30" s="57" t="s">
        <v>19</v>
      </c>
      <c r="B30" s="58" t="s">
        <v>72</v>
      </c>
      <c r="C30" s="20">
        <v>29</v>
      </c>
      <c r="D30" s="59">
        <v>3.4</v>
      </c>
      <c r="E30" s="49">
        <v>8.1999999999999993</v>
      </c>
      <c r="F30" s="60">
        <v>61.9</v>
      </c>
      <c r="G30" s="60"/>
      <c r="H30" s="11">
        <v>3.31</v>
      </c>
    </row>
    <row r="31" spans="1:8" ht="15" customHeight="1" x14ac:dyDescent="0.55000000000000004">
      <c r="A31" s="57" t="s">
        <v>19</v>
      </c>
      <c r="B31" s="58" t="s">
        <v>72</v>
      </c>
      <c r="C31" s="20">
        <v>30</v>
      </c>
      <c r="D31" s="59">
        <v>3.5</v>
      </c>
      <c r="E31" s="49">
        <v>7.4</v>
      </c>
      <c r="F31" s="60">
        <v>55.1</v>
      </c>
      <c r="G31" s="60"/>
      <c r="H31" s="11">
        <v>2.83</v>
      </c>
    </row>
    <row r="32" spans="1:8" ht="15" customHeight="1" x14ac:dyDescent="0.55000000000000004">
      <c r="A32" s="57" t="s">
        <v>19</v>
      </c>
      <c r="B32" s="58" t="s">
        <v>72</v>
      </c>
      <c r="C32" s="20">
        <v>31</v>
      </c>
      <c r="D32" s="59">
        <v>3.7</v>
      </c>
      <c r="E32" s="49">
        <v>0.97</v>
      </c>
      <c r="F32" s="60">
        <v>8.4</v>
      </c>
      <c r="G32" s="60"/>
      <c r="H32" s="11">
        <v>2.64</v>
      </c>
    </row>
    <row r="33" spans="1:8" ht="15" customHeight="1" x14ac:dyDescent="0.55000000000000004">
      <c r="A33" s="57" t="s">
        <v>19</v>
      </c>
      <c r="B33" s="58" t="s">
        <v>72</v>
      </c>
      <c r="C33" s="20">
        <v>32</v>
      </c>
      <c r="D33" s="51">
        <v>4.0999999999999996</v>
      </c>
      <c r="E33" s="44">
        <v>1.1000000000000001</v>
      </c>
      <c r="F33" s="43">
        <v>7.3</v>
      </c>
      <c r="G33" s="43"/>
      <c r="H33" s="11">
        <v>2.33</v>
      </c>
    </row>
    <row r="34" spans="1:8" ht="15" customHeight="1" x14ac:dyDescent="0.55000000000000004">
      <c r="A34" s="57" t="s">
        <v>19</v>
      </c>
      <c r="B34" s="58" t="s">
        <v>72</v>
      </c>
      <c r="C34" s="20">
        <v>33</v>
      </c>
      <c r="D34" s="51">
        <v>4.0999999999999996</v>
      </c>
      <c r="E34" s="44">
        <v>0.84</v>
      </c>
      <c r="F34" s="43">
        <v>6.6</v>
      </c>
      <c r="G34" s="43"/>
      <c r="H34" s="11">
        <v>2.2400000000000002</v>
      </c>
    </row>
    <row r="35" spans="1:8" ht="15" customHeight="1" x14ac:dyDescent="0.55000000000000004">
      <c r="A35" s="57" t="s">
        <v>19</v>
      </c>
      <c r="B35" s="58" t="s">
        <v>72</v>
      </c>
      <c r="C35" s="20">
        <v>34</v>
      </c>
      <c r="D35" s="51">
        <v>4.0999999999999996</v>
      </c>
      <c r="E35" s="44">
        <v>0.73</v>
      </c>
      <c r="F35" s="43">
        <v>5.7</v>
      </c>
      <c r="G35" s="43"/>
      <c r="H35" s="11">
        <v>2.14</v>
      </c>
    </row>
    <row r="36" spans="1:8" ht="15" customHeight="1" x14ac:dyDescent="0.55000000000000004">
      <c r="A36" s="57" t="s">
        <v>19</v>
      </c>
      <c r="B36" s="58" t="s">
        <v>72</v>
      </c>
      <c r="C36" s="20">
        <v>35</v>
      </c>
      <c r="D36" s="51">
        <v>4.0999999999999996</v>
      </c>
      <c r="E36" s="44">
        <v>0.66</v>
      </c>
      <c r="F36" s="43">
        <v>4.8</v>
      </c>
      <c r="G36" s="43"/>
      <c r="H36" s="11">
        <v>2.06</v>
      </c>
    </row>
    <row r="37" spans="1:8" ht="15" customHeight="1" x14ac:dyDescent="0.55000000000000004">
      <c r="A37" s="57" t="s">
        <v>19</v>
      </c>
      <c r="B37" s="58" t="s">
        <v>72</v>
      </c>
      <c r="C37" s="20">
        <v>36</v>
      </c>
      <c r="D37" s="51">
        <v>4.0999999999999996</v>
      </c>
      <c r="E37" s="44">
        <v>0.53</v>
      </c>
      <c r="F37" s="43">
        <v>4.2</v>
      </c>
      <c r="G37" s="43"/>
      <c r="H37" s="11">
        <v>1.97</v>
      </c>
    </row>
    <row r="38" spans="1:8" ht="15" customHeight="1" x14ac:dyDescent="0.55000000000000004">
      <c r="A38" s="57" t="s">
        <v>19</v>
      </c>
      <c r="B38" s="58" t="s">
        <v>72</v>
      </c>
      <c r="C38" s="20">
        <v>37</v>
      </c>
      <c r="D38" s="51">
        <v>4.0999999999999996</v>
      </c>
      <c r="E38" s="44">
        <v>0.48</v>
      </c>
      <c r="F38" s="43">
        <v>3.6</v>
      </c>
      <c r="G38" s="43"/>
      <c r="H38" s="11">
        <v>1.89</v>
      </c>
    </row>
    <row r="39" spans="1:8" ht="15" customHeight="1" x14ac:dyDescent="0.55000000000000004">
      <c r="A39" s="57" t="s">
        <v>19</v>
      </c>
      <c r="B39" s="58" t="s">
        <v>72</v>
      </c>
      <c r="C39" s="20">
        <v>38</v>
      </c>
      <c r="D39" s="51">
        <v>4.0999999999999996</v>
      </c>
      <c r="E39" s="44">
        <v>0.44</v>
      </c>
      <c r="F39" s="43">
        <v>3.3</v>
      </c>
      <c r="G39" s="43"/>
      <c r="H39" s="11">
        <v>1.8</v>
      </c>
    </row>
    <row r="40" spans="1:8" ht="15" customHeight="1" x14ac:dyDescent="0.55000000000000004">
      <c r="A40" s="57" t="s">
        <v>19</v>
      </c>
      <c r="B40" s="58" t="s">
        <v>72</v>
      </c>
      <c r="C40" s="20">
        <v>39</v>
      </c>
      <c r="D40" s="51">
        <v>4.0999999999999996</v>
      </c>
      <c r="E40" s="44">
        <v>0.36</v>
      </c>
      <c r="F40" s="43">
        <v>2.8</v>
      </c>
      <c r="G40" s="43"/>
      <c r="H40" s="11">
        <v>1.71</v>
      </c>
    </row>
    <row r="41" spans="1:8" ht="15" customHeight="1" x14ac:dyDescent="0.55000000000000004">
      <c r="A41" s="57" t="s">
        <v>19</v>
      </c>
      <c r="B41" s="58" t="s">
        <v>72</v>
      </c>
      <c r="C41" s="20">
        <v>40</v>
      </c>
      <c r="D41" s="51">
        <v>4.2</v>
      </c>
      <c r="E41" s="44">
        <v>0.32</v>
      </c>
      <c r="F41" s="43">
        <v>2.4</v>
      </c>
      <c r="G41" s="43"/>
      <c r="H41" s="11">
        <v>1.62</v>
      </c>
    </row>
    <row r="42" spans="1:8" ht="15" customHeight="1" x14ac:dyDescent="0.55000000000000004">
      <c r="A42" s="57" t="s">
        <v>19</v>
      </c>
      <c r="B42" s="58" t="s">
        <v>72</v>
      </c>
      <c r="C42" s="20">
        <v>41</v>
      </c>
      <c r="D42" s="51">
        <v>4.2</v>
      </c>
      <c r="E42" s="44">
        <v>0.28999999999999998</v>
      </c>
      <c r="F42" s="43">
        <v>2.1</v>
      </c>
      <c r="G42" s="43"/>
      <c r="H42" s="11">
        <v>1.29</v>
      </c>
    </row>
    <row r="43" spans="1:8" ht="15" customHeight="1" x14ac:dyDescent="0.55000000000000004">
      <c r="A43" s="57" t="s">
        <v>19</v>
      </c>
      <c r="B43" s="58" t="s">
        <v>72</v>
      </c>
      <c r="C43" s="20">
        <v>42</v>
      </c>
      <c r="D43" s="51">
        <v>4.2</v>
      </c>
      <c r="E43" s="44">
        <v>0.25</v>
      </c>
      <c r="F43" s="43">
        <v>2</v>
      </c>
      <c r="G43" s="43"/>
      <c r="H43" s="11">
        <v>1.1200000000000001</v>
      </c>
    </row>
    <row r="44" spans="1:8" x14ac:dyDescent="0.55000000000000004">
      <c r="A44" s="57" t="s">
        <v>19</v>
      </c>
      <c r="B44" s="58" t="s">
        <v>72</v>
      </c>
      <c r="C44">
        <f>C43+1</f>
        <v>43</v>
      </c>
      <c r="D44" s="51">
        <v>4.2</v>
      </c>
      <c r="E44" s="44">
        <v>0.23</v>
      </c>
      <c r="F44" s="43">
        <v>1.7</v>
      </c>
      <c r="G44" s="43"/>
      <c r="H44" s="11">
        <v>1.05</v>
      </c>
    </row>
    <row r="45" spans="1:8" x14ac:dyDescent="0.55000000000000004">
      <c r="A45" s="57" t="s">
        <v>19</v>
      </c>
      <c r="B45" s="58" t="s">
        <v>72</v>
      </c>
      <c r="C45">
        <f t="shared" ref="C45:C59" si="0">C44+1</f>
        <v>44</v>
      </c>
      <c r="D45" s="51">
        <v>4.2</v>
      </c>
      <c r="E45" s="44">
        <v>0.21</v>
      </c>
      <c r="F45" s="43">
        <v>1.6</v>
      </c>
      <c r="G45" s="43"/>
      <c r="H45" s="11">
        <v>0.99</v>
      </c>
    </row>
    <row r="46" spans="1:8" x14ac:dyDescent="0.55000000000000004">
      <c r="A46" s="57" t="s">
        <v>19</v>
      </c>
      <c r="B46" s="58" t="s">
        <v>72</v>
      </c>
      <c r="C46">
        <f t="shared" si="0"/>
        <v>45</v>
      </c>
      <c r="D46" s="51">
        <v>4.2</v>
      </c>
      <c r="E46" s="44">
        <v>0.19</v>
      </c>
      <c r="F46" s="43">
        <v>1.5</v>
      </c>
      <c r="G46" s="43"/>
      <c r="H46" s="11">
        <v>0.93</v>
      </c>
    </row>
    <row r="47" spans="1:8" x14ac:dyDescent="0.55000000000000004">
      <c r="A47" s="57" t="s">
        <v>19</v>
      </c>
      <c r="B47" s="58" t="s">
        <v>72</v>
      </c>
      <c r="C47">
        <f t="shared" si="0"/>
        <v>46</v>
      </c>
      <c r="D47" s="51">
        <v>4.2</v>
      </c>
      <c r="E47" s="44">
        <v>0.1</v>
      </c>
      <c r="F47" s="43">
        <v>0.8</v>
      </c>
      <c r="G47" s="43"/>
      <c r="H47" s="11">
        <v>0.87</v>
      </c>
    </row>
    <row r="48" spans="1:8" x14ac:dyDescent="0.55000000000000004">
      <c r="A48" s="57" t="s">
        <v>19</v>
      </c>
      <c r="B48" s="58" t="s">
        <v>72</v>
      </c>
      <c r="C48">
        <f t="shared" si="0"/>
        <v>47</v>
      </c>
      <c r="D48" s="51">
        <v>4.2</v>
      </c>
      <c r="E48" s="44">
        <v>0.1</v>
      </c>
      <c r="F48" s="43">
        <v>0.7</v>
      </c>
      <c r="G48" s="43"/>
      <c r="H48" s="11">
        <v>0.82</v>
      </c>
    </row>
    <row r="49" spans="1:8" x14ac:dyDescent="0.55000000000000004">
      <c r="A49" s="57" t="s">
        <v>19</v>
      </c>
      <c r="B49" s="58" t="s">
        <v>72</v>
      </c>
      <c r="C49">
        <f t="shared" si="0"/>
        <v>48</v>
      </c>
      <c r="D49" s="51">
        <v>4.2</v>
      </c>
      <c r="E49" s="44">
        <v>0.09</v>
      </c>
      <c r="F49" s="43">
        <v>0.7</v>
      </c>
      <c r="G49" s="43"/>
      <c r="H49" s="11">
        <v>0.77</v>
      </c>
    </row>
    <row r="50" spans="1:8" x14ac:dyDescent="0.55000000000000004">
      <c r="A50" s="57" t="s">
        <v>19</v>
      </c>
      <c r="B50" s="58" t="s">
        <v>72</v>
      </c>
      <c r="C50">
        <f t="shared" si="0"/>
        <v>49</v>
      </c>
      <c r="D50" s="51">
        <v>4.2</v>
      </c>
      <c r="E50" s="44">
        <v>0.09</v>
      </c>
      <c r="F50" s="43">
        <v>0.7</v>
      </c>
      <c r="G50" s="43"/>
      <c r="H50" s="11">
        <v>0.72</v>
      </c>
    </row>
    <row r="51" spans="1:8" x14ac:dyDescent="0.55000000000000004">
      <c r="A51" s="57" t="s">
        <v>19</v>
      </c>
      <c r="B51" s="58" t="s">
        <v>72</v>
      </c>
      <c r="C51">
        <f t="shared" si="0"/>
        <v>50</v>
      </c>
      <c r="D51" s="51">
        <v>4.2</v>
      </c>
      <c r="E51" s="44">
        <v>0.08</v>
      </c>
      <c r="F51" s="43">
        <v>0.6</v>
      </c>
      <c r="G51" s="43"/>
      <c r="H51" s="11">
        <v>0.67</v>
      </c>
    </row>
    <row r="52" spans="1:8" x14ac:dyDescent="0.55000000000000004">
      <c r="A52" s="57" t="s">
        <v>19</v>
      </c>
      <c r="B52" s="58" t="s">
        <v>72</v>
      </c>
      <c r="C52">
        <f t="shared" si="0"/>
        <v>51</v>
      </c>
      <c r="D52" s="51">
        <v>4.3</v>
      </c>
      <c r="E52" s="44">
        <v>0.08</v>
      </c>
      <c r="F52" s="43">
        <v>0.6</v>
      </c>
      <c r="G52" s="43"/>
      <c r="H52" s="11">
        <v>0.62</v>
      </c>
    </row>
    <row r="53" spans="1:8" x14ac:dyDescent="0.55000000000000004">
      <c r="A53" s="57" t="s">
        <v>19</v>
      </c>
      <c r="B53" s="58" t="s">
        <v>72</v>
      </c>
      <c r="C53">
        <f t="shared" si="0"/>
        <v>52</v>
      </c>
      <c r="D53" s="51">
        <v>4.3</v>
      </c>
      <c r="E53" s="44">
        <v>7.0000000000000007E-2</v>
      </c>
      <c r="F53" s="43">
        <v>0.5</v>
      </c>
      <c r="G53" s="43"/>
      <c r="H53" s="11">
        <v>0.57999999999999996</v>
      </c>
    </row>
    <row r="54" spans="1:8" x14ac:dyDescent="0.55000000000000004">
      <c r="A54" s="57" t="s">
        <v>19</v>
      </c>
      <c r="B54" s="58" t="s">
        <v>72</v>
      </c>
      <c r="C54">
        <f t="shared" si="0"/>
        <v>53</v>
      </c>
      <c r="D54" s="51"/>
      <c r="E54" s="44"/>
      <c r="F54" s="43"/>
      <c r="G54" s="43"/>
      <c r="H54" s="11">
        <v>0.54</v>
      </c>
    </row>
    <row r="55" spans="1:8" x14ac:dyDescent="0.55000000000000004">
      <c r="A55" s="57" t="s">
        <v>19</v>
      </c>
      <c r="B55" s="58" t="s">
        <v>72</v>
      </c>
      <c r="C55">
        <f t="shared" si="0"/>
        <v>54</v>
      </c>
      <c r="D55" s="51"/>
      <c r="E55" s="44"/>
      <c r="F55" s="43"/>
      <c r="G55" s="61"/>
    </row>
    <row r="56" spans="1:8" x14ac:dyDescent="0.55000000000000004">
      <c r="A56" s="57" t="s">
        <v>19</v>
      </c>
      <c r="B56" s="58" t="s">
        <v>72</v>
      </c>
      <c r="C56">
        <f t="shared" si="0"/>
        <v>55</v>
      </c>
      <c r="D56" s="51"/>
      <c r="E56" s="44"/>
      <c r="F56" s="43"/>
      <c r="G56" s="61"/>
    </row>
    <row r="57" spans="1:8" x14ac:dyDescent="0.55000000000000004">
      <c r="A57" s="57" t="s">
        <v>19</v>
      </c>
      <c r="B57" s="58" t="s">
        <v>72</v>
      </c>
      <c r="C57">
        <f t="shared" si="0"/>
        <v>56</v>
      </c>
      <c r="D57" s="51"/>
      <c r="E57" s="44"/>
      <c r="F57" s="43"/>
      <c r="G57" s="61"/>
    </row>
    <row r="58" spans="1:8" x14ac:dyDescent="0.55000000000000004">
      <c r="A58" s="57" t="s">
        <v>19</v>
      </c>
      <c r="B58" s="58" t="s">
        <v>72</v>
      </c>
      <c r="C58">
        <f t="shared" si="0"/>
        <v>57</v>
      </c>
      <c r="D58" s="51"/>
      <c r="E58" s="44"/>
      <c r="F58" s="43"/>
      <c r="G58" s="61"/>
    </row>
    <row r="59" spans="1:8" x14ac:dyDescent="0.55000000000000004">
      <c r="C59">
        <f t="shared" si="0"/>
        <v>58</v>
      </c>
      <c r="D59" s="51"/>
      <c r="E59" s="44"/>
      <c r="F59" s="43"/>
      <c r="G59" s="61"/>
    </row>
    <row r="60" spans="1:8" x14ac:dyDescent="0.55000000000000004">
      <c r="C60">
        <v>59</v>
      </c>
      <c r="D60" s="51"/>
      <c r="E60" s="44"/>
      <c r="F60" s="43"/>
      <c r="G60" s="61"/>
    </row>
    <row r="61" spans="1:8" x14ac:dyDescent="0.55000000000000004">
      <c r="A61" s="46"/>
      <c r="E61" s="44"/>
      <c r="F61" s="44"/>
      <c r="G61" s="44"/>
    </row>
    <row r="63" spans="1:8" x14ac:dyDescent="0.55000000000000004">
      <c r="A63" s="62" t="s">
        <v>74</v>
      </c>
    </row>
    <row r="64" spans="1:8" x14ac:dyDescent="0.55000000000000004">
      <c r="A64" s="62" t="s">
        <v>75</v>
      </c>
    </row>
    <row r="65" spans="1:1" x14ac:dyDescent="0.55000000000000004">
      <c r="A65" s="62" t="s">
        <v>76</v>
      </c>
    </row>
    <row r="66" spans="1:1" x14ac:dyDescent="0.55000000000000004">
      <c r="A66" s="62" t="s">
        <v>77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CDC9-B267-408A-8539-F6E27F06F101}">
  <dimension ref="A1:H61"/>
  <sheetViews>
    <sheetView workbookViewId="0">
      <selection activeCell="H20" sqref="H20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6" width="14.9453125" customWidth="1"/>
    <col min="7" max="7" width="21.89453125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51</v>
      </c>
      <c r="G1" s="2"/>
    </row>
    <row r="2" spans="1:7" ht="15" customHeight="1" x14ac:dyDescent="0.55000000000000004">
      <c r="A2" s="39" t="s">
        <v>19</v>
      </c>
      <c r="B2" s="63" t="s">
        <v>87</v>
      </c>
      <c r="C2" s="16">
        <v>1</v>
      </c>
      <c r="D2" s="51">
        <v>12.7</v>
      </c>
      <c r="E2" s="44">
        <v>10.38</v>
      </c>
      <c r="F2" s="51">
        <v>97.8</v>
      </c>
      <c r="G2" s="43"/>
    </row>
    <row r="3" spans="1:7" ht="15" customHeight="1" x14ac:dyDescent="0.55000000000000004">
      <c r="A3" s="39" t="s">
        <v>19</v>
      </c>
      <c r="B3" s="63" t="s">
        <v>87</v>
      </c>
      <c r="C3" s="20">
        <v>2</v>
      </c>
      <c r="D3" s="51">
        <v>12.4</v>
      </c>
      <c r="E3" s="44">
        <v>10.45</v>
      </c>
      <c r="F3" s="51">
        <v>97.8</v>
      </c>
      <c r="G3" s="43"/>
    </row>
    <row r="4" spans="1:7" ht="15" customHeight="1" x14ac:dyDescent="0.55000000000000004">
      <c r="A4" s="39" t="s">
        <v>19</v>
      </c>
      <c r="B4" s="63" t="s">
        <v>87</v>
      </c>
      <c r="C4" s="20">
        <v>3</v>
      </c>
      <c r="D4" s="51">
        <v>12.4</v>
      </c>
      <c r="E4" s="44">
        <v>10.44</v>
      </c>
      <c r="F4" s="51">
        <v>97.7</v>
      </c>
      <c r="G4" s="43"/>
    </row>
    <row r="5" spans="1:7" ht="15" customHeight="1" x14ac:dyDescent="0.55000000000000004">
      <c r="A5" s="39" t="s">
        <v>19</v>
      </c>
      <c r="B5" s="63" t="s">
        <v>87</v>
      </c>
      <c r="C5" s="20">
        <v>4</v>
      </c>
      <c r="D5" s="51">
        <v>12.3</v>
      </c>
      <c r="E5" s="44">
        <v>10.44</v>
      </c>
      <c r="F5" s="51">
        <v>97.3</v>
      </c>
      <c r="G5" s="43"/>
    </row>
    <row r="6" spans="1:7" ht="15" customHeight="1" x14ac:dyDescent="0.55000000000000004">
      <c r="A6" s="39" t="s">
        <v>19</v>
      </c>
      <c r="B6" s="63" t="s">
        <v>87</v>
      </c>
      <c r="C6" s="20">
        <v>5</v>
      </c>
      <c r="D6" s="51">
        <v>12.1</v>
      </c>
      <c r="E6" s="44">
        <v>10.36</v>
      </c>
      <c r="F6" s="51">
        <v>96.1</v>
      </c>
      <c r="G6" s="43"/>
    </row>
    <row r="7" spans="1:7" ht="15" customHeight="1" x14ac:dyDescent="0.55000000000000004">
      <c r="A7" s="39" t="s">
        <v>19</v>
      </c>
      <c r="B7" s="63" t="s">
        <v>87</v>
      </c>
      <c r="C7" s="20">
        <v>6</v>
      </c>
      <c r="D7" s="51">
        <v>11.7</v>
      </c>
      <c r="E7" s="44">
        <v>10.35</v>
      </c>
      <c r="F7" s="51">
        <v>95.4</v>
      </c>
      <c r="G7" s="43"/>
    </row>
    <row r="8" spans="1:7" ht="15" customHeight="1" x14ac:dyDescent="0.55000000000000004">
      <c r="A8" s="39" t="s">
        <v>19</v>
      </c>
      <c r="B8" s="63" t="s">
        <v>87</v>
      </c>
      <c r="C8" s="20">
        <v>7</v>
      </c>
      <c r="D8" s="51">
        <v>11.6</v>
      </c>
      <c r="E8" s="44">
        <v>10.31</v>
      </c>
      <c r="F8" s="51">
        <v>94.5</v>
      </c>
      <c r="G8" s="43"/>
    </row>
    <row r="9" spans="1:7" ht="15" customHeight="1" x14ac:dyDescent="0.55000000000000004">
      <c r="A9" s="39" t="s">
        <v>19</v>
      </c>
      <c r="B9" s="63" t="s">
        <v>87</v>
      </c>
      <c r="C9" s="20">
        <v>8</v>
      </c>
      <c r="D9" s="51">
        <v>11</v>
      </c>
      <c r="E9" s="44">
        <v>10.119999999999999</v>
      </c>
      <c r="F9" s="51">
        <v>89.3</v>
      </c>
      <c r="G9" s="43"/>
    </row>
    <row r="10" spans="1:7" ht="15" customHeight="1" x14ac:dyDescent="0.55000000000000004">
      <c r="A10" s="39" t="s">
        <v>19</v>
      </c>
      <c r="B10" s="63" t="s">
        <v>87</v>
      </c>
      <c r="C10" s="20">
        <v>9</v>
      </c>
      <c r="D10" s="51">
        <v>9.5</v>
      </c>
      <c r="E10" s="44">
        <v>9.9499999999999993</v>
      </c>
      <c r="F10" s="51">
        <v>86.4</v>
      </c>
      <c r="G10" s="43"/>
    </row>
    <row r="11" spans="1:7" ht="15" customHeight="1" x14ac:dyDescent="0.55000000000000004">
      <c r="A11" s="39" t="s">
        <v>19</v>
      </c>
      <c r="B11" s="63" t="s">
        <v>87</v>
      </c>
      <c r="C11" s="20">
        <v>10</v>
      </c>
      <c r="D11" s="51">
        <v>8.5</v>
      </c>
      <c r="E11" s="44">
        <v>9.81</v>
      </c>
      <c r="F11" s="51">
        <v>83.3</v>
      </c>
      <c r="G11" s="43"/>
    </row>
    <row r="12" spans="1:7" ht="15" customHeight="1" x14ac:dyDescent="0.55000000000000004">
      <c r="A12" s="39" t="s">
        <v>19</v>
      </c>
      <c r="B12" s="63" t="s">
        <v>87</v>
      </c>
      <c r="C12" s="20">
        <v>11</v>
      </c>
      <c r="D12" s="51">
        <v>8.1999999999999993</v>
      </c>
      <c r="E12" s="44">
        <v>9.75</v>
      </c>
      <c r="F12" s="51">
        <v>82.5</v>
      </c>
      <c r="G12" s="43"/>
    </row>
    <row r="13" spans="1:7" ht="15" customHeight="1" x14ac:dyDescent="0.55000000000000004">
      <c r="A13" s="39" t="s">
        <v>19</v>
      </c>
      <c r="B13" s="63" t="s">
        <v>87</v>
      </c>
      <c r="C13" s="20">
        <v>12</v>
      </c>
      <c r="D13" s="51">
        <v>7.5</v>
      </c>
      <c r="E13" s="44">
        <v>9.6199999999999992</v>
      </c>
      <c r="F13" s="51">
        <v>80.2</v>
      </c>
      <c r="G13" s="43"/>
    </row>
    <row r="14" spans="1:7" ht="15" customHeight="1" x14ac:dyDescent="0.55000000000000004">
      <c r="A14" s="39" t="s">
        <v>19</v>
      </c>
      <c r="B14" s="63" t="s">
        <v>87</v>
      </c>
      <c r="C14" s="20">
        <v>13</v>
      </c>
      <c r="D14" s="51">
        <v>7</v>
      </c>
      <c r="E14" s="44">
        <v>9.51</v>
      </c>
      <c r="F14" s="51">
        <v>78</v>
      </c>
      <c r="G14" s="43"/>
    </row>
    <row r="15" spans="1:7" ht="15" customHeight="1" x14ac:dyDescent="0.55000000000000004">
      <c r="A15" s="39" t="s">
        <v>19</v>
      </c>
      <c r="B15" s="63" t="s">
        <v>87</v>
      </c>
      <c r="C15" s="20">
        <v>14</v>
      </c>
      <c r="D15" s="51">
        <v>6.7</v>
      </c>
      <c r="E15" s="44">
        <v>9.4700000000000006</v>
      </c>
      <c r="F15" s="51">
        <v>77.5</v>
      </c>
      <c r="G15" s="43"/>
    </row>
    <row r="16" spans="1:7" ht="15" customHeight="1" x14ac:dyDescent="0.55000000000000004">
      <c r="A16" s="39" t="s">
        <v>19</v>
      </c>
      <c r="B16" s="63" t="s">
        <v>87</v>
      </c>
      <c r="C16" s="20">
        <v>15</v>
      </c>
      <c r="D16" s="51">
        <v>6.6</v>
      </c>
      <c r="E16" s="44">
        <v>9.44</v>
      </c>
      <c r="F16" s="51">
        <v>76.900000000000006</v>
      </c>
      <c r="G16" s="43"/>
    </row>
    <row r="17" spans="1:8" ht="15" customHeight="1" x14ac:dyDescent="0.55000000000000004">
      <c r="A17" s="39" t="s">
        <v>19</v>
      </c>
      <c r="B17" s="63" t="s">
        <v>87</v>
      </c>
      <c r="C17" s="20">
        <v>16</v>
      </c>
      <c r="D17" s="51">
        <v>6.5</v>
      </c>
      <c r="E17" s="44">
        <v>9.3800000000000008</v>
      </c>
      <c r="F17" s="51">
        <v>76.2</v>
      </c>
      <c r="G17" s="43"/>
    </row>
    <row r="18" spans="1:8" ht="15" customHeight="1" x14ac:dyDescent="0.55000000000000004">
      <c r="A18" s="39" t="s">
        <v>19</v>
      </c>
      <c r="B18" s="63" t="s">
        <v>87</v>
      </c>
      <c r="C18" s="20">
        <v>17</v>
      </c>
      <c r="D18" s="51">
        <v>6.4</v>
      </c>
      <c r="E18" s="50">
        <v>9.2799999999999994</v>
      </c>
      <c r="F18" s="69">
        <v>75</v>
      </c>
      <c r="G18" s="43"/>
      <c r="H18" t="s">
        <v>94</v>
      </c>
    </row>
    <row r="19" spans="1:8" ht="15" customHeight="1" x14ac:dyDescent="0.55000000000000004">
      <c r="A19" s="39" t="s">
        <v>19</v>
      </c>
      <c r="B19" s="63" t="s">
        <v>87</v>
      </c>
      <c r="C19" s="20">
        <v>18</v>
      </c>
      <c r="D19" s="51">
        <v>6.3</v>
      </c>
      <c r="E19" s="53">
        <v>2.56</v>
      </c>
      <c r="F19" s="51">
        <v>19.399999999999999</v>
      </c>
      <c r="G19" s="43"/>
      <c r="H19" t="s">
        <v>86</v>
      </c>
    </row>
    <row r="20" spans="1:8" ht="15" customHeight="1" x14ac:dyDescent="0.55000000000000004">
      <c r="A20" s="39" t="s">
        <v>19</v>
      </c>
      <c r="B20" s="63" t="s">
        <v>87</v>
      </c>
      <c r="C20" s="20">
        <v>19</v>
      </c>
      <c r="D20" s="51">
        <v>6.3</v>
      </c>
      <c r="E20" s="45">
        <v>0.3</v>
      </c>
      <c r="F20" s="51">
        <v>2.4</v>
      </c>
      <c r="G20" s="43"/>
      <c r="H20" t="s">
        <v>25</v>
      </c>
    </row>
    <row r="21" spans="1:8" ht="15" customHeight="1" x14ac:dyDescent="0.55000000000000004">
      <c r="A21" s="39" t="s">
        <v>19</v>
      </c>
      <c r="B21" s="63" t="s">
        <v>87</v>
      </c>
      <c r="C21" s="20">
        <v>20</v>
      </c>
      <c r="D21" s="51">
        <v>6.3</v>
      </c>
      <c r="E21" s="44">
        <v>0.17</v>
      </c>
      <c r="F21" s="51">
        <v>1.5</v>
      </c>
      <c r="G21" s="43"/>
    </row>
    <row r="22" spans="1:8" ht="15" customHeight="1" x14ac:dyDescent="0.55000000000000004">
      <c r="A22" s="39" t="s">
        <v>19</v>
      </c>
      <c r="B22" s="63" t="s">
        <v>87</v>
      </c>
      <c r="C22" s="20">
        <v>21</v>
      </c>
      <c r="D22" s="51">
        <v>6.3</v>
      </c>
      <c r="E22" s="44">
        <v>0.18</v>
      </c>
      <c r="F22" s="51">
        <v>1.4</v>
      </c>
      <c r="G22" s="43"/>
    </row>
    <row r="23" spans="1:8" ht="15" customHeight="1" x14ac:dyDescent="0.55000000000000004">
      <c r="A23" s="39" t="s">
        <v>19</v>
      </c>
      <c r="B23" s="63" t="s">
        <v>87</v>
      </c>
      <c r="C23" s="20">
        <v>22</v>
      </c>
      <c r="D23" s="51">
        <v>6.3</v>
      </c>
      <c r="E23" s="44">
        <v>0.14000000000000001</v>
      </c>
      <c r="F23" s="51">
        <v>1.1000000000000001</v>
      </c>
      <c r="G23" s="43"/>
    </row>
    <row r="24" spans="1:8" ht="15" customHeight="1" x14ac:dyDescent="0.55000000000000004">
      <c r="A24" s="39" t="s">
        <v>19</v>
      </c>
      <c r="B24" s="63" t="s">
        <v>87</v>
      </c>
      <c r="C24" s="20">
        <v>23</v>
      </c>
      <c r="D24" s="51">
        <v>6.3</v>
      </c>
      <c r="E24" s="44">
        <v>0.1</v>
      </c>
      <c r="F24" s="51">
        <v>0.8</v>
      </c>
      <c r="G24" s="43"/>
    </row>
    <row r="25" spans="1:8" ht="15" customHeight="1" x14ac:dyDescent="0.55000000000000004">
      <c r="A25" s="39" t="s">
        <v>19</v>
      </c>
      <c r="B25" s="63" t="s">
        <v>87</v>
      </c>
      <c r="C25" s="20">
        <v>24</v>
      </c>
      <c r="D25" s="51">
        <v>6.3</v>
      </c>
      <c r="E25" s="44">
        <v>7.0000000000000007E-2</v>
      </c>
      <c r="F25" s="51">
        <v>0.6</v>
      </c>
      <c r="G25" s="43"/>
    </row>
    <row r="26" spans="1:8" ht="15" customHeight="1" x14ac:dyDescent="0.55000000000000004">
      <c r="A26" s="39" t="s">
        <v>19</v>
      </c>
      <c r="B26" s="63" t="s">
        <v>87</v>
      </c>
      <c r="C26" s="20">
        <v>25</v>
      </c>
      <c r="D26" s="51">
        <v>6.3</v>
      </c>
      <c r="E26" s="49">
        <v>0.06</v>
      </c>
      <c r="F26" s="51">
        <v>0.5</v>
      </c>
      <c r="G26" s="43"/>
    </row>
    <row r="27" spans="1:8" ht="15" customHeight="1" x14ac:dyDescent="0.55000000000000004">
      <c r="A27" s="39" t="s">
        <v>19</v>
      </c>
      <c r="B27" s="63" t="s">
        <v>87</v>
      </c>
      <c r="C27" s="20">
        <v>26</v>
      </c>
      <c r="D27" s="51">
        <v>6.3</v>
      </c>
      <c r="E27" s="49">
        <v>0.04</v>
      </c>
      <c r="F27" s="44">
        <v>0.3</v>
      </c>
      <c r="G27" s="43"/>
    </row>
    <row r="28" spans="1:8" ht="15" customHeight="1" x14ac:dyDescent="0.55000000000000004">
      <c r="A28" s="39" t="s">
        <v>19</v>
      </c>
      <c r="B28" s="63" t="s">
        <v>87</v>
      </c>
      <c r="C28" s="20">
        <v>27</v>
      </c>
      <c r="D28" s="51">
        <v>6.3</v>
      </c>
      <c r="E28" s="44">
        <v>0.03</v>
      </c>
      <c r="F28" s="51">
        <v>0.3</v>
      </c>
      <c r="G28" s="43"/>
    </row>
    <row r="29" spans="1:8" ht="15" customHeight="1" x14ac:dyDescent="0.55000000000000004">
      <c r="A29" s="39" t="s">
        <v>19</v>
      </c>
      <c r="B29" s="63" t="s">
        <v>87</v>
      </c>
      <c r="C29" s="20">
        <v>28</v>
      </c>
      <c r="D29" s="51">
        <v>6.3</v>
      </c>
      <c r="E29" s="48">
        <v>0.03</v>
      </c>
      <c r="F29" s="49">
        <v>0.2</v>
      </c>
      <c r="G29" s="43"/>
      <c r="H29" t="s">
        <v>24</v>
      </c>
    </row>
    <row r="30" spans="1:8" ht="15" customHeight="1" x14ac:dyDescent="0.55000000000000004">
      <c r="A30" s="39" t="s">
        <v>19</v>
      </c>
      <c r="B30" s="63" t="s">
        <v>87</v>
      </c>
      <c r="C30" s="20">
        <v>29</v>
      </c>
      <c r="D30" s="51">
        <v>6.3</v>
      </c>
      <c r="E30" s="49">
        <v>0.02</v>
      </c>
      <c r="F30" s="44">
        <v>0.2</v>
      </c>
      <c r="G30" s="43"/>
    </row>
    <row r="31" spans="1:8" ht="15" customHeight="1" x14ac:dyDescent="0.55000000000000004">
      <c r="A31" s="39" t="s">
        <v>19</v>
      </c>
      <c r="B31" s="63" t="s">
        <v>87</v>
      </c>
      <c r="C31" s="20">
        <v>30</v>
      </c>
      <c r="D31" s="51">
        <v>6.3</v>
      </c>
      <c r="E31" s="44">
        <v>0.01</v>
      </c>
      <c r="F31" s="44">
        <v>0.1</v>
      </c>
      <c r="G31" s="43"/>
    </row>
    <row r="32" spans="1:8" ht="15" customHeight="1" x14ac:dyDescent="0.55000000000000004">
      <c r="A32" s="39" t="s">
        <v>19</v>
      </c>
      <c r="B32" s="63" t="s">
        <v>87</v>
      </c>
      <c r="C32" s="20">
        <v>31</v>
      </c>
      <c r="D32" s="51">
        <v>6.3</v>
      </c>
      <c r="E32" s="44">
        <v>0.01</v>
      </c>
      <c r="F32" s="49">
        <v>0.1</v>
      </c>
      <c r="G32" s="43"/>
    </row>
    <row r="33" spans="1:7" ht="15" customHeight="1" x14ac:dyDescent="0.55000000000000004">
      <c r="A33" s="39" t="s">
        <v>19</v>
      </c>
      <c r="B33" s="63" t="s">
        <v>87</v>
      </c>
      <c r="C33" s="20">
        <v>32</v>
      </c>
      <c r="D33" s="51">
        <v>6.3</v>
      </c>
      <c r="E33" s="44">
        <v>0</v>
      </c>
      <c r="F33" s="49">
        <v>0</v>
      </c>
      <c r="G33" s="43"/>
    </row>
    <row r="34" spans="1:7" ht="15" customHeight="1" x14ac:dyDescent="0.55000000000000004">
      <c r="A34" s="39" t="s">
        <v>19</v>
      </c>
      <c r="B34" s="63" t="s">
        <v>87</v>
      </c>
      <c r="C34" s="20">
        <v>33</v>
      </c>
      <c r="D34" s="51">
        <v>6.3</v>
      </c>
      <c r="F34" s="44"/>
      <c r="G34" s="43"/>
    </row>
    <row r="35" spans="1:7" ht="15" customHeight="1" x14ac:dyDescent="0.55000000000000004">
      <c r="A35" s="39" t="s">
        <v>19</v>
      </c>
      <c r="B35" s="63" t="s">
        <v>87</v>
      </c>
      <c r="C35" s="20">
        <v>34</v>
      </c>
      <c r="D35" s="51">
        <v>6.3</v>
      </c>
      <c r="E35" s="44"/>
      <c r="F35" s="44"/>
      <c r="G35" s="43"/>
    </row>
    <row r="36" spans="1:7" ht="15" customHeight="1" x14ac:dyDescent="0.55000000000000004">
      <c r="A36" s="39" t="s">
        <v>19</v>
      </c>
      <c r="B36" s="63" t="s">
        <v>87</v>
      </c>
      <c r="C36" s="20">
        <v>35</v>
      </c>
      <c r="D36" s="51"/>
      <c r="E36" s="44"/>
      <c r="F36" s="44"/>
      <c r="G36" s="43"/>
    </row>
    <row r="37" spans="1:7" ht="15" customHeight="1" x14ac:dyDescent="0.55000000000000004">
      <c r="A37" s="39" t="s">
        <v>19</v>
      </c>
      <c r="B37" s="63" t="s">
        <v>87</v>
      </c>
      <c r="C37" s="20">
        <v>36</v>
      </c>
      <c r="D37" s="51"/>
      <c r="E37" s="44"/>
      <c r="F37" s="44"/>
      <c r="G37" s="43"/>
    </row>
    <row r="38" spans="1:7" ht="15" customHeight="1" x14ac:dyDescent="0.55000000000000004">
      <c r="A38" s="39" t="s">
        <v>19</v>
      </c>
      <c r="B38" s="63" t="s">
        <v>87</v>
      </c>
      <c r="C38" s="20">
        <v>37</v>
      </c>
      <c r="D38" s="51"/>
      <c r="E38" s="44"/>
      <c r="F38" s="44"/>
      <c r="G38" s="43"/>
    </row>
    <row r="39" spans="1:7" ht="15" customHeight="1" x14ac:dyDescent="0.55000000000000004">
      <c r="A39" s="39" t="s">
        <v>19</v>
      </c>
      <c r="B39" s="63" t="s">
        <v>87</v>
      </c>
      <c r="C39" s="20">
        <v>38</v>
      </c>
      <c r="D39" s="51"/>
      <c r="E39" s="44"/>
      <c r="F39" s="44"/>
      <c r="G39" s="43"/>
    </row>
    <row r="40" spans="1:7" ht="15" customHeight="1" x14ac:dyDescent="0.55000000000000004">
      <c r="A40" s="39" t="s">
        <v>19</v>
      </c>
      <c r="B40" s="63" t="s">
        <v>87</v>
      </c>
      <c r="C40" s="20">
        <v>39</v>
      </c>
      <c r="D40" s="51"/>
      <c r="E40" s="44"/>
      <c r="F40" s="44"/>
      <c r="G40" s="43"/>
    </row>
    <row r="41" spans="1:7" ht="15" customHeight="1" x14ac:dyDescent="0.55000000000000004">
      <c r="A41" s="39" t="s">
        <v>19</v>
      </c>
      <c r="B41" s="63" t="s">
        <v>87</v>
      </c>
      <c r="C41" s="20">
        <v>40</v>
      </c>
      <c r="D41" s="51"/>
      <c r="E41" s="44"/>
      <c r="F41" s="44"/>
      <c r="G41" s="43"/>
    </row>
    <row r="42" spans="1:7" ht="15" customHeight="1" x14ac:dyDescent="0.55000000000000004">
      <c r="A42" s="39" t="s">
        <v>19</v>
      </c>
      <c r="B42" s="63" t="s">
        <v>87</v>
      </c>
      <c r="C42" s="20">
        <v>41</v>
      </c>
      <c r="D42" s="51"/>
      <c r="E42" s="44"/>
      <c r="F42" s="44"/>
      <c r="G42" s="43"/>
    </row>
    <row r="43" spans="1:7" ht="15" customHeight="1" x14ac:dyDescent="0.55000000000000004">
      <c r="A43" s="39" t="s">
        <v>19</v>
      </c>
      <c r="B43" s="63" t="s">
        <v>87</v>
      </c>
      <c r="C43" s="20">
        <v>42</v>
      </c>
      <c r="D43" s="51"/>
      <c r="E43" s="44"/>
      <c r="F43" s="44"/>
      <c r="G43" s="43"/>
    </row>
    <row r="44" spans="1:7" x14ac:dyDescent="0.55000000000000004">
      <c r="A44" s="39" t="s">
        <v>19</v>
      </c>
      <c r="B44" s="63" t="s">
        <v>87</v>
      </c>
      <c r="C44">
        <f>C43+1</f>
        <v>43</v>
      </c>
      <c r="D44" s="51"/>
      <c r="E44" s="44"/>
      <c r="F44" s="44"/>
      <c r="G44" s="43"/>
    </row>
    <row r="45" spans="1:7" x14ac:dyDescent="0.55000000000000004">
      <c r="A45" s="39" t="s">
        <v>19</v>
      </c>
      <c r="B45" s="63" t="s">
        <v>87</v>
      </c>
      <c r="C45">
        <f t="shared" ref="C45:C59" si="0">C44+1</f>
        <v>44</v>
      </c>
      <c r="D45" s="51"/>
      <c r="E45" s="44"/>
      <c r="F45" s="44"/>
      <c r="G45" s="43"/>
    </row>
    <row r="46" spans="1:7" x14ac:dyDescent="0.55000000000000004">
      <c r="A46" s="39" t="s">
        <v>19</v>
      </c>
      <c r="B46" s="63" t="s">
        <v>87</v>
      </c>
      <c r="C46">
        <f t="shared" si="0"/>
        <v>45</v>
      </c>
      <c r="D46" s="51"/>
      <c r="E46" s="44"/>
      <c r="F46" s="44"/>
      <c r="G46" s="43"/>
    </row>
    <row r="47" spans="1:7" x14ac:dyDescent="0.55000000000000004">
      <c r="A47" s="39" t="s">
        <v>19</v>
      </c>
      <c r="B47" s="63" t="s">
        <v>87</v>
      </c>
      <c r="C47">
        <f t="shared" si="0"/>
        <v>46</v>
      </c>
      <c r="D47" s="51"/>
      <c r="E47" s="44"/>
      <c r="F47" s="44"/>
      <c r="G47" s="43"/>
    </row>
    <row r="48" spans="1:7" x14ac:dyDescent="0.55000000000000004">
      <c r="A48" s="39" t="s">
        <v>19</v>
      </c>
      <c r="B48" s="63" t="s">
        <v>87</v>
      </c>
      <c r="C48">
        <f t="shared" si="0"/>
        <v>47</v>
      </c>
      <c r="D48" s="51"/>
      <c r="E48" s="44"/>
      <c r="F48" s="44"/>
      <c r="G48" s="43"/>
    </row>
    <row r="49" spans="1:7" x14ac:dyDescent="0.55000000000000004">
      <c r="A49" s="39" t="s">
        <v>19</v>
      </c>
      <c r="B49" s="63" t="s">
        <v>87</v>
      </c>
      <c r="C49">
        <f t="shared" si="0"/>
        <v>48</v>
      </c>
      <c r="D49" s="51"/>
      <c r="E49" s="44"/>
      <c r="F49" s="44"/>
      <c r="G49" s="43"/>
    </row>
    <row r="50" spans="1:7" x14ac:dyDescent="0.55000000000000004">
      <c r="A50" s="39" t="s">
        <v>19</v>
      </c>
      <c r="B50" s="63" t="s">
        <v>87</v>
      </c>
      <c r="C50">
        <f t="shared" si="0"/>
        <v>49</v>
      </c>
      <c r="D50" s="51"/>
      <c r="E50" s="44"/>
      <c r="F50" s="44"/>
      <c r="G50" s="43"/>
    </row>
    <row r="51" spans="1:7" x14ac:dyDescent="0.55000000000000004">
      <c r="A51" s="39" t="s">
        <v>19</v>
      </c>
      <c r="B51" s="63" t="s">
        <v>87</v>
      </c>
      <c r="C51">
        <f t="shared" si="0"/>
        <v>50</v>
      </c>
      <c r="D51" s="51"/>
      <c r="E51" s="44"/>
      <c r="F51" s="44"/>
      <c r="G51" s="43"/>
    </row>
    <row r="52" spans="1:7" x14ac:dyDescent="0.55000000000000004">
      <c r="A52" s="39" t="s">
        <v>19</v>
      </c>
      <c r="B52" s="63" t="s">
        <v>87</v>
      </c>
      <c r="C52">
        <f t="shared" si="0"/>
        <v>51</v>
      </c>
      <c r="D52" s="51"/>
      <c r="E52" s="44"/>
      <c r="F52" s="44"/>
      <c r="G52" s="43"/>
    </row>
    <row r="53" spans="1:7" x14ac:dyDescent="0.55000000000000004">
      <c r="A53" s="39" t="s">
        <v>19</v>
      </c>
      <c r="B53" s="63" t="s">
        <v>87</v>
      </c>
      <c r="C53">
        <f t="shared" si="0"/>
        <v>52</v>
      </c>
      <c r="D53" s="51"/>
      <c r="E53" s="44"/>
      <c r="F53" s="44"/>
      <c r="G53" s="43"/>
    </row>
    <row r="54" spans="1:7" x14ac:dyDescent="0.55000000000000004">
      <c r="A54" s="39" t="s">
        <v>19</v>
      </c>
      <c r="B54" s="63" t="s">
        <v>87</v>
      </c>
      <c r="C54">
        <f t="shared" si="0"/>
        <v>53</v>
      </c>
      <c r="D54" s="51"/>
      <c r="E54" s="44"/>
      <c r="F54" s="44"/>
      <c r="G54" s="43"/>
    </row>
    <row r="55" spans="1:7" x14ac:dyDescent="0.55000000000000004">
      <c r="A55" s="39" t="s">
        <v>19</v>
      </c>
      <c r="B55" s="63" t="s">
        <v>87</v>
      </c>
      <c r="C55">
        <f t="shared" si="0"/>
        <v>54</v>
      </c>
      <c r="D55" s="51"/>
      <c r="E55" s="44"/>
      <c r="F55" s="44"/>
      <c r="G55" s="43"/>
    </row>
    <row r="56" spans="1:7" x14ac:dyDescent="0.55000000000000004">
      <c r="A56" s="39" t="s">
        <v>19</v>
      </c>
      <c r="B56" s="63" t="s">
        <v>87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19</v>
      </c>
      <c r="B57" s="63" t="s">
        <v>87</v>
      </c>
      <c r="C57">
        <f t="shared" si="0"/>
        <v>56</v>
      </c>
      <c r="D57" s="51"/>
      <c r="E57" s="44"/>
      <c r="F57" s="44"/>
      <c r="G57" s="43"/>
    </row>
    <row r="58" spans="1:7" x14ac:dyDescent="0.55000000000000004">
      <c r="A58" s="39" t="s">
        <v>19</v>
      </c>
      <c r="B58" s="40"/>
      <c r="C58">
        <f t="shared" si="0"/>
        <v>57</v>
      </c>
      <c r="D58" s="51"/>
      <c r="E58" s="44"/>
      <c r="F58" s="44"/>
      <c r="G58" s="43"/>
    </row>
    <row r="59" spans="1:7" x14ac:dyDescent="0.55000000000000004">
      <c r="C59">
        <f t="shared" si="0"/>
        <v>58</v>
      </c>
      <c r="D59" s="51"/>
      <c r="E59" s="44"/>
      <c r="F59" s="44"/>
    </row>
    <row r="60" spans="1:7" x14ac:dyDescent="0.55000000000000004">
      <c r="C60">
        <v>59</v>
      </c>
      <c r="D60" s="51"/>
      <c r="E60" s="44"/>
      <c r="F60" s="44"/>
    </row>
    <row r="61" spans="1:7" x14ac:dyDescent="0.55000000000000004">
      <c r="A61" s="65" t="s">
        <v>79</v>
      </c>
      <c r="B61" t="s">
        <v>88</v>
      </c>
      <c r="E61" s="44"/>
      <c r="F61" s="44"/>
      <c r="G61" s="44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EF5C2-6234-42E6-AC8D-4530539EF0B7}">
  <dimension ref="A1:H63"/>
  <sheetViews>
    <sheetView topLeftCell="A10" workbookViewId="0">
      <selection activeCell="B63" sqref="B63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6" width="14.9453125" customWidth="1"/>
    <col min="7" max="7" width="21.89453125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51</v>
      </c>
      <c r="G1" s="2"/>
    </row>
    <row r="2" spans="1:7" ht="15" customHeight="1" x14ac:dyDescent="0.55000000000000004">
      <c r="A2" s="39" t="s">
        <v>19</v>
      </c>
      <c r="B2" s="63" t="s">
        <v>87</v>
      </c>
      <c r="C2" s="16">
        <v>1</v>
      </c>
      <c r="D2" s="51">
        <v>11.8</v>
      </c>
      <c r="E2" s="44">
        <v>10.6</v>
      </c>
      <c r="F2" s="51">
        <v>97.8</v>
      </c>
      <c r="G2" s="43"/>
    </row>
    <row r="3" spans="1:7" ht="15" customHeight="1" x14ac:dyDescent="0.55000000000000004">
      <c r="A3" s="39" t="s">
        <v>19</v>
      </c>
      <c r="B3" s="63" t="s">
        <v>87</v>
      </c>
      <c r="C3" s="20">
        <v>2</v>
      </c>
      <c r="D3" s="51">
        <v>11.9</v>
      </c>
      <c r="E3" s="44">
        <v>10.55</v>
      </c>
      <c r="F3" s="51">
        <v>97.7</v>
      </c>
      <c r="G3" s="43"/>
    </row>
    <row r="4" spans="1:7" ht="15" customHeight="1" x14ac:dyDescent="0.55000000000000004">
      <c r="A4" s="39" t="s">
        <v>19</v>
      </c>
      <c r="B4" s="63" t="s">
        <v>87</v>
      </c>
      <c r="C4" s="20">
        <v>3</v>
      </c>
      <c r="D4" s="51">
        <v>11.9</v>
      </c>
      <c r="E4" s="44">
        <v>10.54</v>
      </c>
      <c r="F4" s="51">
        <v>97.5</v>
      </c>
      <c r="G4" s="43"/>
    </row>
    <row r="5" spans="1:7" ht="15" customHeight="1" x14ac:dyDescent="0.55000000000000004">
      <c r="A5" s="39" t="s">
        <v>19</v>
      </c>
      <c r="B5" s="63" t="s">
        <v>87</v>
      </c>
      <c r="C5" s="20">
        <v>4</v>
      </c>
      <c r="D5" s="51">
        <v>11.9</v>
      </c>
      <c r="E5" s="44">
        <v>10.52</v>
      </c>
      <c r="F5" s="51">
        <v>97.3</v>
      </c>
      <c r="G5" s="43"/>
    </row>
    <row r="6" spans="1:7" ht="15" customHeight="1" x14ac:dyDescent="0.55000000000000004">
      <c r="A6" s="39" t="s">
        <v>19</v>
      </c>
      <c r="B6" s="63" t="s">
        <v>87</v>
      </c>
      <c r="C6" s="20">
        <v>5</v>
      </c>
      <c r="D6" s="51">
        <v>10.4</v>
      </c>
      <c r="E6" s="44">
        <v>10.42</v>
      </c>
      <c r="F6" s="51">
        <v>94.9</v>
      </c>
      <c r="G6" s="43"/>
    </row>
    <row r="7" spans="1:7" ht="15" customHeight="1" x14ac:dyDescent="0.55000000000000004">
      <c r="A7" s="39" t="s">
        <v>19</v>
      </c>
      <c r="B7" s="63" t="s">
        <v>87</v>
      </c>
      <c r="C7" s="20">
        <v>6</v>
      </c>
      <c r="D7" s="51">
        <v>11.1</v>
      </c>
      <c r="E7" s="44">
        <v>10.34</v>
      </c>
      <c r="F7" s="51">
        <v>93.7</v>
      </c>
      <c r="G7" s="43"/>
    </row>
    <row r="8" spans="1:7" ht="15" customHeight="1" x14ac:dyDescent="0.55000000000000004">
      <c r="A8" s="39" t="s">
        <v>19</v>
      </c>
      <c r="B8" s="63" t="s">
        <v>87</v>
      </c>
      <c r="C8" s="20">
        <v>7</v>
      </c>
      <c r="D8" s="51">
        <v>10.8</v>
      </c>
      <c r="E8" s="44">
        <v>10.3</v>
      </c>
      <c r="F8" s="51">
        <v>92.5</v>
      </c>
      <c r="G8" s="43"/>
    </row>
    <row r="9" spans="1:7" ht="15" customHeight="1" x14ac:dyDescent="0.55000000000000004">
      <c r="A9" s="39" t="s">
        <v>19</v>
      </c>
      <c r="B9" s="63" t="s">
        <v>87</v>
      </c>
      <c r="C9" s="20">
        <v>8</v>
      </c>
      <c r="D9" s="51">
        <v>10.199999999999999</v>
      </c>
      <c r="E9" s="44">
        <v>10.15</v>
      </c>
      <c r="F9" s="51">
        <v>90.1</v>
      </c>
      <c r="G9" s="43"/>
    </row>
    <row r="10" spans="1:7" ht="15" customHeight="1" x14ac:dyDescent="0.55000000000000004">
      <c r="A10" s="39" t="s">
        <v>19</v>
      </c>
      <c r="B10" s="63" t="s">
        <v>87</v>
      </c>
      <c r="C10" s="20">
        <v>9</v>
      </c>
      <c r="D10" s="51">
        <v>9.6999999999999993</v>
      </c>
      <c r="E10" s="44">
        <v>10.06</v>
      </c>
      <c r="F10" s="51">
        <v>87.3</v>
      </c>
      <c r="G10" s="43"/>
    </row>
    <row r="11" spans="1:7" ht="15" customHeight="1" x14ac:dyDescent="0.55000000000000004">
      <c r="A11" s="39" t="s">
        <v>19</v>
      </c>
      <c r="B11" s="63" t="s">
        <v>87</v>
      </c>
      <c r="C11" s="20">
        <v>10</v>
      </c>
      <c r="D11" s="51">
        <v>8.8000000000000007</v>
      </c>
      <c r="E11" s="44">
        <v>9.98</v>
      </c>
      <c r="F11" s="51">
        <v>85.8</v>
      </c>
      <c r="G11" s="43"/>
    </row>
    <row r="12" spans="1:7" ht="15" customHeight="1" x14ac:dyDescent="0.55000000000000004">
      <c r="A12" s="39" t="s">
        <v>19</v>
      </c>
      <c r="B12" s="63" t="s">
        <v>87</v>
      </c>
      <c r="C12" s="20">
        <v>11</v>
      </c>
      <c r="D12" s="51">
        <v>8.5</v>
      </c>
      <c r="E12" s="44">
        <v>9.98</v>
      </c>
      <c r="F12" s="51">
        <v>85.2</v>
      </c>
      <c r="G12" s="43"/>
    </row>
    <row r="13" spans="1:7" ht="15" customHeight="1" x14ac:dyDescent="0.55000000000000004">
      <c r="A13" s="39" t="s">
        <v>19</v>
      </c>
      <c r="B13" s="63" t="s">
        <v>87</v>
      </c>
      <c r="C13" s="20">
        <v>12</v>
      </c>
      <c r="D13" s="51">
        <v>8</v>
      </c>
      <c r="E13" s="44">
        <v>9.85</v>
      </c>
      <c r="F13" s="51">
        <v>81.8</v>
      </c>
      <c r="G13" s="43"/>
    </row>
    <row r="14" spans="1:7" ht="15" customHeight="1" x14ac:dyDescent="0.55000000000000004">
      <c r="A14" s="39" t="s">
        <v>19</v>
      </c>
      <c r="B14" s="63" t="s">
        <v>87</v>
      </c>
      <c r="C14" s="20">
        <v>13</v>
      </c>
      <c r="D14" s="51">
        <v>7.3</v>
      </c>
      <c r="E14" s="44">
        <v>9.69</v>
      </c>
      <c r="F14" s="51">
        <v>80</v>
      </c>
      <c r="G14" s="43"/>
    </row>
    <row r="15" spans="1:7" ht="15" customHeight="1" x14ac:dyDescent="0.55000000000000004">
      <c r="A15" s="39" t="s">
        <v>19</v>
      </c>
      <c r="B15" s="63" t="s">
        <v>87</v>
      </c>
      <c r="C15" s="20">
        <v>14</v>
      </c>
      <c r="D15" s="51">
        <v>7</v>
      </c>
      <c r="E15" s="44">
        <v>9.5500000000000007</v>
      </c>
      <c r="F15" s="51">
        <v>78.2</v>
      </c>
      <c r="G15" s="43"/>
    </row>
    <row r="16" spans="1:7" ht="15" customHeight="1" x14ac:dyDescent="0.55000000000000004">
      <c r="A16" s="39" t="s">
        <v>19</v>
      </c>
      <c r="B16" s="63" t="s">
        <v>87</v>
      </c>
      <c r="C16" s="20">
        <v>15</v>
      </c>
      <c r="D16" s="51">
        <v>6.6</v>
      </c>
      <c r="E16" s="44">
        <v>9.42</v>
      </c>
      <c r="F16" s="51">
        <v>77</v>
      </c>
      <c r="G16" s="43"/>
    </row>
    <row r="17" spans="1:8" ht="15" customHeight="1" x14ac:dyDescent="0.55000000000000004">
      <c r="A17" s="39" t="s">
        <v>19</v>
      </c>
      <c r="B17" s="63" t="s">
        <v>87</v>
      </c>
      <c r="C17" s="20">
        <v>16</v>
      </c>
      <c r="D17" s="51">
        <v>6.5</v>
      </c>
      <c r="E17" s="44">
        <v>9.01</v>
      </c>
      <c r="F17" s="51">
        <v>73.3</v>
      </c>
      <c r="G17" s="43"/>
    </row>
    <row r="18" spans="1:8" ht="15" customHeight="1" x14ac:dyDescent="0.55000000000000004">
      <c r="A18" s="39" t="s">
        <v>19</v>
      </c>
      <c r="B18" s="63" t="s">
        <v>87</v>
      </c>
      <c r="C18" s="20">
        <v>17</v>
      </c>
      <c r="D18" s="51">
        <v>6.5</v>
      </c>
      <c r="E18" s="68">
        <v>8.8800000000000008</v>
      </c>
      <c r="F18" s="51">
        <v>69.2</v>
      </c>
      <c r="G18" s="43"/>
      <c r="H18" t="s">
        <v>93</v>
      </c>
    </row>
    <row r="19" spans="1:8" ht="15" customHeight="1" x14ac:dyDescent="0.55000000000000004">
      <c r="A19" s="39" t="s">
        <v>19</v>
      </c>
      <c r="B19" s="63" t="s">
        <v>87</v>
      </c>
      <c r="C19" s="20">
        <v>18</v>
      </c>
      <c r="D19" s="51">
        <v>6.4</v>
      </c>
      <c r="E19" s="44">
        <v>4.95</v>
      </c>
      <c r="F19" s="51">
        <v>39.6</v>
      </c>
      <c r="G19" s="43"/>
    </row>
    <row r="20" spans="1:8" ht="15" customHeight="1" x14ac:dyDescent="0.55000000000000004">
      <c r="A20" s="39" t="s">
        <v>19</v>
      </c>
      <c r="B20" s="63" t="s">
        <v>87</v>
      </c>
      <c r="C20" s="20">
        <v>19</v>
      </c>
      <c r="D20" s="51">
        <v>6.4</v>
      </c>
      <c r="E20" s="44">
        <v>4.45</v>
      </c>
      <c r="F20" s="51">
        <v>35.4</v>
      </c>
      <c r="G20" s="43"/>
    </row>
    <row r="21" spans="1:8" ht="15" customHeight="1" x14ac:dyDescent="0.55000000000000004">
      <c r="A21" s="39" t="s">
        <v>19</v>
      </c>
      <c r="B21" s="63" t="s">
        <v>87</v>
      </c>
      <c r="C21" s="20">
        <v>20</v>
      </c>
      <c r="D21" s="51">
        <v>6.4</v>
      </c>
      <c r="E21" s="44">
        <v>4.05</v>
      </c>
      <c r="F21" s="51">
        <v>32.6</v>
      </c>
      <c r="G21" s="43"/>
    </row>
    <row r="22" spans="1:8" ht="15" customHeight="1" x14ac:dyDescent="0.55000000000000004">
      <c r="A22" s="39" t="s">
        <v>19</v>
      </c>
      <c r="B22" s="63" t="s">
        <v>87</v>
      </c>
      <c r="C22" s="20">
        <v>21</v>
      </c>
      <c r="D22" s="51">
        <v>6.4</v>
      </c>
      <c r="E22" s="50">
        <v>3.75</v>
      </c>
      <c r="F22" s="54">
        <v>30.1</v>
      </c>
      <c r="G22" s="43"/>
      <c r="H22" t="s">
        <v>55</v>
      </c>
    </row>
    <row r="23" spans="1:8" ht="15" customHeight="1" x14ac:dyDescent="0.55000000000000004">
      <c r="A23" s="39" t="s">
        <v>19</v>
      </c>
      <c r="B23" s="63" t="s">
        <v>87</v>
      </c>
      <c r="C23" s="20">
        <v>22</v>
      </c>
      <c r="D23" s="51">
        <v>6.3</v>
      </c>
      <c r="E23" s="45">
        <v>3.44</v>
      </c>
      <c r="F23" s="51">
        <v>27.6</v>
      </c>
      <c r="G23" s="43"/>
      <c r="H23" t="s">
        <v>28</v>
      </c>
    </row>
    <row r="24" spans="1:8" ht="15" customHeight="1" x14ac:dyDescent="0.55000000000000004">
      <c r="A24" s="39" t="s">
        <v>19</v>
      </c>
      <c r="B24" s="63" t="s">
        <v>87</v>
      </c>
      <c r="C24" s="20">
        <v>23</v>
      </c>
      <c r="D24" s="51">
        <v>6.3</v>
      </c>
      <c r="E24" s="44">
        <v>3.22</v>
      </c>
      <c r="F24" s="51">
        <v>25.7</v>
      </c>
      <c r="G24" s="43"/>
    </row>
    <row r="25" spans="1:8" ht="15" customHeight="1" x14ac:dyDescent="0.55000000000000004">
      <c r="A25" s="39" t="s">
        <v>19</v>
      </c>
      <c r="B25" s="63" t="s">
        <v>87</v>
      </c>
      <c r="C25" s="20">
        <v>24</v>
      </c>
      <c r="D25" s="51">
        <v>6.3</v>
      </c>
      <c r="E25" s="44">
        <v>3.05</v>
      </c>
      <c r="F25" s="51">
        <v>24.5</v>
      </c>
      <c r="G25" s="43"/>
    </row>
    <row r="26" spans="1:8" ht="15" customHeight="1" x14ac:dyDescent="0.55000000000000004">
      <c r="A26" s="39" t="s">
        <v>19</v>
      </c>
      <c r="B26" s="63" t="s">
        <v>87</v>
      </c>
      <c r="C26" s="20">
        <v>25</v>
      </c>
      <c r="D26" s="51">
        <v>6.3</v>
      </c>
      <c r="E26" s="44">
        <v>2.91</v>
      </c>
      <c r="F26" s="51">
        <v>23.3</v>
      </c>
      <c r="G26" s="43"/>
    </row>
    <row r="27" spans="1:8" ht="15" customHeight="1" x14ac:dyDescent="0.55000000000000004">
      <c r="A27" s="39" t="s">
        <v>19</v>
      </c>
      <c r="B27" s="63" t="s">
        <v>87</v>
      </c>
      <c r="C27" s="20">
        <v>26</v>
      </c>
      <c r="D27" s="51">
        <v>6.3</v>
      </c>
      <c r="E27" s="44">
        <v>2.68</v>
      </c>
      <c r="F27" s="44">
        <v>21.5</v>
      </c>
      <c r="G27" s="43"/>
    </row>
    <row r="28" spans="1:8" ht="15" customHeight="1" x14ac:dyDescent="0.55000000000000004">
      <c r="A28" s="39" t="s">
        <v>19</v>
      </c>
      <c r="B28" s="63" t="s">
        <v>87</v>
      </c>
      <c r="C28" s="20">
        <v>27</v>
      </c>
      <c r="D28" s="51">
        <v>6.3</v>
      </c>
      <c r="E28" s="44">
        <v>2.58</v>
      </c>
      <c r="F28" s="49">
        <v>20.7</v>
      </c>
      <c r="G28" s="43"/>
    </row>
    <row r="29" spans="1:8" ht="15" customHeight="1" x14ac:dyDescent="0.55000000000000004">
      <c r="A29" s="39" t="s">
        <v>19</v>
      </c>
      <c r="B29" s="63" t="s">
        <v>87</v>
      </c>
      <c r="C29" s="20">
        <v>28</v>
      </c>
      <c r="D29" s="51">
        <v>6.3</v>
      </c>
      <c r="E29" s="44">
        <v>2.5</v>
      </c>
      <c r="F29" s="44">
        <v>20.100000000000001</v>
      </c>
      <c r="G29" s="43"/>
    </row>
    <row r="30" spans="1:8" ht="15" customHeight="1" x14ac:dyDescent="0.55000000000000004">
      <c r="A30" s="39" t="s">
        <v>19</v>
      </c>
      <c r="B30" s="63" t="s">
        <v>87</v>
      </c>
      <c r="C30" s="20">
        <v>29</v>
      </c>
      <c r="D30" s="51">
        <v>6.3</v>
      </c>
      <c r="E30" s="44">
        <v>2.46</v>
      </c>
      <c r="F30" s="44">
        <v>19.3</v>
      </c>
      <c r="G30" s="43"/>
    </row>
    <row r="31" spans="1:8" ht="15" customHeight="1" x14ac:dyDescent="0.55000000000000004">
      <c r="A31" s="39" t="s">
        <v>19</v>
      </c>
      <c r="B31" s="63" t="s">
        <v>87</v>
      </c>
      <c r="C31" s="20">
        <v>30</v>
      </c>
      <c r="D31" s="51">
        <v>6.3</v>
      </c>
      <c r="E31" s="44">
        <v>2.33</v>
      </c>
      <c r="F31" s="49">
        <v>18.7</v>
      </c>
      <c r="G31" s="43"/>
    </row>
    <row r="32" spans="1:8" ht="15" customHeight="1" x14ac:dyDescent="0.55000000000000004">
      <c r="A32" s="39" t="s">
        <v>19</v>
      </c>
      <c r="B32" s="63" t="s">
        <v>87</v>
      </c>
      <c r="C32" s="20">
        <v>31</v>
      </c>
      <c r="D32" s="51">
        <v>6.3</v>
      </c>
      <c r="E32" s="48">
        <v>2.27</v>
      </c>
      <c r="F32" s="48">
        <v>18.2</v>
      </c>
      <c r="G32" s="43"/>
      <c r="H32" t="s">
        <v>29</v>
      </c>
    </row>
    <row r="33" spans="1:7" ht="15" customHeight="1" x14ac:dyDescent="0.55000000000000004">
      <c r="A33" s="39" t="s">
        <v>19</v>
      </c>
      <c r="B33" s="63" t="s">
        <v>87</v>
      </c>
      <c r="C33" s="20">
        <v>32</v>
      </c>
      <c r="D33" s="51">
        <v>6.3</v>
      </c>
      <c r="E33" s="44">
        <v>2.19</v>
      </c>
      <c r="F33" s="44">
        <v>17.600000000000001</v>
      </c>
      <c r="G33" s="43"/>
    </row>
    <row r="34" spans="1:7" ht="15" customHeight="1" x14ac:dyDescent="0.55000000000000004">
      <c r="A34" s="39" t="s">
        <v>19</v>
      </c>
      <c r="B34" s="63" t="s">
        <v>87</v>
      </c>
      <c r="C34" s="20">
        <v>33</v>
      </c>
      <c r="D34" s="51">
        <v>6.3</v>
      </c>
      <c r="E34" s="44">
        <v>2.14</v>
      </c>
      <c r="F34" s="44">
        <v>17.2</v>
      </c>
      <c r="G34" s="43"/>
    </row>
    <row r="35" spans="1:7" ht="15" customHeight="1" x14ac:dyDescent="0.55000000000000004">
      <c r="A35" s="39" t="s">
        <v>19</v>
      </c>
      <c r="B35" s="63" t="s">
        <v>87</v>
      </c>
      <c r="C35" s="20">
        <v>34</v>
      </c>
      <c r="D35" s="51">
        <v>6.3</v>
      </c>
      <c r="E35" s="44">
        <v>2.08</v>
      </c>
      <c r="F35" s="44">
        <v>16.8</v>
      </c>
      <c r="G35" s="43"/>
    </row>
    <row r="36" spans="1:7" ht="15" customHeight="1" x14ac:dyDescent="0.55000000000000004">
      <c r="A36" s="39" t="s">
        <v>19</v>
      </c>
      <c r="B36" s="63" t="s">
        <v>87</v>
      </c>
      <c r="C36" s="20">
        <v>35</v>
      </c>
      <c r="D36" s="51">
        <v>6.3</v>
      </c>
      <c r="E36" s="44">
        <v>2.04</v>
      </c>
      <c r="F36" s="44">
        <v>16.399999999999999</v>
      </c>
      <c r="G36" s="43"/>
    </row>
    <row r="37" spans="1:7" ht="15" customHeight="1" x14ac:dyDescent="0.55000000000000004">
      <c r="A37" s="39" t="s">
        <v>19</v>
      </c>
      <c r="B37" s="63" t="s">
        <v>87</v>
      </c>
      <c r="C37" s="20">
        <v>36</v>
      </c>
      <c r="D37" s="51"/>
      <c r="E37" s="44"/>
      <c r="F37" s="44"/>
      <c r="G37" s="43"/>
    </row>
    <row r="38" spans="1:7" ht="15" customHeight="1" x14ac:dyDescent="0.55000000000000004">
      <c r="A38" s="39" t="s">
        <v>19</v>
      </c>
      <c r="B38" s="63" t="s">
        <v>87</v>
      </c>
      <c r="C38" s="20">
        <v>37</v>
      </c>
      <c r="D38" s="51"/>
      <c r="E38" s="44"/>
      <c r="F38" s="44" t="s">
        <v>89</v>
      </c>
      <c r="G38" s="43"/>
    </row>
    <row r="39" spans="1:7" ht="15" customHeight="1" x14ac:dyDescent="0.55000000000000004">
      <c r="A39" s="39" t="s">
        <v>19</v>
      </c>
      <c r="B39" s="63" t="s">
        <v>87</v>
      </c>
      <c r="C39" s="20">
        <v>38</v>
      </c>
      <c r="D39" s="51"/>
      <c r="E39" s="44"/>
      <c r="F39" s="44"/>
      <c r="G39" s="43"/>
    </row>
    <row r="40" spans="1:7" ht="15" customHeight="1" x14ac:dyDescent="0.55000000000000004">
      <c r="A40" s="39" t="s">
        <v>19</v>
      </c>
      <c r="B40" s="63" t="s">
        <v>87</v>
      </c>
      <c r="C40" s="20">
        <v>39</v>
      </c>
      <c r="D40" s="51"/>
      <c r="E40" s="44"/>
      <c r="F40" s="44"/>
      <c r="G40" s="43"/>
    </row>
    <row r="41" spans="1:7" ht="15" customHeight="1" x14ac:dyDescent="0.55000000000000004">
      <c r="A41" s="39" t="s">
        <v>19</v>
      </c>
      <c r="B41" s="63" t="s">
        <v>87</v>
      </c>
      <c r="C41" s="20">
        <v>40</v>
      </c>
      <c r="D41" s="51"/>
      <c r="E41" s="44"/>
      <c r="F41" s="44"/>
      <c r="G41" s="43"/>
    </row>
    <row r="42" spans="1:7" ht="15" customHeight="1" x14ac:dyDescent="0.55000000000000004">
      <c r="A42" s="39" t="s">
        <v>19</v>
      </c>
      <c r="B42" s="63" t="s">
        <v>87</v>
      </c>
      <c r="C42" s="20">
        <v>41</v>
      </c>
      <c r="D42" s="51"/>
      <c r="E42" s="44"/>
      <c r="F42" s="44"/>
      <c r="G42" s="43"/>
    </row>
    <row r="43" spans="1:7" ht="15" customHeight="1" x14ac:dyDescent="0.55000000000000004">
      <c r="A43" s="39" t="s">
        <v>19</v>
      </c>
      <c r="B43" s="63" t="s">
        <v>87</v>
      </c>
      <c r="C43" s="20">
        <v>42</v>
      </c>
      <c r="D43" s="51"/>
      <c r="E43" s="44"/>
      <c r="F43" s="44"/>
      <c r="G43" s="43"/>
    </row>
    <row r="44" spans="1:7" x14ac:dyDescent="0.55000000000000004">
      <c r="A44" s="39" t="s">
        <v>19</v>
      </c>
      <c r="B44" s="63" t="s">
        <v>87</v>
      </c>
      <c r="C44">
        <f>C43+1</f>
        <v>43</v>
      </c>
      <c r="D44" s="51"/>
      <c r="E44" s="44"/>
      <c r="F44" s="44"/>
      <c r="G44" s="43"/>
    </row>
    <row r="45" spans="1:7" x14ac:dyDescent="0.55000000000000004">
      <c r="A45" s="39" t="s">
        <v>19</v>
      </c>
      <c r="B45" s="63" t="s">
        <v>87</v>
      </c>
      <c r="C45">
        <f t="shared" ref="C45:C59" si="0">C44+1</f>
        <v>44</v>
      </c>
      <c r="D45" s="51"/>
      <c r="E45" s="44"/>
      <c r="F45" s="44"/>
      <c r="G45" s="43"/>
    </row>
    <row r="46" spans="1:7" x14ac:dyDescent="0.55000000000000004">
      <c r="A46" s="39" t="s">
        <v>19</v>
      </c>
      <c r="B46" s="63" t="s">
        <v>87</v>
      </c>
      <c r="C46">
        <f t="shared" si="0"/>
        <v>45</v>
      </c>
      <c r="D46" s="51"/>
      <c r="E46" s="44"/>
      <c r="F46" s="44"/>
      <c r="G46" s="43"/>
    </row>
    <row r="47" spans="1:7" x14ac:dyDescent="0.55000000000000004">
      <c r="A47" s="39" t="s">
        <v>19</v>
      </c>
      <c r="B47" s="63" t="s">
        <v>87</v>
      </c>
      <c r="C47">
        <f t="shared" si="0"/>
        <v>46</v>
      </c>
      <c r="D47" s="51"/>
      <c r="E47" s="44"/>
      <c r="F47" s="44"/>
      <c r="G47" s="43"/>
    </row>
    <row r="48" spans="1:7" x14ac:dyDescent="0.55000000000000004">
      <c r="A48" s="39" t="s">
        <v>19</v>
      </c>
      <c r="B48" s="63" t="s">
        <v>87</v>
      </c>
      <c r="C48">
        <f t="shared" si="0"/>
        <v>47</v>
      </c>
      <c r="D48" s="51"/>
      <c r="E48" s="44"/>
      <c r="F48" s="44"/>
      <c r="G48" s="43"/>
    </row>
    <row r="49" spans="1:7" x14ac:dyDescent="0.55000000000000004">
      <c r="A49" s="39" t="s">
        <v>19</v>
      </c>
      <c r="B49" s="63" t="s">
        <v>87</v>
      </c>
      <c r="C49">
        <f t="shared" si="0"/>
        <v>48</v>
      </c>
      <c r="D49" s="51"/>
      <c r="E49" s="44"/>
      <c r="F49" s="44"/>
      <c r="G49" s="43"/>
    </row>
    <row r="50" spans="1:7" x14ac:dyDescent="0.55000000000000004">
      <c r="A50" s="39" t="s">
        <v>19</v>
      </c>
      <c r="B50" s="63" t="s">
        <v>87</v>
      </c>
      <c r="C50">
        <f t="shared" si="0"/>
        <v>49</v>
      </c>
      <c r="D50" s="51"/>
      <c r="E50" s="44"/>
      <c r="F50" s="44"/>
      <c r="G50" s="43"/>
    </row>
    <row r="51" spans="1:7" x14ac:dyDescent="0.55000000000000004">
      <c r="A51" s="39" t="s">
        <v>19</v>
      </c>
      <c r="B51" s="63" t="s">
        <v>87</v>
      </c>
      <c r="C51">
        <f t="shared" si="0"/>
        <v>50</v>
      </c>
      <c r="D51" s="51"/>
      <c r="E51" s="44"/>
      <c r="F51" s="44"/>
      <c r="G51" s="43"/>
    </row>
    <row r="52" spans="1:7" x14ac:dyDescent="0.55000000000000004">
      <c r="A52" s="39" t="s">
        <v>19</v>
      </c>
      <c r="B52" s="63" t="s">
        <v>87</v>
      </c>
      <c r="C52">
        <f t="shared" si="0"/>
        <v>51</v>
      </c>
      <c r="D52" s="51"/>
      <c r="E52" s="44"/>
      <c r="F52" s="44"/>
      <c r="G52" s="43"/>
    </row>
    <row r="53" spans="1:7" x14ac:dyDescent="0.55000000000000004">
      <c r="A53" s="39" t="s">
        <v>19</v>
      </c>
      <c r="B53" s="63" t="s">
        <v>87</v>
      </c>
      <c r="C53">
        <f t="shared" si="0"/>
        <v>52</v>
      </c>
      <c r="D53" s="51"/>
      <c r="E53" s="44"/>
      <c r="F53" s="44"/>
      <c r="G53" s="43"/>
    </row>
    <row r="54" spans="1:7" x14ac:dyDescent="0.55000000000000004">
      <c r="A54" s="39" t="s">
        <v>19</v>
      </c>
      <c r="B54" s="63" t="s">
        <v>87</v>
      </c>
      <c r="C54">
        <f t="shared" si="0"/>
        <v>53</v>
      </c>
      <c r="D54" s="51"/>
      <c r="E54" s="44"/>
      <c r="F54" s="44"/>
      <c r="G54" s="43"/>
    </row>
    <row r="55" spans="1:7" x14ac:dyDescent="0.55000000000000004">
      <c r="A55" s="39" t="s">
        <v>19</v>
      </c>
      <c r="B55" s="63" t="s">
        <v>87</v>
      </c>
      <c r="C55">
        <f t="shared" si="0"/>
        <v>54</v>
      </c>
      <c r="D55" s="51"/>
      <c r="E55" s="44"/>
      <c r="F55" s="44"/>
      <c r="G55" s="43"/>
    </row>
    <row r="56" spans="1:7" x14ac:dyDescent="0.55000000000000004">
      <c r="A56" s="39" t="s">
        <v>19</v>
      </c>
      <c r="B56" s="63" t="s">
        <v>87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19</v>
      </c>
      <c r="B57" s="63" t="s">
        <v>87</v>
      </c>
      <c r="C57">
        <f t="shared" si="0"/>
        <v>56</v>
      </c>
      <c r="D57" s="51"/>
      <c r="E57" s="44"/>
      <c r="F57" s="44"/>
      <c r="G57" s="43"/>
    </row>
    <row r="58" spans="1:7" x14ac:dyDescent="0.55000000000000004">
      <c r="A58" s="39" t="s">
        <v>19</v>
      </c>
      <c r="B58" s="40"/>
      <c r="C58">
        <f t="shared" si="0"/>
        <v>57</v>
      </c>
      <c r="D58" s="51"/>
      <c r="E58" s="44"/>
      <c r="F58" s="44"/>
      <c r="G58" s="43"/>
    </row>
    <row r="59" spans="1:7" x14ac:dyDescent="0.55000000000000004">
      <c r="C59">
        <f t="shared" si="0"/>
        <v>58</v>
      </c>
      <c r="D59" s="51"/>
      <c r="E59" s="44"/>
      <c r="F59" s="44"/>
    </row>
    <row r="60" spans="1:7" x14ac:dyDescent="0.55000000000000004">
      <c r="C60">
        <v>59</v>
      </c>
      <c r="D60" s="51"/>
      <c r="E60" s="44"/>
      <c r="F60" s="44"/>
    </row>
    <row r="61" spans="1:7" x14ac:dyDescent="0.55000000000000004">
      <c r="A61" s="46"/>
      <c r="E61" s="44"/>
      <c r="F61" s="44"/>
      <c r="G61" s="44"/>
    </row>
    <row r="63" spans="1:7" x14ac:dyDescent="0.55000000000000004">
      <c r="A63" s="65" t="s">
        <v>79</v>
      </c>
      <c r="B63" t="s">
        <v>90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B6AAB-A8C6-42AB-A82D-0BE614AEF401}">
  <dimension ref="A1:G62"/>
  <sheetViews>
    <sheetView topLeftCell="A31" workbookViewId="0">
      <selection activeCell="B62" activeCellId="1" sqref="B2:B57 B62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5" width="15.15625" customWidth="1"/>
    <col min="6" max="6" width="16.367187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31</v>
      </c>
      <c r="F1" s="2" t="s">
        <v>51</v>
      </c>
    </row>
    <row r="2" spans="1:6" ht="15" customHeight="1" x14ac:dyDescent="0.55000000000000004">
      <c r="A2" s="39" t="s">
        <v>10</v>
      </c>
      <c r="B2" s="63" t="s">
        <v>87</v>
      </c>
      <c r="C2" s="16">
        <v>1</v>
      </c>
      <c r="D2" s="44">
        <v>11.8</v>
      </c>
      <c r="E2" s="44">
        <v>10.57</v>
      </c>
      <c r="F2" s="19">
        <v>97.5</v>
      </c>
    </row>
    <row r="3" spans="1:6" ht="15" customHeight="1" x14ac:dyDescent="0.55000000000000004">
      <c r="A3" s="39" t="s">
        <v>10</v>
      </c>
      <c r="B3" s="63" t="s">
        <v>87</v>
      </c>
      <c r="C3" s="20">
        <v>2</v>
      </c>
      <c r="D3" s="44">
        <v>11.9</v>
      </c>
      <c r="E3" s="44">
        <v>10.54</v>
      </c>
      <c r="F3" s="19">
        <v>97.5</v>
      </c>
    </row>
    <row r="4" spans="1:6" ht="15" customHeight="1" x14ac:dyDescent="0.55000000000000004">
      <c r="A4" s="39" t="s">
        <v>10</v>
      </c>
      <c r="B4" s="63" t="s">
        <v>87</v>
      </c>
      <c r="C4" s="20">
        <v>3</v>
      </c>
      <c r="D4" s="44">
        <v>11.8</v>
      </c>
      <c r="E4" s="44">
        <v>10.52</v>
      </c>
      <c r="F4" s="19">
        <v>97.2</v>
      </c>
    </row>
    <row r="5" spans="1:6" ht="15" customHeight="1" x14ac:dyDescent="0.55000000000000004">
      <c r="A5" s="39" t="s">
        <v>10</v>
      </c>
      <c r="B5" s="63" t="s">
        <v>87</v>
      </c>
      <c r="C5" s="20">
        <v>4</v>
      </c>
      <c r="D5" s="44">
        <v>11.5</v>
      </c>
      <c r="E5" s="44">
        <v>10.44</v>
      </c>
      <c r="F5" s="19">
        <v>94.9</v>
      </c>
    </row>
    <row r="6" spans="1:6" ht="15" customHeight="1" x14ac:dyDescent="0.55000000000000004">
      <c r="A6" s="39" t="s">
        <v>10</v>
      </c>
      <c r="B6" s="63" t="s">
        <v>87</v>
      </c>
      <c r="C6" s="20">
        <v>5</v>
      </c>
      <c r="D6" s="44">
        <v>10.8</v>
      </c>
      <c r="E6" s="44">
        <v>10.42</v>
      </c>
      <c r="F6" s="19">
        <v>93.8</v>
      </c>
    </row>
    <row r="7" spans="1:6" ht="15" customHeight="1" x14ac:dyDescent="0.55000000000000004">
      <c r="A7" s="39" t="s">
        <v>10</v>
      </c>
      <c r="B7" s="63" t="s">
        <v>87</v>
      </c>
      <c r="C7" s="20">
        <v>6</v>
      </c>
      <c r="D7" s="44">
        <v>10.6</v>
      </c>
      <c r="E7" s="44">
        <v>10.36</v>
      </c>
      <c r="F7" s="19">
        <v>92.7</v>
      </c>
    </row>
    <row r="8" spans="1:6" ht="15" customHeight="1" x14ac:dyDescent="0.55000000000000004">
      <c r="A8" s="39" t="s">
        <v>10</v>
      </c>
      <c r="B8" s="63" t="s">
        <v>87</v>
      </c>
      <c r="C8" s="20">
        <v>7</v>
      </c>
      <c r="D8" s="44">
        <v>10.3</v>
      </c>
      <c r="E8" s="44">
        <v>10.3</v>
      </c>
      <c r="F8" s="19">
        <v>91.6</v>
      </c>
    </row>
    <row r="9" spans="1:6" ht="15" customHeight="1" x14ac:dyDescent="0.55000000000000004">
      <c r="A9" s="39" t="s">
        <v>10</v>
      </c>
      <c r="B9" s="63" t="s">
        <v>87</v>
      </c>
      <c r="C9" s="20">
        <v>8</v>
      </c>
      <c r="D9" s="44">
        <v>9.4</v>
      </c>
      <c r="E9" s="44">
        <v>10.199999999999999</v>
      </c>
      <c r="F9" s="19">
        <v>88.7</v>
      </c>
    </row>
    <row r="10" spans="1:6" ht="15" customHeight="1" x14ac:dyDescent="0.55000000000000004">
      <c r="A10" s="39" t="s">
        <v>10</v>
      </c>
      <c r="B10" s="63" t="s">
        <v>87</v>
      </c>
      <c r="C10" s="20">
        <v>9</v>
      </c>
      <c r="D10" s="44">
        <v>9.1999999999999993</v>
      </c>
      <c r="E10" s="44">
        <v>10.1</v>
      </c>
      <c r="F10" s="19">
        <v>86.9</v>
      </c>
    </row>
    <row r="11" spans="1:6" ht="15" customHeight="1" x14ac:dyDescent="0.55000000000000004">
      <c r="A11" s="39" t="s">
        <v>10</v>
      </c>
      <c r="B11" s="63" t="s">
        <v>87</v>
      </c>
      <c r="C11" s="20">
        <v>10</v>
      </c>
      <c r="D11" s="44">
        <v>8.3000000000000007</v>
      </c>
      <c r="E11" s="44">
        <v>9.9499999999999993</v>
      </c>
      <c r="F11" s="19">
        <v>84.4</v>
      </c>
    </row>
    <row r="12" spans="1:6" ht="15" customHeight="1" x14ac:dyDescent="0.55000000000000004">
      <c r="A12" s="39" t="s">
        <v>10</v>
      </c>
      <c r="B12" s="63" t="s">
        <v>87</v>
      </c>
      <c r="C12" s="20">
        <v>11</v>
      </c>
      <c r="D12" s="44">
        <v>7.8</v>
      </c>
      <c r="E12" s="44">
        <v>9.83</v>
      </c>
      <c r="F12" s="19">
        <v>82.1</v>
      </c>
    </row>
    <row r="13" spans="1:6" ht="15" customHeight="1" x14ac:dyDescent="0.55000000000000004">
      <c r="A13" s="39" t="s">
        <v>10</v>
      </c>
      <c r="B13" s="63" t="s">
        <v>87</v>
      </c>
      <c r="C13" s="20">
        <v>12</v>
      </c>
      <c r="D13" s="44">
        <v>7.5</v>
      </c>
      <c r="E13" s="44">
        <v>9.74</v>
      </c>
      <c r="F13" s="19">
        <v>80.8</v>
      </c>
    </row>
    <row r="14" spans="1:6" ht="15" customHeight="1" x14ac:dyDescent="0.55000000000000004">
      <c r="A14" s="39" t="s">
        <v>10</v>
      </c>
      <c r="B14" s="63" t="s">
        <v>87</v>
      </c>
      <c r="C14" s="20">
        <v>13</v>
      </c>
      <c r="D14" s="44">
        <v>7.1</v>
      </c>
      <c r="E14" s="44">
        <v>9.69</v>
      </c>
      <c r="F14" s="19">
        <v>80.099999999999994</v>
      </c>
    </row>
    <row r="15" spans="1:6" ht="15" customHeight="1" x14ac:dyDescent="0.55000000000000004">
      <c r="A15" s="39" t="s">
        <v>10</v>
      </c>
      <c r="B15" s="63" t="s">
        <v>87</v>
      </c>
      <c r="C15" s="20">
        <v>14</v>
      </c>
      <c r="D15" s="44">
        <v>6.9</v>
      </c>
      <c r="E15" s="44">
        <v>9.66</v>
      </c>
      <c r="F15" s="19">
        <v>79.3</v>
      </c>
    </row>
    <row r="16" spans="1:6" ht="15" customHeight="1" x14ac:dyDescent="0.55000000000000004">
      <c r="A16" s="39" t="s">
        <v>10</v>
      </c>
      <c r="B16" s="63" t="s">
        <v>87</v>
      </c>
      <c r="C16" s="20">
        <v>15</v>
      </c>
      <c r="D16" s="44">
        <v>6.7</v>
      </c>
      <c r="E16" s="44">
        <v>9.61</v>
      </c>
      <c r="F16" s="19">
        <v>78.8</v>
      </c>
    </row>
    <row r="17" spans="1:6" ht="15" customHeight="1" x14ac:dyDescent="0.55000000000000004">
      <c r="A17" s="39" t="s">
        <v>10</v>
      </c>
      <c r="B17" s="63" t="s">
        <v>87</v>
      </c>
      <c r="C17" s="20">
        <v>16</v>
      </c>
      <c r="D17" s="44">
        <v>6.7</v>
      </c>
      <c r="E17" s="44">
        <v>9.6</v>
      </c>
      <c r="F17" s="19">
        <v>78.5</v>
      </c>
    </row>
    <row r="18" spans="1:6" ht="15" customHeight="1" x14ac:dyDescent="0.55000000000000004">
      <c r="A18" s="39" t="s">
        <v>10</v>
      </c>
      <c r="B18" s="63" t="s">
        <v>87</v>
      </c>
      <c r="C18" s="20">
        <v>17</v>
      </c>
      <c r="D18" s="44">
        <v>6.5</v>
      </c>
      <c r="E18" s="44">
        <v>9.5399999999999991</v>
      </c>
      <c r="F18" s="19">
        <v>77.8</v>
      </c>
    </row>
    <row r="19" spans="1:6" ht="15" customHeight="1" x14ac:dyDescent="0.55000000000000004">
      <c r="A19" s="39" t="s">
        <v>10</v>
      </c>
      <c r="B19" s="63" t="s">
        <v>87</v>
      </c>
      <c r="C19" s="20">
        <v>18</v>
      </c>
      <c r="D19" s="44">
        <v>6.3</v>
      </c>
      <c r="E19" s="44">
        <v>9.48</v>
      </c>
      <c r="F19" s="19">
        <v>76.8</v>
      </c>
    </row>
    <row r="20" spans="1:6" ht="15" customHeight="1" x14ac:dyDescent="0.55000000000000004">
      <c r="A20" s="39" t="s">
        <v>10</v>
      </c>
      <c r="B20" s="63" t="s">
        <v>87</v>
      </c>
      <c r="C20" s="20">
        <v>19</v>
      </c>
      <c r="D20" s="44">
        <v>6.2</v>
      </c>
      <c r="E20" s="44">
        <v>9.43</v>
      </c>
      <c r="F20" s="19">
        <v>76.2</v>
      </c>
    </row>
    <row r="21" spans="1:6" ht="15" customHeight="1" x14ac:dyDescent="0.55000000000000004">
      <c r="A21" s="39" t="s">
        <v>10</v>
      </c>
      <c r="B21" s="63" t="s">
        <v>87</v>
      </c>
      <c r="C21" s="20">
        <v>20</v>
      </c>
      <c r="D21" s="44">
        <v>6.1</v>
      </c>
      <c r="E21" s="44">
        <v>9.3800000000000008</v>
      </c>
      <c r="F21" s="19">
        <v>75.5</v>
      </c>
    </row>
    <row r="22" spans="1:6" ht="15" customHeight="1" x14ac:dyDescent="0.55000000000000004">
      <c r="A22" s="39" t="s">
        <v>10</v>
      </c>
      <c r="B22" s="63" t="s">
        <v>87</v>
      </c>
      <c r="C22" s="20">
        <v>21</v>
      </c>
      <c r="D22" s="44">
        <v>6</v>
      </c>
      <c r="E22" s="44">
        <v>9.32</v>
      </c>
      <c r="F22" s="19">
        <v>75</v>
      </c>
    </row>
    <row r="23" spans="1:6" ht="15" customHeight="1" x14ac:dyDescent="0.55000000000000004">
      <c r="A23" s="39" t="s">
        <v>10</v>
      </c>
      <c r="B23" s="63" t="s">
        <v>87</v>
      </c>
      <c r="C23" s="20">
        <v>22</v>
      </c>
      <c r="D23" s="44">
        <v>6</v>
      </c>
      <c r="E23" s="44">
        <v>9.31</v>
      </c>
      <c r="F23" s="19">
        <v>74.7</v>
      </c>
    </row>
    <row r="24" spans="1:6" ht="15" customHeight="1" x14ac:dyDescent="0.55000000000000004">
      <c r="A24" s="39" t="s">
        <v>10</v>
      </c>
      <c r="B24" s="63" t="s">
        <v>87</v>
      </c>
      <c r="C24" s="20">
        <v>23</v>
      </c>
      <c r="D24" s="44">
        <v>6</v>
      </c>
      <c r="E24" s="44">
        <v>9.27</v>
      </c>
      <c r="F24" s="19">
        <v>74.400000000000006</v>
      </c>
    </row>
    <row r="25" spans="1:6" ht="15" customHeight="1" x14ac:dyDescent="0.55000000000000004">
      <c r="A25" s="39" t="s">
        <v>10</v>
      </c>
      <c r="B25" s="63" t="s">
        <v>87</v>
      </c>
      <c r="C25" s="20">
        <v>24</v>
      </c>
      <c r="D25" s="44">
        <v>5.9</v>
      </c>
      <c r="E25" s="44">
        <v>9.26</v>
      </c>
      <c r="F25" s="19">
        <v>74.2</v>
      </c>
    </row>
    <row r="26" spans="1:6" ht="15" customHeight="1" x14ac:dyDescent="0.55000000000000004">
      <c r="A26" s="39" t="s">
        <v>10</v>
      </c>
      <c r="B26" s="63" t="s">
        <v>87</v>
      </c>
      <c r="C26" s="20">
        <v>25</v>
      </c>
      <c r="D26" s="44">
        <v>5.9</v>
      </c>
      <c r="E26" s="44">
        <v>9.24</v>
      </c>
      <c r="F26" s="19">
        <v>74</v>
      </c>
    </row>
    <row r="27" spans="1:6" ht="15" customHeight="1" x14ac:dyDescent="0.55000000000000004">
      <c r="A27" s="39" t="s">
        <v>10</v>
      </c>
      <c r="B27" s="63" t="s">
        <v>87</v>
      </c>
      <c r="C27" s="20">
        <v>26</v>
      </c>
      <c r="D27" s="44">
        <v>5.9</v>
      </c>
      <c r="E27" s="44">
        <v>9.2200000000000006</v>
      </c>
      <c r="F27" s="19">
        <v>73.8</v>
      </c>
    </row>
    <row r="28" spans="1:6" ht="15" customHeight="1" x14ac:dyDescent="0.55000000000000004">
      <c r="A28" s="39" t="s">
        <v>10</v>
      </c>
      <c r="B28" s="63" t="s">
        <v>87</v>
      </c>
      <c r="C28" s="20">
        <v>27</v>
      </c>
      <c r="D28" s="44">
        <v>5.9</v>
      </c>
      <c r="E28" s="44">
        <v>9.19</v>
      </c>
      <c r="F28" s="19">
        <v>73.599999999999994</v>
      </c>
    </row>
    <row r="29" spans="1:6" ht="15" customHeight="1" x14ac:dyDescent="0.55000000000000004">
      <c r="A29" s="39" t="s">
        <v>10</v>
      </c>
      <c r="B29" s="63" t="s">
        <v>87</v>
      </c>
      <c r="C29" s="20">
        <v>28</v>
      </c>
      <c r="D29" s="44">
        <v>5.8</v>
      </c>
      <c r="E29" s="44">
        <v>9.17</v>
      </c>
      <c r="F29" s="19">
        <v>73.3</v>
      </c>
    </row>
    <row r="30" spans="1:6" ht="15" customHeight="1" x14ac:dyDescent="0.55000000000000004">
      <c r="A30" s="39" t="s">
        <v>10</v>
      </c>
      <c r="B30" s="63" t="s">
        <v>87</v>
      </c>
      <c r="C30" s="20">
        <v>29</v>
      </c>
      <c r="D30" s="44">
        <v>5.8</v>
      </c>
      <c r="E30" s="44">
        <v>9.1300000000000008</v>
      </c>
      <c r="F30" s="19">
        <v>73</v>
      </c>
    </row>
    <row r="31" spans="1:6" ht="15" customHeight="1" x14ac:dyDescent="0.55000000000000004">
      <c r="A31" s="39" t="s">
        <v>10</v>
      </c>
      <c r="B31" s="63" t="s">
        <v>87</v>
      </c>
      <c r="C31" s="20">
        <v>30</v>
      </c>
      <c r="D31" s="44">
        <v>5.7</v>
      </c>
      <c r="E31" s="44">
        <v>9.11</v>
      </c>
      <c r="F31" s="19">
        <v>72.8</v>
      </c>
    </row>
    <row r="32" spans="1:6" ht="15" customHeight="1" x14ac:dyDescent="0.55000000000000004">
      <c r="A32" s="39" t="s">
        <v>10</v>
      </c>
      <c r="B32" s="63" t="s">
        <v>87</v>
      </c>
      <c r="C32" s="20">
        <v>31</v>
      </c>
      <c r="D32" s="44">
        <v>5.7</v>
      </c>
      <c r="E32" s="44">
        <v>9.1</v>
      </c>
      <c r="F32" s="19">
        <v>72.5</v>
      </c>
    </row>
    <row r="33" spans="1:7" ht="15" customHeight="1" x14ac:dyDescent="0.55000000000000004">
      <c r="A33" s="39" t="s">
        <v>10</v>
      </c>
      <c r="B33" s="63" t="s">
        <v>87</v>
      </c>
      <c r="C33" s="20">
        <v>32</v>
      </c>
      <c r="D33" s="44">
        <v>5.7</v>
      </c>
      <c r="E33" s="44">
        <v>9.07</v>
      </c>
      <c r="F33" s="19">
        <v>72.3</v>
      </c>
    </row>
    <row r="34" spans="1:7" ht="15" customHeight="1" x14ac:dyDescent="0.55000000000000004">
      <c r="A34" s="39" t="s">
        <v>10</v>
      </c>
      <c r="B34" s="63" t="s">
        <v>87</v>
      </c>
      <c r="C34" s="20">
        <v>33</v>
      </c>
      <c r="D34" s="44">
        <v>5.6</v>
      </c>
      <c r="E34" s="68">
        <v>9.0299999999999994</v>
      </c>
      <c r="F34" s="19">
        <v>71.900000000000006</v>
      </c>
      <c r="G34" t="s">
        <v>93</v>
      </c>
    </row>
    <row r="35" spans="1:7" ht="15" customHeight="1" x14ac:dyDescent="0.55000000000000004">
      <c r="A35" s="39" t="s">
        <v>10</v>
      </c>
      <c r="B35" s="63" t="s">
        <v>87</v>
      </c>
      <c r="C35" s="20">
        <v>34</v>
      </c>
      <c r="D35" s="44">
        <v>5.6</v>
      </c>
      <c r="E35" s="44">
        <v>0.28000000000000003</v>
      </c>
      <c r="F35" s="19">
        <v>2.1</v>
      </c>
    </row>
    <row r="36" spans="1:7" ht="15" customHeight="1" x14ac:dyDescent="0.55000000000000004">
      <c r="A36" s="39" t="s">
        <v>10</v>
      </c>
      <c r="B36" s="63" t="s">
        <v>87</v>
      </c>
      <c r="C36" s="20">
        <v>35</v>
      </c>
      <c r="D36" s="44">
        <v>5.6</v>
      </c>
      <c r="E36" s="44">
        <v>0.18</v>
      </c>
      <c r="F36" s="19">
        <v>1.4</v>
      </c>
    </row>
    <row r="37" spans="1:7" ht="15" customHeight="1" x14ac:dyDescent="0.55000000000000004">
      <c r="A37" s="39" t="s">
        <v>10</v>
      </c>
      <c r="B37" s="63" t="s">
        <v>87</v>
      </c>
      <c r="C37" s="20">
        <v>36</v>
      </c>
      <c r="D37" s="44">
        <v>5.6</v>
      </c>
      <c r="E37" s="50">
        <v>0.15</v>
      </c>
      <c r="F37" s="19">
        <v>1.1000000000000001</v>
      </c>
      <c r="G37" t="s">
        <v>32</v>
      </c>
    </row>
    <row r="38" spans="1:7" ht="15" customHeight="1" x14ac:dyDescent="0.55000000000000004">
      <c r="A38" s="39" t="s">
        <v>10</v>
      </c>
      <c r="B38" s="63" t="s">
        <v>87</v>
      </c>
      <c r="C38" s="20">
        <v>37</v>
      </c>
      <c r="D38" s="44">
        <v>5.6</v>
      </c>
      <c r="E38" s="55">
        <v>0.12</v>
      </c>
      <c r="F38" s="19">
        <v>1</v>
      </c>
      <c r="G38" t="s">
        <v>57</v>
      </c>
    </row>
    <row r="39" spans="1:7" ht="15" customHeight="1" x14ac:dyDescent="0.55000000000000004">
      <c r="A39" s="39" t="s">
        <v>10</v>
      </c>
      <c r="B39" s="63" t="s">
        <v>87</v>
      </c>
      <c r="C39" s="20">
        <v>38</v>
      </c>
      <c r="D39" s="44">
        <v>5.6</v>
      </c>
      <c r="E39" s="44">
        <v>0.1</v>
      </c>
      <c r="F39" s="19">
        <v>0.8</v>
      </c>
    </row>
    <row r="40" spans="1:7" ht="15" customHeight="1" x14ac:dyDescent="0.55000000000000004">
      <c r="A40" s="39" t="s">
        <v>10</v>
      </c>
      <c r="B40" s="63" t="s">
        <v>87</v>
      </c>
      <c r="C40" s="20">
        <v>39</v>
      </c>
      <c r="D40" s="44">
        <v>5.6</v>
      </c>
      <c r="E40" s="44">
        <v>0.09</v>
      </c>
      <c r="F40" s="19">
        <v>0.7</v>
      </c>
    </row>
    <row r="41" spans="1:7" ht="15" customHeight="1" x14ac:dyDescent="0.55000000000000004">
      <c r="A41" s="39" t="s">
        <v>10</v>
      </c>
      <c r="B41" s="63" t="s">
        <v>87</v>
      </c>
      <c r="C41" s="20">
        <v>40</v>
      </c>
      <c r="D41" s="44">
        <v>5.6</v>
      </c>
      <c r="E41" s="44">
        <v>0.08</v>
      </c>
      <c r="F41" s="19">
        <v>0.6</v>
      </c>
    </row>
    <row r="42" spans="1:7" ht="15" customHeight="1" x14ac:dyDescent="0.55000000000000004">
      <c r="A42" s="39" t="s">
        <v>10</v>
      </c>
      <c r="B42" s="63" t="s">
        <v>87</v>
      </c>
      <c r="C42" s="20">
        <v>41</v>
      </c>
      <c r="D42" s="44">
        <v>5.6</v>
      </c>
      <c r="E42" s="44">
        <v>0.06</v>
      </c>
      <c r="F42" s="19">
        <v>0.5</v>
      </c>
    </row>
    <row r="43" spans="1:7" ht="15" customHeight="1" x14ac:dyDescent="0.55000000000000004">
      <c r="A43" s="39" t="s">
        <v>10</v>
      </c>
      <c r="B43" s="63" t="s">
        <v>87</v>
      </c>
      <c r="C43" s="20">
        <v>42</v>
      </c>
      <c r="D43" s="44">
        <v>5.6</v>
      </c>
      <c r="E43" s="66">
        <v>0.05</v>
      </c>
      <c r="F43" s="56">
        <v>0.4</v>
      </c>
      <c r="G43" t="s">
        <v>91</v>
      </c>
    </row>
    <row r="44" spans="1:7" x14ac:dyDescent="0.55000000000000004">
      <c r="A44" s="39" t="s">
        <v>10</v>
      </c>
      <c r="B44" s="63" t="s">
        <v>87</v>
      </c>
      <c r="C44">
        <f>C43+1</f>
        <v>43</v>
      </c>
      <c r="D44" s="44">
        <v>5.6</v>
      </c>
      <c r="E44" s="44">
        <v>0.04</v>
      </c>
      <c r="F44" s="56">
        <v>0.3</v>
      </c>
    </row>
    <row r="45" spans="1:7" x14ac:dyDescent="0.55000000000000004">
      <c r="A45" s="39" t="s">
        <v>10</v>
      </c>
      <c r="B45" s="63" t="s">
        <v>87</v>
      </c>
      <c r="C45">
        <f t="shared" ref="C45:C60" si="0">C44+1</f>
        <v>44</v>
      </c>
      <c r="D45" s="44">
        <v>5.6</v>
      </c>
      <c r="E45" s="44">
        <v>0.04</v>
      </c>
      <c r="F45" s="56">
        <v>0.3</v>
      </c>
    </row>
    <row r="46" spans="1:7" x14ac:dyDescent="0.55000000000000004">
      <c r="A46" s="39" t="s">
        <v>10</v>
      </c>
      <c r="B46" s="63" t="s">
        <v>87</v>
      </c>
      <c r="C46">
        <f t="shared" si="0"/>
        <v>45</v>
      </c>
      <c r="D46" s="44">
        <v>5.6</v>
      </c>
      <c r="E46" s="44">
        <v>0.03</v>
      </c>
      <c r="F46" s="56">
        <v>0.2</v>
      </c>
    </row>
    <row r="47" spans="1:7" x14ac:dyDescent="0.55000000000000004">
      <c r="A47" s="39" t="s">
        <v>10</v>
      </c>
      <c r="B47" s="63" t="s">
        <v>87</v>
      </c>
      <c r="C47">
        <f t="shared" si="0"/>
        <v>46</v>
      </c>
      <c r="D47" s="44">
        <v>5.6</v>
      </c>
      <c r="E47" s="44">
        <v>0.02</v>
      </c>
      <c r="F47" s="56">
        <v>0.2</v>
      </c>
    </row>
    <row r="48" spans="1:7" x14ac:dyDescent="0.55000000000000004">
      <c r="A48" s="39" t="s">
        <v>10</v>
      </c>
      <c r="B48" s="63" t="s">
        <v>87</v>
      </c>
      <c r="C48">
        <f t="shared" si="0"/>
        <v>47</v>
      </c>
      <c r="D48" s="44">
        <v>5.6</v>
      </c>
      <c r="E48" s="44">
        <v>0.02</v>
      </c>
      <c r="F48" s="64">
        <v>0.1</v>
      </c>
    </row>
    <row r="49" spans="1:7" x14ac:dyDescent="0.55000000000000004">
      <c r="A49" s="39" t="s">
        <v>10</v>
      </c>
      <c r="B49" s="63" t="s">
        <v>87</v>
      </c>
      <c r="C49">
        <f t="shared" si="0"/>
        <v>48</v>
      </c>
      <c r="D49" s="44">
        <v>5.6</v>
      </c>
      <c r="E49" s="44">
        <v>0.01</v>
      </c>
      <c r="F49" s="56">
        <v>0.1</v>
      </c>
    </row>
    <row r="50" spans="1:7" x14ac:dyDescent="0.55000000000000004">
      <c r="A50" s="39" t="s">
        <v>10</v>
      </c>
      <c r="B50" s="63" t="s">
        <v>87</v>
      </c>
      <c r="C50">
        <f t="shared" si="0"/>
        <v>49</v>
      </c>
      <c r="D50" s="44">
        <v>5.6</v>
      </c>
      <c r="E50" s="44">
        <v>0.01</v>
      </c>
      <c r="F50" s="56">
        <v>0.1</v>
      </c>
    </row>
    <row r="51" spans="1:7" x14ac:dyDescent="0.55000000000000004">
      <c r="A51" s="39" t="s">
        <v>10</v>
      </c>
      <c r="B51" s="63" t="s">
        <v>87</v>
      </c>
      <c r="C51">
        <f t="shared" si="0"/>
        <v>50</v>
      </c>
      <c r="D51" s="44">
        <v>5.6</v>
      </c>
      <c r="E51" s="48">
        <v>0.01</v>
      </c>
      <c r="F51" s="56">
        <v>0</v>
      </c>
      <c r="G51" t="s">
        <v>33</v>
      </c>
    </row>
    <row r="52" spans="1:7" x14ac:dyDescent="0.55000000000000004">
      <c r="A52" s="39" t="s">
        <v>10</v>
      </c>
      <c r="B52" s="63" t="s">
        <v>87</v>
      </c>
      <c r="C52">
        <f t="shared" si="0"/>
        <v>51</v>
      </c>
      <c r="D52" s="44">
        <v>5.6</v>
      </c>
      <c r="E52" s="44">
        <v>0</v>
      </c>
      <c r="F52" s="56">
        <v>0</v>
      </c>
    </row>
    <row r="53" spans="1:7" x14ac:dyDescent="0.55000000000000004">
      <c r="A53" s="39" t="s">
        <v>10</v>
      </c>
      <c r="B53" s="63" t="s">
        <v>87</v>
      </c>
      <c r="C53">
        <f t="shared" si="0"/>
        <v>52</v>
      </c>
      <c r="D53" s="44">
        <v>5.6</v>
      </c>
      <c r="E53" s="44">
        <v>0</v>
      </c>
      <c r="F53" s="56">
        <v>0</v>
      </c>
    </row>
    <row r="54" spans="1:7" x14ac:dyDescent="0.55000000000000004">
      <c r="A54" s="39" t="s">
        <v>10</v>
      </c>
      <c r="B54" s="63" t="s">
        <v>87</v>
      </c>
      <c r="C54">
        <f t="shared" si="0"/>
        <v>53</v>
      </c>
      <c r="D54" s="44">
        <v>5.6</v>
      </c>
      <c r="E54" s="44">
        <v>0</v>
      </c>
      <c r="F54" s="56">
        <v>0</v>
      </c>
    </row>
    <row r="55" spans="1:7" x14ac:dyDescent="0.55000000000000004">
      <c r="A55" s="39" t="s">
        <v>10</v>
      </c>
      <c r="B55" s="63" t="s">
        <v>87</v>
      </c>
      <c r="C55">
        <f t="shared" si="0"/>
        <v>54</v>
      </c>
      <c r="D55" s="44">
        <v>5.6</v>
      </c>
      <c r="E55" s="44">
        <v>-0.01</v>
      </c>
      <c r="F55" s="56">
        <v>-0.1</v>
      </c>
    </row>
    <row r="56" spans="1:7" x14ac:dyDescent="0.55000000000000004">
      <c r="B56" s="63" t="s">
        <v>87</v>
      </c>
      <c r="C56">
        <f t="shared" si="0"/>
        <v>55</v>
      </c>
      <c r="D56" s="44">
        <v>5.6</v>
      </c>
      <c r="E56" s="44">
        <v>-0.01</v>
      </c>
      <c r="F56" s="56">
        <v>-0.1</v>
      </c>
    </row>
    <row r="57" spans="1:7" x14ac:dyDescent="0.55000000000000004">
      <c r="B57" s="63" t="s">
        <v>87</v>
      </c>
      <c r="C57">
        <f t="shared" si="0"/>
        <v>56</v>
      </c>
      <c r="D57" s="44">
        <v>5.6</v>
      </c>
      <c r="E57" s="44">
        <v>-0.02</v>
      </c>
      <c r="F57" s="56">
        <v>-0.1</v>
      </c>
    </row>
    <row r="58" spans="1:7" x14ac:dyDescent="0.55000000000000004">
      <c r="B58" s="40"/>
      <c r="C58">
        <f t="shared" si="0"/>
        <v>57</v>
      </c>
      <c r="D58" s="44">
        <v>5.6</v>
      </c>
      <c r="E58" s="44"/>
      <c r="F58" s="56"/>
    </row>
    <row r="59" spans="1:7" x14ac:dyDescent="0.55000000000000004">
      <c r="B59" s="40"/>
      <c r="C59">
        <f t="shared" si="0"/>
        <v>58</v>
      </c>
      <c r="D59" s="49"/>
      <c r="E59" s="44"/>
    </row>
    <row r="60" spans="1:7" x14ac:dyDescent="0.55000000000000004">
      <c r="C60">
        <f t="shared" si="0"/>
        <v>59</v>
      </c>
      <c r="D60" s="49"/>
      <c r="E60" s="44"/>
    </row>
    <row r="62" spans="1:7" x14ac:dyDescent="0.55000000000000004">
      <c r="A62" s="65" t="s">
        <v>79</v>
      </c>
      <c r="B62" t="s">
        <v>95</v>
      </c>
      <c r="E62" s="44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8D2D-9047-4F62-99D1-2A061A7B0287}">
  <dimension ref="A1:G62"/>
  <sheetViews>
    <sheetView topLeftCell="A37" workbookViewId="0">
      <selection activeCell="B62" sqref="B62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6" width="15.15625" customWidth="1"/>
    <col min="7" max="7" width="16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31</v>
      </c>
      <c r="F1" s="2" t="s">
        <v>51</v>
      </c>
      <c r="G1" s="2"/>
    </row>
    <row r="2" spans="1:7" ht="15" customHeight="1" x14ac:dyDescent="0.55000000000000004">
      <c r="A2" s="39" t="s">
        <v>11</v>
      </c>
      <c r="B2" s="63" t="s">
        <v>87</v>
      </c>
      <c r="C2" s="16">
        <v>1</v>
      </c>
      <c r="D2" s="51">
        <v>12.3</v>
      </c>
      <c r="E2" s="44">
        <v>10.59</v>
      </c>
      <c r="F2" s="44">
        <v>98.8</v>
      </c>
      <c r="G2" s="43"/>
    </row>
    <row r="3" spans="1:7" ht="15" customHeight="1" x14ac:dyDescent="0.55000000000000004">
      <c r="A3" s="39" t="s">
        <v>11</v>
      </c>
      <c r="B3" s="63" t="s">
        <v>87</v>
      </c>
      <c r="C3" s="20">
        <v>2</v>
      </c>
      <c r="D3" s="51">
        <v>12.3</v>
      </c>
      <c r="E3" s="44">
        <v>10.56</v>
      </c>
      <c r="F3" s="44">
        <v>98.6</v>
      </c>
      <c r="G3" s="43"/>
    </row>
    <row r="4" spans="1:7" ht="15" customHeight="1" x14ac:dyDescent="0.55000000000000004">
      <c r="A4" s="39" t="s">
        <v>11</v>
      </c>
      <c r="B4" s="63" t="s">
        <v>87</v>
      </c>
      <c r="C4" s="20">
        <v>3</v>
      </c>
      <c r="D4" s="51">
        <v>12.2</v>
      </c>
      <c r="E4" s="44">
        <v>10.54</v>
      </c>
      <c r="F4" s="44">
        <v>97</v>
      </c>
      <c r="G4" s="43"/>
    </row>
    <row r="5" spans="1:7" ht="15" customHeight="1" x14ac:dyDescent="0.55000000000000004">
      <c r="A5" s="39" t="s">
        <v>11</v>
      </c>
      <c r="B5" s="63" t="s">
        <v>87</v>
      </c>
      <c r="C5" s="20">
        <v>4</v>
      </c>
      <c r="D5" s="51">
        <v>11.6</v>
      </c>
      <c r="E5" s="44">
        <v>10.47</v>
      </c>
      <c r="F5" s="44">
        <v>95.6</v>
      </c>
      <c r="G5" s="43"/>
    </row>
    <row r="6" spans="1:7" ht="15" customHeight="1" x14ac:dyDescent="0.55000000000000004">
      <c r="A6" s="39" t="s">
        <v>11</v>
      </c>
      <c r="B6" s="63" t="s">
        <v>87</v>
      </c>
      <c r="C6" s="20">
        <v>5</v>
      </c>
      <c r="D6" s="51">
        <v>11</v>
      </c>
      <c r="E6" s="44">
        <v>10.4</v>
      </c>
      <c r="F6" s="44">
        <v>93.7</v>
      </c>
      <c r="G6" s="43"/>
    </row>
    <row r="7" spans="1:7" ht="15" customHeight="1" x14ac:dyDescent="0.55000000000000004">
      <c r="A7" s="39" t="s">
        <v>11</v>
      </c>
      <c r="B7" s="63" t="s">
        <v>87</v>
      </c>
      <c r="C7" s="20">
        <v>6</v>
      </c>
      <c r="D7" s="51">
        <v>10.3</v>
      </c>
      <c r="E7" s="44">
        <v>10.36</v>
      </c>
      <c r="F7" s="44">
        <v>92.1</v>
      </c>
      <c r="G7" s="43"/>
    </row>
    <row r="8" spans="1:7" ht="15" customHeight="1" x14ac:dyDescent="0.55000000000000004">
      <c r="A8" s="39" t="s">
        <v>11</v>
      </c>
      <c r="B8" s="63" t="s">
        <v>87</v>
      </c>
      <c r="C8" s="20">
        <v>7</v>
      </c>
      <c r="D8" s="51">
        <v>10.1</v>
      </c>
      <c r="E8" s="44">
        <v>10.19</v>
      </c>
      <c r="F8" s="44">
        <v>89.7</v>
      </c>
      <c r="G8" s="43"/>
    </row>
    <row r="9" spans="1:7" ht="15" customHeight="1" x14ac:dyDescent="0.55000000000000004">
      <c r="A9" s="39" t="s">
        <v>11</v>
      </c>
      <c r="B9" s="63" t="s">
        <v>87</v>
      </c>
      <c r="C9" s="20">
        <v>8</v>
      </c>
      <c r="D9" s="51">
        <v>9.1999999999999993</v>
      </c>
      <c r="E9" s="44">
        <v>10.119999999999999</v>
      </c>
      <c r="F9" s="44">
        <v>87.1</v>
      </c>
      <c r="G9" s="43"/>
    </row>
    <row r="10" spans="1:7" ht="15" customHeight="1" x14ac:dyDescent="0.55000000000000004">
      <c r="A10" s="39" t="s">
        <v>11</v>
      </c>
      <c r="B10" s="63" t="s">
        <v>87</v>
      </c>
      <c r="C10" s="20">
        <v>9</v>
      </c>
      <c r="D10" s="51">
        <v>8.6</v>
      </c>
      <c r="E10" s="44">
        <v>10.01</v>
      </c>
      <c r="F10" s="44">
        <v>85.3</v>
      </c>
      <c r="G10" s="43"/>
    </row>
    <row r="11" spans="1:7" ht="15" customHeight="1" x14ac:dyDescent="0.55000000000000004">
      <c r="A11" s="39" t="s">
        <v>11</v>
      </c>
      <c r="B11" s="63" t="s">
        <v>87</v>
      </c>
      <c r="C11" s="20">
        <v>10</v>
      </c>
      <c r="D11" s="51">
        <v>8</v>
      </c>
      <c r="E11" s="44">
        <v>9.9499999999999993</v>
      </c>
      <c r="F11" s="44">
        <v>82.7</v>
      </c>
      <c r="G11" s="43"/>
    </row>
    <row r="12" spans="1:7" ht="15" customHeight="1" x14ac:dyDescent="0.55000000000000004">
      <c r="A12" s="39" t="s">
        <v>11</v>
      </c>
      <c r="B12" s="63" t="s">
        <v>87</v>
      </c>
      <c r="C12" s="20">
        <v>11</v>
      </c>
      <c r="D12" s="51">
        <v>7.8</v>
      </c>
      <c r="E12" s="44">
        <v>9.8800000000000008</v>
      </c>
      <c r="F12" s="44">
        <v>82</v>
      </c>
      <c r="G12" s="43"/>
    </row>
    <row r="13" spans="1:7" ht="15" customHeight="1" x14ac:dyDescent="0.55000000000000004">
      <c r="A13" s="39" t="s">
        <v>11</v>
      </c>
      <c r="B13" s="63" t="s">
        <v>87</v>
      </c>
      <c r="C13" s="20">
        <v>12</v>
      </c>
      <c r="D13" s="51">
        <v>7.5</v>
      </c>
      <c r="E13" s="44">
        <v>9.84</v>
      </c>
      <c r="F13" s="44">
        <v>81.099999999999994</v>
      </c>
      <c r="G13" s="43"/>
    </row>
    <row r="14" spans="1:7" ht="15" customHeight="1" x14ac:dyDescent="0.55000000000000004">
      <c r="A14" s="39" t="s">
        <v>11</v>
      </c>
      <c r="B14" s="63" t="s">
        <v>87</v>
      </c>
      <c r="C14" s="20">
        <v>13</v>
      </c>
      <c r="D14" s="51">
        <v>7.4</v>
      </c>
      <c r="E14" s="44">
        <v>9.77</v>
      </c>
      <c r="F14" s="44">
        <v>80.8</v>
      </c>
      <c r="G14" s="43"/>
    </row>
    <row r="15" spans="1:7" ht="15" customHeight="1" x14ac:dyDescent="0.55000000000000004">
      <c r="A15" s="39" t="s">
        <v>11</v>
      </c>
      <c r="B15" s="63" t="s">
        <v>87</v>
      </c>
      <c r="C15" s="20">
        <v>14</v>
      </c>
      <c r="D15" s="51">
        <v>7.3</v>
      </c>
      <c r="E15" s="44">
        <v>9.73</v>
      </c>
      <c r="F15" s="44">
        <v>66.400000000000006</v>
      </c>
      <c r="G15" s="43"/>
    </row>
    <row r="16" spans="1:7" ht="15" customHeight="1" x14ac:dyDescent="0.55000000000000004">
      <c r="A16" s="39" t="s">
        <v>11</v>
      </c>
      <c r="B16" s="63" t="s">
        <v>87</v>
      </c>
      <c r="C16" s="20">
        <v>15</v>
      </c>
      <c r="D16" s="51">
        <v>7.2</v>
      </c>
      <c r="E16" s="68">
        <v>7.84</v>
      </c>
      <c r="F16" s="44">
        <v>2.7</v>
      </c>
      <c r="G16" s="43" t="s">
        <v>93</v>
      </c>
    </row>
    <row r="17" spans="1:7" ht="15" customHeight="1" x14ac:dyDescent="0.55000000000000004">
      <c r="A17" s="39" t="s">
        <v>11</v>
      </c>
      <c r="B17" s="63" t="s">
        <v>87</v>
      </c>
      <c r="C17" s="20">
        <v>16</v>
      </c>
      <c r="D17" s="51">
        <v>6.9</v>
      </c>
      <c r="E17" s="44">
        <v>0.34</v>
      </c>
      <c r="F17" s="44">
        <v>1.9</v>
      </c>
      <c r="G17" s="43"/>
    </row>
    <row r="18" spans="1:7" ht="15" customHeight="1" x14ac:dyDescent="0.55000000000000004">
      <c r="A18" s="39" t="s">
        <v>11</v>
      </c>
      <c r="B18" s="63" t="s">
        <v>87</v>
      </c>
      <c r="C18" s="20">
        <v>17</v>
      </c>
      <c r="D18" s="51">
        <v>6.9</v>
      </c>
      <c r="E18" s="44">
        <v>0.26</v>
      </c>
      <c r="F18" s="44">
        <v>1.6</v>
      </c>
      <c r="G18" s="43"/>
    </row>
    <row r="19" spans="1:7" ht="15" customHeight="1" x14ac:dyDescent="0.55000000000000004">
      <c r="A19" s="39" t="s">
        <v>11</v>
      </c>
      <c r="B19" s="63" t="s">
        <v>87</v>
      </c>
      <c r="C19" s="20">
        <v>18</v>
      </c>
      <c r="D19" s="51">
        <v>6.8</v>
      </c>
      <c r="E19" s="44">
        <v>0.19</v>
      </c>
      <c r="F19" s="44">
        <v>1.2</v>
      </c>
      <c r="G19" s="43"/>
    </row>
    <row r="20" spans="1:7" ht="15" customHeight="1" x14ac:dyDescent="0.55000000000000004">
      <c r="A20" s="39" t="s">
        <v>11</v>
      </c>
      <c r="B20" s="63" t="s">
        <v>87</v>
      </c>
      <c r="C20" s="20">
        <v>19</v>
      </c>
      <c r="D20" s="51">
        <v>6.8</v>
      </c>
      <c r="E20" s="55">
        <v>0.15</v>
      </c>
      <c r="F20" s="44">
        <v>1</v>
      </c>
      <c r="G20" s="43" t="s">
        <v>60</v>
      </c>
    </row>
    <row r="21" spans="1:7" ht="15" customHeight="1" x14ac:dyDescent="0.55000000000000004">
      <c r="A21" s="39" t="s">
        <v>11</v>
      </c>
      <c r="B21" s="63" t="s">
        <v>87</v>
      </c>
      <c r="C21" s="20">
        <v>20</v>
      </c>
      <c r="D21" s="51">
        <v>6.8</v>
      </c>
      <c r="E21" s="44">
        <v>0.13</v>
      </c>
      <c r="F21" s="44">
        <v>0.9</v>
      </c>
      <c r="G21" s="43"/>
    </row>
    <row r="22" spans="1:7" ht="15" customHeight="1" x14ac:dyDescent="0.55000000000000004">
      <c r="A22" s="39" t="s">
        <v>11</v>
      </c>
      <c r="B22" s="63" t="s">
        <v>87</v>
      </c>
      <c r="C22" s="20">
        <v>21</v>
      </c>
      <c r="D22" s="51">
        <v>6.8</v>
      </c>
      <c r="E22" s="66">
        <v>0.12</v>
      </c>
      <c r="F22" s="44">
        <v>0.8</v>
      </c>
      <c r="G22" s="43" t="s">
        <v>91</v>
      </c>
    </row>
    <row r="23" spans="1:7" ht="15" customHeight="1" x14ac:dyDescent="0.55000000000000004">
      <c r="A23" s="39" t="s">
        <v>11</v>
      </c>
      <c r="B23" s="63" t="s">
        <v>87</v>
      </c>
      <c r="C23" s="20">
        <v>22</v>
      </c>
      <c r="D23" s="51">
        <v>6.8</v>
      </c>
      <c r="E23" s="48">
        <v>0.1</v>
      </c>
      <c r="F23" s="48">
        <v>0.7</v>
      </c>
      <c r="G23" s="43"/>
    </row>
    <row r="24" spans="1:7" ht="15" customHeight="1" x14ac:dyDescent="0.55000000000000004">
      <c r="A24" s="39" t="s">
        <v>11</v>
      </c>
      <c r="B24" s="63" t="s">
        <v>87</v>
      </c>
      <c r="C24" s="20">
        <v>23</v>
      </c>
      <c r="D24" s="51">
        <v>6.8</v>
      </c>
      <c r="E24" s="44">
        <v>0.09</v>
      </c>
      <c r="F24" s="44">
        <v>0.7</v>
      </c>
      <c r="G24" s="43"/>
    </row>
    <row r="25" spans="1:7" ht="15" customHeight="1" x14ac:dyDescent="0.55000000000000004">
      <c r="A25" s="39" t="s">
        <v>11</v>
      </c>
      <c r="B25" s="63" t="s">
        <v>87</v>
      </c>
      <c r="C25" s="20">
        <v>24</v>
      </c>
      <c r="D25" s="51">
        <v>6.8</v>
      </c>
      <c r="E25" s="45">
        <v>0.08</v>
      </c>
      <c r="F25" s="45">
        <v>0.6</v>
      </c>
      <c r="G25" s="43"/>
    </row>
    <row r="26" spans="1:7" ht="15" customHeight="1" x14ac:dyDescent="0.55000000000000004">
      <c r="A26" s="39" t="s">
        <v>11</v>
      </c>
      <c r="B26" s="63" t="s">
        <v>87</v>
      </c>
      <c r="C26" s="20">
        <v>25</v>
      </c>
      <c r="D26" s="51">
        <v>6.8</v>
      </c>
      <c r="E26" s="44">
        <v>0.08</v>
      </c>
      <c r="F26" s="44">
        <v>0.6</v>
      </c>
      <c r="G26" s="43"/>
    </row>
    <row r="27" spans="1:7" ht="15" customHeight="1" x14ac:dyDescent="0.55000000000000004">
      <c r="A27" s="39" t="s">
        <v>11</v>
      </c>
      <c r="B27" s="63" t="s">
        <v>87</v>
      </c>
      <c r="C27" s="20">
        <v>26</v>
      </c>
      <c r="D27" s="51">
        <v>6.8</v>
      </c>
      <c r="E27" s="44">
        <v>7.0000000000000007E-2</v>
      </c>
      <c r="F27" s="44">
        <v>0.5</v>
      </c>
      <c r="G27" s="43"/>
    </row>
    <row r="28" spans="1:7" ht="15" customHeight="1" x14ac:dyDescent="0.55000000000000004">
      <c r="A28" s="39" t="s">
        <v>11</v>
      </c>
      <c r="B28" s="63" t="s">
        <v>87</v>
      </c>
      <c r="C28" s="20">
        <v>27</v>
      </c>
      <c r="D28" s="51">
        <v>6.8</v>
      </c>
      <c r="E28" s="44">
        <v>0.06</v>
      </c>
      <c r="F28" s="44">
        <v>0.5</v>
      </c>
      <c r="G28" s="43"/>
    </row>
    <row r="29" spans="1:7" ht="15" customHeight="1" x14ac:dyDescent="0.55000000000000004">
      <c r="A29" s="39" t="s">
        <v>11</v>
      </c>
      <c r="B29" s="63" t="s">
        <v>87</v>
      </c>
      <c r="C29" s="20">
        <v>28</v>
      </c>
      <c r="D29" s="51">
        <v>6.8</v>
      </c>
      <c r="E29" s="44">
        <v>0.06</v>
      </c>
      <c r="F29" s="44">
        <v>0.4</v>
      </c>
      <c r="G29" s="43"/>
    </row>
    <row r="30" spans="1:7" ht="15" customHeight="1" x14ac:dyDescent="0.55000000000000004">
      <c r="A30" s="39" t="s">
        <v>11</v>
      </c>
      <c r="B30" s="63" t="s">
        <v>87</v>
      </c>
      <c r="C30" s="20">
        <v>29</v>
      </c>
      <c r="D30" s="51">
        <v>6.8</v>
      </c>
      <c r="E30" s="44">
        <v>0.05</v>
      </c>
      <c r="F30" s="44">
        <v>0.4</v>
      </c>
      <c r="G30" s="43"/>
    </row>
    <row r="31" spans="1:7" ht="15" customHeight="1" x14ac:dyDescent="0.55000000000000004">
      <c r="A31" s="39" t="s">
        <v>11</v>
      </c>
      <c r="B31" s="63" t="s">
        <v>87</v>
      </c>
      <c r="C31" s="20">
        <v>30</v>
      </c>
      <c r="D31" s="51">
        <v>6.8</v>
      </c>
      <c r="E31" s="44">
        <v>0.05</v>
      </c>
      <c r="F31" s="44">
        <v>0.3</v>
      </c>
      <c r="G31" s="43"/>
    </row>
    <row r="32" spans="1:7" ht="15" customHeight="1" x14ac:dyDescent="0.55000000000000004">
      <c r="A32" s="39" t="s">
        <v>11</v>
      </c>
      <c r="B32" s="63" t="s">
        <v>87</v>
      </c>
      <c r="C32" s="20">
        <v>31</v>
      </c>
      <c r="D32" s="51">
        <v>6.8</v>
      </c>
      <c r="E32" s="44">
        <v>0.04</v>
      </c>
      <c r="F32" s="44">
        <v>0.3</v>
      </c>
      <c r="G32" s="43"/>
    </row>
    <row r="33" spans="1:7" ht="15" customHeight="1" x14ac:dyDescent="0.55000000000000004">
      <c r="A33" s="39" t="s">
        <v>11</v>
      </c>
      <c r="B33" s="63" t="s">
        <v>87</v>
      </c>
      <c r="C33" s="20">
        <v>32</v>
      </c>
      <c r="D33" s="51">
        <v>6.8</v>
      </c>
      <c r="E33" s="44">
        <v>0.04</v>
      </c>
      <c r="F33" s="44">
        <v>0.2</v>
      </c>
      <c r="G33" s="43"/>
    </row>
    <row r="34" spans="1:7" ht="15" customHeight="1" x14ac:dyDescent="0.55000000000000004">
      <c r="A34" s="39" t="s">
        <v>11</v>
      </c>
      <c r="B34" s="63" t="s">
        <v>87</v>
      </c>
      <c r="C34" s="20">
        <v>33</v>
      </c>
      <c r="D34" s="51">
        <v>6.8</v>
      </c>
      <c r="E34" s="44">
        <v>0.03</v>
      </c>
      <c r="F34" s="44">
        <v>0.2</v>
      </c>
      <c r="G34" s="43"/>
    </row>
    <row r="35" spans="1:7" ht="15" customHeight="1" x14ac:dyDescent="0.55000000000000004">
      <c r="A35" s="39" t="s">
        <v>11</v>
      </c>
      <c r="B35" s="63" t="s">
        <v>87</v>
      </c>
      <c r="C35" s="20">
        <v>34</v>
      </c>
      <c r="D35" s="51">
        <v>6.8</v>
      </c>
      <c r="E35" s="44">
        <v>0.03</v>
      </c>
      <c r="F35" s="44">
        <v>0.2</v>
      </c>
      <c r="G35" s="43"/>
    </row>
    <row r="36" spans="1:7" ht="15" customHeight="1" x14ac:dyDescent="0.55000000000000004">
      <c r="A36" s="39" t="s">
        <v>11</v>
      </c>
      <c r="B36" s="63" t="s">
        <v>87</v>
      </c>
      <c r="C36" s="20">
        <v>35</v>
      </c>
      <c r="D36" s="51">
        <v>6.8</v>
      </c>
      <c r="E36" s="44">
        <v>0.03</v>
      </c>
      <c r="F36" s="44">
        <v>0.2</v>
      </c>
      <c r="G36" s="43"/>
    </row>
    <row r="37" spans="1:7" ht="15" customHeight="1" x14ac:dyDescent="0.55000000000000004">
      <c r="A37" s="39" t="s">
        <v>11</v>
      </c>
      <c r="B37" s="63" t="s">
        <v>87</v>
      </c>
      <c r="C37" s="20">
        <v>36</v>
      </c>
      <c r="D37" s="51">
        <v>6.8</v>
      </c>
      <c r="E37" s="44">
        <v>0.02</v>
      </c>
      <c r="F37" s="44">
        <v>0.1</v>
      </c>
      <c r="G37" s="43"/>
    </row>
    <row r="38" spans="1:7" ht="15" customHeight="1" x14ac:dyDescent="0.55000000000000004">
      <c r="A38" s="39" t="s">
        <v>11</v>
      </c>
      <c r="B38" s="63" t="s">
        <v>87</v>
      </c>
      <c r="C38" s="20">
        <v>37</v>
      </c>
      <c r="D38" s="51">
        <v>6.8</v>
      </c>
      <c r="E38" s="44">
        <v>0.02</v>
      </c>
      <c r="F38" s="44">
        <v>0.1</v>
      </c>
      <c r="G38" s="43"/>
    </row>
    <row r="39" spans="1:7" ht="15" customHeight="1" x14ac:dyDescent="0.55000000000000004">
      <c r="A39" s="39" t="s">
        <v>11</v>
      </c>
      <c r="B39" s="63" t="s">
        <v>87</v>
      </c>
      <c r="C39" s="20">
        <v>38</v>
      </c>
      <c r="D39" s="51">
        <v>6.7</v>
      </c>
      <c r="E39" s="44">
        <v>0.02</v>
      </c>
      <c r="F39" s="44">
        <v>0.1</v>
      </c>
      <c r="G39" s="43"/>
    </row>
    <row r="40" spans="1:7" ht="15" customHeight="1" x14ac:dyDescent="0.55000000000000004">
      <c r="A40" s="39" t="s">
        <v>11</v>
      </c>
      <c r="B40" s="63" t="s">
        <v>87</v>
      </c>
      <c r="C40" s="20">
        <v>39</v>
      </c>
      <c r="D40" s="51">
        <v>6.7</v>
      </c>
      <c r="E40" s="44">
        <v>0.01</v>
      </c>
      <c r="F40" s="44">
        <v>0.1</v>
      </c>
      <c r="G40" s="43"/>
    </row>
    <row r="41" spans="1:7" ht="15" customHeight="1" x14ac:dyDescent="0.55000000000000004">
      <c r="A41" s="39" t="s">
        <v>11</v>
      </c>
      <c r="B41" s="63" t="s">
        <v>87</v>
      </c>
      <c r="C41" s="20">
        <v>40</v>
      </c>
      <c r="D41" s="51">
        <v>6.7</v>
      </c>
      <c r="E41" s="44">
        <v>0.01</v>
      </c>
      <c r="F41" s="44">
        <v>0.1</v>
      </c>
      <c r="G41" s="43"/>
    </row>
    <row r="42" spans="1:7" ht="15" customHeight="1" x14ac:dyDescent="0.55000000000000004">
      <c r="A42" s="39" t="s">
        <v>11</v>
      </c>
      <c r="B42" s="63" t="s">
        <v>87</v>
      </c>
      <c r="C42" s="20">
        <v>41</v>
      </c>
      <c r="D42" s="51">
        <v>6.7</v>
      </c>
      <c r="E42" s="44">
        <v>0.01</v>
      </c>
      <c r="F42" s="44">
        <v>0</v>
      </c>
      <c r="G42" s="43"/>
    </row>
    <row r="43" spans="1:7" ht="15" customHeight="1" x14ac:dyDescent="0.55000000000000004">
      <c r="A43" s="39" t="s">
        <v>11</v>
      </c>
      <c r="B43" s="63" t="s">
        <v>87</v>
      </c>
      <c r="C43" s="20">
        <v>42</v>
      </c>
      <c r="D43" s="51">
        <v>6.7</v>
      </c>
      <c r="E43" s="44">
        <v>0.01</v>
      </c>
      <c r="F43" s="44">
        <v>0</v>
      </c>
      <c r="G43" s="43"/>
    </row>
    <row r="44" spans="1:7" x14ac:dyDescent="0.55000000000000004">
      <c r="A44" s="39" t="s">
        <v>11</v>
      </c>
      <c r="B44" s="63" t="s">
        <v>87</v>
      </c>
      <c r="C44">
        <f>C43+1</f>
        <v>43</v>
      </c>
      <c r="D44" s="51">
        <v>6.7</v>
      </c>
      <c r="E44" s="44">
        <v>0</v>
      </c>
      <c r="F44" s="44">
        <v>0</v>
      </c>
      <c r="G44" s="43"/>
    </row>
    <row r="45" spans="1:7" x14ac:dyDescent="0.55000000000000004">
      <c r="A45" s="39" t="s">
        <v>11</v>
      </c>
      <c r="B45" s="63" t="s">
        <v>87</v>
      </c>
      <c r="C45">
        <f t="shared" ref="C45:C60" si="0">C44+1</f>
        <v>44</v>
      </c>
      <c r="D45" s="51">
        <v>6.7</v>
      </c>
      <c r="E45" s="44">
        <v>0</v>
      </c>
      <c r="F45" s="44">
        <v>0</v>
      </c>
      <c r="G45" s="43"/>
    </row>
    <row r="46" spans="1:7" x14ac:dyDescent="0.55000000000000004">
      <c r="A46" s="39" t="s">
        <v>11</v>
      </c>
      <c r="B46" s="63" t="s">
        <v>87</v>
      </c>
      <c r="C46">
        <f t="shared" si="0"/>
        <v>45</v>
      </c>
      <c r="D46" s="51">
        <v>6.7</v>
      </c>
      <c r="E46" s="44">
        <v>0</v>
      </c>
      <c r="F46" s="44">
        <v>0</v>
      </c>
      <c r="G46" s="43"/>
    </row>
    <row r="47" spans="1:7" x14ac:dyDescent="0.55000000000000004">
      <c r="A47" s="39" t="s">
        <v>11</v>
      </c>
      <c r="B47" s="63" t="s">
        <v>87</v>
      </c>
      <c r="C47">
        <f t="shared" si="0"/>
        <v>46</v>
      </c>
      <c r="D47" s="51">
        <v>6.7</v>
      </c>
      <c r="E47" s="44">
        <v>0</v>
      </c>
      <c r="F47" s="44">
        <v>0</v>
      </c>
      <c r="G47" s="43"/>
    </row>
    <row r="48" spans="1:7" x14ac:dyDescent="0.55000000000000004">
      <c r="A48" s="39" t="s">
        <v>11</v>
      </c>
      <c r="B48" s="63" t="s">
        <v>87</v>
      </c>
      <c r="C48">
        <f t="shared" si="0"/>
        <v>47</v>
      </c>
      <c r="D48" s="51">
        <v>6.7</v>
      </c>
      <c r="E48" s="44">
        <v>0</v>
      </c>
      <c r="F48" s="44">
        <v>0</v>
      </c>
      <c r="G48" s="43"/>
    </row>
    <row r="49" spans="1:7" x14ac:dyDescent="0.55000000000000004">
      <c r="A49" s="39" t="s">
        <v>11</v>
      </c>
      <c r="B49" s="63" t="s">
        <v>87</v>
      </c>
      <c r="C49">
        <f t="shared" si="0"/>
        <v>48</v>
      </c>
      <c r="D49" s="51">
        <v>6.7</v>
      </c>
      <c r="E49" s="44">
        <v>-0.01</v>
      </c>
      <c r="F49" s="44">
        <v>0</v>
      </c>
      <c r="G49" s="43"/>
    </row>
    <row r="50" spans="1:7" x14ac:dyDescent="0.55000000000000004">
      <c r="A50" s="39" t="s">
        <v>11</v>
      </c>
      <c r="B50" s="63" t="s">
        <v>87</v>
      </c>
      <c r="C50">
        <f t="shared" si="0"/>
        <v>49</v>
      </c>
      <c r="D50" s="51">
        <v>6.7</v>
      </c>
      <c r="E50" s="44">
        <v>-0.01</v>
      </c>
      <c r="F50" s="44">
        <v>-0.1</v>
      </c>
      <c r="G50" s="43"/>
    </row>
    <row r="51" spans="1:7" x14ac:dyDescent="0.55000000000000004">
      <c r="A51" s="39" t="s">
        <v>11</v>
      </c>
      <c r="B51" s="63" t="s">
        <v>87</v>
      </c>
      <c r="C51">
        <f t="shared" si="0"/>
        <v>50</v>
      </c>
      <c r="D51" s="51">
        <v>6.7</v>
      </c>
      <c r="E51" s="44">
        <v>-0.01</v>
      </c>
      <c r="F51" s="44">
        <v>-0.1</v>
      </c>
      <c r="G51" s="43"/>
    </row>
    <row r="52" spans="1:7" x14ac:dyDescent="0.55000000000000004">
      <c r="A52" s="39" t="s">
        <v>11</v>
      </c>
      <c r="B52" s="63" t="s">
        <v>87</v>
      </c>
      <c r="C52">
        <f t="shared" si="0"/>
        <v>51</v>
      </c>
      <c r="D52" s="51">
        <v>6.7</v>
      </c>
      <c r="E52" s="44">
        <v>-0.01</v>
      </c>
      <c r="F52" s="44">
        <v>-0.1</v>
      </c>
      <c r="G52" s="43"/>
    </row>
    <row r="53" spans="1:7" x14ac:dyDescent="0.55000000000000004">
      <c r="A53" s="39" t="s">
        <v>11</v>
      </c>
      <c r="B53" s="63" t="s">
        <v>87</v>
      </c>
      <c r="C53">
        <f t="shared" si="0"/>
        <v>52</v>
      </c>
      <c r="D53" s="51">
        <v>6.7</v>
      </c>
      <c r="E53" s="44">
        <v>-0.01</v>
      </c>
      <c r="F53" s="44">
        <v>-0.1</v>
      </c>
      <c r="G53" s="43"/>
    </row>
    <row r="54" spans="1:7" x14ac:dyDescent="0.55000000000000004">
      <c r="A54" s="39" t="s">
        <v>11</v>
      </c>
      <c r="B54" s="63" t="s">
        <v>87</v>
      </c>
      <c r="C54">
        <f t="shared" si="0"/>
        <v>53</v>
      </c>
      <c r="D54" s="51">
        <v>6.7</v>
      </c>
      <c r="E54" s="44">
        <v>-0.01</v>
      </c>
      <c r="F54" s="44">
        <v>-0.1</v>
      </c>
      <c r="G54" s="43"/>
    </row>
    <row r="55" spans="1:7" x14ac:dyDescent="0.55000000000000004">
      <c r="A55" s="39" t="s">
        <v>11</v>
      </c>
      <c r="B55" s="63" t="s">
        <v>87</v>
      </c>
      <c r="C55">
        <f t="shared" si="0"/>
        <v>54</v>
      </c>
      <c r="D55" s="51">
        <v>6.7</v>
      </c>
      <c r="E55" s="44">
        <v>-0.02</v>
      </c>
      <c r="F55" s="44">
        <v>-0.1</v>
      </c>
      <c r="G55" s="43"/>
    </row>
    <row r="56" spans="1:7" x14ac:dyDescent="0.55000000000000004">
      <c r="A56" s="39" t="s">
        <v>11</v>
      </c>
      <c r="B56" s="63" t="s">
        <v>87</v>
      </c>
      <c r="C56">
        <f t="shared" si="0"/>
        <v>55</v>
      </c>
      <c r="D56" s="51">
        <v>6.7</v>
      </c>
      <c r="E56" s="44">
        <v>-0.02</v>
      </c>
      <c r="F56" s="44">
        <v>-0.1</v>
      </c>
      <c r="G56" s="43"/>
    </row>
    <row r="57" spans="1:7" x14ac:dyDescent="0.55000000000000004">
      <c r="A57" s="39" t="s">
        <v>11</v>
      </c>
      <c r="B57" s="63" t="s">
        <v>87</v>
      </c>
      <c r="C57">
        <f t="shared" si="0"/>
        <v>56</v>
      </c>
      <c r="D57" s="51">
        <v>6.7</v>
      </c>
      <c r="E57" s="44">
        <v>-0.02</v>
      </c>
      <c r="F57" s="44">
        <v>-0.2</v>
      </c>
      <c r="G57" s="44"/>
    </row>
    <row r="58" spans="1:7" x14ac:dyDescent="0.55000000000000004">
      <c r="A58" s="39" t="s">
        <v>11</v>
      </c>
      <c r="C58">
        <f t="shared" si="0"/>
        <v>57</v>
      </c>
      <c r="D58" s="51">
        <v>6.7</v>
      </c>
      <c r="E58" s="44">
        <v>-0.02</v>
      </c>
      <c r="F58" s="44">
        <v>-0.2</v>
      </c>
    </row>
    <row r="59" spans="1:7" x14ac:dyDescent="0.55000000000000004">
      <c r="A59" s="39" t="s">
        <v>11</v>
      </c>
      <c r="B59" s="40"/>
      <c r="C59">
        <f t="shared" si="0"/>
        <v>58</v>
      </c>
      <c r="D59" s="51"/>
      <c r="E59" s="44"/>
      <c r="F59" s="44"/>
    </row>
    <row r="60" spans="1:7" x14ac:dyDescent="0.55000000000000004">
      <c r="C60">
        <f t="shared" si="0"/>
        <v>59</v>
      </c>
      <c r="D60" s="51"/>
      <c r="E60" s="44"/>
      <c r="F60" s="44"/>
    </row>
    <row r="62" spans="1:7" x14ac:dyDescent="0.55000000000000004">
      <c r="A62" s="65" t="s">
        <v>79</v>
      </c>
      <c r="B62" t="s">
        <v>96</v>
      </c>
      <c r="E62" s="44"/>
      <c r="F62" s="4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8991E-F54D-4EC1-8C75-99991EE16AC2}">
  <dimension ref="A1:G63"/>
  <sheetViews>
    <sheetView workbookViewId="0">
      <selection activeCell="H35" sqref="H35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4.9453125" customWidth="1"/>
    <col min="6" max="6" width="21.894531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51</v>
      </c>
    </row>
    <row r="2" spans="1:6" ht="15" customHeight="1" x14ac:dyDescent="0.55000000000000004">
      <c r="A2" s="39" t="s">
        <v>12</v>
      </c>
      <c r="B2" s="63" t="s">
        <v>87</v>
      </c>
      <c r="C2" s="16">
        <v>1</v>
      </c>
      <c r="D2" s="51">
        <v>14.4</v>
      </c>
      <c r="E2" s="44">
        <v>10.46</v>
      </c>
      <c r="F2" s="43">
        <v>102.4</v>
      </c>
    </row>
    <row r="3" spans="1:6" ht="15" customHeight="1" x14ac:dyDescent="0.55000000000000004">
      <c r="A3" s="39" t="s">
        <v>12</v>
      </c>
      <c r="B3" s="63" t="s">
        <v>87</v>
      </c>
      <c r="C3" s="20">
        <v>2</v>
      </c>
      <c r="D3" s="51">
        <v>14.5</v>
      </c>
      <c r="E3" s="44">
        <v>10.44</v>
      </c>
      <c r="F3" s="43">
        <v>102.3</v>
      </c>
    </row>
    <row r="4" spans="1:6" ht="15" customHeight="1" x14ac:dyDescent="0.55000000000000004">
      <c r="A4" s="39" t="s">
        <v>12</v>
      </c>
      <c r="B4" s="63" t="s">
        <v>87</v>
      </c>
      <c r="C4" s="20">
        <v>3</v>
      </c>
      <c r="D4" s="51">
        <v>14.4</v>
      </c>
      <c r="E4" s="44">
        <v>10.38</v>
      </c>
      <c r="F4" s="43">
        <v>101.6</v>
      </c>
    </row>
    <row r="5" spans="1:6" ht="15" customHeight="1" x14ac:dyDescent="0.55000000000000004">
      <c r="A5" s="39" t="s">
        <v>12</v>
      </c>
      <c r="B5" s="63" t="s">
        <v>87</v>
      </c>
      <c r="C5" s="20">
        <v>4</v>
      </c>
      <c r="D5" s="51">
        <v>13.6</v>
      </c>
      <c r="E5" s="44">
        <v>10.37</v>
      </c>
      <c r="F5" s="43">
        <v>99.2</v>
      </c>
    </row>
    <row r="6" spans="1:6" ht="15" customHeight="1" x14ac:dyDescent="0.55000000000000004">
      <c r="A6" s="39" t="s">
        <v>12</v>
      </c>
      <c r="B6" s="63" t="s">
        <v>87</v>
      </c>
      <c r="C6" s="20">
        <v>5</v>
      </c>
      <c r="D6" s="51">
        <v>12.9</v>
      </c>
      <c r="E6" s="44">
        <v>10.25</v>
      </c>
      <c r="F6" s="43">
        <v>95.7</v>
      </c>
    </row>
    <row r="7" spans="1:6" ht="15" customHeight="1" x14ac:dyDescent="0.55000000000000004">
      <c r="A7" s="39" t="s">
        <v>12</v>
      </c>
      <c r="B7" s="63" t="s">
        <v>87</v>
      </c>
      <c r="C7" s="20">
        <v>6</v>
      </c>
      <c r="D7" s="51">
        <v>11.5</v>
      </c>
      <c r="E7" s="44">
        <v>9.94</v>
      </c>
      <c r="F7" s="43">
        <v>88.7</v>
      </c>
    </row>
    <row r="8" spans="1:6" ht="15" customHeight="1" x14ac:dyDescent="0.55000000000000004">
      <c r="A8" s="39" t="s">
        <v>12</v>
      </c>
      <c r="B8" s="63" t="s">
        <v>87</v>
      </c>
      <c r="C8" s="20">
        <v>7</v>
      </c>
      <c r="D8" s="51">
        <v>7.7</v>
      </c>
      <c r="E8" s="44">
        <v>9.67</v>
      </c>
      <c r="F8" s="43">
        <v>80.599999999999994</v>
      </c>
    </row>
    <row r="9" spans="1:6" ht="15" customHeight="1" x14ac:dyDescent="0.55000000000000004">
      <c r="A9" s="39" t="s">
        <v>12</v>
      </c>
      <c r="B9" s="63" t="s">
        <v>87</v>
      </c>
      <c r="C9" s="20">
        <v>8</v>
      </c>
      <c r="D9" s="51">
        <v>7.4</v>
      </c>
      <c r="E9" s="44">
        <v>9.25</v>
      </c>
      <c r="F9" s="43">
        <v>75.7</v>
      </c>
    </row>
    <row r="10" spans="1:6" ht="15" customHeight="1" x14ac:dyDescent="0.55000000000000004">
      <c r="A10" s="39" t="s">
        <v>12</v>
      </c>
      <c r="B10" s="63" t="s">
        <v>87</v>
      </c>
      <c r="C10" s="20">
        <v>9</v>
      </c>
      <c r="D10" s="51">
        <v>6.4</v>
      </c>
      <c r="E10" s="44">
        <v>9.1300000000000008</v>
      </c>
      <c r="F10" s="43">
        <v>73.8</v>
      </c>
    </row>
    <row r="11" spans="1:6" ht="15" customHeight="1" x14ac:dyDescent="0.55000000000000004">
      <c r="A11" s="39" t="s">
        <v>12</v>
      </c>
      <c r="B11" s="63" t="s">
        <v>87</v>
      </c>
      <c r="C11" s="20">
        <v>10</v>
      </c>
      <c r="D11" s="51">
        <v>6.2</v>
      </c>
      <c r="E11" s="44">
        <v>8.99</v>
      </c>
      <c r="F11" s="43">
        <v>72.2</v>
      </c>
    </row>
    <row r="12" spans="1:6" ht="15" customHeight="1" x14ac:dyDescent="0.55000000000000004">
      <c r="A12" s="39" t="s">
        <v>12</v>
      </c>
      <c r="B12" s="63" t="s">
        <v>87</v>
      </c>
      <c r="C12" s="20">
        <v>11</v>
      </c>
      <c r="D12" s="51">
        <v>5.8</v>
      </c>
      <c r="E12" s="44">
        <v>8.9</v>
      </c>
      <c r="F12" s="43">
        <v>70.900000000000006</v>
      </c>
    </row>
    <row r="13" spans="1:6" ht="15" customHeight="1" x14ac:dyDescent="0.55000000000000004">
      <c r="A13" s="39" t="s">
        <v>12</v>
      </c>
      <c r="B13" s="63" t="s">
        <v>87</v>
      </c>
      <c r="C13" s="20">
        <v>12</v>
      </c>
      <c r="D13" s="51">
        <v>5.6</v>
      </c>
      <c r="E13" s="44">
        <v>8.85</v>
      </c>
      <c r="F13" s="43">
        <v>70.2</v>
      </c>
    </row>
    <row r="14" spans="1:6" ht="15" customHeight="1" x14ac:dyDescent="0.55000000000000004">
      <c r="A14" s="39" t="s">
        <v>12</v>
      </c>
      <c r="B14" s="63" t="s">
        <v>87</v>
      </c>
      <c r="C14" s="20">
        <v>13</v>
      </c>
      <c r="D14" s="51">
        <v>5.3</v>
      </c>
      <c r="E14" s="44">
        <v>8.8000000000000007</v>
      </c>
      <c r="F14" s="43">
        <v>69.400000000000006</v>
      </c>
    </row>
    <row r="15" spans="1:6" ht="15" customHeight="1" x14ac:dyDescent="0.55000000000000004">
      <c r="A15" s="39" t="s">
        <v>12</v>
      </c>
      <c r="B15" s="63" t="s">
        <v>87</v>
      </c>
      <c r="C15" s="20">
        <v>14</v>
      </c>
      <c r="D15" s="51">
        <v>5.2</v>
      </c>
      <c r="E15" s="44">
        <v>8.75</v>
      </c>
      <c r="F15" s="43">
        <v>68.8</v>
      </c>
    </row>
    <row r="16" spans="1:6" ht="15" customHeight="1" x14ac:dyDescent="0.55000000000000004">
      <c r="A16" s="39" t="s">
        <v>12</v>
      </c>
      <c r="B16" s="63" t="s">
        <v>87</v>
      </c>
      <c r="C16" s="20">
        <v>15</v>
      </c>
      <c r="D16" s="51">
        <v>4.9000000000000004</v>
      </c>
      <c r="E16" s="44">
        <v>8.75</v>
      </c>
      <c r="F16" s="43">
        <v>67.7</v>
      </c>
    </row>
    <row r="17" spans="1:7" ht="15" customHeight="1" x14ac:dyDescent="0.55000000000000004">
      <c r="A17" s="39" t="s">
        <v>12</v>
      </c>
      <c r="B17" s="63" t="s">
        <v>87</v>
      </c>
      <c r="C17" s="20">
        <v>16</v>
      </c>
      <c r="D17" s="51">
        <v>4.5999999999999996</v>
      </c>
      <c r="E17" s="44">
        <v>8.5399999999999991</v>
      </c>
      <c r="F17" s="43">
        <v>66</v>
      </c>
    </row>
    <row r="18" spans="1:7" ht="15" customHeight="1" x14ac:dyDescent="0.55000000000000004">
      <c r="A18" s="39" t="s">
        <v>12</v>
      </c>
      <c r="B18" s="63" t="s">
        <v>87</v>
      </c>
      <c r="C18" s="20">
        <v>17</v>
      </c>
      <c r="D18" s="51">
        <v>4.5</v>
      </c>
      <c r="E18" s="44">
        <v>8.48</v>
      </c>
      <c r="F18" s="43">
        <v>65.5</v>
      </c>
    </row>
    <row r="19" spans="1:7" ht="15" customHeight="1" x14ac:dyDescent="0.55000000000000004">
      <c r="A19" s="39" t="s">
        <v>12</v>
      </c>
      <c r="B19" s="63" t="s">
        <v>87</v>
      </c>
      <c r="C19" s="20">
        <v>18</v>
      </c>
      <c r="D19" s="51">
        <v>4.5</v>
      </c>
      <c r="E19" s="44">
        <v>8.39</v>
      </c>
      <c r="F19" s="43">
        <v>64.599999999999994</v>
      </c>
    </row>
    <row r="20" spans="1:7" ht="15" customHeight="1" x14ac:dyDescent="0.55000000000000004">
      <c r="A20" s="39" t="s">
        <v>12</v>
      </c>
      <c r="B20" s="63" t="s">
        <v>87</v>
      </c>
      <c r="C20" s="20">
        <v>19</v>
      </c>
      <c r="D20" s="51">
        <v>4.4000000000000004</v>
      </c>
      <c r="E20" s="44">
        <v>8.27</v>
      </c>
      <c r="F20" s="43">
        <v>63.4</v>
      </c>
    </row>
    <row r="21" spans="1:7" ht="15" customHeight="1" x14ac:dyDescent="0.55000000000000004">
      <c r="A21" s="39" t="s">
        <v>12</v>
      </c>
      <c r="B21" s="63" t="s">
        <v>87</v>
      </c>
      <c r="C21" s="20">
        <v>20</v>
      </c>
      <c r="D21" s="51">
        <v>4.4000000000000004</v>
      </c>
      <c r="E21" s="44">
        <v>8.11</v>
      </c>
      <c r="F21" s="43">
        <v>62.3</v>
      </c>
    </row>
    <row r="22" spans="1:7" ht="15" customHeight="1" x14ac:dyDescent="0.55000000000000004">
      <c r="A22" s="39" t="s">
        <v>12</v>
      </c>
      <c r="B22" s="63" t="s">
        <v>87</v>
      </c>
      <c r="C22" s="20">
        <v>21</v>
      </c>
      <c r="D22" s="51">
        <v>4.3</v>
      </c>
      <c r="E22" s="44">
        <v>8.01</v>
      </c>
      <c r="F22" s="43">
        <v>61.5</v>
      </c>
    </row>
    <row r="23" spans="1:7" ht="15" customHeight="1" x14ac:dyDescent="0.55000000000000004">
      <c r="A23" s="39" t="s">
        <v>12</v>
      </c>
      <c r="B23" s="63" t="s">
        <v>87</v>
      </c>
      <c r="C23" s="20">
        <v>22</v>
      </c>
      <c r="D23" s="51">
        <v>4.3</v>
      </c>
      <c r="E23" s="44">
        <v>7.94</v>
      </c>
      <c r="F23" s="43">
        <v>60.7</v>
      </c>
    </row>
    <row r="24" spans="1:7" ht="15" customHeight="1" x14ac:dyDescent="0.55000000000000004">
      <c r="A24" s="39" t="s">
        <v>12</v>
      </c>
      <c r="B24" s="63" t="s">
        <v>87</v>
      </c>
      <c r="C24" s="20">
        <v>23</v>
      </c>
      <c r="D24" s="51">
        <v>4.3</v>
      </c>
      <c r="E24" s="44">
        <v>7.83</v>
      </c>
      <c r="F24" s="43">
        <v>59.7</v>
      </c>
    </row>
    <row r="25" spans="1:7" ht="15" customHeight="1" x14ac:dyDescent="0.55000000000000004">
      <c r="A25" s="39" t="s">
        <v>12</v>
      </c>
      <c r="B25" s="63" t="s">
        <v>87</v>
      </c>
      <c r="C25" s="20">
        <v>24</v>
      </c>
      <c r="D25" s="51">
        <v>4.2</v>
      </c>
      <c r="E25" s="44">
        <v>7.67</v>
      </c>
      <c r="F25" s="43">
        <v>58.7</v>
      </c>
    </row>
    <row r="26" spans="1:7" ht="15" customHeight="1" x14ac:dyDescent="0.55000000000000004">
      <c r="A26" s="39" t="s">
        <v>12</v>
      </c>
      <c r="B26" s="63" t="s">
        <v>87</v>
      </c>
      <c r="C26" s="20">
        <v>25</v>
      </c>
      <c r="D26" s="51">
        <v>4.2</v>
      </c>
      <c r="E26" s="44">
        <v>7.58</v>
      </c>
      <c r="F26" s="43">
        <v>57.8</v>
      </c>
    </row>
    <row r="27" spans="1:7" ht="15" customHeight="1" x14ac:dyDescent="0.55000000000000004">
      <c r="A27" s="39" t="s">
        <v>12</v>
      </c>
      <c r="B27" s="63" t="s">
        <v>87</v>
      </c>
      <c r="C27" s="20">
        <v>26</v>
      </c>
      <c r="D27" s="51">
        <v>4.2</v>
      </c>
      <c r="E27" s="44">
        <v>7.44</v>
      </c>
      <c r="F27" s="43">
        <v>56.8</v>
      </c>
    </row>
    <row r="28" spans="1:7" ht="15" customHeight="1" x14ac:dyDescent="0.55000000000000004">
      <c r="A28" s="39" t="s">
        <v>12</v>
      </c>
      <c r="B28" s="63" t="s">
        <v>87</v>
      </c>
      <c r="C28" s="20">
        <v>27</v>
      </c>
      <c r="D28" s="51">
        <v>4.0999999999999996</v>
      </c>
      <c r="E28" s="50">
        <v>7.38</v>
      </c>
      <c r="F28" s="43">
        <v>56</v>
      </c>
      <c r="G28" t="s">
        <v>32</v>
      </c>
    </row>
    <row r="29" spans="1:7" ht="15" customHeight="1" x14ac:dyDescent="0.55000000000000004">
      <c r="A29" s="39" t="s">
        <v>12</v>
      </c>
      <c r="B29" s="63" t="s">
        <v>87</v>
      </c>
      <c r="C29" s="20">
        <v>28</v>
      </c>
      <c r="D29" s="51">
        <v>4.0999999999999996</v>
      </c>
      <c r="E29" s="55">
        <v>7.23</v>
      </c>
      <c r="F29" s="70">
        <v>54.4</v>
      </c>
      <c r="G29" t="s">
        <v>99</v>
      </c>
    </row>
    <row r="30" spans="1:7" ht="15" customHeight="1" x14ac:dyDescent="0.55000000000000004">
      <c r="A30" s="39" t="s">
        <v>12</v>
      </c>
      <c r="B30" s="63" t="s">
        <v>87</v>
      </c>
      <c r="C30" s="20">
        <v>29</v>
      </c>
      <c r="D30" s="51">
        <v>4.0999999999999996</v>
      </c>
      <c r="E30" s="66">
        <v>0.26</v>
      </c>
      <c r="F30" s="43">
        <v>1.9</v>
      </c>
      <c r="G30" t="s">
        <v>91</v>
      </c>
    </row>
    <row r="31" spans="1:7" ht="15" customHeight="1" x14ac:dyDescent="0.55000000000000004">
      <c r="A31" s="39" t="s">
        <v>12</v>
      </c>
      <c r="B31" s="63" t="s">
        <v>87</v>
      </c>
      <c r="C31" s="20">
        <v>30</v>
      </c>
      <c r="D31" s="51">
        <v>4.2</v>
      </c>
      <c r="E31" s="45">
        <v>0.18</v>
      </c>
      <c r="F31" s="43">
        <v>1.3</v>
      </c>
      <c r="G31" s="62" t="s">
        <v>92</v>
      </c>
    </row>
    <row r="32" spans="1:7" ht="15" customHeight="1" x14ac:dyDescent="0.55000000000000004">
      <c r="A32" s="39" t="s">
        <v>12</v>
      </c>
      <c r="B32" s="63" t="s">
        <v>87</v>
      </c>
      <c r="C32" s="20">
        <v>31</v>
      </c>
      <c r="D32" s="51">
        <v>4.2</v>
      </c>
      <c r="E32" s="48">
        <v>0.14000000000000001</v>
      </c>
      <c r="F32" s="43">
        <v>1</v>
      </c>
      <c r="G32" t="s">
        <v>47</v>
      </c>
    </row>
    <row r="33" spans="1:6" ht="15" customHeight="1" x14ac:dyDescent="0.55000000000000004">
      <c r="A33" s="39" t="s">
        <v>12</v>
      </c>
      <c r="B33" s="63" t="s">
        <v>87</v>
      </c>
      <c r="C33" s="20">
        <v>32</v>
      </c>
      <c r="D33" s="51">
        <v>4.2</v>
      </c>
      <c r="E33">
        <v>0.11</v>
      </c>
      <c r="F33" s="43">
        <v>0.8</v>
      </c>
    </row>
    <row r="34" spans="1:6" ht="15" customHeight="1" x14ac:dyDescent="0.55000000000000004">
      <c r="A34" s="39" t="s">
        <v>12</v>
      </c>
      <c r="B34" s="63" t="s">
        <v>87</v>
      </c>
      <c r="C34" s="20">
        <v>33</v>
      </c>
      <c r="D34" s="51">
        <v>4.2</v>
      </c>
      <c r="E34">
        <v>0.08</v>
      </c>
      <c r="F34" s="43">
        <v>0.6</v>
      </c>
    </row>
    <row r="35" spans="1:6" ht="15" customHeight="1" x14ac:dyDescent="0.55000000000000004">
      <c r="A35" s="39" t="s">
        <v>12</v>
      </c>
      <c r="B35" s="63" t="s">
        <v>87</v>
      </c>
      <c r="C35" s="20">
        <v>34</v>
      </c>
      <c r="D35" s="51">
        <v>4.2</v>
      </c>
      <c r="E35">
        <v>7.0000000000000007E-2</v>
      </c>
      <c r="F35" s="43">
        <v>0.5</v>
      </c>
    </row>
    <row r="36" spans="1:6" ht="15" customHeight="1" x14ac:dyDescent="0.55000000000000004">
      <c r="A36" s="39" t="s">
        <v>12</v>
      </c>
      <c r="B36" s="63" t="s">
        <v>87</v>
      </c>
      <c r="C36" s="20">
        <v>35</v>
      </c>
      <c r="D36" s="51">
        <v>4.2</v>
      </c>
      <c r="E36">
        <v>0.06</v>
      </c>
      <c r="F36" s="43">
        <v>0.4</v>
      </c>
    </row>
    <row r="37" spans="1:6" ht="15" customHeight="1" x14ac:dyDescent="0.55000000000000004">
      <c r="A37" s="39" t="s">
        <v>12</v>
      </c>
      <c r="B37" s="63" t="s">
        <v>87</v>
      </c>
      <c r="C37" s="20">
        <v>36</v>
      </c>
      <c r="D37" s="51">
        <v>4.2</v>
      </c>
      <c r="E37" s="44">
        <v>0.05</v>
      </c>
      <c r="F37" s="43">
        <v>0.3</v>
      </c>
    </row>
    <row r="38" spans="1:6" ht="15" customHeight="1" x14ac:dyDescent="0.55000000000000004">
      <c r="A38" s="39" t="s">
        <v>12</v>
      </c>
      <c r="B38" s="63" t="s">
        <v>87</v>
      </c>
      <c r="C38" s="20">
        <v>37</v>
      </c>
      <c r="D38" s="51">
        <v>4.2</v>
      </c>
      <c r="E38" s="44">
        <v>0.03</v>
      </c>
      <c r="F38" s="43">
        <v>0.2</v>
      </c>
    </row>
    <row r="39" spans="1:6" ht="15" customHeight="1" x14ac:dyDescent="0.55000000000000004">
      <c r="A39" s="39" t="s">
        <v>12</v>
      </c>
      <c r="B39" s="63" t="s">
        <v>87</v>
      </c>
      <c r="C39" s="20">
        <v>38</v>
      </c>
      <c r="D39" s="51">
        <v>4.2</v>
      </c>
      <c r="E39" s="44">
        <v>0.03</v>
      </c>
      <c r="F39" s="43">
        <v>0.2</v>
      </c>
    </row>
    <row r="40" spans="1:6" ht="15" customHeight="1" x14ac:dyDescent="0.55000000000000004">
      <c r="A40" s="39" t="s">
        <v>12</v>
      </c>
      <c r="B40" s="63" t="s">
        <v>87</v>
      </c>
      <c r="C40" s="20">
        <v>39</v>
      </c>
      <c r="D40" s="51">
        <v>4.2</v>
      </c>
      <c r="E40" s="44">
        <v>0.02</v>
      </c>
      <c r="F40" s="43">
        <v>0.1</v>
      </c>
    </row>
    <row r="41" spans="1:6" ht="15" customHeight="1" x14ac:dyDescent="0.55000000000000004">
      <c r="A41" s="39" t="s">
        <v>12</v>
      </c>
      <c r="B41" s="63" t="s">
        <v>87</v>
      </c>
      <c r="C41" s="20">
        <v>40</v>
      </c>
      <c r="D41" s="51">
        <v>4.2</v>
      </c>
      <c r="E41" s="44">
        <v>0.01</v>
      </c>
      <c r="F41" s="43">
        <v>0.1</v>
      </c>
    </row>
    <row r="42" spans="1:6" ht="15" customHeight="1" x14ac:dyDescent="0.55000000000000004">
      <c r="A42" s="39" t="s">
        <v>12</v>
      </c>
      <c r="B42" s="63" t="s">
        <v>87</v>
      </c>
      <c r="C42" s="20">
        <v>41</v>
      </c>
      <c r="D42" s="51">
        <v>4.2</v>
      </c>
      <c r="E42" s="44">
        <v>0.01</v>
      </c>
      <c r="F42" s="43">
        <v>0.1</v>
      </c>
    </row>
    <row r="43" spans="1:6" ht="15" customHeight="1" x14ac:dyDescent="0.55000000000000004">
      <c r="A43" s="39" t="s">
        <v>12</v>
      </c>
      <c r="B43" s="63" t="s">
        <v>87</v>
      </c>
      <c r="C43" s="20">
        <v>42</v>
      </c>
      <c r="D43" s="51">
        <v>4.2</v>
      </c>
      <c r="E43" s="44">
        <v>0</v>
      </c>
      <c r="F43" s="43">
        <v>0</v>
      </c>
    </row>
    <row r="44" spans="1:6" x14ac:dyDescent="0.55000000000000004">
      <c r="A44" s="39" t="s">
        <v>12</v>
      </c>
      <c r="B44" s="63" t="s">
        <v>87</v>
      </c>
      <c r="C44">
        <f>C43+1</f>
        <v>43</v>
      </c>
      <c r="D44" s="51">
        <v>4.2</v>
      </c>
      <c r="E44" s="44">
        <v>0</v>
      </c>
      <c r="F44" s="43">
        <v>0</v>
      </c>
    </row>
    <row r="45" spans="1:6" x14ac:dyDescent="0.55000000000000004">
      <c r="A45" s="39" t="s">
        <v>12</v>
      </c>
      <c r="B45" s="63" t="s">
        <v>87</v>
      </c>
      <c r="C45">
        <f t="shared" ref="C45:C59" si="0">C44+1</f>
        <v>44</v>
      </c>
      <c r="D45" s="51">
        <v>4.2</v>
      </c>
      <c r="E45" s="44">
        <v>0</v>
      </c>
      <c r="F45" s="43">
        <v>0</v>
      </c>
    </row>
    <row r="46" spans="1:6" x14ac:dyDescent="0.55000000000000004">
      <c r="A46" s="39" t="s">
        <v>12</v>
      </c>
      <c r="B46" s="63" t="s">
        <v>87</v>
      </c>
      <c r="C46">
        <f t="shared" si="0"/>
        <v>45</v>
      </c>
      <c r="D46" s="51">
        <v>4.2</v>
      </c>
      <c r="E46" s="44">
        <v>-0.01</v>
      </c>
      <c r="F46" s="43">
        <v>-0.1</v>
      </c>
    </row>
    <row r="47" spans="1:6" x14ac:dyDescent="0.55000000000000004">
      <c r="A47" s="39" t="s">
        <v>12</v>
      </c>
      <c r="B47" s="63" t="s">
        <v>87</v>
      </c>
      <c r="C47">
        <f t="shared" si="0"/>
        <v>46</v>
      </c>
      <c r="D47" s="51">
        <v>4.2</v>
      </c>
      <c r="E47" s="44">
        <v>-0.01</v>
      </c>
      <c r="F47" s="43">
        <v>-0.1</v>
      </c>
    </row>
    <row r="48" spans="1:6" x14ac:dyDescent="0.55000000000000004">
      <c r="A48" s="39" t="s">
        <v>12</v>
      </c>
      <c r="B48" s="63" t="s">
        <v>87</v>
      </c>
      <c r="C48">
        <f t="shared" si="0"/>
        <v>47</v>
      </c>
      <c r="D48" s="51">
        <v>4.2</v>
      </c>
      <c r="E48" s="44">
        <v>-0.01</v>
      </c>
      <c r="F48" s="43">
        <v>-0.1</v>
      </c>
    </row>
    <row r="49" spans="1:6" x14ac:dyDescent="0.55000000000000004">
      <c r="A49" s="39" t="s">
        <v>12</v>
      </c>
      <c r="B49" s="63" t="s">
        <v>87</v>
      </c>
      <c r="C49">
        <f t="shared" si="0"/>
        <v>48</v>
      </c>
      <c r="D49" s="51">
        <v>4.2</v>
      </c>
      <c r="E49" s="44">
        <v>-0.02</v>
      </c>
      <c r="F49" s="43">
        <v>-0.1</v>
      </c>
    </row>
    <row r="50" spans="1:6" x14ac:dyDescent="0.55000000000000004">
      <c r="A50" s="39" t="s">
        <v>12</v>
      </c>
      <c r="B50" s="63" t="s">
        <v>87</v>
      </c>
      <c r="C50">
        <f t="shared" si="0"/>
        <v>49</v>
      </c>
      <c r="D50" s="51">
        <v>4.2</v>
      </c>
      <c r="E50" s="44">
        <v>-0.02</v>
      </c>
      <c r="F50" s="43">
        <v>-0.2</v>
      </c>
    </row>
    <row r="51" spans="1:6" x14ac:dyDescent="0.55000000000000004">
      <c r="A51" s="39" t="s">
        <v>12</v>
      </c>
      <c r="B51" s="63" t="s">
        <v>87</v>
      </c>
      <c r="C51">
        <f t="shared" si="0"/>
        <v>50</v>
      </c>
      <c r="D51" s="51">
        <v>4.2</v>
      </c>
      <c r="E51" s="44">
        <v>-0.02</v>
      </c>
      <c r="F51" s="43">
        <v>-0.2</v>
      </c>
    </row>
    <row r="52" spans="1:6" x14ac:dyDescent="0.55000000000000004">
      <c r="A52" s="39" t="s">
        <v>12</v>
      </c>
      <c r="B52" s="63" t="s">
        <v>87</v>
      </c>
      <c r="C52">
        <f t="shared" si="0"/>
        <v>51</v>
      </c>
      <c r="D52" s="51">
        <v>4.2</v>
      </c>
      <c r="E52" s="44">
        <v>-0.03</v>
      </c>
      <c r="F52" s="43">
        <v>-0.2</v>
      </c>
    </row>
    <row r="53" spans="1:6" x14ac:dyDescent="0.55000000000000004">
      <c r="A53" s="39" t="s">
        <v>12</v>
      </c>
      <c r="B53" s="63" t="s">
        <v>87</v>
      </c>
      <c r="C53">
        <f t="shared" si="0"/>
        <v>52</v>
      </c>
      <c r="D53" s="51">
        <v>4.2</v>
      </c>
      <c r="E53" s="44">
        <v>-0.03</v>
      </c>
      <c r="F53" s="43">
        <v>-0.2</v>
      </c>
    </row>
    <row r="54" spans="1:6" x14ac:dyDescent="0.55000000000000004">
      <c r="A54" s="39" t="s">
        <v>12</v>
      </c>
      <c r="B54" s="63" t="s">
        <v>87</v>
      </c>
      <c r="C54">
        <f t="shared" si="0"/>
        <v>53</v>
      </c>
      <c r="D54" s="51">
        <v>4.2</v>
      </c>
      <c r="E54" s="44">
        <v>-0.03</v>
      </c>
      <c r="F54" s="43">
        <v>-0.3</v>
      </c>
    </row>
    <row r="55" spans="1:6" x14ac:dyDescent="0.55000000000000004">
      <c r="A55" s="39" t="s">
        <v>12</v>
      </c>
      <c r="B55" s="63"/>
      <c r="C55">
        <f t="shared" si="0"/>
        <v>54</v>
      </c>
      <c r="D55" s="51">
        <v>4.2</v>
      </c>
      <c r="E55" s="44">
        <v>-0.04</v>
      </c>
      <c r="F55" s="43">
        <v>-0.3</v>
      </c>
    </row>
    <row r="56" spans="1:6" x14ac:dyDescent="0.55000000000000004">
      <c r="A56" s="39" t="s">
        <v>12</v>
      </c>
      <c r="B56" s="63"/>
      <c r="C56">
        <f t="shared" si="0"/>
        <v>55</v>
      </c>
      <c r="D56" s="51">
        <v>4.2</v>
      </c>
      <c r="E56" s="44">
        <v>-0.04</v>
      </c>
      <c r="F56" s="43">
        <v>-0.3</v>
      </c>
    </row>
    <row r="57" spans="1:6" x14ac:dyDescent="0.55000000000000004">
      <c r="A57" s="39" t="s">
        <v>12</v>
      </c>
      <c r="B57" s="63"/>
      <c r="C57">
        <f t="shared" si="0"/>
        <v>56</v>
      </c>
      <c r="D57" s="51">
        <v>4.2</v>
      </c>
      <c r="E57" s="44">
        <v>-0.04</v>
      </c>
      <c r="F57" s="43">
        <v>-0.3</v>
      </c>
    </row>
    <row r="58" spans="1:6" x14ac:dyDescent="0.55000000000000004">
      <c r="A58" s="39" t="s">
        <v>12</v>
      </c>
      <c r="C58">
        <f t="shared" si="0"/>
        <v>57</v>
      </c>
      <c r="D58" s="51"/>
      <c r="E58" s="44">
        <v>-0.04</v>
      </c>
      <c r="F58" s="43"/>
    </row>
    <row r="59" spans="1:6" x14ac:dyDescent="0.55000000000000004">
      <c r="C59">
        <f t="shared" si="0"/>
        <v>58</v>
      </c>
      <c r="D59" s="51"/>
      <c r="E59" s="44"/>
      <c r="F59" s="43"/>
    </row>
    <row r="60" spans="1:6" x14ac:dyDescent="0.55000000000000004">
      <c r="C60">
        <v>59</v>
      </c>
      <c r="D60" s="51"/>
      <c r="E60" s="44"/>
      <c r="F60" s="43"/>
    </row>
    <row r="61" spans="1:6" x14ac:dyDescent="0.55000000000000004">
      <c r="A61" s="46"/>
      <c r="E61" s="44"/>
      <c r="F61" s="44"/>
    </row>
    <row r="63" spans="1:6" x14ac:dyDescent="0.55000000000000004">
      <c r="A63" s="65" t="s">
        <v>79</v>
      </c>
      <c r="B63" t="s">
        <v>98</v>
      </c>
    </row>
  </sheetData>
  <phoneticPr fontId="5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22E15-936E-4E8F-8A05-C744E0F08C47}">
  <dimension ref="A1:H63"/>
  <sheetViews>
    <sheetView topLeftCell="A10" workbookViewId="0">
      <selection activeCell="A10"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6" width="14.9453125" customWidth="1"/>
    <col min="7" max="7" width="21.89453125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51</v>
      </c>
      <c r="G1" s="2"/>
    </row>
    <row r="2" spans="1:7" ht="15" customHeight="1" x14ac:dyDescent="0.55000000000000004">
      <c r="A2" s="39" t="s">
        <v>19</v>
      </c>
      <c r="B2" s="63" t="s">
        <v>78</v>
      </c>
      <c r="C2" s="16">
        <v>1</v>
      </c>
      <c r="D2" s="51">
        <v>24.8</v>
      </c>
      <c r="E2" s="44">
        <v>8.09</v>
      </c>
      <c r="F2" s="51">
        <v>97.7</v>
      </c>
      <c r="G2" s="43"/>
    </row>
    <row r="3" spans="1:7" ht="15" customHeight="1" x14ac:dyDescent="0.55000000000000004">
      <c r="A3" s="39" t="s">
        <v>19</v>
      </c>
      <c r="B3" s="63" t="s">
        <v>78</v>
      </c>
      <c r="C3" s="20">
        <v>2</v>
      </c>
      <c r="D3" s="51">
        <v>25.2</v>
      </c>
      <c r="E3" s="44">
        <v>8.0299999999999994</v>
      </c>
      <c r="F3" s="51">
        <v>97.4</v>
      </c>
      <c r="G3" s="43"/>
    </row>
    <row r="4" spans="1:7" ht="15" customHeight="1" x14ac:dyDescent="0.55000000000000004">
      <c r="A4" s="39" t="s">
        <v>19</v>
      </c>
      <c r="B4" s="63" t="s">
        <v>78</v>
      </c>
      <c r="C4" s="20">
        <v>3</v>
      </c>
      <c r="D4" s="51">
        <v>25.3</v>
      </c>
      <c r="E4" s="44">
        <v>8</v>
      </c>
      <c r="F4" s="51">
        <v>97.3</v>
      </c>
      <c r="G4" s="43"/>
    </row>
    <row r="5" spans="1:7" ht="15" customHeight="1" x14ac:dyDescent="0.55000000000000004">
      <c r="A5" s="39" t="s">
        <v>19</v>
      </c>
      <c r="B5" s="63" t="s">
        <v>78</v>
      </c>
      <c r="C5" s="20">
        <v>4</v>
      </c>
      <c r="D5" s="51">
        <v>25</v>
      </c>
      <c r="E5" s="44">
        <v>7.99</v>
      </c>
      <c r="F5" s="51">
        <v>97.1</v>
      </c>
      <c r="G5" s="43"/>
    </row>
    <row r="6" spans="1:7" ht="15" customHeight="1" x14ac:dyDescent="0.55000000000000004">
      <c r="A6" s="39" t="s">
        <v>19</v>
      </c>
      <c r="B6" s="63" t="s">
        <v>78</v>
      </c>
      <c r="C6" s="20">
        <v>5</v>
      </c>
      <c r="D6" s="51">
        <v>25.3</v>
      </c>
      <c r="E6" s="44">
        <v>7.62</v>
      </c>
      <c r="F6" s="51">
        <v>90.4</v>
      </c>
      <c r="G6" s="43"/>
    </row>
    <row r="7" spans="1:7" ht="15" customHeight="1" x14ac:dyDescent="0.55000000000000004">
      <c r="A7" s="39" t="s">
        <v>19</v>
      </c>
      <c r="B7" s="63" t="s">
        <v>78</v>
      </c>
      <c r="C7" s="20">
        <v>6</v>
      </c>
      <c r="D7" s="51">
        <v>25.2</v>
      </c>
      <c r="E7" s="44">
        <v>7.5</v>
      </c>
      <c r="F7" s="51">
        <v>85.4</v>
      </c>
      <c r="G7" s="43"/>
    </row>
    <row r="8" spans="1:7" ht="15" customHeight="1" x14ac:dyDescent="0.55000000000000004">
      <c r="A8" s="39" t="s">
        <v>19</v>
      </c>
      <c r="B8" s="63" t="s">
        <v>78</v>
      </c>
      <c r="C8" s="20">
        <v>7</v>
      </c>
      <c r="D8" s="51">
        <v>22.5</v>
      </c>
      <c r="E8" s="44">
        <v>7.17</v>
      </c>
      <c r="F8" s="51">
        <v>75.599999999999994</v>
      </c>
      <c r="G8" s="43"/>
    </row>
    <row r="9" spans="1:7" ht="15" customHeight="1" x14ac:dyDescent="0.55000000000000004">
      <c r="A9" s="39" t="s">
        <v>19</v>
      </c>
      <c r="B9" s="63" t="s">
        <v>78</v>
      </c>
      <c r="C9" s="20">
        <v>8</v>
      </c>
      <c r="D9" s="51">
        <v>20</v>
      </c>
      <c r="E9" s="44">
        <v>6.95</v>
      </c>
      <c r="F9" s="51">
        <v>69.400000000000006</v>
      </c>
      <c r="G9" s="43"/>
    </row>
    <row r="10" spans="1:7" ht="15" customHeight="1" x14ac:dyDescent="0.55000000000000004">
      <c r="A10" s="39" t="s">
        <v>19</v>
      </c>
      <c r="B10" s="63" t="s">
        <v>78</v>
      </c>
      <c r="C10" s="20">
        <v>9</v>
      </c>
      <c r="D10" s="51">
        <v>17.5</v>
      </c>
      <c r="E10" s="44">
        <v>6.98</v>
      </c>
      <c r="F10" s="51">
        <v>64.2</v>
      </c>
      <c r="G10" s="43"/>
    </row>
    <row r="11" spans="1:7" ht="15" customHeight="1" x14ac:dyDescent="0.55000000000000004">
      <c r="A11" s="39" t="s">
        <v>19</v>
      </c>
      <c r="B11" s="63" t="s">
        <v>78</v>
      </c>
      <c r="C11" s="20">
        <v>10</v>
      </c>
      <c r="D11" s="51">
        <v>12.2</v>
      </c>
      <c r="E11" s="44">
        <v>6.96</v>
      </c>
      <c r="F11" s="51">
        <v>63.3</v>
      </c>
      <c r="G11" s="43"/>
    </row>
    <row r="12" spans="1:7" ht="15" customHeight="1" x14ac:dyDescent="0.55000000000000004">
      <c r="A12" s="39" t="s">
        <v>19</v>
      </c>
      <c r="B12" s="63" t="s">
        <v>78</v>
      </c>
      <c r="C12" s="20">
        <v>11</v>
      </c>
      <c r="D12" s="51">
        <v>11</v>
      </c>
      <c r="E12" s="44">
        <v>6.88</v>
      </c>
      <c r="F12" s="51">
        <v>62</v>
      </c>
      <c r="G12" s="43"/>
    </row>
    <row r="13" spans="1:7" ht="15" customHeight="1" x14ac:dyDescent="0.55000000000000004">
      <c r="A13" s="39" t="s">
        <v>19</v>
      </c>
      <c r="B13" s="63" t="s">
        <v>78</v>
      </c>
      <c r="C13" s="20">
        <v>12</v>
      </c>
      <c r="D13" s="51">
        <v>11</v>
      </c>
      <c r="E13" s="44">
        <v>7.04</v>
      </c>
      <c r="F13" s="51">
        <v>61.8</v>
      </c>
      <c r="G13" s="43"/>
    </row>
    <row r="14" spans="1:7" ht="15" customHeight="1" x14ac:dyDescent="0.55000000000000004">
      <c r="A14" s="39" t="s">
        <v>19</v>
      </c>
      <c r="B14" s="63" t="s">
        <v>78</v>
      </c>
      <c r="C14" s="20">
        <v>13</v>
      </c>
      <c r="D14" s="51">
        <v>9.6999999999999993</v>
      </c>
      <c r="E14" s="44">
        <v>7.06</v>
      </c>
      <c r="F14" s="51">
        <v>61.4</v>
      </c>
      <c r="G14" s="43"/>
    </row>
    <row r="15" spans="1:7" ht="15" customHeight="1" x14ac:dyDescent="0.55000000000000004">
      <c r="A15" s="39" t="s">
        <v>19</v>
      </c>
      <c r="B15" s="63" t="s">
        <v>78</v>
      </c>
      <c r="C15" s="20">
        <v>14</v>
      </c>
      <c r="D15" s="51">
        <v>9.4</v>
      </c>
      <c r="E15" s="44">
        <v>7.06</v>
      </c>
      <c r="F15" s="51">
        <v>60.9</v>
      </c>
      <c r="G15" s="43"/>
    </row>
    <row r="16" spans="1:7" ht="15" customHeight="1" x14ac:dyDescent="0.55000000000000004">
      <c r="A16" s="39" t="s">
        <v>19</v>
      </c>
      <c r="B16" s="63" t="s">
        <v>78</v>
      </c>
      <c r="C16" s="20">
        <v>15</v>
      </c>
      <c r="D16" s="51">
        <v>9</v>
      </c>
      <c r="E16" s="44">
        <v>7.03</v>
      </c>
      <c r="F16" s="51">
        <v>59.7</v>
      </c>
      <c r="G16" s="43"/>
    </row>
    <row r="17" spans="1:8" ht="15" customHeight="1" x14ac:dyDescent="0.55000000000000004">
      <c r="A17" s="39" t="s">
        <v>19</v>
      </c>
      <c r="B17" s="63" t="s">
        <v>78</v>
      </c>
      <c r="C17" s="20">
        <v>16</v>
      </c>
      <c r="D17" s="51">
        <v>8.8000000000000007</v>
      </c>
      <c r="E17" s="44">
        <v>6.97</v>
      </c>
      <c r="F17" s="51">
        <v>59</v>
      </c>
      <c r="G17" s="43"/>
    </row>
    <row r="18" spans="1:8" ht="15" customHeight="1" x14ac:dyDescent="0.55000000000000004">
      <c r="A18" s="39" t="s">
        <v>19</v>
      </c>
      <c r="B18" s="63" t="s">
        <v>78</v>
      </c>
      <c r="C18" s="20">
        <v>17</v>
      </c>
      <c r="D18" s="51">
        <v>8.3000000000000007</v>
      </c>
      <c r="E18" s="50">
        <v>6.84</v>
      </c>
      <c r="F18" s="51">
        <v>57.2</v>
      </c>
      <c r="G18" s="43"/>
      <c r="H18" t="s">
        <v>26</v>
      </c>
    </row>
    <row r="19" spans="1:8" ht="15" customHeight="1" x14ac:dyDescent="0.55000000000000004">
      <c r="A19" s="39" t="s">
        <v>19</v>
      </c>
      <c r="B19" s="63" t="s">
        <v>78</v>
      </c>
      <c r="C19" s="20">
        <v>18</v>
      </c>
      <c r="D19" s="51">
        <v>8.1</v>
      </c>
      <c r="E19" s="53">
        <v>1.28</v>
      </c>
      <c r="F19" s="67">
        <v>8.5</v>
      </c>
      <c r="G19" s="43"/>
      <c r="H19" t="s">
        <v>86</v>
      </c>
    </row>
    <row r="20" spans="1:8" ht="15" customHeight="1" x14ac:dyDescent="0.55000000000000004">
      <c r="A20" s="39" t="s">
        <v>19</v>
      </c>
      <c r="B20" s="63" t="s">
        <v>78</v>
      </c>
      <c r="C20" s="20">
        <v>19</v>
      </c>
      <c r="D20" s="51">
        <v>7.9</v>
      </c>
      <c r="E20" s="45">
        <v>0.4</v>
      </c>
      <c r="F20" s="51">
        <v>3.1</v>
      </c>
      <c r="G20" s="43"/>
      <c r="H20" t="s">
        <v>25</v>
      </c>
    </row>
    <row r="21" spans="1:8" ht="15" customHeight="1" x14ac:dyDescent="0.55000000000000004">
      <c r="A21" s="39" t="s">
        <v>19</v>
      </c>
      <c r="B21" s="63" t="s">
        <v>78</v>
      </c>
      <c r="C21" s="20">
        <v>20</v>
      </c>
      <c r="D21" s="51">
        <v>7.7</v>
      </c>
      <c r="E21" s="44">
        <v>0.3</v>
      </c>
      <c r="F21" s="51">
        <v>2.2999999999999998</v>
      </c>
      <c r="G21" s="43"/>
    </row>
    <row r="22" spans="1:8" ht="15" customHeight="1" x14ac:dyDescent="0.55000000000000004">
      <c r="A22" s="39" t="s">
        <v>19</v>
      </c>
      <c r="B22" s="63" t="s">
        <v>78</v>
      </c>
      <c r="C22" s="20">
        <v>21</v>
      </c>
      <c r="D22" s="51">
        <v>7.7</v>
      </c>
      <c r="E22" s="44">
        <v>0.22</v>
      </c>
      <c r="F22" s="51">
        <v>1.8</v>
      </c>
      <c r="G22" s="43"/>
    </row>
    <row r="23" spans="1:8" ht="15" customHeight="1" x14ac:dyDescent="0.55000000000000004">
      <c r="A23" s="39" t="s">
        <v>19</v>
      </c>
      <c r="B23" s="63" t="s">
        <v>78</v>
      </c>
      <c r="C23" s="20">
        <v>22</v>
      </c>
      <c r="D23" s="51">
        <v>7.7</v>
      </c>
      <c r="E23" s="44">
        <v>0.19</v>
      </c>
      <c r="F23" s="51">
        <v>1.5</v>
      </c>
      <c r="G23" s="43"/>
    </row>
    <row r="24" spans="1:8" ht="15" customHeight="1" x14ac:dyDescent="0.55000000000000004">
      <c r="A24" s="39" t="s">
        <v>19</v>
      </c>
      <c r="B24" s="63" t="s">
        <v>78</v>
      </c>
      <c r="C24" s="20">
        <v>23</v>
      </c>
      <c r="D24" s="51">
        <v>7.7</v>
      </c>
      <c r="E24" s="44">
        <v>0.14000000000000001</v>
      </c>
      <c r="F24" s="51">
        <v>1.3</v>
      </c>
      <c r="G24" s="43"/>
    </row>
    <row r="25" spans="1:8" ht="15" customHeight="1" x14ac:dyDescent="0.55000000000000004">
      <c r="A25" s="39" t="s">
        <v>19</v>
      </c>
      <c r="B25" s="63" t="s">
        <v>78</v>
      </c>
      <c r="C25" s="20">
        <v>24</v>
      </c>
      <c r="D25" s="51">
        <v>7.7</v>
      </c>
      <c r="E25" s="44">
        <v>0.12</v>
      </c>
      <c r="F25" s="51">
        <v>1.1000000000000001</v>
      </c>
      <c r="G25" s="43"/>
    </row>
    <row r="26" spans="1:8" ht="15" customHeight="1" x14ac:dyDescent="0.55000000000000004">
      <c r="A26" s="39" t="s">
        <v>19</v>
      </c>
      <c r="B26" s="63" t="s">
        <v>78</v>
      </c>
      <c r="C26" s="20">
        <v>25</v>
      </c>
      <c r="D26" s="51">
        <v>7.6</v>
      </c>
      <c r="E26" s="44">
        <v>0.11</v>
      </c>
      <c r="F26" s="51">
        <v>1</v>
      </c>
      <c r="G26" s="43"/>
    </row>
    <row r="27" spans="1:8" ht="15" customHeight="1" x14ac:dyDescent="0.55000000000000004">
      <c r="A27" s="39" t="s">
        <v>19</v>
      </c>
      <c r="B27" s="63" t="s">
        <v>78</v>
      </c>
      <c r="C27" s="20">
        <v>26</v>
      </c>
      <c r="D27" s="51">
        <v>7.6</v>
      </c>
      <c r="E27" s="44">
        <v>0.1</v>
      </c>
      <c r="F27" s="44">
        <v>0.9</v>
      </c>
      <c r="G27" s="43"/>
    </row>
    <row r="28" spans="1:8" ht="15" customHeight="1" x14ac:dyDescent="0.55000000000000004">
      <c r="A28" s="39" t="s">
        <v>19</v>
      </c>
      <c r="B28" s="63" t="s">
        <v>78</v>
      </c>
      <c r="C28" s="20">
        <v>27</v>
      </c>
      <c r="D28" s="51">
        <v>7.6</v>
      </c>
      <c r="E28" s="49">
        <v>0.09</v>
      </c>
      <c r="F28" s="49">
        <v>0.8</v>
      </c>
      <c r="G28" s="43"/>
    </row>
    <row r="29" spans="1:8" ht="15" customHeight="1" x14ac:dyDescent="0.55000000000000004">
      <c r="A29" s="39" t="s">
        <v>19</v>
      </c>
      <c r="B29" s="63" t="s">
        <v>78</v>
      </c>
      <c r="C29" s="20">
        <v>28</v>
      </c>
      <c r="D29" s="51">
        <v>7.6</v>
      </c>
      <c r="E29" s="48">
        <v>0.08</v>
      </c>
      <c r="F29" s="44">
        <v>0.8</v>
      </c>
      <c r="G29" s="43"/>
      <c r="H29" t="s">
        <v>97</v>
      </c>
    </row>
    <row r="30" spans="1:8" ht="15" customHeight="1" x14ac:dyDescent="0.55000000000000004">
      <c r="A30" s="39" t="s">
        <v>19</v>
      </c>
      <c r="B30" s="63" t="s">
        <v>78</v>
      </c>
      <c r="C30" s="20">
        <v>29</v>
      </c>
      <c r="D30" s="51">
        <v>7.6</v>
      </c>
      <c r="E30" s="44">
        <v>0.08</v>
      </c>
      <c r="F30" s="44">
        <v>0.7</v>
      </c>
      <c r="G30" s="43"/>
    </row>
    <row r="31" spans="1:8" ht="15" customHeight="1" x14ac:dyDescent="0.55000000000000004">
      <c r="A31" s="39" t="s">
        <v>19</v>
      </c>
      <c r="B31" s="63" t="s">
        <v>78</v>
      </c>
      <c r="C31" s="20">
        <v>30</v>
      </c>
      <c r="D31" s="51">
        <v>7.6</v>
      </c>
      <c r="E31" s="49">
        <v>7.0000000000000007E-2</v>
      </c>
      <c r="F31" s="49">
        <v>0.7</v>
      </c>
      <c r="G31" s="43"/>
    </row>
    <row r="32" spans="1:8" ht="15" customHeight="1" x14ac:dyDescent="0.55000000000000004">
      <c r="A32" s="39" t="s">
        <v>19</v>
      </c>
      <c r="B32" s="63" t="s">
        <v>78</v>
      </c>
      <c r="C32" s="20">
        <v>31</v>
      </c>
      <c r="D32" s="51">
        <v>7.6</v>
      </c>
      <c r="E32" s="49">
        <v>7.0000000000000007E-2</v>
      </c>
      <c r="F32" s="49">
        <v>0.6</v>
      </c>
      <c r="G32" s="43"/>
    </row>
    <row r="33" spans="1:7" ht="15" customHeight="1" x14ac:dyDescent="0.55000000000000004">
      <c r="A33" s="39" t="s">
        <v>19</v>
      </c>
      <c r="B33" s="63" t="s">
        <v>78</v>
      </c>
      <c r="C33" s="20">
        <v>32</v>
      </c>
      <c r="D33" s="51"/>
      <c r="E33" s="44"/>
      <c r="F33" s="44"/>
      <c r="G33" s="43"/>
    </row>
    <row r="34" spans="1:7" ht="15" customHeight="1" x14ac:dyDescent="0.55000000000000004">
      <c r="A34" s="39" t="s">
        <v>19</v>
      </c>
      <c r="B34" s="63" t="s">
        <v>78</v>
      </c>
      <c r="C34" s="20">
        <v>33</v>
      </c>
      <c r="D34" s="51"/>
      <c r="E34" s="44"/>
      <c r="F34" s="44"/>
      <c r="G34" s="43"/>
    </row>
    <row r="35" spans="1:7" ht="15" customHeight="1" x14ac:dyDescent="0.55000000000000004">
      <c r="A35" s="39" t="s">
        <v>19</v>
      </c>
      <c r="B35" s="63" t="s">
        <v>78</v>
      </c>
      <c r="C35" s="20">
        <v>34</v>
      </c>
      <c r="D35" s="51"/>
      <c r="E35" s="44"/>
      <c r="F35" s="44"/>
      <c r="G35" s="43"/>
    </row>
    <row r="36" spans="1:7" ht="15" customHeight="1" x14ac:dyDescent="0.55000000000000004">
      <c r="A36" s="39" t="s">
        <v>19</v>
      </c>
      <c r="B36" s="63" t="s">
        <v>78</v>
      </c>
      <c r="C36" s="20">
        <v>35</v>
      </c>
      <c r="D36" s="51"/>
      <c r="E36" s="44"/>
      <c r="F36" s="44"/>
      <c r="G36" s="43"/>
    </row>
    <row r="37" spans="1:7" ht="15" customHeight="1" x14ac:dyDescent="0.55000000000000004">
      <c r="A37" s="39" t="s">
        <v>19</v>
      </c>
      <c r="B37" s="63" t="s">
        <v>78</v>
      </c>
      <c r="C37" s="20">
        <v>36</v>
      </c>
      <c r="D37" s="51"/>
      <c r="E37" s="44"/>
      <c r="F37" s="44"/>
      <c r="G37" s="43"/>
    </row>
    <row r="38" spans="1:7" ht="15" customHeight="1" x14ac:dyDescent="0.55000000000000004">
      <c r="A38" s="39" t="s">
        <v>19</v>
      </c>
      <c r="B38" s="63" t="s">
        <v>78</v>
      </c>
      <c r="C38" s="20">
        <v>37</v>
      </c>
      <c r="D38" s="51"/>
      <c r="E38" s="44"/>
      <c r="F38" s="44"/>
      <c r="G38" s="43"/>
    </row>
    <row r="39" spans="1:7" ht="15" customHeight="1" x14ac:dyDescent="0.55000000000000004">
      <c r="A39" s="39" t="s">
        <v>19</v>
      </c>
      <c r="B39" s="63" t="s">
        <v>78</v>
      </c>
      <c r="C39" s="20">
        <v>38</v>
      </c>
      <c r="D39" s="51"/>
      <c r="E39" s="44"/>
      <c r="F39" s="44"/>
      <c r="G39" s="43"/>
    </row>
    <row r="40" spans="1:7" ht="15" customHeight="1" x14ac:dyDescent="0.55000000000000004">
      <c r="A40" s="39" t="s">
        <v>19</v>
      </c>
      <c r="B40" s="63" t="s">
        <v>78</v>
      </c>
      <c r="C40" s="20">
        <v>39</v>
      </c>
      <c r="D40" s="51"/>
      <c r="E40" s="44"/>
      <c r="F40" s="44"/>
      <c r="G40" s="43"/>
    </row>
    <row r="41" spans="1:7" ht="15" customHeight="1" x14ac:dyDescent="0.55000000000000004">
      <c r="A41" s="39" t="s">
        <v>19</v>
      </c>
      <c r="B41" s="63" t="s">
        <v>78</v>
      </c>
      <c r="C41" s="20">
        <v>40</v>
      </c>
      <c r="D41" s="51"/>
      <c r="E41" s="44"/>
      <c r="F41" s="44"/>
      <c r="G41" s="43"/>
    </row>
    <row r="42" spans="1:7" ht="15" customHeight="1" x14ac:dyDescent="0.55000000000000004">
      <c r="A42" s="39" t="s">
        <v>19</v>
      </c>
      <c r="B42" s="63" t="s">
        <v>78</v>
      </c>
      <c r="C42" s="20">
        <v>41</v>
      </c>
      <c r="D42" s="51"/>
      <c r="E42" s="44"/>
      <c r="F42" s="44"/>
      <c r="G42" s="43"/>
    </row>
    <row r="43" spans="1:7" ht="15" customHeight="1" x14ac:dyDescent="0.55000000000000004">
      <c r="A43" s="39" t="s">
        <v>19</v>
      </c>
      <c r="B43" s="63" t="s">
        <v>78</v>
      </c>
      <c r="C43" s="20">
        <v>42</v>
      </c>
      <c r="D43" s="51"/>
      <c r="E43" s="44"/>
      <c r="F43" s="44"/>
      <c r="G43" s="43"/>
    </row>
    <row r="44" spans="1:7" x14ac:dyDescent="0.55000000000000004">
      <c r="A44" s="39" t="s">
        <v>19</v>
      </c>
      <c r="B44" s="63" t="s">
        <v>78</v>
      </c>
      <c r="C44">
        <f>C43+1</f>
        <v>43</v>
      </c>
      <c r="D44" s="51"/>
      <c r="E44" s="44"/>
      <c r="F44" s="44"/>
      <c r="G44" s="43"/>
    </row>
    <row r="45" spans="1:7" x14ac:dyDescent="0.55000000000000004">
      <c r="A45" s="39" t="s">
        <v>19</v>
      </c>
      <c r="B45" s="63" t="s">
        <v>78</v>
      </c>
      <c r="C45">
        <f t="shared" ref="C45:C59" si="0">C44+1</f>
        <v>44</v>
      </c>
      <c r="D45" s="51"/>
      <c r="E45" s="44"/>
      <c r="F45" s="44"/>
      <c r="G45" s="43"/>
    </row>
    <row r="46" spans="1:7" x14ac:dyDescent="0.55000000000000004">
      <c r="A46" s="39" t="s">
        <v>19</v>
      </c>
      <c r="B46" s="63" t="s">
        <v>78</v>
      </c>
      <c r="C46">
        <f t="shared" si="0"/>
        <v>45</v>
      </c>
      <c r="D46" s="51"/>
      <c r="E46" s="44"/>
      <c r="F46" s="44"/>
      <c r="G46" s="43"/>
    </row>
    <row r="47" spans="1:7" x14ac:dyDescent="0.55000000000000004">
      <c r="A47" s="39" t="s">
        <v>19</v>
      </c>
      <c r="B47" s="63" t="s">
        <v>78</v>
      </c>
      <c r="C47">
        <f t="shared" si="0"/>
        <v>46</v>
      </c>
      <c r="D47" s="51"/>
      <c r="E47" s="44"/>
      <c r="F47" s="44"/>
      <c r="G47" s="43"/>
    </row>
    <row r="48" spans="1:7" x14ac:dyDescent="0.55000000000000004">
      <c r="A48" s="39" t="s">
        <v>19</v>
      </c>
      <c r="B48" s="63" t="s">
        <v>78</v>
      </c>
      <c r="C48">
        <f t="shared" si="0"/>
        <v>47</v>
      </c>
      <c r="D48" s="51"/>
      <c r="E48" s="44"/>
      <c r="F48" s="44"/>
      <c r="G48" s="43"/>
    </row>
    <row r="49" spans="1:7" x14ac:dyDescent="0.55000000000000004">
      <c r="A49" s="39" t="s">
        <v>19</v>
      </c>
      <c r="B49" s="63" t="s">
        <v>78</v>
      </c>
      <c r="C49">
        <f t="shared" si="0"/>
        <v>48</v>
      </c>
      <c r="D49" s="51"/>
      <c r="E49" s="44"/>
      <c r="F49" s="44"/>
      <c r="G49" s="43"/>
    </row>
    <row r="50" spans="1:7" x14ac:dyDescent="0.55000000000000004">
      <c r="A50" s="39" t="s">
        <v>19</v>
      </c>
      <c r="B50" s="63" t="s">
        <v>78</v>
      </c>
      <c r="C50">
        <f t="shared" si="0"/>
        <v>49</v>
      </c>
      <c r="D50" s="51"/>
      <c r="E50" s="44"/>
      <c r="F50" s="44"/>
      <c r="G50" s="43"/>
    </row>
    <row r="51" spans="1:7" x14ac:dyDescent="0.55000000000000004">
      <c r="A51" s="39" t="s">
        <v>19</v>
      </c>
      <c r="B51" s="63" t="s">
        <v>78</v>
      </c>
      <c r="C51">
        <f t="shared" si="0"/>
        <v>50</v>
      </c>
      <c r="D51" s="51"/>
      <c r="E51" s="44"/>
      <c r="F51" s="44"/>
      <c r="G51" s="43"/>
    </row>
    <row r="52" spans="1:7" x14ac:dyDescent="0.55000000000000004">
      <c r="A52" s="39" t="s">
        <v>19</v>
      </c>
      <c r="B52" s="63" t="s">
        <v>78</v>
      </c>
      <c r="C52">
        <f t="shared" si="0"/>
        <v>51</v>
      </c>
      <c r="D52" s="51"/>
      <c r="E52" s="44"/>
      <c r="F52" s="44"/>
      <c r="G52" s="43"/>
    </row>
    <row r="53" spans="1:7" x14ac:dyDescent="0.55000000000000004">
      <c r="A53" s="39" t="s">
        <v>19</v>
      </c>
      <c r="B53" s="63" t="s">
        <v>78</v>
      </c>
      <c r="C53">
        <f t="shared" si="0"/>
        <v>52</v>
      </c>
      <c r="D53" s="51"/>
      <c r="E53" s="44"/>
      <c r="F53" s="44"/>
      <c r="G53" s="43"/>
    </row>
    <row r="54" spans="1:7" x14ac:dyDescent="0.55000000000000004">
      <c r="A54" s="39" t="s">
        <v>19</v>
      </c>
      <c r="B54" s="63" t="s">
        <v>78</v>
      </c>
      <c r="C54">
        <f t="shared" si="0"/>
        <v>53</v>
      </c>
      <c r="D54" s="51"/>
      <c r="E54" s="44"/>
      <c r="F54" s="44"/>
      <c r="G54" s="43"/>
    </row>
    <row r="55" spans="1:7" x14ac:dyDescent="0.55000000000000004">
      <c r="A55" s="39" t="s">
        <v>19</v>
      </c>
      <c r="B55" s="63" t="s">
        <v>78</v>
      </c>
      <c r="C55">
        <f t="shared" si="0"/>
        <v>54</v>
      </c>
      <c r="D55" s="51"/>
      <c r="E55" s="44"/>
      <c r="F55" s="44"/>
      <c r="G55" s="43"/>
    </row>
    <row r="56" spans="1:7" x14ac:dyDescent="0.55000000000000004">
      <c r="A56" s="39" t="s">
        <v>19</v>
      </c>
      <c r="B56" s="63" t="s">
        <v>78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19</v>
      </c>
      <c r="B57" s="63" t="s">
        <v>78</v>
      </c>
      <c r="C57">
        <f t="shared" si="0"/>
        <v>56</v>
      </c>
      <c r="D57" s="51"/>
      <c r="E57" s="44"/>
      <c r="F57" s="44"/>
      <c r="G57" s="43"/>
    </row>
    <row r="58" spans="1:7" x14ac:dyDescent="0.55000000000000004">
      <c r="A58" s="39" t="s">
        <v>19</v>
      </c>
      <c r="B58" s="40"/>
      <c r="C58">
        <f t="shared" si="0"/>
        <v>57</v>
      </c>
      <c r="D58" s="51"/>
      <c r="E58" s="44"/>
      <c r="F58" s="44"/>
      <c r="G58" s="43"/>
    </row>
    <row r="59" spans="1:7" x14ac:dyDescent="0.55000000000000004">
      <c r="C59">
        <f t="shared" si="0"/>
        <v>58</v>
      </c>
      <c r="D59" s="51"/>
      <c r="E59" s="44"/>
      <c r="F59" s="44"/>
    </row>
    <row r="60" spans="1:7" x14ac:dyDescent="0.55000000000000004">
      <c r="C60">
        <v>59</v>
      </c>
      <c r="D60" s="51"/>
      <c r="E60" s="44"/>
      <c r="F60" s="44"/>
    </row>
    <row r="61" spans="1:7" x14ac:dyDescent="0.55000000000000004">
      <c r="A61" s="65" t="s">
        <v>79</v>
      </c>
      <c r="B61" t="s">
        <v>84</v>
      </c>
      <c r="E61" s="44"/>
      <c r="F61" s="44"/>
      <c r="G61" s="44"/>
    </row>
    <row r="62" spans="1:7" x14ac:dyDescent="0.55000000000000004">
      <c r="B62" t="s">
        <v>80</v>
      </c>
    </row>
    <row r="63" spans="1:7" x14ac:dyDescent="0.55000000000000004">
      <c r="B63" t="s">
        <v>85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993B-17E2-413D-BB53-1FE0466D18B9}">
  <dimension ref="A1:H65"/>
  <sheetViews>
    <sheetView topLeftCell="A25" workbookViewId="0">
      <selection activeCell="A25"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6" width="14.9453125" customWidth="1"/>
    <col min="7" max="7" width="21.89453125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51</v>
      </c>
      <c r="G1" s="2"/>
    </row>
    <row r="2" spans="1:7" ht="15" customHeight="1" x14ac:dyDescent="0.55000000000000004">
      <c r="A2" s="39" t="s">
        <v>19</v>
      </c>
      <c r="B2" s="63" t="s">
        <v>78</v>
      </c>
      <c r="C2" s="16">
        <v>1</v>
      </c>
      <c r="D2" s="51">
        <v>24.7</v>
      </c>
      <c r="E2" s="44">
        <v>8.1</v>
      </c>
      <c r="F2" s="51">
        <v>97.6</v>
      </c>
      <c r="G2" s="43"/>
    </row>
    <row r="3" spans="1:7" ht="15" customHeight="1" x14ac:dyDescent="0.55000000000000004">
      <c r="A3" s="39" t="s">
        <v>19</v>
      </c>
      <c r="B3" s="63" t="s">
        <v>78</v>
      </c>
      <c r="C3" s="20">
        <v>2</v>
      </c>
      <c r="D3" s="51">
        <v>24.9</v>
      </c>
      <c r="E3" s="44">
        <v>8.07</v>
      </c>
      <c r="F3" s="51">
        <v>97.4</v>
      </c>
      <c r="G3" s="43"/>
    </row>
    <row r="4" spans="1:7" ht="15" customHeight="1" x14ac:dyDescent="0.55000000000000004">
      <c r="A4" s="39" t="s">
        <v>19</v>
      </c>
      <c r="B4" s="63" t="s">
        <v>78</v>
      </c>
      <c r="C4" s="20">
        <v>3</v>
      </c>
      <c r="D4" s="51">
        <v>25</v>
      </c>
      <c r="E4" s="44">
        <v>8.0399999999999991</v>
      </c>
      <c r="F4" s="51">
        <v>97.3</v>
      </c>
      <c r="G4" s="43"/>
    </row>
    <row r="5" spans="1:7" ht="15" customHeight="1" x14ac:dyDescent="0.55000000000000004">
      <c r="A5" s="39" t="s">
        <v>19</v>
      </c>
      <c r="B5" s="63" t="s">
        <v>78</v>
      </c>
      <c r="C5" s="20">
        <v>4</v>
      </c>
      <c r="D5" s="51">
        <v>25</v>
      </c>
      <c r="E5" s="44">
        <v>8.0299999999999994</v>
      </c>
      <c r="F5" s="51">
        <v>97.1</v>
      </c>
      <c r="G5" s="43"/>
    </row>
    <row r="6" spans="1:7" ht="15" customHeight="1" x14ac:dyDescent="0.55000000000000004">
      <c r="A6" s="39" t="s">
        <v>19</v>
      </c>
      <c r="B6" s="63" t="s">
        <v>78</v>
      </c>
      <c r="C6" s="20">
        <v>5</v>
      </c>
      <c r="D6" s="51">
        <v>24</v>
      </c>
      <c r="E6" s="44">
        <v>7.77</v>
      </c>
      <c r="F6" s="51">
        <v>91</v>
      </c>
      <c r="G6" s="43"/>
    </row>
    <row r="7" spans="1:7" ht="15" customHeight="1" x14ac:dyDescent="0.55000000000000004">
      <c r="A7" s="39" t="s">
        <v>19</v>
      </c>
      <c r="B7" s="63" t="s">
        <v>78</v>
      </c>
      <c r="C7" s="20">
        <v>6</v>
      </c>
      <c r="D7" s="51">
        <v>22.4</v>
      </c>
      <c r="E7" s="44">
        <v>7.4</v>
      </c>
      <c r="F7" s="51">
        <v>81.900000000000006</v>
      </c>
      <c r="G7" s="43"/>
    </row>
    <row r="8" spans="1:7" ht="15" customHeight="1" x14ac:dyDescent="0.55000000000000004">
      <c r="A8" s="39" t="s">
        <v>19</v>
      </c>
      <c r="B8" s="63" t="s">
        <v>78</v>
      </c>
      <c r="C8" s="20">
        <v>7</v>
      </c>
      <c r="D8" s="51">
        <v>16.100000000000001</v>
      </c>
      <c r="E8" s="44">
        <v>7.32</v>
      </c>
      <c r="F8" s="51">
        <v>75.900000000000006</v>
      </c>
      <c r="G8" s="43"/>
    </row>
    <row r="9" spans="1:7" ht="15" customHeight="1" x14ac:dyDescent="0.55000000000000004">
      <c r="A9" s="39" t="s">
        <v>19</v>
      </c>
      <c r="B9" s="63" t="s">
        <v>78</v>
      </c>
      <c r="C9" s="20">
        <v>8</v>
      </c>
      <c r="D9" s="51">
        <v>16.899999999999999</v>
      </c>
      <c r="E9" s="44">
        <v>7.05</v>
      </c>
      <c r="F9" s="51">
        <v>72</v>
      </c>
      <c r="G9" s="43"/>
    </row>
    <row r="10" spans="1:7" ht="15" customHeight="1" x14ac:dyDescent="0.55000000000000004">
      <c r="A10" s="39" t="s">
        <v>19</v>
      </c>
      <c r="B10" s="63" t="s">
        <v>78</v>
      </c>
      <c r="C10" s="20">
        <v>9</v>
      </c>
      <c r="D10" s="51">
        <v>15.1</v>
      </c>
      <c r="E10" s="44">
        <v>7.06</v>
      </c>
      <c r="F10" s="51">
        <v>69.400000000000006</v>
      </c>
      <c r="G10" s="43"/>
    </row>
    <row r="11" spans="1:7" ht="15" customHeight="1" x14ac:dyDescent="0.55000000000000004">
      <c r="A11" s="39" t="s">
        <v>19</v>
      </c>
      <c r="B11" s="63" t="s">
        <v>78</v>
      </c>
      <c r="C11" s="20">
        <v>10</v>
      </c>
      <c r="D11" s="51">
        <v>13.3</v>
      </c>
      <c r="E11" s="44">
        <v>7.1</v>
      </c>
      <c r="F11" s="51">
        <v>67.7</v>
      </c>
      <c r="G11" s="43"/>
    </row>
    <row r="12" spans="1:7" ht="15" customHeight="1" x14ac:dyDescent="0.55000000000000004">
      <c r="A12" s="39" t="s">
        <v>19</v>
      </c>
      <c r="B12" s="63" t="s">
        <v>78</v>
      </c>
      <c r="C12" s="20">
        <v>11</v>
      </c>
      <c r="D12" s="51">
        <v>11.2</v>
      </c>
      <c r="E12" s="44">
        <v>7.2</v>
      </c>
      <c r="F12" s="51">
        <v>66.5</v>
      </c>
      <c r="G12" s="43"/>
    </row>
    <row r="13" spans="1:7" ht="15" customHeight="1" x14ac:dyDescent="0.55000000000000004">
      <c r="A13" s="39" t="s">
        <v>19</v>
      </c>
      <c r="B13" s="63" t="s">
        <v>78</v>
      </c>
      <c r="C13" s="20">
        <v>12</v>
      </c>
      <c r="D13" s="51">
        <v>10.199999999999999</v>
      </c>
      <c r="E13" s="44">
        <v>7.24</v>
      </c>
      <c r="F13" s="51">
        <v>65.099999999999994</v>
      </c>
      <c r="G13" s="43"/>
    </row>
    <row r="14" spans="1:7" ht="15" customHeight="1" x14ac:dyDescent="0.55000000000000004">
      <c r="A14" s="39" t="s">
        <v>19</v>
      </c>
      <c r="B14" s="63" t="s">
        <v>78</v>
      </c>
      <c r="C14" s="20">
        <v>13</v>
      </c>
      <c r="D14" s="51">
        <v>9.5</v>
      </c>
      <c r="E14" s="44">
        <v>7.3</v>
      </c>
      <c r="F14" s="51">
        <v>64.2</v>
      </c>
      <c r="G14" s="43"/>
    </row>
    <row r="15" spans="1:7" ht="15" customHeight="1" x14ac:dyDescent="0.55000000000000004">
      <c r="A15" s="39" t="s">
        <v>19</v>
      </c>
      <c r="B15" s="63" t="s">
        <v>78</v>
      </c>
      <c r="C15" s="20">
        <v>14</v>
      </c>
      <c r="D15" s="51">
        <v>8.9</v>
      </c>
      <c r="E15" s="44">
        <v>7.45</v>
      </c>
      <c r="F15" s="51">
        <v>64.8</v>
      </c>
      <c r="G15" s="43"/>
    </row>
    <row r="16" spans="1:7" ht="15" customHeight="1" x14ac:dyDescent="0.55000000000000004">
      <c r="A16" s="39" t="s">
        <v>19</v>
      </c>
      <c r="B16" s="63" t="s">
        <v>78</v>
      </c>
      <c r="C16" s="20">
        <v>15</v>
      </c>
      <c r="D16" s="51">
        <v>8.6999999999999993</v>
      </c>
      <c r="E16" s="44">
        <v>7.5</v>
      </c>
      <c r="F16" s="51">
        <v>64.2</v>
      </c>
      <c r="G16" s="43"/>
    </row>
    <row r="17" spans="1:8" ht="15" customHeight="1" x14ac:dyDescent="0.55000000000000004">
      <c r="A17" s="39" t="s">
        <v>19</v>
      </c>
      <c r="B17" s="63" t="s">
        <v>78</v>
      </c>
      <c r="C17" s="20">
        <v>16</v>
      </c>
      <c r="D17" s="51">
        <v>8.5</v>
      </c>
      <c r="E17" s="44">
        <v>7.46</v>
      </c>
      <c r="F17" s="51">
        <v>63.6</v>
      </c>
      <c r="G17" s="43"/>
    </row>
    <row r="18" spans="1:8" ht="15" customHeight="1" x14ac:dyDescent="0.55000000000000004">
      <c r="A18" s="39" t="s">
        <v>19</v>
      </c>
      <c r="B18" s="63" t="s">
        <v>78</v>
      </c>
      <c r="C18" s="20">
        <v>17</v>
      </c>
      <c r="D18" s="51">
        <v>8.1999999999999993</v>
      </c>
      <c r="E18" s="44">
        <v>7.48</v>
      </c>
      <c r="F18" s="51">
        <v>63.3</v>
      </c>
      <c r="G18" s="43"/>
    </row>
    <row r="19" spans="1:8" ht="15" customHeight="1" x14ac:dyDescent="0.55000000000000004">
      <c r="A19" s="39" t="s">
        <v>19</v>
      </c>
      <c r="B19" s="63" t="s">
        <v>78</v>
      </c>
      <c r="C19" s="20">
        <v>18</v>
      </c>
      <c r="D19" s="51">
        <v>7.9</v>
      </c>
      <c r="E19" s="44">
        <v>7.46</v>
      </c>
      <c r="F19" s="51">
        <v>62.6</v>
      </c>
      <c r="G19" s="43"/>
    </row>
    <row r="20" spans="1:8" ht="15" customHeight="1" x14ac:dyDescent="0.55000000000000004">
      <c r="A20" s="39" t="s">
        <v>19</v>
      </c>
      <c r="B20" s="63" t="s">
        <v>78</v>
      </c>
      <c r="C20" s="20">
        <v>19</v>
      </c>
      <c r="D20" s="51">
        <v>7.6</v>
      </c>
      <c r="E20" s="44">
        <v>7.42</v>
      </c>
      <c r="F20" s="51">
        <v>62</v>
      </c>
      <c r="G20" s="43"/>
    </row>
    <row r="21" spans="1:8" ht="15" customHeight="1" x14ac:dyDescent="0.55000000000000004">
      <c r="A21" s="39" t="s">
        <v>19</v>
      </c>
      <c r="B21" s="63" t="s">
        <v>78</v>
      </c>
      <c r="C21" s="20">
        <v>20</v>
      </c>
      <c r="D21" s="51">
        <v>7.5</v>
      </c>
      <c r="E21" s="44">
        <v>7.42</v>
      </c>
      <c r="F21" s="51">
        <v>62</v>
      </c>
      <c r="G21" s="43"/>
    </row>
    <row r="22" spans="1:8" ht="15" customHeight="1" x14ac:dyDescent="0.55000000000000004">
      <c r="A22" s="39" t="s">
        <v>19</v>
      </c>
      <c r="B22" s="63" t="s">
        <v>78</v>
      </c>
      <c r="C22" s="20">
        <v>21</v>
      </c>
      <c r="D22" s="51">
        <v>7.5</v>
      </c>
      <c r="E22" s="50">
        <v>7.47</v>
      </c>
      <c r="F22" s="54">
        <v>62.4</v>
      </c>
      <c r="G22" s="43"/>
      <c r="H22" t="s">
        <v>55</v>
      </c>
    </row>
    <row r="23" spans="1:8" ht="15" customHeight="1" x14ac:dyDescent="0.55000000000000004">
      <c r="A23" s="39" t="s">
        <v>19</v>
      </c>
      <c r="B23" s="63" t="s">
        <v>78</v>
      </c>
      <c r="C23" s="20">
        <v>22</v>
      </c>
      <c r="D23" s="51">
        <v>7.4</v>
      </c>
      <c r="E23" s="45">
        <v>7.51</v>
      </c>
      <c r="F23" s="51">
        <v>62.6</v>
      </c>
      <c r="G23" s="43"/>
      <c r="H23" t="s">
        <v>28</v>
      </c>
    </row>
    <row r="24" spans="1:8" ht="15" customHeight="1" x14ac:dyDescent="0.55000000000000004">
      <c r="A24" s="39" t="s">
        <v>19</v>
      </c>
      <c r="B24" s="63" t="s">
        <v>78</v>
      </c>
      <c r="C24" s="20">
        <v>23</v>
      </c>
      <c r="D24" s="51">
        <v>7.4</v>
      </c>
      <c r="E24" s="44">
        <v>7.55</v>
      </c>
      <c r="F24" s="51">
        <v>62.8</v>
      </c>
      <c r="G24" s="43"/>
    </row>
    <row r="25" spans="1:8" ht="15" customHeight="1" x14ac:dyDescent="0.55000000000000004">
      <c r="A25" s="39" t="s">
        <v>19</v>
      </c>
      <c r="B25" s="63" t="s">
        <v>78</v>
      </c>
      <c r="C25" s="20">
        <v>24</v>
      </c>
      <c r="D25" s="51">
        <v>7.3</v>
      </c>
      <c r="E25" s="44">
        <v>7.56</v>
      </c>
      <c r="F25" s="51">
        <v>62.5</v>
      </c>
      <c r="G25" s="43"/>
    </row>
    <row r="26" spans="1:8" ht="15" customHeight="1" x14ac:dyDescent="0.55000000000000004">
      <c r="A26" s="39" t="s">
        <v>19</v>
      </c>
      <c r="B26" s="63" t="s">
        <v>78</v>
      </c>
      <c r="C26" s="20">
        <v>25</v>
      </c>
      <c r="D26" s="51">
        <v>7.2</v>
      </c>
      <c r="E26" s="44">
        <v>7.53</v>
      </c>
      <c r="F26" s="51">
        <v>62.4</v>
      </c>
      <c r="G26" s="43"/>
    </row>
    <row r="27" spans="1:8" ht="15" customHeight="1" x14ac:dyDescent="0.55000000000000004">
      <c r="A27" s="39" t="s">
        <v>19</v>
      </c>
      <c r="B27" s="63" t="s">
        <v>78</v>
      </c>
      <c r="C27" s="20">
        <v>26</v>
      </c>
      <c r="D27" s="51">
        <v>7.2</v>
      </c>
      <c r="E27" s="44">
        <v>7.61</v>
      </c>
      <c r="F27" s="44">
        <v>63</v>
      </c>
      <c r="G27" s="43"/>
    </row>
    <row r="28" spans="1:8" ht="15" customHeight="1" x14ac:dyDescent="0.55000000000000004">
      <c r="A28" s="39" t="s">
        <v>19</v>
      </c>
      <c r="B28" s="63" t="s">
        <v>78</v>
      </c>
      <c r="C28" s="20">
        <v>27</v>
      </c>
      <c r="D28" s="51">
        <v>7.1</v>
      </c>
      <c r="E28" s="44">
        <v>7.64</v>
      </c>
      <c r="F28" s="49">
        <v>63.2</v>
      </c>
      <c r="G28" s="43"/>
    </row>
    <row r="29" spans="1:8" ht="15" customHeight="1" x14ac:dyDescent="0.55000000000000004">
      <c r="A29" s="39" t="s">
        <v>19</v>
      </c>
      <c r="B29" s="63" t="s">
        <v>78</v>
      </c>
      <c r="C29" s="20">
        <v>28</v>
      </c>
      <c r="D29" s="51">
        <v>7</v>
      </c>
      <c r="E29" s="44">
        <v>7.66</v>
      </c>
      <c r="F29" s="44">
        <v>63.2</v>
      </c>
      <c r="G29" s="43"/>
    </row>
    <row r="30" spans="1:8" ht="15" customHeight="1" x14ac:dyDescent="0.55000000000000004">
      <c r="A30" s="39" t="s">
        <v>19</v>
      </c>
      <c r="B30" s="63" t="s">
        <v>78</v>
      </c>
      <c r="C30" s="20">
        <v>29</v>
      </c>
      <c r="D30" s="51">
        <v>7</v>
      </c>
      <c r="E30" s="44">
        <v>7.68</v>
      </c>
      <c r="F30" s="44">
        <v>63.3</v>
      </c>
      <c r="G30" s="43"/>
    </row>
    <row r="31" spans="1:8" ht="15" customHeight="1" x14ac:dyDescent="0.55000000000000004">
      <c r="A31" s="39" t="s">
        <v>19</v>
      </c>
      <c r="B31" s="63" t="s">
        <v>78</v>
      </c>
      <c r="C31" s="20">
        <v>30</v>
      </c>
      <c r="D31" s="51">
        <v>7</v>
      </c>
      <c r="E31" s="44">
        <v>7.68</v>
      </c>
      <c r="F31" s="49">
        <v>63.3</v>
      </c>
      <c r="G31" s="43"/>
    </row>
    <row r="32" spans="1:8" ht="15" customHeight="1" x14ac:dyDescent="0.55000000000000004">
      <c r="A32" s="39" t="s">
        <v>19</v>
      </c>
      <c r="B32" s="63" t="s">
        <v>78</v>
      </c>
      <c r="C32" s="20">
        <v>31</v>
      </c>
      <c r="D32" s="51">
        <v>7</v>
      </c>
      <c r="E32" s="48">
        <v>7.69</v>
      </c>
      <c r="F32" s="48">
        <v>63.2</v>
      </c>
      <c r="G32" s="43"/>
      <c r="H32" t="s">
        <v>29</v>
      </c>
    </row>
    <row r="33" spans="1:8" ht="15" customHeight="1" x14ac:dyDescent="0.55000000000000004">
      <c r="A33" s="39" t="s">
        <v>19</v>
      </c>
      <c r="B33" s="63" t="s">
        <v>78</v>
      </c>
      <c r="C33" s="20">
        <v>32</v>
      </c>
      <c r="D33" s="51">
        <v>6.9</v>
      </c>
      <c r="E33" s="44">
        <v>7.7</v>
      </c>
      <c r="F33" s="44">
        <v>63.3</v>
      </c>
      <c r="G33" s="43"/>
    </row>
    <row r="34" spans="1:8" ht="15" customHeight="1" x14ac:dyDescent="0.55000000000000004">
      <c r="A34" s="39" t="s">
        <v>19</v>
      </c>
      <c r="B34" s="63" t="s">
        <v>78</v>
      </c>
      <c r="C34" s="20">
        <v>33</v>
      </c>
      <c r="D34" s="51">
        <v>6.9</v>
      </c>
      <c r="E34" s="44">
        <v>7.7</v>
      </c>
      <c r="F34" s="44">
        <v>63.3</v>
      </c>
      <c r="G34" s="43"/>
    </row>
    <row r="35" spans="1:8" ht="15" customHeight="1" x14ac:dyDescent="0.55000000000000004">
      <c r="A35" s="39" t="s">
        <v>19</v>
      </c>
      <c r="B35" s="63" t="s">
        <v>78</v>
      </c>
      <c r="C35" s="20">
        <v>34</v>
      </c>
      <c r="D35" s="51">
        <v>6.8</v>
      </c>
      <c r="E35" s="44">
        <v>7.7</v>
      </c>
      <c r="F35" s="44">
        <v>62.9</v>
      </c>
      <c r="G35" s="43"/>
    </row>
    <row r="36" spans="1:8" ht="15" customHeight="1" x14ac:dyDescent="0.55000000000000004">
      <c r="A36" s="39" t="s">
        <v>19</v>
      </c>
      <c r="B36" s="63" t="s">
        <v>78</v>
      </c>
      <c r="C36" s="20">
        <v>35</v>
      </c>
      <c r="D36" s="51">
        <v>6.8</v>
      </c>
      <c r="E36" s="44">
        <v>7.66</v>
      </c>
      <c r="F36" s="44">
        <v>62.7</v>
      </c>
      <c r="G36" s="43"/>
    </row>
    <row r="37" spans="1:8" ht="15" customHeight="1" x14ac:dyDescent="0.55000000000000004">
      <c r="A37" s="39" t="s">
        <v>19</v>
      </c>
      <c r="B37" s="63" t="s">
        <v>78</v>
      </c>
      <c r="C37" s="20">
        <v>36</v>
      </c>
      <c r="D37" s="51">
        <v>6.8</v>
      </c>
      <c r="E37" s="44">
        <v>7.62</v>
      </c>
      <c r="F37" s="44">
        <v>62.4</v>
      </c>
      <c r="G37" s="43"/>
    </row>
    <row r="38" spans="1:8" ht="15" customHeight="1" x14ac:dyDescent="0.55000000000000004">
      <c r="A38" s="39" t="s">
        <v>19</v>
      </c>
      <c r="B38" s="63" t="s">
        <v>78</v>
      </c>
      <c r="C38" s="20">
        <v>37</v>
      </c>
      <c r="D38" s="51">
        <v>6.8</v>
      </c>
      <c r="E38" s="44">
        <v>7.57</v>
      </c>
      <c r="F38" s="44">
        <v>61.9</v>
      </c>
      <c r="G38" s="43"/>
    </row>
    <row r="39" spans="1:8" ht="15" customHeight="1" x14ac:dyDescent="0.55000000000000004">
      <c r="A39" s="39" t="s">
        <v>19</v>
      </c>
      <c r="B39" s="63" t="s">
        <v>78</v>
      </c>
      <c r="C39" s="20">
        <v>38</v>
      </c>
      <c r="D39" s="51">
        <v>6.7</v>
      </c>
      <c r="E39" s="44">
        <v>7.52</v>
      </c>
      <c r="F39" s="44">
        <v>61.4</v>
      </c>
      <c r="G39" s="43"/>
    </row>
    <row r="40" spans="1:8" ht="15" customHeight="1" x14ac:dyDescent="0.55000000000000004">
      <c r="A40" s="39" t="s">
        <v>19</v>
      </c>
      <c r="B40" s="63" t="s">
        <v>78</v>
      </c>
      <c r="C40" s="20">
        <v>39</v>
      </c>
      <c r="D40" s="51">
        <v>6.7</v>
      </c>
      <c r="E40" s="44">
        <v>7.48</v>
      </c>
      <c r="F40" s="44">
        <v>61</v>
      </c>
      <c r="G40" s="43"/>
    </row>
    <row r="41" spans="1:8" ht="15" customHeight="1" x14ac:dyDescent="0.55000000000000004">
      <c r="A41" s="39" t="s">
        <v>19</v>
      </c>
      <c r="B41" s="63" t="s">
        <v>78</v>
      </c>
      <c r="C41" s="20">
        <v>40</v>
      </c>
      <c r="D41" s="51">
        <v>6.7</v>
      </c>
      <c r="E41" s="66">
        <v>7.4</v>
      </c>
      <c r="F41" s="44">
        <v>60.4</v>
      </c>
      <c r="G41" s="43"/>
      <c r="H41" t="s">
        <v>91</v>
      </c>
    </row>
    <row r="42" spans="1:8" ht="15" customHeight="1" x14ac:dyDescent="0.55000000000000004">
      <c r="A42" s="39" t="s">
        <v>19</v>
      </c>
      <c r="B42" s="63" t="s">
        <v>78</v>
      </c>
      <c r="C42" s="20">
        <v>41</v>
      </c>
      <c r="D42" s="51">
        <v>6.7</v>
      </c>
      <c r="E42" s="44">
        <v>4.28</v>
      </c>
      <c r="F42" s="44">
        <v>33.4</v>
      </c>
      <c r="G42" s="43"/>
    </row>
    <row r="43" spans="1:8" ht="15" customHeight="1" x14ac:dyDescent="0.55000000000000004">
      <c r="A43" s="39" t="s">
        <v>19</v>
      </c>
      <c r="B43" s="63" t="s">
        <v>78</v>
      </c>
      <c r="C43" s="20">
        <v>42</v>
      </c>
      <c r="D43" s="51">
        <v>6.6</v>
      </c>
      <c r="E43" s="44">
        <v>0.75</v>
      </c>
      <c r="F43" s="44">
        <v>5.5</v>
      </c>
      <c r="G43" s="43"/>
    </row>
    <row r="44" spans="1:8" x14ac:dyDescent="0.55000000000000004">
      <c r="A44" s="39" t="s">
        <v>19</v>
      </c>
      <c r="B44" s="63" t="s">
        <v>78</v>
      </c>
      <c r="C44">
        <f>C43+1</f>
        <v>43</v>
      </c>
      <c r="D44" s="51">
        <v>6.6</v>
      </c>
      <c r="E44" s="44">
        <v>0.42</v>
      </c>
      <c r="F44" s="44">
        <v>3.1</v>
      </c>
      <c r="G44" s="43"/>
    </row>
    <row r="45" spans="1:8" x14ac:dyDescent="0.55000000000000004">
      <c r="A45" s="39" t="s">
        <v>19</v>
      </c>
      <c r="B45" s="63" t="s">
        <v>78</v>
      </c>
      <c r="C45">
        <f t="shared" ref="C45:C59" si="0">C44+1</f>
        <v>44</v>
      </c>
      <c r="D45" s="51">
        <v>6.6</v>
      </c>
      <c r="E45" s="44">
        <v>0.28000000000000003</v>
      </c>
      <c r="F45" s="44">
        <v>2.1</v>
      </c>
      <c r="G45" s="43"/>
    </row>
    <row r="46" spans="1:8" x14ac:dyDescent="0.55000000000000004">
      <c r="A46" s="39" t="s">
        <v>19</v>
      </c>
      <c r="B46" s="63" t="s">
        <v>78</v>
      </c>
      <c r="C46">
        <f t="shared" si="0"/>
        <v>45</v>
      </c>
      <c r="D46" s="51">
        <v>6.6</v>
      </c>
      <c r="E46" s="44">
        <v>0.2</v>
      </c>
      <c r="F46" s="44">
        <v>1.6</v>
      </c>
      <c r="G46" s="43"/>
    </row>
    <row r="47" spans="1:8" x14ac:dyDescent="0.55000000000000004">
      <c r="A47" s="39" t="s">
        <v>19</v>
      </c>
      <c r="B47" s="63" t="s">
        <v>78</v>
      </c>
      <c r="C47">
        <f t="shared" si="0"/>
        <v>46</v>
      </c>
      <c r="D47" s="51">
        <v>6.6</v>
      </c>
      <c r="E47" s="44">
        <v>0.17</v>
      </c>
      <c r="F47" s="44">
        <v>1.3</v>
      </c>
      <c r="G47" s="43"/>
    </row>
    <row r="48" spans="1:8" x14ac:dyDescent="0.55000000000000004">
      <c r="A48" s="39" t="s">
        <v>19</v>
      </c>
      <c r="B48" s="63" t="s">
        <v>78</v>
      </c>
      <c r="C48">
        <f t="shared" si="0"/>
        <v>47</v>
      </c>
      <c r="D48" s="51">
        <v>6.6</v>
      </c>
      <c r="E48" s="44">
        <v>0.14000000000000001</v>
      </c>
      <c r="F48" s="44">
        <v>1.1000000000000001</v>
      </c>
      <c r="G48" s="43"/>
    </row>
    <row r="49" spans="1:7" x14ac:dyDescent="0.55000000000000004">
      <c r="A49" s="39" t="s">
        <v>19</v>
      </c>
      <c r="B49" s="63" t="s">
        <v>78</v>
      </c>
      <c r="C49">
        <f t="shared" si="0"/>
        <v>48</v>
      </c>
      <c r="D49" s="51">
        <v>6.6</v>
      </c>
      <c r="E49" s="44">
        <v>0.12</v>
      </c>
      <c r="F49" s="44">
        <v>1</v>
      </c>
      <c r="G49" s="43"/>
    </row>
    <row r="50" spans="1:7" x14ac:dyDescent="0.55000000000000004">
      <c r="A50" s="39" t="s">
        <v>19</v>
      </c>
      <c r="B50" s="63" t="s">
        <v>78</v>
      </c>
      <c r="C50">
        <f t="shared" si="0"/>
        <v>49</v>
      </c>
      <c r="D50" s="51">
        <v>6.6</v>
      </c>
      <c r="E50" s="44">
        <v>0.1</v>
      </c>
      <c r="F50" s="44">
        <v>0.8</v>
      </c>
      <c r="G50" s="43"/>
    </row>
    <row r="51" spans="1:7" x14ac:dyDescent="0.55000000000000004">
      <c r="A51" s="39" t="s">
        <v>19</v>
      </c>
      <c r="B51" s="63" t="s">
        <v>78</v>
      </c>
      <c r="C51">
        <f t="shared" si="0"/>
        <v>50</v>
      </c>
      <c r="D51" s="51">
        <v>6.6</v>
      </c>
      <c r="E51" s="44">
        <v>0.09</v>
      </c>
      <c r="F51" s="44">
        <v>0.7</v>
      </c>
      <c r="G51" s="43"/>
    </row>
    <row r="52" spans="1:7" x14ac:dyDescent="0.55000000000000004">
      <c r="A52" s="39" t="s">
        <v>19</v>
      </c>
      <c r="B52" s="63" t="s">
        <v>78</v>
      </c>
      <c r="C52">
        <f t="shared" si="0"/>
        <v>51</v>
      </c>
      <c r="D52" s="51">
        <v>6.6</v>
      </c>
      <c r="E52" s="44">
        <v>0.08</v>
      </c>
      <c r="F52" s="44">
        <v>0.6</v>
      </c>
      <c r="G52" s="43"/>
    </row>
    <row r="53" spans="1:7" x14ac:dyDescent="0.55000000000000004">
      <c r="A53" s="39" t="s">
        <v>19</v>
      </c>
      <c r="B53" s="63" t="s">
        <v>78</v>
      </c>
      <c r="C53">
        <f t="shared" si="0"/>
        <v>52</v>
      </c>
      <c r="D53" s="51">
        <v>6.6</v>
      </c>
      <c r="E53" s="44">
        <v>7.0000000000000007E-2</v>
      </c>
      <c r="F53" s="44">
        <v>0.6</v>
      </c>
      <c r="G53" s="43"/>
    </row>
    <row r="54" spans="1:7" x14ac:dyDescent="0.55000000000000004">
      <c r="A54" s="39" t="s">
        <v>19</v>
      </c>
      <c r="B54" s="63" t="s">
        <v>78</v>
      </c>
      <c r="C54">
        <f t="shared" si="0"/>
        <v>53</v>
      </c>
      <c r="D54" s="51">
        <v>6.6</v>
      </c>
      <c r="E54" s="44">
        <v>7.0000000000000007E-2</v>
      </c>
      <c r="F54" s="44">
        <v>0.5</v>
      </c>
      <c r="G54" s="43"/>
    </row>
    <row r="55" spans="1:7" x14ac:dyDescent="0.55000000000000004">
      <c r="A55" s="39" t="s">
        <v>19</v>
      </c>
      <c r="B55" s="63" t="s">
        <v>78</v>
      </c>
      <c r="C55">
        <f t="shared" si="0"/>
        <v>54</v>
      </c>
      <c r="D55" s="51"/>
      <c r="E55" s="44"/>
      <c r="F55" s="44"/>
      <c r="G55" s="43"/>
    </row>
    <row r="56" spans="1:7" x14ac:dyDescent="0.55000000000000004">
      <c r="A56" s="39" t="s">
        <v>19</v>
      </c>
      <c r="B56" s="63" t="s">
        <v>78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19</v>
      </c>
      <c r="B57" s="63" t="s">
        <v>78</v>
      </c>
      <c r="C57">
        <f t="shared" si="0"/>
        <v>56</v>
      </c>
      <c r="D57" s="51"/>
      <c r="E57" s="44"/>
      <c r="F57" s="44"/>
      <c r="G57" s="43"/>
    </row>
    <row r="58" spans="1:7" x14ac:dyDescent="0.55000000000000004">
      <c r="A58" s="39" t="s">
        <v>19</v>
      </c>
      <c r="B58" s="40" t="s">
        <v>50</v>
      </c>
      <c r="C58">
        <f t="shared" si="0"/>
        <v>57</v>
      </c>
      <c r="D58" s="51"/>
      <c r="E58" s="44"/>
      <c r="F58" s="44"/>
      <c r="G58" s="43"/>
    </row>
    <row r="59" spans="1:7" x14ac:dyDescent="0.55000000000000004">
      <c r="C59">
        <f t="shared" si="0"/>
        <v>58</v>
      </c>
      <c r="D59" s="51"/>
      <c r="E59" s="44"/>
      <c r="F59" s="44"/>
    </row>
    <row r="60" spans="1:7" x14ac:dyDescent="0.55000000000000004">
      <c r="C60">
        <v>59</v>
      </c>
      <c r="D60" s="51"/>
      <c r="E60" s="44"/>
      <c r="F60" s="44"/>
    </row>
    <row r="61" spans="1:7" x14ac:dyDescent="0.55000000000000004">
      <c r="A61" s="46"/>
      <c r="E61" s="44"/>
      <c r="F61" s="44"/>
      <c r="G61" s="44"/>
    </row>
    <row r="63" spans="1:7" x14ac:dyDescent="0.55000000000000004">
      <c r="A63" s="65" t="s">
        <v>79</v>
      </c>
      <c r="B63" t="s">
        <v>84</v>
      </c>
    </row>
    <row r="64" spans="1:7" x14ac:dyDescent="0.55000000000000004">
      <c r="B64" t="s">
        <v>80</v>
      </c>
    </row>
    <row r="65" spans="2:2" x14ac:dyDescent="0.55000000000000004">
      <c r="B65" t="s">
        <v>85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98431-B610-427C-85A0-FC133433B3DF}">
  <dimension ref="A1:G64"/>
  <sheetViews>
    <sheetView workbookViewId="0">
      <selection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5" width="15.15625" customWidth="1"/>
    <col min="6" max="6" width="16.367187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31</v>
      </c>
      <c r="F1" s="2" t="s">
        <v>51</v>
      </c>
    </row>
    <row r="2" spans="1:6" ht="15" customHeight="1" x14ac:dyDescent="0.55000000000000004">
      <c r="A2" s="39" t="s">
        <v>10</v>
      </c>
      <c r="B2" s="63" t="s">
        <v>78</v>
      </c>
      <c r="C2" s="16">
        <v>1</v>
      </c>
      <c r="D2" s="44">
        <v>25.2</v>
      </c>
      <c r="E2" s="44">
        <v>8.0399999999999991</v>
      </c>
      <c r="F2" s="19">
        <v>97.7</v>
      </c>
    </row>
    <row r="3" spans="1:6" ht="15" customHeight="1" x14ac:dyDescent="0.55000000000000004">
      <c r="A3" s="39" t="s">
        <v>10</v>
      </c>
      <c r="B3" s="63" t="s">
        <v>78</v>
      </c>
      <c r="C3" s="20">
        <v>2</v>
      </c>
      <c r="D3" s="44">
        <v>25.2</v>
      </c>
      <c r="E3" s="44">
        <v>8.0399999999999991</v>
      </c>
      <c r="F3" s="19">
        <v>97.6</v>
      </c>
    </row>
    <row r="4" spans="1:6" ht="15" customHeight="1" x14ac:dyDescent="0.55000000000000004">
      <c r="A4" s="39" t="s">
        <v>10</v>
      </c>
      <c r="B4" s="63" t="s">
        <v>78</v>
      </c>
      <c r="C4" s="20">
        <v>3</v>
      </c>
      <c r="D4" s="44">
        <v>25.2</v>
      </c>
      <c r="E4" s="44">
        <v>8.0299999999999994</v>
      </c>
      <c r="F4" s="19">
        <v>97.5</v>
      </c>
    </row>
    <row r="5" spans="1:6" ht="15" customHeight="1" x14ac:dyDescent="0.55000000000000004">
      <c r="A5" s="39" t="s">
        <v>10</v>
      </c>
      <c r="B5" s="63" t="s">
        <v>78</v>
      </c>
      <c r="C5" s="20">
        <v>4</v>
      </c>
      <c r="D5" s="44">
        <v>25.3</v>
      </c>
      <c r="E5" s="44">
        <v>8</v>
      </c>
      <c r="F5" s="19">
        <v>97.3</v>
      </c>
    </row>
    <row r="6" spans="1:6" ht="15" customHeight="1" x14ac:dyDescent="0.55000000000000004">
      <c r="A6" s="39" t="s">
        <v>10</v>
      </c>
      <c r="B6" s="63" t="s">
        <v>78</v>
      </c>
      <c r="C6" s="20">
        <v>5</v>
      </c>
      <c r="D6" s="44">
        <v>22.5</v>
      </c>
      <c r="E6" s="44">
        <v>7.65</v>
      </c>
      <c r="F6" s="19">
        <v>88</v>
      </c>
    </row>
    <row r="7" spans="1:6" ht="15" customHeight="1" x14ac:dyDescent="0.55000000000000004">
      <c r="A7" s="39" t="s">
        <v>10</v>
      </c>
      <c r="B7" s="63" t="s">
        <v>78</v>
      </c>
      <c r="C7" s="20">
        <v>6</v>
      </c>
      <c r="D7" s="44">
        <v>22.5</v>
      </c>
      <c r="E7" s="44">
        <v>7.51</v>
      </c>
      <c r="F7" s="19">
        <v>84.8</v>
      </c>
    </row>
    <row r="8" spans="1:6" ht="15" customHeight="1" x14ac:dyDescent="0.55000000000000004">
      <c r="A8" s="39" t="s">
        <v>10</v>
      </c>
      <c r="B8" s="63" t="s">
        <v>78</v>
      </c>
      <c r="C8" s="20">
        <v>7</v>
      </c>
      <c r="D8" s="44">
        <v>16.5</v>
      </c>
      <c r="E8" s="44">
        <v>7.32</v>
      </c>
      <c r="F8" s="19">
        <v>74.400000000000006</v>
      </c>
    </row>
    <row r="9" spans="1:6" ht="15" customHeight="1" x14ac:dyDescent="0.55000000000000004">
      <c r="A9" s="39" t="s">
        <v>10</v>
      </c>
      <c r="B9" s="63" t="s">
        <v>78</v>
      </c>
      <c r="C9" s="20">
        <v>8</v>
      </c>
      <c r="D9" s="44">
        <v>14.3</v>
      </c>
      <c r="E9" s="44">
        <v>7.32</v>
      </c>
      <c r="F9" s="19">
        <v>71.3</v>
      </c>
    </row>
    <row r="10" spans="1:6" ht="15" customHeight="1" x14ac:dyDescent="0.55000000000000004">
      <c r="A10" s="39" t="s">
        <v>10</v>
      </c>
      <c r="B10" s="63" t="s">
        <v>78</v>
      </c>
      <c r="C10" s="20">
        <v>9</v>
      </c>
      <c r="D10" s="44">
        <v>12.2</v>
      </c>
      <c r="E10" s="44">
        <v>7.32</v>
      </c>
      <c r="F10" s="19">
        <v>68.5</v>
      </c>
    </row>
    <row r="11" spans="1:6" ht="15" customHeight="1" x14ac:dyDescent="0.55000000000000004">
      <c r="A11" s="39" t="s">
        <v>10</v>
      </c>
      <c r="B11" s="63" t="s">
        <v>78</v>
      </c>
      <c r="C11" s="20">
        <v>10</v>
      </c>
      <c r="D11" s="44">
        <v>11.3</v>
      </c>
      <c r="E11" s="44">
        <v>7.44</v>
      </c>
      <c r="F11" s="19">
        <v>67.7</v>
      </c>
    </row>
    <row r="12" spans="1:6" ht="15" customHeight="1" x14ac:dyDescent="0.55000000000000004">
      <c r="A12" s="39" t="s">
        <v>10</v>
      </c>
      <c r="B12" s="63" t="s">
        <v>78</v>
      </c>
      <c r="C12" s="20">
        <v>11</v>
      </c>
      <c r="D12" s="44">
        <v>9.8000000000000007</v>
      </c>
      <c r="E12" s="44">
        <v>7.55</v>
      </c>
      <c r="F12" s="19">
        <v>66.7</v>
      </c>
    </row>
    <row r="13" spans="1:6" ht="15" customHeight="1" x14ac:dyDescent="0.55000000000000004">
      <c r="A13" s="39" t="s">
        <v>10</v>
      </c>
      <c r="B13" s="63" t="s">
        <v>78</v>
      </c>
      <c r="C13" s="20">
        <v>12</v>
      </c>
      <c r="D13" s="44">
        <v>9.8000000000000007</v>
      </c>
      <c r="E13" s="44">
        <v>7.63</v>
      </c>
      <c r="F13" s="19">
        <v>66.599999999999994</v>
      </c>
    </row>
    <row r="14" spans="1:6" ht="15" customHeight="1" x14ac:dyDescent="0.55000000000000004">
      <c r="A14" s="39" t="s">
        <v>10</v>
      </c>
      <c r="B14" s="63" t="s">
        <v>78</v>
      </c>
      <c r="C14" s="20">
        <v>13</v>
      </c>
      <c r="D14" s="44">
        <v>9.3000000000000007</v>
      </c>
      <c r="E14" s="44">
        <v>7.62</v>
      </c>
      <c r="F14" s="19">
        <v>66</v>
      </c>
    </row>
    <row r="15" spans="1:6" ht="15" customHeight="1" x14ac:dyDescent="0.55000000000000004">
      <c r="A15" s="39" t="s">
        <v>10</v>
      </c>
      <c r="B15" s="63" t="s">
        <v>78</v>
      </c>
      <c r="C15" s="20">
        <v>14</v>
      </c>
      <c r="D15" s="44">
        <v>8.6999999999999993</v>
      </c>
      <c r="E15" s="44">
        <v>7.61</v>
      </c>
      <c r="F15" s="19">
        <v>65.400000000000006</v>
      </c>
    </row>
    <row r="16" spans="1:6" ht="15" customHeight="1" x14ac:dyDescent="0.55000000000000004">
      <c r="A16" s="39" t="s">
        <v>10</v>
      </c>
      <c r="B16" s="63" t="s">
        <v>78</v>
      </c>
      <c r="C16" s="20">
        <v>15</v>
      </c>
      <c r="D16" s="44">
        <v>8.5</v>
      </c>
      <c r="E16" s="44">
        <v>7.65</v>
      </c>
      <c r="F16" s="19">
        <v>65</v>
      </c>
    </row>
    <row r="17" spans="1:6" ht="15" customHeight="1" x14ac:dyDescent="0.55000000000000004">
      <c r="A17" s="39" t="s">
        <v>10</v>
      </c>
      <c r="B17" s="63" t="s">
        <v>78</v>
      </c>
      <c r="C17" s="20">
        <v>16</v>
      </c>
      <c r="D17" s="44">
        <v>8.1999999999999993</v>
      </c>
      <c r="E17" s="44">
        <v>7.68</v>
      </c>
      <c r="F17" s="19">
        <v>64.900000000000006</v>
      </c>
    </row>
    <row r="18" spans="1:6" ht="15" customHeight="1" x14ac:dyDescent="0.55000000000000004">
      <c r="A18" s="39" t="s">
        <v>10</v>
      </c>
      <c r="B18" s="63" t="s">
        <v>78</v>
      </c>
      <c r="C18" s="20">
        <v>17</v>
      </c>
      <c r="D18" s="44">
        <v>7.9</v>
      </c>
      <c r="E18" s="44">
        <v>7.71</v>
      </c>
      <c r="F18" s="19">
        <v>64.7</v>
      </c>
    </row>
    <row r="19" spans="1:6" ht="15" customHeight="1" x14ac:dyDescent="0.55000000000000004">
      <c r="A19" s="39" t="s">
        <v>10</v>
      </c>
      <c r="B19" s="63" t="s">
        <v>78</v>
      </c>
      <c r="C19" s="20">
        <v>18</v>
      </c>
      <c r="D19" s="44">
        <v>7.6</v>
      </c>
      <c r="E19" s="44">
        <v>7.68</v>
      </c>
      <c r="F19" s="19">
        <v>64.5</v>
      </c>
    </row>
    <row r="20" spans="1:6" ht="15" customHeight="1" x14ac:dyDescent="0.55000000000000004">
      <c r="A20" s="39" t="s">
        <v>10</v>
      </c>
      <c r="B20" s="63" t="s">
        <v>78</v>
      </c>
      <c r="C20" s="20">
        <v>19</v>
      </c>
      <c r="D20" s="44">
        <v>7.5</v>
      </c>
      <c r="E20" s="44">
        <v>7.67</v>
      </c>
      <c r="F20" s="19">
        <v>64</v>
      </c>
    </row>
    <row r="21" spans="1:6" ht="15" customHeight="1" x14ac:dyDescent="0.55000000000000004">
      <c r="A21" s="39" t="s">
        <v>10</v>
      </c>
      <c r="B21" s="63" t="s">
        <v>78</v>
      </c>
      <c r="C21" s="20">
        <v>20</v>
      </c>
      <c r="D21" s="44">
        <v>7.4</v>
      </c>
      <c r="E21" s="44">
        <v>7.7</v>
      </c>
      <c r="F21" s="19">
        <v>63.7</v>
      </c>
    </row>
    <row r="22" spans="1:6" ht="15" customHeight="1" x14ac:dyDescent="0.55000000000000004">
      <c r="A22" s="39" t="s">
        <v>10</v>
      </c>
      <c r="B22" s="63" t="s">
        <v>78</v>
      </c>
      <c r="C22" s="20">
        <v>21</v>
      </c>
      <c r="D22" s="44">
        <v>7.2</v>
      </c>
      <c r="E22" s="44">
        <v>7.7</v>
      </c>
      <c r="F22" s="19">
        <v>63.8</v>
      </c>
    </row>
    <row r="23" spans="1:6" ht="15" customHeight="1" x14ac:dyDescent="0.55000000000000004">
      <c r="A23" s="39" t="s">
        <v>10</v>
      </c>
      <c r="B23" s="63" t="s">
        <v>78</v>
      </c>
      <c r="C23" s="20">
        <v>22</v>
      </c>
      <c r="D23" s="44">
        <v>7.2</v>
      </c>
      <c r="E23" s="44">
        <v>7.71</v>
      </c>
      <c r="F23" s="19">
        <v>63.7</v>
      </c>
    </row>
    <row r="24" spans="1:6" ht="15" customHeight="1" x14ac:dyDescent="0.55000000000000004">
      <c r="A24" s="39" t="s">
        <v>10</v>
      </c>
      <c r="B24" s="63" t="s">
        <v>78</v>
      </c>
      <c r="C24" s="20">
        <v>23</v>
      </c>
      <c r="D24" s="44">
        <v>7.1</v>
      </c>
      <c r="E24" s="44">
        <v>7.7</v>
      </c>
      <c r="F24" s="19">
        <v>63.7</v>
      </c>
    </row>
    <row r="25" spans="1:6" ht="15" customHeight="1" x14ac:dyDescent="0.55000000000000004">
      <c r="A25" s="39" t="s">
        <v>10</v>
      </c>
      <c r="B25" s="63" t="s">
        <v>78</v>
      </c>
      <c r="C25" s="20">
        <v>24</v>
      </c>
      <c r="D25" s="44">
        <v>7.1</v>
      </c>
      <c r="E25" s="44">
        <v>7.68</v>
      </c>
      <c r="F25" s="19">
        <v>63.6</v>
      </c>
    </row>
    <row r="26" spans="1:6" ht="15" customHeight="1" x14ac:dyDescent="0.55000000000000004">
      <c r="A26" s="39" t="s">
        <v>10</v>
      </c>
      <c r="B26" s="63" t="s">
        <v>78</v>
      </c>
      <c r="C26" s="20">
        <v>25</v>
      </c>
      <c r="D26" s="44">
        <v>7.1</v>
      </c>
      <c r="E26" s="44">
        <v>7.68</v>
      </c>
      <c r="F26" s="19">
        <v>63.4</v>
      </c>
    </row>
    <row r="27" spans="1:6" ht="15" customHeight="1" x14ac:dyDescent="0.55000000000000004">
      <c r="A27" s="39" t="s">
        <v>10</v>
      </c>
      <c r="B27" s="63" t="s">
        <v>78</v>
      </c>
      <c r="C27" s="20">
        <v>26</v>
      </c>
      <c r="D27" s="44">
        <v>7</v>
      </c>
      <c r="E27" s="44">
        <v>7.66</v>
      </c>
      <c r="F27" s="19">
        <v>63.2</v>
      </c>
    </row>
    <row r="28" spans="1:6" ht="15" customHeight="1" x14ac:dyDescent="0.55000000000000004">
      <c r="A28" s="39" t="s">
        <v>10</v>
      </c>
      <c r="B28" s="63" t="s">
        <v>78</v>
      </c>
      <c r="C28" s="20">
        <v>27</v>
      </c>
      <c r="D28" s="44">
        <v>7</v>
      </c>
      <c r="E28" s="44">
        <v>7.66</v>
      </c>
      <c r="F28" s="19">
        <v>63.1</v>
      </c>
    </row>
    <row r="29" spans="1:6" ht="15" customHeight="1" x14ac:dyDescent="0.55000000000000004">
      <c r="A29" s="39" t="s">
        <v>10</v>
      </c>
      <c r="B29" s="63" t="s">
        <v>78</v>
      </c>
      <c r="C29" s="20">
        <v>28</v>
      </c>
      <c r="D29" s="44">
        <v>6.9</v>
      </c>
      <c r="E29" s="44">
        <v>7.65</v>
      </c>
      <c r="F29" s="19">
        <v>63</v>
      </c>
    </row>
    <row r="30" spans="1:6" ht="15" customHeight="1" x14ac:dyDescent="0.55000000000000004">
      <c r="A30" s="39" t="s">
        <v>10</v>
      </c>
      <c r="B30" s="63" t="s">
        <v>78</v>
      </c>
      <c r="C30" s="20">
        <v>29</v>
      </c>
      <c r="D30" s="44">
        <v>6.9</v>
      </c>
      <c r="E30" s="44">
        <v>7.65</v>
      </c>
      <c r="F30" s="19">
        <v>62.9</v>
      </c>
    </row>
    <row r="31" spans="1:6" ht="15" customHeight="1" x14ac:dyDescent="0.55000000000000004">
      <c r="A31" s="39" t="s">
        <v>10</v>
      </c>
      <c r="B31" s="63" t="s">
        <v>78</v>
      </c>
      <c r="C31" s="20">
        <v>30</v>
      </c>
      <c r="D31" s="44">
        <v>6.8</v>
      </c>
      <c r="E31" s="44">
        <v>7.63</v>
      </c>
      <c r="F31" s="19">
        <v>62.7</v>
      </c>
    </row>
    <row r="32" spans="1:6" ht="15" customHeight="1" x14ac:dyDescent="0.55000000000000004">
      <c r="A32" s="39" t="s">
        <v>10</v>
      </c>
      <c r="B32" s="63" t="s">
        <v>78</v>
      </c>
      <c r="C32" s="20">
        <v>31</v>
      </c>
      <c r="D32" s="44">
        <v>6.8</v>
      </c>
      <c r="E32" s="44">
        <v>7.61</v>
      </c>
      <c r="F32" s="19">
        <v>62.6</v>
      </c>
    </row>
    <row r="33" spans="1:7" ht="15" customHeight="1" x14ac:dyDescent="0.55000000000000004">
      <c r="A33" s="39" t="s">
        <v>10</v>
      </c>
      <c r="B33" s="63" t="s">
        <v>78</v>
      </c>
      <c r="C33" s="20">
        <v>32</v>
      </c>
      <c r="D33" s="44">
        <v>6.8</v>
      </c>
      <c r="E33" s="44">
        <v>7.58</v>
      </c>
      <c r="F33" s="19">
        <v>62.3</v>
      </c>
    </row>
    <row r="34" spans="1:7" ht="15" customHeight="1" x14ac:dyDescent="0.55000000000000004">
      <c r="A34" s="39" t="s">
        <v>10</v>
      </c>
      <c r="B34" s="63" t="s">
        <v>78</v>
      </c>
      <c r="C34" s="20">
        <v>33</v>
      </c>
      <c r="D34" s="44">
        <v>6.8</v>
      </c>
      <c r="E34" s="44">
        <v>7.56</v>
      </c>
      <c r="F34" s="19">
        <v>62.1</v>
      </c>
    </row>
    <row r="35" spans="1:7" ht="15" customHeight="1" x14ac:dyDescent="0.55000000000000004">
      <c r="A35" s="39" t="s">
        <v>10</v>
      </c>
      <c r="B35" s="63" t="s">
        <v>78</v>
      </c>
      <c r="C35" s="20">
        <v>34</v>
      </c>
      <c r="D35" s="44">
        <v>6.8</v>
      </c>
      <c r="E35" s="44">
        <v>7.55</v>
      </c>
      <c r="F35" s="19">
        <v>62</v>
      </c>
    </row>
    <row r="36" spans="1:7" ht="15" customHeight="1" x14ac:dyDescent="0.55000000000000004">
      <c r="A36" s="39" t="s">
        <v>10</v>
      </c>
      <c r="B36" s="63" t="s">
        <v>78</v>
      </c>
      <c r="C36" s="20">
        <v>35</v>
      </c>
      <c r="D36" s="44">
        <v>6.8</v>
      </c>
      <c r="E36" s="44">
        <v>7.54</v>
      </c>
      <c r="F36" s="19">
        <v>61.9</v>
      </c>
    </row>
    <row r="37" spans="1:7" ht="15" customHeight="1" x14ac:dyDescent="0.55000000000000004">
      <c r="A37" s="39" t="s">
        <v>10</v>
      </c>
      <c r="B37" s="63" t="s">
        <v>78</v>
      </c>
      <c r="C37" s="20">
        <v>36</v>
      </c>
      <c r="D37" s="44">
        <v>6.8</v>
      </c>
      <c r="E37" s="50">
        <v>7.54</v>
      </c>
      <c r="F37" s="19">
        <v>61.8</v>
      </c>
      <c r="G37" t="s">
        <v>32</v>
      </c>
    </row>
    <row r="38" spans="1:7" ht="15" customHeight="1" x14ac:dyDescent="0.55000000000000004">
      <c r="A38" s="39" t="s">
        <v>10</v>
      </c>
      <c r="B38" s="63" t="s">
        <v>78</v>
      </c>
      <c r="C38" s="20">
        <v>37</v>
      </c>
      <c r="D38" s="49">
        <v>6.7</v>
      </c>
      <c r="E38" s="55">
        <v>7.51</v>
      </c>
      <c r="F38" s="19">
        <v>61.6</v>
      </c>
      <c r="G38" t="s">
        <v>57</v>
      </c>
    </row>
    <row r="39" spans="1:7" ht="15" customHeight="1" x14ac:dyDescent="0.55000000000000004">
      <c r="A39" s="39" t="s">
        <v>10</v>
      </c>
      <c r="B39" s="63" t="s">
        <v>78</v>
      </c>
      <c r="C39" s="20">
        <v>38</v>
      </c>
      <c r="D39" s="49">
        <v>6.7</v>
      </c>
      <c r="E39" s="44">
        <v>7.48</v>
      </c>
      <c r="F39" s="19">
        <v>61.3</v>
      </c>
    </row>
    <row r="40" spans="1:7" ht="15" customHeight="1" x14ac:dyDescent="0.55000000000000004">
      <c r="A40" s="39" t="s">
        <v>10</v>
      </c>
      <c r="B40" s="63" t="s">
        <v>78</v>
      </c>
      <c r="C40" s="20">
        <v>39</v>
      </c>
      <c r="D40" s="49">
        <v>6.7</v>
      </c>
      <c r="E40" s="44">
        <v>7.43</v>
      </c>
      <c r="F40" s="19">
        <v>61</v>
      </c>
    </row>
    <row r="41" spans="1:7" ht="15" customHeight="1" x14ac:dyDescent="0.55000000000000004">
      <c r="A41" s="39" t="s">
        <v>10</v>
      </c>
      <c r="B41" s="63" t="s">
        <v>78</v>
      </c>
      <c r="C41" s="20">
        <v>40</v>
      </c>
      <c r="D41" s="49">
        <v>6.7</v>
      </c>
      <c r="E41" s="44">
        <v>7.26</v>
      </c>
      <c r="F41" s="19">
        <v>60.7</v>
      </c>
    </row>
    <row r="42" spans="1:7" ht="15" customHeight="1" x14ac:dyDescent="0.55000000000000004">
      <c r="A42" s="39" t="s">
        <v>10</v>
      </c>
      <c r="B42" s="63" t="s">
        <v>78</v>
      </c>
      <c r="C42" s="20">
        <v>41</v>
      </c>
      <c r="D42" s="49">
        <v>6.7</v>
      </c>
      <c r="E42" s="66">
        <v>6.92</v>
      </c>
      <c r="F42" s="19">
        <v>57.1</v>
      </c>
      <c r="G42" t="s">
        <v>91</v>
      </c>
    </row>
    <row r="43" spans="1:7" ht="15" customHeight="1" x14ac:dyDescent="0.55000000000000004">
      <c r="A43" s="39" t="s">
        <v>10</v>
      </c>
      <c r="B43" s="63" t="s">
        <v>78</v>
      </c>
      <c r="C43" s="20">
        <v>42</v>
      </c>
      <c r="D43" s="49">
        <v>6.6</v>
      </c>
      <c r="E43" s="44">
        <v>2.46</v>
      </c>
      <c r="F43" s="56">
        <v>17.8</v>
      </c>
    </row>
    <row r="44" spans="1:7" x14ac:dyDescent="0.55000000000000004">
      <c r="A44" s="39" t="s">
        <v>10</v>
      </c>
      <c r="B44" s="63" t="s">
        <v>78</v>
      </c>
      <c r="C44">
        <f>C43+1</f>
        <v>43</v>
      </c>
      <c r="D44" s="49">
        <v>6.6</v>
      </c>
      <c r="E44" s="44">
        <v>0.44</v>
      </c>
      <c r="F44" s="56">
        <v>2.9</v>
      </c>
    </row>
    <row r="45" spans="1:7" x14ac:dyDescent="0.55000000000000004">
      <c r="A45" s="39" t="s">
        <v>10</v>
      </c>
      <c r="B45" s="63" t="s">
        <v>78</v>
      </c>
      <c r="C45">
        <f t="shared" ref="C45:C60" si="0">C44+1</f>
        <v>44</v>
      </c>
      <c r="D45" s="49">
        <v>6.6</v>
      </c>
      <c r="E45" s="44">
        <v>0.22</v>
      </c>
      <c r="F45" s="56">
        <v>1.7</v>
      </c>
    </row>
    <row r="46" spans="1:7" x14ac:dyDescent="0.55000000000000004">
      <c r="A46" s="39" t="s">
        <v>10</v>
      </c>
      <c r="B46" s="63" t="s">
        <v>78</v>
      </c>
      <c r="C46">
        <f t="shared" si="0"/>
        <v>45</v>
      </c>
      <c r="D46" s="49">
        <v>6.6</v>
      </c>
      <c r="E46" s="44">
        <v>0.17</v>
      </c>
      <c r="F46" s="56">
        <v>1.3</v>
      </c>
    </row>
    <row r="47" spans="1:7" x14ac:dyDescent="0.55000000000000004">
      <c r="A47" s="39" t="s">
        <v>10</v>
      </c>
      <c r="B47" s="63" t="s">
        <v>78</v>
      </c>
      <c r="C47">
        <f t="shared" si="0"/>
        <v>46</v>
      </c>
      <c r="D47" s="49">
        <v>6.6</v>
      </c>
      <c r="E47" s="44">
        <v>0.13</v>
      </c>
      <c r="F47" s="64">
        <v>1</v>
      </c>
    </row>
    <row r="48" spans="1:7" x14ac:dyDescent="0.55000000000000004">
      <c r="A48" s="39" t="s">
        <v>10</v>
      </c>
      <c r="B48" s="63" t="s">
        <v>78</v>
      </c>
      <c r="C48">
        <f t="shared" si="0"/>
        <v>47</v>
      </c>
      <c r="D48" s="49">
        <v>6.6</v>
      </c>
      <c r="E48" s="44">
        <v>0.11</v>
      </c>
      <c r="F48" s="56">
        <v>0.9</v>
      </c>
    </row>
    <row r="49" spans="1:7" x14ac:dyDescent="0.55000000000000004">
      <c r="A49" s="39" t="s">
        <v>10</v>
      </c>
      <c r="B49" s="63" t="s">
        <v>78</v>
      </c>
      <c r="C49">
        <f t="shared" si="0"/>
        <v>48</v>
      </c>
      <c r="D49" s="49">
        <v>6.6</v>
      </c>
      <c r="E49" s="44">
        <v>0.09</v>
      </c>
      <c r="F49" s="56">
        <v>0.7</v>
      </c>
    </row>
    <row r="50" spans="1:7" x14ac:dyDescent="0.55000000000000004">
      <c r="A50" s="39" t="s">
        <v>10</v>
      </c>
      <c r="B50" s="63" t="s">
        <v>78</v>
      </c>
      <c r="C50">
        <f t="shared" si="0"/>
        <v>49</v>
      </c>
      <c r="D50" s="49">
        <v>6.6</v>
      </c>
      <c r="E50" s="44">
        <v>0.08</v>
      </c>
      <c r="F50" s="56">
        <v>0.6</v>
      </c>
    </row>
    <row r="51" spans="1:7" x14ac:dyDescent="0.55000000000000004">
      <c r="A51" s="39" t="s">
        <v>10</v>
      </c>
      <c r="B51" s="63" t="s">
        <v>78</v>
      </c>
      <c r="C51">
        <f t="shared" si="0"/>
        <v>50</v>
      </c>
      <c r="D51" s="49">
        <v>6.6</v>
      </c>
      <c r="E51" s="48">
        <v>7.0000000000000007E-2</v>
      </c>
      <c r="F51" s="56">
        <v>0.6</v>
      </c>
      <c r="G51" t="s">
        <v>33</v>
      </c>
    </row>
    <row r="52" spans="1:7" x14ac:dyDescent="0.55000000000000004">
      <c r="A52" s="39" t="s">
        <v>10</v>
      </c>
      <c r="B52" s="63" t="s">
        <v>78</v>
      </c>
      <c r="C52">
        <f t="shared" si="0"/>
        <v>51</v>
      </c>
      <c r="D52" s="49">
        <v>6.6</v>
      </c>
      <c r="E52" s="44">
        <v>0.06</v>
      </c>
      <c r="F52" s="56">
        <v>0.5</v>
      </c>
    </row>
    <row r="53" spans="1:7" x14ac:dyDescent="0.55000000000000004">
      <c r="A53" s="39" t="s">
        <v>10</v>
      </c>
      <c r="B53" s="63" t="s">
        <v>78</v>
      </c>
      <c r="C53">
        <f t="shared" si="0"/>
        <v>52</v>
      </c>
      <c r="D53" s="49">
        <v>6.6</v>
      </c>
      <c r="E53" s="44">
        <v>0.05</v>
      </c>
      <c r="F53" s="56">
        <v>0.4</v>
      </c>
    </row>
    <row r="54" spans="1:7" x14ac:dyDescent="0.55000000000000004">
      <c r="A54" s="39" t="s">
        <v>10</v>
      </c>
      <c r="B54" s="63" t="s">
        <v>78</v>
      </c>
      <c r="C54">
        <f t="shared" si="0"/>
        <v>53</v>
      </c>
      <c r="D54" s="49">
        <v>6.6</v>
      </c>
      <c r="E54" s="44">
        <v>0.05</v>
      </c>
      <c r="F54" s="56">
        <v>0.4</v>
      </c>
    </row>
    <row r="55" spans="1:7" x14ac:dyDescent="0.55000000000000004">
      <c r="A55" s="39" t="s">
        <v>10</v>
      </c>
      <c r="B55" s="63" t="s">
        <v>78</v>
      </c>
      <c r="C55">
        <f t="shared" si="0"/>
        <v>54</v>
      </c>
      <c r="D55" s="49">
        <v>6.6</v>
      </c>
      <c r="E55" s="44">
        <v>0.04</v>
      </c>
      <c r="F55" s="56">
        <v>0.3</v>
      </c>
    </row>
    <row r="56" spans="1:7" x14ac:dyDescent="0.55000000000000004">
      <c r="B56" s="63" t="s">
        <v>78</v>
      </c>
      <c r="C56">
        <f t="shared" si="0"/>
        <v>55</v>
      </c>
      <c r="D56" s="49">
        <v>6.6</v>
      </c>
      <c r="E56" s="44">
        <v>0.04</v>
      </c>
      <c r="F56" s="56">
        <v>0.3</v>
      </c>
    </row>
    <row r="57" spans="1:7" x14ac:dyDescent="0.55000000000000004">
      <c r="B57" s="63" t="s">
        <v>78</v>
      </c>
      <c r="C57">
        <f t="shared" si="0"/>
        <v>56</v>
      </c>
      <c r="D57" s="49">
        <v>6.6</v>
      </c>
      <c r="E57" s="44"/>
      <c r="F57" s="56"/>
    </row>
    <row r="58" spans="1:7" x14ac:dyDescent="0.55000000000000004">
      <c r="B58" s="40"/>
      <c r="C58">
        <f t="shared" si="0"/>
        <v>57</v>
      </c>
      <c r="D58" s="49">
        <v>6.6</v>
      </c>
      <c r="E58" s="44"/>
      <c r="F58" s="56"/>
    </row>
    <row r="59" spans="1:7" x14ac:dyDescent="0.55000000000000004">
      <c r="B59" s="40"/>
      <c r="C59">
        <f t="shared" si="0"/>
        <v>58</v>
      </c>
      <c r="D59" s="49"/>
      <c r="E59" s="44"/>
    </row>
    <row r="60" spans="1:7" x14ac:dyDescent="0.55000000000000004">
      <c r="C60">
        <f t="shared" si="0"/>
        <v>59</v>
      </c>
      <c r="D60" s="49"/>
      <c r="E60" s="44"/>
    </row>
    <row r="62" spans="1:7" x14ac:dyDescent="0.55000000000000004">
      <c r="A62" s="65" t="s">
        <v>79</v>
      </c>
      <c r="B62" t="s">
        <v>83</v>
      </c>
      <c r="E62" s="44"/>
    </row>
    <row r="63" spans="1:7" x14ac:dyDescent="0.55000000000000004">
      <c r="B63" t="s">
        <v>80</v>
      </c>
    </row>
    <row r="64" spans="1:7" x14ac:dyDescent="0.55000000000000004">
      <c r="B64" t="s">
        <v>85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22E98-CBAE-4905-918B-FD52E8AF9EB3}">
  <dimension ref="A1:G64"/>
  <sheetViews>
    <sheetView workbookViewId="0">
      <selection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6" width="15.15625" customWidth="1"/>
    <col min="7" max="7" width="16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31</v>
      </c>
      <c r="F1" s="2" t="s">
        <v>51</v>
      </c>
      <c r="G1" s="2"/>
    </row>
    <row r="2" spans="1:7" ht="15" customHeight="1" x14ac:dyDescent="0.55000000000000004">
      <c r="A2" s="39" t="s">
        <v>11</v>
      </c>
      <c r="B2" s="63" t="s">
        <v>78</v>
      </c>
      <c r="C2" s="16">
        <v>1</v>
      </c>
      <c r="D2" s="51">
        <v>25.5</v>
      </c>
      <c r="E2" s="44">
        <v>8.1</v>
      </c>
      <c r="F2" s="44">
        <v>98.4</v>
      </c>
      <c r="G2" s="43"/>
    </row>
    <row r="3" spans="1:7" ht="15" customHeight="1" x14ac:dyDescent="0.55000000000000004">
      <c r="A3" s="39" t="s">
        <v>11</v>
      </c>
      <c r="B3" s="63" t="s">
        <v>78</v>
      </c>
      <c r="C3" s="20">
        <v>2</v>
      </c>
      <c r="D3" s="51">
        <v>25.3</v>
      </c>
      <c r="E3" s="44">
        <v>8.08</v>
      </c>
      <c r="F3" s="44">
        <v>98.3</v>
      </c>
      <c r="G3" s="43"/>
    </row>
    <row r="4" spans="1:7" ht="15" customHeight="1" x14ac:dyDescent="0.55000000000000004">
      <c r="A4" s="39" t="s">
        <v>11</v>
      </c>
      <c r="B4" s="63" t="s">
        <v>78</v>
      </c>
      <c r="C4" s="20">
        <v>3</v>
      </c>
      <c r="D4" s="51">
        <v>25.3</v>
      </c>
      <c r="E4" s="44">
        <v>8.07</v>
      </c>
      <c r="F4" s="44">
        <v>98.1</v>
      </c>
      <c r="G4" s="43"/>
    </row>
    <row r="5" spans="1:7" ht="15" customHeight="1" x14ac:dyDescent="0.55000000000000004">
      <c r="A5" s="39" t="s">
        <v>11</v>
      </c>
      <c r="B5" s="63" t="s">
        <v>78</v>
      </c>
      <c r="C5" s="20">
        <v>4</v>
      </c>
      <c r="D5" s="51">
        <v>25.2</v>
      </c>
      <c r="E5" s="44">
        <v>8.02</v>
      </c>
      <c r="F5" s="44">
        <v>97.7</v>
      </c>
      <c r="G5" s="43"/>
    </row>
    <row r="6" spans="1:7" ht="15" customHeight="1" x14ac:dyDescent="0.55000000000000004">
      <c r="A6" s="39" t="s">
        <v>11</v>
      </c>
      <c r="B6" s="63" t="s">
        <v>78</v>
      </c>
      <c r="C6" s="20">
        <v>5</v>
      </c>
      <c r="D6" s="51">
        <v>21.1</v>
      </c>
      <c r="E6" s="44">
        <v>7.53</v>
      </c>
      <c r="F6" s="44">
        <v>83.1</v>
      </c>
      <c r="G6" s="43"/>
    </row>
    <row r="7" spans="1:7" ht="15" customHeight="1" x14ac:dyDescent="0.55000000000000004">
      <c r="A7" s="39" t="s">
        <v>11</v>
      </c>
      <c r="B7" s="63" t="s">
        <v>78</v>
      </c>
      <c r="C7" s="20">
        <v>6</v>
      </c>
      <c r="D7" s="51">
        <v>19.600000000000001</v>
      </c>
      <c r="E7" s="44">
        <v>7.34</v>
      </c>
      <c r="F7" s="44">
        <v>78.400000000000006</v>
      </c>
      <c r="G7" s="43"/>
    </row>
    <row r="8" spans="1:7" ht="15" customHeight="1" x14ac:dyDescent="0.55000000000000004">
      <c r="A8" s="39" t="s">
        <v>11</v>
      </c>
      <c r="B8" s="63" t="s">
        <v>78</v>
      </c>
      <c r="C8" s="20">
        <v>7</v>
      </c>
      <c r="D8" s="51">
        <v>17.399999999999999</v>
      </c>
      <c r="E8" s="44">
        <v>7.17</v>
      </c>
      <c r="F8" s="44">
        <v>73.7</v>
      </c>
      <c r="G8" s="43"/>
    </row>
    <row r="9" spans="1:7" ht="15" customHeight="1" x14ac:dyDescent="0.55000000000000004">
      <c r="A9" s="39" t="s">
        <v>11</v>
      </c>
      <c r="B9" s="63" t="s">
        <v>78</v>
      </c>
      <c r="C9" s="20">
        <v>8</v>
      </c>
      <c r="D9" s="51">
        <v>15.5</v>
      </c>
      <c r="E9" s="44">
        <v>7.45</v>
      </c>
      <c r="F9" s="44">
        <v>70.8</v>
      </c>
      <c r="G9" s="43"/>
    </row>
    <row r="10" spans="1:7" ht="15" customHeight="1" x14ac:dyDescent="0.55000000000000004">
      <c r="A10" s="39" t="s">
        <v>11</v>
      </c>
      <c r="B10" s="63" t="s">
        <v>78</v>
      </c>
      <c r="C10" s="20">
        <v>9</v>
      </c>
      <c r="D10" s="51">
        <v>12.8</v>
      </c>
      <c r="E10" s="44">
        <v>7.36</v>
      </c>
      <c r="F10" s="44">
        <v>68.8</v>
      </c>
      <c r="G10" s="43"/>
    </row>
    <row r="11" spans="1:7" ht="15" customHeight="1" x14ac:dyDescent="0.55000000000000004">
      <c r="A11" s="39" t="s">
        <v>11</v>
      </c>
      <c r="B11" s="63" t="s">
        <v>78</v>
      </c>
      <c r="C11" s="20">
        <v>10</v>
      </c>
      <c r="D11" s="51">
        <v>11.7</v>
      </c>
      <c r="E11" s="44">
        <v>7.61</v>
      </c>
      <c r="F11" s="44">
        <v>67.5</v>
      </c>
      <c r="G11" s="43"/>
    </row>
    <row r="12" spans="1:7" ht="15" customHeight="1" x14ac:dyDescent="0.55000000000000004">
      <c r="A12" s="39" t="s">
        <v>11</v>
      </c>
      <c r="B12" s="63" t="s">
        <v>78</v>
      </c>
      <c r="C12" s="20">
        <v>11</v>
      </c>
      <c r="D12" s="51">
        <v>10</v>
      </c>
      <c r="E12" s="44">
        <v>7.69</v>
      </c>
      <c r="F12" s="44">
        <v>66.5</v>
      </c>
      <c r="G12" s="43"/>
    </row>
    <row r="13" spans="1:7" ht="15" customHeight="1" x14ac:dyDescent="0.55000000000000004">
      <c r="A13" s="39" t="s">
        <v>11</v>
      </c>
      <c r="B13" s="63" t="s">
        <v>78</v>
      </c>
      <c r="C13" s="20">
        <v>12</v>
      </c>
      <c r="D13" s="51">
        <v>9.3000000000000007</v>
      </c>
      <c r="E13" s="44">
        <v>7.63</v>
      </c>
      <c r="F13" s="44">
        <v>66.2</v>
      </c>
      <c r="G13" s="43"/>
    </row>
    <row r="14" spans="1:7" ht="15" customHeight="1" x14ac:dyDescent="0.55000000000000004">
      <c r="A14" s="39" t="s">
        <v>11</v>
      </c>
      <c r="B14" s="63" t="s">
        <v>78</v>
      </c>
      <c r="C14" s="20">
        <v>13</v>
      </c>
      <c r="D14" s="51">
        <v>9</v>
      </c>
      <c r="E14" s="44">
        <v>7.55</v>
      </c>
      <c r="F14" s="44">
        <v>65</v>
      </c>
      <c r="G14" s="43"/>
    </row>
    <row r="15" spans="1:7" ht="15" customHeight="1" x14ac:dyDescent="0.55000000000000004">
      <c r="A15" s="39" t="s">
        <v>11</v>
      </c>
      <c r="B15" s="63" t="s">
        <v>78</v>
      </c>
      <c r="C15" s="20">
        <v>14</v>
      </c>
      <c r="D15" s="51">
        <v>8.4</v>
      </c>
      <c r="E15" s="44">
        <v>7.56</v>
      </c>
      <c r="F15" s="44">
        <v>64</v>
      </c>
      <c r="G15" s="43"/>
    </row>
    <row r="16" spans="1:7" ht="15" customHeight="1" x14ac:dyDescent="0.55000000000000004">
      <c r="A16" s="39" t="s">
        <v>11</v>
      </c>
      <c r="B16" s="63" t="s">
        <v>78</v>
      </c>
      <c r="C16" s="20">
        <v>15</v>
      </c>
      <c r="D16" s="51">
        <v>8.1</v>
      </c>
      <c r="E16" s="44">
        <v>7.52</v>
      </c>
      <c r="F16" s="44">
        <v>63.6</v>
      </c>
      <c r="G16" s="43"/>
    </row>
    <row r="17" spans="1:7" ht="15" customHeight="1" x14ac:dyDescent="0.55000000000000004">
      <c r="A17" s="39" t="s">
        <v>11</v>
      </c>
      <c r="B17" s="63" t="s">
        <v>78</v>
      </c>
      <c r="C17" s="20">
        <v>16</v>
      </c>
      <c r="D17" s="51">
        <v>7.7</v>
      </c>
      <c r="E17" s="44">
        <v>7.52</v>
      </c>
      <c r="F17" s="44">
        <v>63.7</v>
      </c>
      <c r="G17" s="43"/>
    </row>
    <row r="18" spans="1:7" ht="15" customHeight="1" x14ac:dyDescent="0.55000000000000004">
      <c r="A18" s="39" t="s">
        <v>11</v>
      </c>
      <c r="B18" s="63" t="s">
        <v>78</v>
      </c>
      <c r="C18" s="20">
        <v>17</v>
      </c>
      <c r="D18" s="51">
        <v>7.5</v>
      </c>
      <c r="E18" s="44">
        <v>7.68</v>
      </c>
      <c r="F18" s="44">
        <v>63.8</v>
      </c>
      <c r="G18" s="43"/>
    </row>
    <row r="19" spans="1:7" ht="15" customHeight="1" x14ac:dyDescent="0.55000000000000004">
      <c r="A19" s="39" t="s">
        <v>11</v>
      </c>
      <c r="B19" s="63" t="s">
        <v>78</v>
      </c>
      <c r="C19" s="20">
        <v>18</v>
      </c>
      <c r="D19" s="51">
        <v>7.4</v>
      </c>
      <c r="E19" s="44">
        <v>7.66</v>
      </c>
      <c r="F19" s="44">
        <v>63.8</v>
      </c>
      <c r="G19" s="43"/>
    </row>
    <row r="20" spans="1:7" ht="15" customHeight="1" x14ac:dyDescent="0.55000000000000004">
      <c r="A20" s="39" t="s">
        <v>11</v>
      </c>
      <c r="B20" s="63" t="s">
        <v>78</v>
      </c>
      <c r="C20" s="20">
        <v>19</v>
      </c>
      <c r="D20" s="51">
        <v>7.3</v>
      </c>
      <c r="E20" s="55">
        <v>7.67</v>
      </c>
      <c r="F20" s="44">
        <v>63.7</v>
      </c>
      <c r="G20" s="43" t="s">
        <v>60</v>
      </c>
    </row>
    <row r="21" spans="1:7" ht="15" customHeight="1" x14ac:dyDescent="0.55000000000000004">
      <c r="A21" s="39" t="s">
        <v>11</v>
      </c>
      <c r="B21" s="63" t="s">
        <v>78</v>
      </c>
      <c r="C21" s="20">
        <v>20</v>
      </c>
      <c r="D21" s="51">
        <v>7.2</v>
      </c>
      <c r="E21" s="44">
        <v>7.65</v>
      </c>
      <c r="F21" s="44">
        <v>63.3</v>
      </c>
      <c r="G21" s="43"/>
    </row>
    <row r="22" spans="1:7" ht="15" customHeight="1" x14ac:dyDescent="0.55000000000000004">
      <c r="A22" s="39" t="s">
        <v>11</v>
      </c>
      <c r="B22" s="63" t="s">
        <v>78</v>
      </c>
      <c r="C22" s="20">
        <v>21</v>
      </c>
      <c r="D22" s="51">
        <v>7.2</v>
      </c>
      <c r="E22" s="66">
        <v>7.46</v>
      </c>
      <c r="F22" s="44">
        <v>58.6</v>
      </c>
      <c r="G22" s="43" t="s">
        <v>91</v>
      </c>
    </row>
    <row r="23" spans="1:7" ht="15" customHeight="1" x14ac:dyDescent="0.55000000000000004">
      <c r="A23" s="39" t="s">
        <v>11</v>
      </c>
      <c r="B23" s="63" t="s">
        <v>78</v>
      </c>
      <c r="C23" s="20">
        <v>22</v>
      </c>
      <c r="D23" s="51">
        <v>7.2</v>
      </c>
      <c r="E23" s="48">
        <v>4.24</v>
      </c>
      <c r="F23" s="48">
        <v>31.3</v>
      </c>
      <c r="G23" s="43"/>
    </row>
    <row r="24" spans="1:7" ht="15" customHeight="1" x14ac:dyDescent="0.55000000000000004">
      <c r="A24" s="39" t="s">
        <v>11</v>
      </c>
      <c r="B24" s="63" t="s">
        <v>78</v>
      </c>
      <c r="C24" s="20">
        <v>23</v>
      </c>
      <c r="D24" s="51">
        <v>7.1</v>
      </c>
      <c r="E24" s="44">
        <v>2.82</v>
      </c>
      <c r="F24" s="44">
        <v>19.100000000000001</v>
      </c>
      <c r="G24" s="43"/>
    </row>
    <row r="25" spans="1:7" ht="15" customHeight="1" x14ac:dyDescent="0.55000000000000004">
      <c r="A25" s="39" t="s">
        <v>11</v>
      </c>
      <c r="B25" s="63" t="s">
        <v>78</v>
      </c>
      <c r="C25" s="20">
        <v>24</v>
      </c>
      <c r="D25" s="51">
        <v>7.1</v>
      </c>
      <c r="E25" s="45">
        <v>1.42</v>
      </c>
      <c r="F25" s="45">
        <v>10.8</v>
      </c>
      <c r="G25" s="43"/>
    </row>
    <row r="26" spans="1:7" ht="15" customHeight="1" x14ac:dyDescent="0.55000000000000004">
      <c r="A26" s="39" t="s">
        <v>11</v>
      </c>
      <c r="B26" s="63" t="s">
        <v>78</v>
      </c>
      <c r="C26" s="20">
        <v>25</v>
      </c>
      <c r="D26" s="51">
        <v>7.1</v>
      </c>
      <c r="E26" s="44">
        <v>0.82</v>
      </c>
      <c r="F26" s="44">
        <v>5.9</v>
      </c>
      <c r="G26" s="43"/>
    </row>
    <row r="27" spans="1:7" ht="15" customHeight="1" x14ac:dyDescent="0.55000000000000004">
      <c r="A27" s="39" t="s">
        <v>11</v>
      </c>
      <c r="B27" s="63" t="s">
        <v>78</v>
      </c>
      <c r="C27" s="20">
        <v>26</v>
      </c>
      <c r="D27" s="51">
        <v>7.1</v>
      </c>
      <c r="E27" s="44">
        <v>0.51</v>
      </c>
      <c r="F27" s="44">
        <v>3.8</v>
      </c>
      <c r="G27" s="43"/>
    </row>
    <row r="28" spans="1:7" ht="15" customHeight="1" x14ac:dyDescent="0.55000000000000004">
      <c r="A28" s="39" t="s">
        <v>11</v>
      </c>
      <c r="B28" s="63" t="s">
        <v>78</v>
      </c>
      <c r="C28" s="20">
        <v>27</v>
      </c>
      <c r="D28" s="51">
        <v>7</v>
      </c>
      <c r="E28" s="44">
        <v>0.36</v>
      </c>
      <c r="F28" s="44">
        <v>2.8</v>
      </c>
      <c r="G28" s="43"/>
    </row>
    <row r="29" spans="1:7" ht="15" customHeight="1" x14ac:dyDescent="0.55000000000000004">
      <c r="A29" s="39" t="s">
        <v>11</v>
      </c>
      <c r="B29" s="63" t="s">
        <v>78</v>
      </c>
      <c r="C29" s="20">
        <v>28</v>
      </c>
      <c r="D29" s="51">
        <v>7</v>
      </c>
      <c r="E29" s="44">
        <v>0.22</v>
      </c>
      <c r="F29" s="44">
        <v>2.2000000000000002</v>
      </c>
      <c r="G29" s="43"/>
    </row>
    <row r="30" spans="1:7" ht="15" customHeight="1" x14ac:dyDescent="0.55000000000000004">
      <c r="A30" s="39" t="s">
        <v>11</v>
      </c>
      <c r="B30" s="63" t="s">
        <v>78</v>
      </c>
      <c r="C30" s="20">
        <v>29</v>
      </c>
      <c r="D30" s="51">
        <v>7</v>
      </c>
      <c r="E30" s="44">
        <v>0.22</v>
      </c>
      <c r="F30" s="44">
        <v>1.7</v>
      </c>
      <c r="G30" s="43"/>
    </row>
    <row r="31" spans="1:7" ht="15" customHeight="1" x14ac:dyDescent="0.55000000000000004">
      <c r="A31" s="39" t="s">
        <v>11</v>
      </c>
      <c r="B31" s="63" t="s">
        <v>78</v>
      </c>
      <c r="C31" s="20">
        <v>30</v>
      </c>
      <c r="D31" s="51">
        <v>7</v>
      </c>
      <c r="E31" s="44">
        <v>0.19</v>
      </c>
      <c r="F31" s="44">
        <v>1.5</v>
      </c>
      <c r="G31" s="43"/>
    </row>
    <row r="32" spans="1:7" ht="15" customHeight="1" x14ac:dyDescent="0.55000000000000004">
      <c r="A32" s="39" t="s">
        <v>11</v>
      </c>
      <c r="B32" s="63" t="s">
        <v>78</v>
      </c>
      <c r="C32" s="20">
        <v>31</v>
      </c>
      <c r="D32" s="51">
        <v>7</v>
      </c>
      <c r="E32" s="44">
        <v>0.15</v>
      </c>
      <c r="F32" s="44">
        <v>1.2</v>
      </c>
      <c r="G32" s="43"/>
    </row>
    <row r="33" spans="1:7" ht="15" customHeight="1" x14ac:dyDescent="0.55000000000000004">
      <c r="A33" s="39" t="s">
        <v>11</v>
      </c>
      <c r="B33" s="63" t="s">
        <v>78</v>
      </c>
      <c r="C33" s="20">
        <v>32</v>
      </c>
      <c r="D33" s="51">
        <v>7</v>
      </c>
      <c r="E33" s="44">
        <v>0.11</v>
      </c>
      <c r="F33" s="44">
        <v>0.9</v>
      </c>
      <c r="G33" s="43"/>
    </row>
    <row r="34" spans="1:7" ht="15" customHeight="1" x14ac:dyDescent="0.55000000000000004">
      <c r="A34" s="39" t="s">
        <v>11</v>
      </c>
      <c r="B34" s="63" t="s">
        <v>78</v>
      </c>
      <c r="C34" s="20">
        <v>33</v>
      </c>
      <c r="D34" s="51">
        <v>7</v>
      </c>
      <c r="E34" s="44">
        <v>0.09</v>
      </c>
      <c r="F34" s="44">
        <v>0.7</v>
      </c>
      <c r="G34" s="43"/>
    </row>
    <row r="35" spans="1:7" ht="15" customHeight="1" x14ac:dyDescent="0.55000000000000004">
      <c r="A35" s="39" t="s">
        <v>11</v>
      </c>
      <c r="B35" s="63" t="s">
        <v>78</v>
      </c>
      <c r="C35" s="20">
        <v>34</v>
      </c>
      <c r="D35" s="51">
        <v>7</v>
      </c>
      <c r="E35" s="44">
        <v>0.08</v>
      </c>
      <c r="F35" s="44">
        <v>0.7</v>
      </c>
      <c r="G35" s="43"/>
    </row>
    <row r="36" spans="1:7" ht="15" customHeight="1" x14ac:dyDescent="0.55000000000000004">
      <c r="A36" s="39" t="s">
        <v>11</v>
      </c>
      <c r="B36" s="63" t="s">
        <v>78</v>
      </c>
      <c r="C36" s="20">
        <v>35</v>
      </c>
      <c r="D36" s="51">
        <v>7</v>
      </c>
      <c r="E36" s="44">
        <v>7.0000000000000007E-2</v>
      </c>
      <c r="F36" s="44">
        <v>0.6</v>
      </c>
      <c r="G36" s="43"/>
    </row>
    <row r="37" spans="1:7" ht="15" customHeight="1" x14ac:dyDescent="0.55000000000000004">
      <c r="A37" s="39" t="s">
        <v>11</v>
      </c>
      <c r="B37" s="63" t="s">
        <v>78</v>
      </c>
      <c r="C37" s="20">
        <v>36</v>
      </c>
      <c r="D37" s="51">
        <v>7</v>
      </c>
      <c r="E37" s="44">
        <v>7.0000000000000007E-2</v>
      </c>
      <c r="F37" s="44">
        <v>0.5</v>
      </c>
      <c r="G37" s="43"/>
    </row>
    <row r="38" spans="1:7" ht="15" customHeight="1" x14ac:dyDescent="0.55000000000000004">
      <c r="A38" s="39" t="s">
        <v>11</v>
      </c>
      <c r="B38" s="63" t="s">
        <v>78</v>
      </c>
      <c r="C38" s="20">
        <v>37</v>
      </c>
      <c r="D38" s="51">
        <v>7</v>
      </c>
      <c r="E38" s="44">
        <v>0.06</v>
      </c>
      <c r="F38" s="44">
        <v>0.5</v>
      </c>
      <c r="G38" s="43"/>
    </row>
    <row r="39" spans="1:7" ht="15" customHeight="1" x14ac:dyDescent="0.55000000000000004">
      <c r="A39" s="39" t="s">
        <v>11</v>
      </c>
      <c r="B39" s="63" t="s">
        <v>78</v>
      </c>
      <c r="C39" s="20">
        <v>38</v>
      </c>
      <c r="D39" s="51">
        <v>7</v>
      </c>
      <c r="E39" s="44">
        <v>0.06</v>
      </c>
      <c r="F39" s="44">
        <v>0.5</v>
      </c>
      <c r="G39" s="43"/>
    </row>
    <row r="40" spans="1:7" ht="15" customHeight="1" x14ac:dyDescent="0.55000000000000004">
      <c r="A40" s="39" t="s">
        <v>11</v>
      </c>
      <c r="B40" s="63" t="s">
        <v>78</v>
      </c>
      <c r="C40" s="20">
        <v>39</v>
      </c>
      <c r="D40" s="51">
        <v>7</v>
      </c>
      <c r="E40" s="44">
        <v>0.05</v>
      </c>
      <c r="F40" s="44">
        <v>0.4</v>
      </c>
      <c r="G40" s="43"/>
    </row>
    <row r="41" spans="1:7" ht="15" customHeight="1" x14ac:dyDescent="0.55000000000000004">
      <c r="A41" s="39" t="s">
        <v>11</v>
      </c>
      <c r="B41" s="63" t="s">
        <v>78</v>
      </c>
      <c r="C41" s="20">
        <v>40</v>
      </c>
      <c r="D41" s="51">
        <v>7</v>
      </c>
      <c r="E41" s="44">
        <v>0.05</v>
      </c>
      <c r="F41" s="44">
        <v>0.4</v>
      </c>
      <c r="G41" s="43"/>
    </row>
    <row r="42" spans="1:7" ht="15" customHeight="1" x14ac:dyDescent="0.55000000000000004">
      <c r="A42" s="39" t="s">
        <v>11</v>
      </c>
      <c r="B42" s="63" t="s">
        <v>78</v>
      </c>
      <c r="C42" s="20">
        <v>41</v>
      </c>
      <c r="D42" s="51"/>
      <c r="E42" s="44"/>
      <c r="F42" s="44"/>
      <c r="G42" s="43"/>
    </row>
    <row r="43" spans="1:7" ht="15" customHeight="1" x14ac:dyDescent="0.55000000000000004">
      <c r="A43" s="39" t="s">
        <v>11</v>
      </c>
      <c r="B43" s="63" t="s">
        <v>78</v>
      </c>
      <c r="C43" s="20">
        <v>42</v>
      </c>
      <c r="D43" s="51"/>
      <c r="E43" s="44"/>
      <c r="F43" s="44"/>
      <c r="G43" s="43"/>
    </row>
    <row r="44" spans="1:7" x14ac:dyDescent="0.55000000000000004">
      <c r="A44" s="39" t="s">
        <v>11</v>
      </c>
      <c r="B44" s="63" t="s">
        <v>78</v>
      </c>
      <c r="C44">
        <f>C43+1</f>
        <v>43</v>
      </c>
      <c r="D44" s="51"/>
      <c r="E44" s="44"/>
      <c r="F44" s="44"/>
      <c r="G44" s="43"/>
    </row>
    <row r="45" spans="1:7" x14ac:dyDescent="0.55000000000000004">
      <c r="A45" s="39" t="s">
        <v>11</v>
      </c>
      <c r="B45" s="63" t="s">
        <v>78</v>
      </c>
      <c r="C45">
        <f t="shared" ref="C45:C60" si="0">C44+1</f>
        <v>44</v>
      </c>
      <c r="D45" s="51"/>
      <c r="E45" s="44"/>
      <c r="F45" s="44"/>
      <c r="G45" s="43"/>
    </row>
    <row r="46" spans="1:7" x14ac:dyDescent="0.55000000000000004">
      <c r="A46" s="39" t="s">
        <v>11</v>
      </c>
      <c r="B46" s="63" t="s">
        <v>78</v>
      </c>
      <c r="C46">
        <f t="shared" si="0"/>
        <v>45</v>
      </c>
      <c r="D46" s="51"/>
      <c r="E46" s="44"/>
      <c r="F46" s="44"/>
      <c r="G46" s="43"/>
    </row>
    <row r="47" spans="1:7" x14ac:dyDescent="0.55000000000000004">
      <c r="A47" s="39" t="s">
        <v>11</v>
      </c>
      <c r="B47" s="63" t="s">
        <v>78</v>
      </c>
      <c r="C47">
        <f t="shared" si="0"/>
        <v>46</v>
      </c>
      <c r="D47" s="51"/>
      <c r="E47" s="44"/>
      <c r="F47" s="44"/>
      <c r="G47" s="43"/>
    </row>
    <row r="48" spans="1:7" x14ac:dyDescent="0.55000000000000004">
      <c r="A48" s="39" t="s">
        <v>11</v>
      </c>
      <c r="B48" s="63" t="s">
        <v>78</v>
      </c>
      <c r="C48">
        <f t="shared" si="0"/>
        <v>47</v>
      </c>
      <c r="D48" s="51"/>
      <c r="E48" s="44"/>
      <c r="F48" s="44"/>
      <c r="G48" s="43"/>
    </row>
    <row r="49" spans="1:7" x14ac:dyDescent="0.55000000000000004">
      <c r="A49" s="39" t="s">
        <v>11</v>
      </c>
      <c r="B49" s="63" t="s">
        <v>78</v>
      </c>
      <c r="C49">
        <f t="shared" si="0"/>
        <v>48</v>
      </c>
      <c r="D49" s="51"/>
      <c r="E49" s="44"/>
      <c r="F49" s="44"/>
      <c r="G49" s="43"/>
    </row>
    <row r="50" spans="1:7" x14ac:dyDescent="0.55000000000000004">
      <c r="A50" s="39" t="s">
        <v>11</v>
      </c>
      <c r="B50" s="63" t="s">
        <v>78</v>
      </c>
      <c r="C50">
        <f t="shared" si="0"/>
        <v>49</v>
      </c>
      <c r="D50" s="51"/>
      <c r="E50" s="44"/>
      <c r="F50" s="44"/>
      <c r="G50" s="43"/>
    </row>
    <row r="51" spans="1:7" x14ac:dyDescent="0.55000000000000004">
      <c r="A51" s="39" t="s">
        <v>11</v>
      </c>
      <c r="B51" s="63" t="s">
        <v>78</v>
      </c>
      <c r="C51">
        <f t="shared" si="0"/>
        <v>50</v>
      </c>
      <c r="D51" s="51"/>
      <c r="E51" s="44"/>
      <c r="F51" s="44"/>
      <c r="G51" s="43"/>
    </row>
    <row r="52" spans="1:7" x14ac:dyDescent="0.55000000000000004">
      <c r="A52" s="39" t="s">
        <v>11</v>
      </c>
      <c r="B52" s="63" t="s">
        <v>78</v>
      </c>
      <c r="C52">
        <f t="shared" si="0"/>
        <v>51</v>
      </c>
      <c r="D52" s="51"/>
      <c r="E52" s="44"/>
      <c r="F52" s="44"/>
      <c r="G52" s="43"/>
    </row>
    <row r="53" spans="1:7" x14ac:dyDescent="0.55000000000000004">
      <c r="A53" s="39" t="s">
        <v>11</v>
      </c>
      <c r="B53" s="63" t="s">
        <v>78</v>
      </c>
      <c r="C53">
        <f t="shared" si="0"/>
        <v>52</v>
      </c>
      <c r="D53" s="51"/>
      <c r="E53" s="44"/>
      <c r="F53" s="44"/>
      <c r="G53" s="43"/>
    </row>
    <row r="54" spans="1:7" x14ac:dyDescent="0.55000000000000004">
      <c r="A54" s="39" t="s">
        <v>11</v>
      </c>
      <c r="B54" s="63" t="s">
        <v>78</v>
      </c>
      <c r="C54">
        <f t="shared" si="0"/>
        <v>53</v>
      </c>
      <c r="D54" s="51"/>
      <c r="E54" s="44"/>
      <c r="F54" s="44"/>
      <c r="G54" s="43"/>
    </row>
    <row r="55" spans="1:7" x14ac:dyDescent="0.55000000000000004">
      <c r="A55" s="39" t="s">
        <v>11</v>
      </c>
      <c r="B55" s="63" t="s">
        <v>78</v>
      </c>
      <c r="C55">
        <f t="shared" si="0"/>
        <v>54</v>
      </c>
      <c r="D55" s="51"/>
      <c r="E55" s="44"/>
      <c r="F55" s="44"/>
      <c r="G55" s="43"/>
    </row>
    <row r="56" spans="1:7" x14ac:dyDescent="0.55000000000000004">
      <c r="A56" s="39" t="s">
        <v>11</v>
      </c>
      <c r="B56" s="63" t="s">
        <v>78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11</v>
      </c>
      <c r="B57" s="63" t="s">
        <v>78</v>
      </c>
      <c r="C57">
        <f t="shared" si="0"/>
        <v>56</v>
      </c>
      <c r="D57" s="51"/>
      <c r="E57" s="44"/>
      <c r="F57" s="44"/>
      <c r="G57" s="44"/>
    </row>
    <row r="58" spans="1:7" x14ac:dyDescent="0.55000000000000004">
      <c r="A58" s="39" t="s">
        <v>11</v>
      </c>
      <c r="C58">
        <f t="shared" si="0"/>
        <v>57</v>
      </c>
      <c r="D58" s="51"/>
      <c r="E58" s="44"/>
      <c r="F58" s="44"/>
    </row>
    <row r="59" spans="1:7" x14ac:dyDescent="0.55000000000000004">
      <c r="A59" s="39" t="s">
        <v>11</v>
      </c>
      <c r="B59" s="40"/>
      <c r="C59">
        <f t="shared" si="0"/>
        <v>58</v>
      </c>
      <c r="D59" s="51"/>
      <c r="E59" s="44"/>
      <c r="F59" s="44"/>
    </row>
    <row r="60" spans="1:7" x14ac:dyDescent="0.55000000000000004">
      <c r="C60">
        <f t="shared" si="0"/>
        <v>59</v>
      </c>
      <c r="D60" s="51"/>
      <c r="E60" s="44"/>
      <c r="F60" s="44"/>
    </row>
    <row r="62" spans="1:7" x14ac:dyDescent="0.55000000000000004">
      <c r="A62" s="65" t="s">
        <v>79</v>
      </c>
      <c r="B62" t="s">
        <v>82</v>
      </c>
      <c r="E62" s="44"/>
      <c r="F62" s="44"/>
    </row>
    <row r="63" spans="1:7" x14ac:dyDescent="0.55000000000000004">
      <c r="B63" t="s">
        <v>80</v>
      </c>
    </row>
    <row r="64" spans="1:7" x14ac:dyDescent="0.55000000000000004">
      <c r="B64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3"/>
  <sheetViews>
    <sheetView showGridLines="0" topLeftCell="A29" workbookViewId="0">
      <selection activeCell="D44" sqref="D44"/>
    </sheetView>
  </sheetViews>
  <sheetFormatPr defaultColWidth="8.83984375" defaultRowHeight="14.5" customHeight="1" x14ac:dyDescent="0.55000000000000004"/>
  <cols>
    <col min="1" max="1" width="14.62890625" customWidth="1"/>
    <col min="2" max="2" width="18" customWidth="1"/>
    <col min="3" max="3" width="8.83984375" customWidth="1"/>
    <col min="4" max="4" width="11.62890625" customWidth="1"/>
    <col min="5" max="5" width="14.15625" customWidth="1"/>
    <col min="6" max="256" width="8.83984375" customWidth="1"/>
  </cols>
  <sheetData>
    <row r="1" spans="1:5" ht="39" customHeight="1" x14ac:dyDescent="0.55000000000000004">
      <c r="A1" s="1" t="s">
        <v>0</v>
      </c>
      <c r="B1" s="2" t="s">
        <v>1</v>
      </c>
      <c r="C1" s="2" t="s">
        <v>2</v>
      </c>
      <c r="D1" s="2" t="s">
        <v>3</v>
      </c>
      <c r="E1" s="28" t="s">
        <v>4</v>
      </c>
    </row>
    <row r="2" spans="1:5" ht="28.9" customHeight="1" x14ac:dyDescent="0.55000000000000004">
      <c r="A2" s="3" t="s">
        <v>5</v>
      </c>
      <c r="B2" s="4">
        <v>42211</v>
      </c>
      <c r="C2" s="5">
        <v>1</v>
      </c>
      <c r="D2" s="6">
        <v>8.3699999999999992</v>
      </c>
      <c r="E2" s="7">
        <v>24</v>
      </c>
    </row>
    <row r="3" spans="1:5" ht="28.9" customHeight="1" x14ac:dyDescent="0.55000000000000004">
      <c r="A3" s="8" t="s">
        <v>5</v>
      </c>
      <c r="B3" s="9">
        <v>42211</v>
      </c>
      <c r="C3" s="10">
        <v>2</v>
      </c>
      <c r="D3" s="11">
        <v>8.42</v>
      </c>
      <c r="E3" s="12">
        <v>23.4</v>
      </c>
    </row>
    <row r="4" spans="1:5" ht="28.9" customHeight="1" x14ac:dyDescent="0.55000000000000004">
      <c r="A4" s="8" t="s">
        <v>5</v>
      </c>
      <c r="B4" s="9">
        <v>42211</v>
      </c>
      <c r="C4" s="10">
        <v>3</v>
      </c>
      <c r="D4" s="11">
        <v>8.42</v>
      </c>
      <c r="E4" s="12">
        <v>23.1</v>
      </c>
    </row>
    <row r="5" spans="1:5" ht="28.9" customHeight="1" x14ac:dyDescent="0.55000000000000004">
      <c r="A5" s="8" t="s">
        <v>5</v>
      </c>
      <c r="B5" s="9">
        <v>42211</v>
      </c>
      <c r="C5" s="10">
        <v>4</v>
      </c>
      <c r="D5" s="11">
        <v>8.3800000000000008</v>
      </c>
      <c r="E5" s="12">
        <v>23</v>
      </c>
    </row>
    <row r="6" spans="1:5" ht="28.9" customHeight="1" x14ac:dyDescent="0.55000000000000004">
      <c r="A6" s="8" t="s">
        <v>5</v>
      </c>
      <c r="B6" s="9">
        <v>42211</v>
      </c>
      <c r="C6" s="10">
        <v>5</v>
      </c>
      <c r="D6" s="11">
        <v>8.24</v>
      </c>
      <c r="E6" s="12">
        <v>22.7</v>
      </c>
    </row>
    <row r="7" spans="1:5" ht="28.9" customHeight="1" x14ac:dyDescent="0.55000000000000004">
      <c r="A7" s="8" t="s">
        <v>5</v>
      </c>
      <c r="B7" s="9">
        <v>42211</v>
      </c>
      <c r="C7" s="10">
        <v>6</v>
      </c>
      <c r="D7" s="11">
        <v>7.84</v>
      </c>
      <c r="E7" s="12">
        <v>21.7</v>
      </c>
    </row>
    <row r="8" spans="1:5" ht="28.9" customHeight="1" x14ac:dyDescent="0.55000000000000004">
      <c r="A8" s="8" t="s">
        <v>5</v>
      </c>
      <c r="B8" s="9">
        <v>42211</v>
      </c>
      <c r="C8" s="10">
        <v>7</v>
      </c>
      <c r="D8" s="11">
        <v>7.28</v>
      </c>
      <c r="E8" s="12">
        <v>18.399999999999999</v>
      </c>
    </row>
    <row r="9" spans="1:5" ht="28.9" customHeight="1" x14ac:dyDescent="0.55000000000000004">
      <c r="A9" s="8" t="s">
        <v>5</v>
      </c>
      <c r="B9" s="9">
        <v>42211</v>
      </c>
      <c r="C9" s="10">
        <v>8</v>
      </c>
      <c r="D9" s="11">
        <v>7.14</v>
      </c>
      <c r="E9" s="12">
        <v>15</v>
      </c>
    </row>
    <row r="10" spans="1:5" ht="28.9" customHeight="1" x14ac:dyDescent="0.55000000000000004">
      <c r="A10" s="8" t="s">
        <v>5</v>
      </c>
      <c r="B10" s="9">
        <v>42211</v>
      </c>
      <c r="C10" s="10">
        <v>9</v>
      </c>
      <c r="D10" s="11">
        <v>7.33</v>
      </c>
      <c r="E10" s="12">
        <v>12.2</v>
      </c>
    </row>
    <row r="11" spans="1:5" ht="28.9" customHeight="1" x14ac:dyDescent="0.55000000000000004">
      <c r="A11" s="8" t="s">
        <v>5</v>
      </c>
      <c r="B11" s="9">
        <v>42211</v>
      </c>
      <c r="C11" s="10">
        <v>10</v>
      </c>
      <c r="D11" s="11">
        <v>7.59</v>
      </c>
      <c r="E11" s="12">
        <v>10.199999999999999</v>
      </c>
    </row>
    <row r="12" spans="1:5" ht="28.9" customHeight="1" x14ac:dyDescent="0.55000000000000004">
      <c r="A12" s="8" t="s">
        <v>5</v>
      </c>
      <c r="B12" s="9">
        <v>42211</v>
      </c>
      <c r="C12" s="10">
        <v>11</v>
      </c>
      <c r="D12" s="11">
        <v>7.7</v>
      </c>
      <c r="E12" s="12">
        <v>9.1</v>
      </c>
    </row>
    <row r="13" spans="1:5" ht="28.9" customHeight="1" x14ac:dyDescent="0.55000000000000004">
      <c r="A13" s="8" t="s">
        <v>5</v>
      </c>
      <c r="B13" s="9">
        <v>42211</v>
      </c>
      <c r="C13" s="10">
        <v>12</v>
      </c>
      <c r="D13" s="11">
        <v>7.72</v>
      </c>
      <c r="E13" s="12">
        <v>8.6</v>
      </c>
    </row>
    <row r="14" spans="1:5" ht="28.9" customHeight="1" x14ac:dyDescent="0.55000000000000004">
      <c r="A14" s="8" t="s">
        <v>5</v>
      </c>
      <c r="B14" s="9">
        <v>42211</v>
      </c>
      <c r="C14" s="10">
        <v>13</v>
      </c>
      <c r="D14" s="11">
        <v>7.94</v>
      </c>
      <c r="E14" s="12">
        <v>8.1</v>
      </c>
    </row>
    <row r="15" spans="1:5" ht="28.9" customHeight="1" x14ac:dyDescent="0.55000000000000004">
      <c r="A15" s="8" t="s">
        <v>5</v>
      </c>
      <c r="B15" s="9">
        <v>42211</v>
      </c>
      <c r="C15" s="10">
        <v>14</v>
      </c>
      <c r="D15" s="11">
        <v>8.0299999999999994</v>
      </c>
      <c r="E15" s="12">
        <v>7.8</v>
      </c>
    </row>
    <row r="16" spans="1:5" ht="28.9" customHeight="1" x14ac:dyDescent="0.55000000000000004">
      <c r="A16" s="8" t="s">
        <v>5</v>
      </c>
      <c r="B16" s="9">
        <v>42211</v>
      </c>
      <c r="C16" s="10">
        <v>15</v>
      </c>
      <c r="D16" s="11">
        <v>8</v>
      </c>
      <c r="E16" s="12">
        <v>7.6</v>
      </c>
    </row>
    <row r="17" spans="1:5" ht="28.9" customHeight="1" x14ac:dyDescent="0.55000000000000004">
      <c r="A17" s="8" t="s">
        <v>5</v>
      </c>
      <c r="B17" s="9">
        <v>42211</v>
      </c>
      <c r="C17" s="10">
        <v>16</v>
      </c>
      <c r="D17" s="11">
        <v>8.0399999999999991</v>
      </c>
      <c r="E17" s="12">
        <v>7.3</v>
      </c>
    </row>
    <row r="18" spans="1:5" ht="28.9" customHeight="1" x14ac:dyDescent="0.55000000000000004">
      <c r="A18" s="8" t="s">
        <v>5</v>
      </c>
      <c r="B18" s="9">
        <v>42211</v>
      </c>
      <c r="C18" s="10">
        <v>17</v>
      </c>
      <c r="D18" s="11">
        <v>8.0500000000000007</v>
      </c>
      <c r="E18" s="12">
        <v>7.2</v>
      </c>
    </row>
    <row r="19" spans="1:5" ht="28.9" customHeight="1" x14ac:dyDescent="0.55000000000000004">
      <c r="A19" s="8" t="s">
        <v>5</v>
      </c>
      <c r="B19" s="9">
        <v>42211</v>
      </c>
      <c r="C19" s="10">
        <v>18</v>
      </c>
      <c r="D19" s="11">
        <v>8.0399999999999991</v>
      </c>
      <c r="E19" s="12">
        <v>7.1</v>
      </c>
    </row>
    <row r="20" spans="1:5" ht="28.9" customHeight="1" x14ac:dyDescent="0.55000000000000004">
      <c r="A20" s="8" t="s">
        <v>5</v>
      </c>
      <c r="B20" s="9">
        <v>42211</v>
      </c>
      <c r="C20" s="10">
        <v>19</v>
      </c>
      <c r="D20" s="11">
        <v>8.0500000000000007</v>
      </c>
      <c r="E20" s="12">
        <v>7</v>
      </c>
    </row>
    <row r="21" spans="1:5" ht="28.9" customHeight="1" x14ac:dyDescent="0.55000000000000004">
      <c r="A21" s="8" t="s">
        <v>5</v>
      </c>
      <c r="B21" s="9">
        <v>42211</v>
      </c>
      <c r="C21" s="10">
        <v>20</v>
      </c>
      <c r="D21" s="11">
        <v>8.0299999999999994</v>
      </c>
      <c r="E21" s="12">
        <v>6.9</v>
      </c>
    </row>
    <row r="22" spans="1:5" ht="28.9" customHeight="1" x14ac:dyDescent="0.55000000000000004">
      <c r="A22" s="8" t="s">
        <v>5</v>
      </c>
      <c r="B22" s="9">
        <v>42211</v>
      </c>
      <c r="C22" s="10">
        <v>21</v>
      </c>
      <c r="D22" s="11">
        <v>8.06</v>
      </c>
      <c r="E22" s="12">
        <v>6.7</v>
      </c>
    </row>
    <row r="23" spans="1:5" ht="28.9" customHeight="1" x14ac:dyDescent="0.55000000000000004">
      <c r="A23" s="8" t="s">
        <v>5</v>
      </c>
      <c r="B23" s="9">
        <v>42211</v>
      </c>
      <c r="C23" s="10">
        <v>22</v>
      </c>
      <c r="D23" s="11">
        <v>8.1199999999999992</v>
      </c>
      <c r="E23" s="12">
        <v>6.7</v>
      </c>
    </row>
    <row r="24" spans="1:5" ht="28.9" customHeight="1" x14ac:dyDescent="0.55000000000000004">
      <c r="A24" s="8" t="s">
        <v>5</v>
      </c>
      <c r="B24" s="9">
        <v>42211</v>
      </c>
      <c r="C24" s="10">
        <v>23</v>
      </c>
      <c r="D24" s="11">
        <v>8.08</v>
      </c>
      <c r="E24" s="12">
        <v>6.6</v>
      </c>
    </row>
    <row r="25" spans="1:5" ht="28.9" customHeight="1" x14ac:dyDescent="0.55000000000000004">
      <c r="A25" s="8" t="s">
        <v>5</v>
      </c>
      <c r="B25" s="9">
        <v>42211</v>
      </c>
      <c r="C25" s="10">
        <v>24</v>
      </c>
      <c r="D25" s="11">
        <v>8.0299999999999994</v>
      </c>
      <c r="E25" s="12">
        <v>6.6</v>
      </c>
    </row>
    <row r="26" spans="1:5" ht="28.9" customHeight="1" x14ac:dyDescent="0.55000000000000004">
      <c r="A26" s="8" t="s">
        <v>5</v>
      </c>
      <c r="B26" s="9">
        <v>42211</v>
      </c>
      <c r="C26" s="10">
        <v>25</v>
      </c>
      <c r="D26" s="11">
        <v>7.97</v>
      </c>
      <c r="E26" s="12">
        <v>6.5</v>
      </c>
    </row>
    <row r="27" spans="1:5" ht="28.9" customHeight="1" x14ac:dyDescent="0.55000000000000004">
      <c r="A27" s="8" t="s">
        <v>5</v>
      </c>
      <c r="B27" s="9">
        <v>42211</v>
      </c>
      <c r="C27" s="10">
        <v>26</v>
      </c>
      <c r="D27" s="11">
        <v>7.97</v>
      </c>
      <c r="E27" s="12">
        <v>6.5</v>
      </c>
    </row>
    <row r="28" spans="1:5" ht="28.9" customHeight="1" x14ac:dyDescent="0.55000000000000004">
      <c r="A28" s="8" t="s">
        <v>5</v>
      </c>
      <c r="B28" s="9">
        <v>42211</v>
      </c>
      <c r="C28" s="10">
        <v>27</v>
      </c>
      <c r="D28" s="11">
        <v>7.97</v>
      </c>
      <c r="E28" s="12">
        <v>6.5</v>
      </c>
    </row>
    <row r="29" spans="1:5" ht="28.9" customHeight="1" x14ac:dyDescent="0.55000000000000004">
      <c r="A29" s="8" t="s">
        <v>5</v>
      </c>
      <c r="B29" s="9">
        <v>42211</v>
      </c>
      <c r="C29" s="10">
        <v>28</v>
      </c>
      <c r="D29" s="11">
        <v>7.97</v>
      </c>
      <c r="E29" s="12">
        <v>6.5</v>
      </c>
    </row>
    <row r="30" spans="1:5" ht="28.9" customHeight="1" x14ac:dyDescent="0.55000000000000004">
      <c r="A30" s="8" t="s">
        <v>5</v>
      </c>
      <c r="B30" s="9">
        <v>42211</v>
      </c>
      <c r="C30" s="10">
        <v>29</v>
      </c>
      <c r="D30" s="11">
        <v>7.98</v>
      </c>
      <c r="E30" s="12">
        <v>6.5</v>
      </c>
    </row>
    <row r="31" spans="1:5" ht="28.9" customHeight="1" x14ac:dyDescent="0.55000000000000004">
      <c r="A31" s="8" t="s">
        <v>5</v>
      </c>
      <c r="B31" s="9">
        <v>42211</v>
      </c>
      <c r="C31" s="10">
        <v>30</v>
      </c>
      <c r="D31" s="11">
        <v>7.99</v>
      </c>
      <c r="E31" s="12">
        <v>6.4</v>
      </c>
    </row>
    <row r="32" spans="1:5" ht="28.9" customHeight="1" x14ac:dyDescent="0.55000000000000004">
      <c r="A32" s="8" t="s">
        <v>5</v>
      </c>
      <c r="B32" s="9">
        <v>42211</v>
      </c>
      <c r="C32" s="10">
        <v>31</v>
      </c>
      <c r="D32" s="11">
        <v>7.94</v>
      </c>
      <c r="E32" s="12">
        <v>6.4</v>
      </c>
    </row>
    <row r="33" spans="1:5" ht="28.9" customHeight="1" x14ac:dyDescent="0.55000000000000004">
      <c r="A33" s="8" t="s">
        <v>5</v>
      </c>
      <c r="B33" s="9">
        <v>42211</v>
      </c>
      <c r="C33" s="10">
        <v>32</v>
      </c>
      <c r="D33" s="11">
        <v>7.89</v>
      </c>
      <c r="E33" s="12">
        <v>6.4</v>
      </c>
    </row>
    <row r="34" spans="1:5" ht="28.9" customHeight="1" x14ac:dyDescent="0.55000000000000004">
      <c r="A34" s="8" t="s">
        <v>5</v>
      </c>
      <c r="B34" s="9">
        <v>42211</v>
      </c>
      <c r="C34" s="10">
        <v>33</v>
      </c>
      <c r="D34" s="11">
        <v>7.84</v>
      </c>
      <c r="E34" s="12">
        <v>6.4</v>
      </c>
    </row>
    <row r="35" spans="1:5" ht="28.9" customHeight="1" x14ac:dyDescent="0.55000000000000004">
      <c r="A35" s="8" t="s">
        <v>5</v>
      </c>
      <c r="B35" s="9">
        <v>42211</v>
      </c>
      <c r="C35" s="10">
        <v>34</v>
      </c>
      <c r="D35" s="11">
        <v>7.65</v>
      </c>
      <c r="E35" s="12">
        <v>6.4</v>
      </c>
    </row>
    <row r="36" spans="1:5" ht="28.9" customHeight="1" x14ac:dyDescent="0.55000000000000004">
      <c r="A36" s="8" t="s">
        <v>5</v>
      </c>
      <c r="B36" s="9">
        <v>42211</v>
      </c>
      <c r="C36" s="10">
        <v>35</v>
      </c>
      <c r="D36" s="11">
        <v>7.6</v>
      </c>
      <c r="E36" s="12">
        <v>6.3</v>
      </c>
    </row>
    <row r="37" spans="1:5" ht="28.9" customHeight="1" x14ac:dyDescent="0.55000000000000004">
      <c r="A37" s="8" t="s">
        <v>5</v>
      </c>
      <c r="B37" s="9">
        <v>42211</v>
      </c>
      <c r="C37" s="10">
        <v>36</v>
      </c>
      <c r="D37" s="11">
        <v>5.71</v>
      </c>
      <c r="E37" s="12">
        <v>6.3</v>
      </c>
    </row>
    <row r="38" spans="1:5" ht="28.9" customHeight="1" x14ac:dyDescent="0.55000000000000004">
      <c r="A38" s="8" t="s">
        <v>5</v>
      </c>
      <c r="B38" s="9">
        <v>42211</v>
      </c>
      <c r="C38" s="10">
        <v>37</v>
      </c>
      <c r="D38" s="11">
        <v>0.02</v>
      </c>
      <c r="E38" s="12">
        <v>6.2</v>
      </c>
    </row>
    <row r="39" spans="1:5" ht="28.9" customHeight="1" x14ac:dyDescent="0.55000000000000004">
      <c r="A39" s="8" t="s">
        <v>5</v>
      </c>
      <c r="B39" s="9">
        <v>42211</v>
      </c>
      <c r="C39" s="10">
        <v>38</v>
      </c>
      <c r="D39" s="11">
        <v>0.02</v>
      </c>
      <c r="E39" s="12">
        <v>6.2</v>
      </c>
    </row>
    <row r="40" spans="1:5" ht="28.9" customHeight="1" x14ac:dyDescent="0.55000000000000004">
      <c r="A40" s="8" t="s">
        <v>5</v>
      </c>
      <c r="B40" s="9">
        <v>42211</v>
      </c>
      <c r="C40" s="10">
        <v>39</v>
      </c>
      <c r="D40" s="11">
        <v>0.02</v>
      </c>
      <c r="E40" s="12">
        <v>6.2</v>
      </c>
    </row>
    <row r="43" spans="1:5" ht="14.5" customHeight="1" x14ac:dyDescent="0.55000000000000004">
      <c r="D43" s="44">
        <f>AVERAGE(D2:D36)</f>
        <v>7.9334285714285722</v>
      </c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 Neue,Regular"&amp;12&amp;K000000Lake Weslemkoon
Calm, Sunny - 20&amp;"Helvetica,Regular"℃
9:15 a.m.&amp;C&amp;"Calibri,Bold"&amp;11&amp;K000000Testing at Deep Water Sites
July 26, 2015
&amp;R&amp;"Helvetica Neue,Regular"&amp;12&amp;K000000&amp;P</oddHeader>
    <oddFooter>&amp;C&amp;"Helvetica Neue,Regular"&amp;12&amp;K000000&amp;P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4ECAD-A0E6-45FD-8411-8893E752B4AF}">
  <dimension ref="A1:G65"/>
  <sheetViews>
    <sheetView workbookViewId="0">
      <selection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4.9453125" customWidth="1"/>
    <col min="6" max="6" width="21.894531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51</v>
      </c>
    </row>
    <row r="2" spans="1:6" ht="15" customHeight="1" x14ac:dyDescent="0.55000000000000004">
      <c r="A2" s="39" t="s">
        <v>12</v>
      </c>
      <c r="B2" s="63" t="s">
        <v>78</v>
      </c>
      <c r="C2" s="16">
        <v>1</v>
      </c>
      <c r="D2" s="51">
        <v>25.2</v>
      </c>
      <c r="E2" s="44">
        <v>7.98</v>
      </c>
      <c r="F2" s="43">
        <v>96.7</v>
      </c>
    </row>
    <row r="3" spans="1:6" ht="15" customHeight="1" x14ac:dyDescent="0.55000000000000004">
      <c r="A3" s="39" t="s">
        <v>12</v>
      </c>
      <c r="B3" s="63" t="s">
        <v>78</v>
      </c>
      <c r="C3" s="20">
        <v>2</v>
      </c>
      <c r="D3" s="51">
        <v>25.4</v>
      </c>
      <c r="E3" s="44">
        <v>7.91</v>
      </c>
      <c r="F3" s="43">
        <v>96.3</v>
      </c>
    </row>
    <row r="4" spans="1:6" ht="15" customHeight="1" x14ac:dyDescent="0.55000000000000004">
      <c r="A4" s="39" t="s">
        <v>12</v>
      </c>
      <c r="B4" s="63" t="s">
        <v>78</v>
      </c>
      <c r="C4" s="20">
        <v>3</v>
      </c>
      <c r="D4" s="51">
        <v>25.4</v>
      </c>
      <c r="E4" s="44">
        <v>7.87</v>
      </c>
      <c r="F4" s="43">
        <v>96.1</v>
      </c>
    </row>
    <row r="5" spans="1:6" ht="15" customHeight="1" x14ac:dyDescent="0.55000000000000004">
      <c r="A5" s="39" t="s">
        <v>12</v>
      </c>
      <c r="B5" s="63" t="s">
        <v>78</v>
      </c>
      <c r="C5" s="20">
        <v>4</v>
      </c>
      <c r="D5" s="51">
        <v>25.3</v>
      </c>
      <c r="E5" s="44">
        <v>7.3</v>
      </c>
      <c r="F5" s="43">
        <v>85.4</v>
      </c>
    </row>
    <row r="6" spans="1:6" ht="15" customHeight="1" x14ac:dyDescent="0.55000000000000004">
      <c r="A6" s="39" t="s">
        <v>12</v>
      </c>
      <c r="B6" s="63" t="s">
        <v>78</v>
      </c>
      <c r="C6" s="20">
        <v>5</v>
      </c>
      <c r="D6" s="51">
        <v>17.2</v>
      </c>
      <c r="E6" s="44">
        <v>6.66</v>
      </c>
      <c r="F6" s="43">
        <v>67.900000000000006</v>
      </c>
    </row>
    <row r="7" spans="1:6" ht="15" customHeight="1" x14ac:dyDescent="0.55000000000000004">
      <c r="A7" s="39" t="s">
        <v>12</v>
      </c>
      <c r="B7" s="63" t="s">
        <v>78</v>
      </c>
      <c r="C7" s="20">
        <v>6</v>
      </c>
      <c r="D7" s="51">
        <v>12.2</v>
      </c>
      <c r="E7" s="44">
        <v>6.8</v>
      </c>
      <c r="F7" s="43">
        <v>63.8</v>
      </c>
    </row>
    <row r="8" spans="1:6" ht="15" customHeight="1" x14ac:dyDescent="0.55000000000000004">
      <c r="A8" s="39" t="s">
        <v>12</v>
      </c>
      <c r="B8" s="63" t="s">
        <v>78</v>
      </c>
      <c r="C8" s="20">
        <v>7</v>
      </c>
      <c r="D8" s="51">
        <v>9.3000000000000007</v>
      </c>
      <c r="E8" s="44">
        <v>6.82</v>
      </c>
      <c r="F8" s="43">
        <v>60.9</v>
      </c>
    </row>
    <row r="9" spans="1:6" ht="15" customHeight="1" x14ac:dyDescent="0.55000000000000004">
      <c r="A9" s="39" t="s">
        <v>12</v>
      </c>
      <c r="B9" s="63" t="s">
        <v>78</v>
      </c>
      <c r="C9" s="20">
        <v>8</v>
      </c>
      <c r="D9" s="51">
        <v>8</v>
      </c>
      <c r="E9" s="44">
        <v>6.81</v>
      </c>
      <c r="F9" s="43">
        <v>58.4</v>
      </c>
    </row>
    <row r="10" spans="1:6" ht="15" customHeight="1" x14ac:dyDescent="0.55000000000000004">
      <c r="A10" s="39" t="s">
        <v>12</v>
      </c>
      <c r="B10" s="63" t="s">
        <v>78</v>
      </c>
      <c r="C10" s="20">
        <v>9</v>
      </c>
      <c r="D10" s="51">
        <v>7.2</v>
      </c>
      <c r="E10" s="44">
        <v>6.7</v>
      </c>
      <c r="F10" s="43">
        <v>56.3</v>
      </c>
    </row>
    <row r="11" spans="1:6" ht="15" customHeight="1" x14ac:dyDescent="0.55000000000000004">
      <c r="A11" s="39" t="s">
        <v>12</v>
      </c>
      <c r="B11" s="63" t="s">
        <v>78</v>
      </c>
      <c r="C11" s="20">
        <v>10</v>
      </c>
      <c r="D11" s="51">
        <v>6.7</v>
      </c>
      <c r="E11" s="44">
        <v>6.64</v>
      </c>
      <c r="F11" s="43">
        <v>54.7</v>
      </c>
    </row>
    <row r="12" spans="1:6" ht="15" customHeight="1" x14ac:dyDescent="0.55000000000000004">
      <c r="A12" s="39" t="s">
        <v>12</v>
      </c>
      <c r="B12" s="63" t="s">
        <v>78</v>
      </c>
      <c r="C12" s="20">
        <v>11</v>
      </c>
      <c r="D12" s="51">
        <v>6.5</v>
      </c>
      <c r="E12" s="44">
        <v>6.66</v>
      </c>
      <c r="F12" s="43">
        <v>54.3</v>
      </c>
    </row>
    <row r="13" spans="1:6" ht="15" customHeight="1" x14ac:dyDescent="0.55000000000000004">
      <c r="A13" s="39" t="s">
        <v>12</v>
      </c>
      <c r="B13" s="63" t="s">
        <v>78</v>
      </c>
      <c r="C13" s="20">
        <v>12</v>
      </c>
      <c r="D13" s="51">
        <v>6</v>
      </c>
      <c r="E13" s="44">
        <v>6.95</v>
      </c>
      <c r="F13" s="43">
        <v>56.1</v>
      </c>
    </row>
    <row r="14" spans="1:6" ht="15" customHeight="1" x14ac:dyDescent="0.55000000000000004">
      <c r="A14" s="39" t="s">
        <v>12</v>
      </c>
      <c r="B14" s="63" t="s">
        <v>78</v>
      </c>
      <c r="C14" s="20">
        <v>13</v>
      </c>
      <c r="D14" s="51">
        <v>5.7</v>
      </c>
      <c r="E14" s="44">
        <v>7.09</v>
      </c>
      <c r="F14" s="43">
        <v>56.8</v>
      </c>
    </row>
    <row r="15" spans="1:6" ht="15" customHeight="1" x14ac:dyDescent="0.55000000000000004">
      <c r="A15" s="39" t="s">
        <v>12</v>
      </c>
      <c r="B15" s="63" t="s">
        <v>78</v>
      </c>
      <c r="C15" s="20">
        <v>14</v>
      </c>
      <c r="D15" s="51">
        <v>5.6</v>
      </c>
      <c r="E15" s="44">
        <v>7.14</v>
      </c>
      <c r="F15" s="43">
        <v>57</v>
      </c>
    </row>
    <row r="16" spans="1:6" ht="15" customHeight="1" x14ac:dyDescent="0.55000000000000004">
      <c r="A16" s="39" t="s">
        <v>12</v>
      </c>
      <c r="B16" s="63" t="s">
        <v>78</v>
      </c>
      <c r="C16" s="20">
        <v>15</v>
      </c>
      <c r="D16" s="51">
        <v>5.4</v>
      </c>
      <c r="E16" s="44">
        <v>7.15</v>
      </c>
      <c r="F16" s="43">
        <v>57</v>
      </c>
    </row>
    <row r="17" spans="1:7" ht="15" customHeight="1" x14ac:dyDescent="0.55000000000000004">
      <c r="A17" s="39" t="s">
        <v>12</v>
      </c>
      <c r="B17" s="63" t="s">
        <v>78</v>
      </c>
      <c r="C17" s="20">
        <v>16</v>
      </c>
      <c r="D17" s="51">
        <v>5.3</v>
      </c>
      <c r="E17" s="44">
        <v>7.22</v>
      </c>
      <c r="F17" s="43">
        <v>57.2</v>
      </c>
    </row>
    <row r="18" spans="1:7" ht="15" customHeight="1" x14ac:dyDescent="0.55000000000000004">
      <c r="A18" s="39" t="s">
        <v>12</v>
      </c>
      <c r="B18" s="63" t="s">
        <v>78</v>
      </c>
      <c r="C18" s="20">
        <v>17</v>
      </c>
      <c r="D18" s="51">
        <v>5.2</v>
      </c>
      <c r="E18" s="44">
        <v>7.23</v>
      </c>
      <c r="F18" s="43">
        <v>57.1</v>
      </c>
    </row>
    <row r="19" spans="1:7" ht="15" customHeight="1" x14ac:dyDescent="0.55000000000000004">
      <c r="A19" s="39" t="s">
        <v>12</v>
      </c>
      <c r="B19" s="63" t="s">
        <v>78</v>
      </c>
      <c r="C19" s="20">
        <v>18</v>
      </c>
      <c r="D19" s="51">
        <v>5</v>
      </c>
      <c r="E19" s="44">
        <v>7.27</v>
      </c>
      <c r="F19" s="43">
        <v>57.1</v>
      </c>
    </row>
    <row r="20" spans="1:7" ht="15" customHeight="1" x14ac:dyDescent="0.55000000000000004">
      <c r="A20" s="39" t="s">
        <v>12</v>
      </c>
      <c r="B20" s="63" t="s">
        <v>78</v>
      </c>
      <c r="C20" s="20">
        <v>19</v>
      </c>
      <c r="D20" s="51">
        <v>4.8</v>
      </c>
      <c r="E20" s="44">
        <v>7.25</v>
      </c>
      <c r="F20" s="43">
        <v>56.5</v>
      </c>
    </row>
    <row r="21" spans="1:7" ht="15" customHeight="1" x14ac:dyDescent="0.55000000000000004">
      <c r="A21" s="39" t="s">
        <v>12</v>
      </c>
      <c r="B21" s="63" t="s">
        <v>78</v>
      </c>
      <c r="C21" s="20">
        <v>20</v>
      </c>
      <c r="D21" s="51">
        <v>4.7</v>
      </c>
      <c r="E21" s="44">
        <v>7.16</v>
      </c>
      <c r="F21" s="43">
        <v>55.7</v>
      </c>
    </row>
    <row r="22" spans="1:7" ht="15" customHeight="1" x14ac:dyDescent="0.55000000000000004">
      <c r="A22" s="39" t="s">
        <v>12</v>
      </c>
      <c r="B22" s="63" t="s">
        <v>78</v>
      </c>
      <c r="C22" s="20">
        <v>21</v>
      </c>
      <c r="D22" s="51">
        <v>4.5999999999999996</v>
      </c>
      <c r="E22" s="44">
        <v>7.08</v>
      </c>
      <c r="F22" s="43">
        <v>54.8</v>
      </c>
    </row>
    <row r="23" spans="1:7" ht="15" customHeight="1" x14ac:dyDescent="0.55000000000000004">
      <c r="A23" s="39" t="s">
        <v>12</v>
      </c>
      <c r="B23" s="63" t="s">
        <v>78</v>
      </c>
      <c r="C23" s="20">
        <v>22</v>
      </c>
      <c r="D23" s="51">
        <v>4.5999999999999996</v>
      </c>
      <c r="E23" s="44">
        <v>7</v>
      </c>
      <c r="F23" s="43">
        <v>54.2</v>
      </c>
    </row>
    <row r="24" spans="1:7" ht="15" customHeight="1" x14ac:dyDescent="0.55000000000000004">
      <c r="A24" s="39" t="s">
        <v>12</v>
      </c>
      <c r="B24" s="63" t="s">
        <v>78</v>
      </c>
      <c r="C24" s="20">
        <v>23</v>
      </c>
      <c r="D24" s="51">
        <v>4.5</v>
      </c>
      <c r="E24" s="44">
        <v>6.97</v>
      </c>
      <c r="F24" s="43">
        <v>53.8</v>
      </c>
    </row>
    <row r="25" spans="1:7" ht="15" customHeight="1" x14ac:dyDescent="0.55000000000000004">
      <c r="A25" s="39" t="s">
        <v>12</v>
      </c>
      <c r="B25" s="63" t="s">
        <v>78</v>
      </c>
      <c r="C25" s="20">
        <v>24</v>
      </c>
      <c r="D25" s="51">
        <v>4.5</v>
      </c>
      <c r="E25" s="44">
        <v>6.89</v>
      </c>
      <c r="F25" s="43">
        <v>53.1</v>
      </c>
    </row>
    <row r="26" spans="1:7" ht="15" customHeight="1" x14ac:dyDescent="0.55000000000000004">
      <c r="A26" s="39" t="s">
        <v>12</v>
      </c>
      <c r="B26" s="63" t="s">
        <v>78</v>
      </c>
      <c r="C26" s="20">
        <v>25</v>
      </c>
      <c r="D26" s="51">
        <v>4.5</v>
      </c>
      <c r="E26" s="44">
        <v>6.82</v>
      </c>
      <c r="F26" s="43">
        <v>52.5</v>
      </c>
    </row>
    <row r="27" spans="1:7" ht="15" customHeight="1" x14ac:dyDescent="0.55000000000000004">
      <c r="A27" s="39" t="s">
        <v>12</v>
      </c>
      <c r="B27" s="63" t="s">
        <v>78</v>
      </c>
      <c r="C27" s="20">
        <v>26</v>
      </c>
      <c r="D27" s="51">
        <v>4.4000000000000004</v>
      </c>
      <c r="E27" s="44">
        <v>6.75</v>
      </c>
      <c r="F27" s="43">
        <v>51.9</v>
      </c>
    </row>
    <row r="28" spans="1:7" ht="15" customHeight="1" x14ac:dyDescent="0.55000000000000004">
      <c r="A28" s="39" t="s">
        <v>12</v>
      </c>
      <c r="B28" s="63" t="s">
        <v>78</v>
      </c>
      <c r="C28" s="20">
        <v>27</v>
      </c>
      <c r="D28" s="51">
        <v>4.4000000000000004</v>
      </c>
      <c r="E28" s="50">
        <v>6.68</v>
      </c>
      <c r="F28" s="43">
        <v>51.4</v>
      </c>
      <c r="G28" t="s">
        <v>32</v>
      </c>
    </row>
    <row r="29" spans="1:7" ht="15" customHeight="1" x14ac:dyDescent="0.55000000000000004">
      <c r="A29" s="39" t="s">
        <v>12</v>
      </c>
      <c r="B29" s="63" t="s">
        <v>78</v>
      </c>
      <c r="C29" s="20">
        <v>28</v>
      </c>
      <c r="D29" s="51">
        <v>4.3</v>
      </c>
      <c r="E29" s="55">
        <v>6.65</v>
      </c>
      <c r="F29" s="43">
        <v>50.8</v>
      </c>
      <c r="G29" t="s">
        <v>57</v>
      </c>
    </row>
    <row r="30" spans="1:7" ht="15" customHeight="1" x14ac:dyDescent="0.55000000000000004">
      <c r="A30" s="39" t="s">
        <v>12</v>
      </c>
      <c r="B30" s="63" t="s">
        <v>78</v>
      </c>
      <c r="C30" s="20">
        <v>29</v>
      </c>
      <c r="D30" s="51">
        <v>4.3</v>
      </c>
      <c r="E30" s="66">
        <v>6.35</v>
      </c>
      <c r="F30" s="43">
        <v>48</v>
      </c>
      <c r="G30" t="s">
        <v>91</v>
      </c>
    </row>
    <row r="31" spans="1:7" ht="15" customHeight="1" x14ac:dyDescent="0.55000000000000004">
      <c r="A31" s="39" t="s">
        <v>12</v>
      </c>
      <c r="B31" s="63" t="s">
        <v>78</v>
      </c>
      <c r="C31" s="20">
        <v>30</v>
      </c>
      <c r="D31" s="51">
        <v>4.3</v>
      </c>
      <c r="E31" s="45">
        <v>4.03</v>
      </c>
      <c r="F31" s="43">
        <v>29.8</v>
      </c>
      <c r="G31" s="62" t="s">
        <v>92</v>
      </c>
    </row>
    <row r="32" spans="1:7" ht="15" customHeight="1" x14ac:dyDescent="0.55000000000000004">
      <c r="A32" s="39" t="s">
        <v>12</v>
      </c>
      <c r="B32" s="63" t="s">
        <v>78</v>
      </c>
      <c r="C32" s="20">
        <v>31</v>
      </c>
      <c r="D32" s="51">
        <v>4.3</v>
      </c>
      <c r="E32" s="48">
        <v>1.4</v>
      </c>
      <c r="F32" s="43">
        <v>9.1999999999999993</v>
      </c>
      <c r="G32" t="s">
        <v>47</v>
      </c>
    </row>
    <row r="33" spans="1:6" ht="15" customHeight="1" x14ac:dyDescent="0.55000000000000004">
      <c r="A33" s="39" t="s">
        <v>12</v>
      </c>
      <c r="B33" s="63" t="s">
        <v>78</v>
      </c>
      <c r="C33" s="20">
        <v>32</v>
      </c>
      <c r="D33" s="51">
        <v>4.3</v>
      </c>
      <c r="E33" s="44">
        <v>0.5</v>
      </c>
      <c r="F33" s="43">
        <v>3.6</v>
      </c>
    </row>
    <row r="34" spans="1:6" ht="15" customHeight="1" x14ac:dyDescent="0.55000000000000004">
      <c r="A34" s="39" t="s">
        <v>12</v>
      </c>
      <c r="B34" s="63" t="s">
        <v>78</v>
      </c>
      <c r="C34" s="20">
        <v>33</v>
      </c>
      <c r="D34" s="51">
        <v>4.3</v>
      </c>
      <c r="E34" s="44">
        <v>0.27</v>
      </c>
      <c r="F34" s="43">
        <v>2</v>
      </c>
    </row>
    <row r="35" spans="1:6" ht="15" customHeight="1" x14ac:dyDescent="0.55000000000000004">
      <c r="A35" s="39" t="s">
        <v>12</v>
      </c>
      <c r="B35" s="63" t="s">
        <v>78</v>
      </c>
      <c r="C35" s="20">
        <v>34</v>
      </c>
      <c r="D35" s="51">
        <v>4.3</v>
      </c>
      <c r="E35" s="44">
        <v>0.19</v>
      </c>
      <c r="F35" s="43">
        <v>1.4</v>
      </c>
    </row>
    <row r="36" spans="1:6" ht="15" customHeight="1" x14ac:dyDescent="0.55000000000000004">
      <c r="A36" s="39" t="s">
        <v>12</v>
      </c>
      <c r="B36" s="63" t="s">
        <v>78</v>
      </c>
      <c r="C36" s="20">
        <v>35</v>
      </c>
      <c r="D36" s="51">
        <v>4.3</v>
      </c>
      <c r="E36" s="44">
        <v>0.14000000000000001</v>
      </c>
      <c r="F36" s="43">
        <v>1</v>
      </c>
    </row>
    <row r="37" spans="1:6" ht="15" customHeight="1" x14ac:dyDescent="0.55000000000000004">
      <c r="A37" s="39" t="s">
        <v>12</v>
      </c>
      <c r="B37" s="63" t="s">
        <v>78</v>
      </c>
      <c r="C37" s="20">
        <v>36</v>
      </c>
      <c r="D37" s="51">
        <v>4.3</v>
      </c>
      <c r="E37" s="44">
        <v>0.11</v>
      </c>
      <c r="F37" s="43">
        <v>0.8</v>
      </c>
    </row>
    <row r="38" spans="1:6" ht="15" customHeight="1" x14ac:dyDescent="0.55000000000000004">
      <c r="A38" s="39" t="s">
        <v>12</v>
      </c>
      <c r="B38" s="63" t="s">
        <v>78</v>
      </c>
      <c r="C38" s="20">
        <v>37</v>
      </c>
      <c r="D38" s="51">
        <v>4.3</v>
      </c>
      <c r="E38" s="44">
        <v>0.09</v>
      </c>
      <c r="F38" s="43">
        <v>0.6</v>
      </c>
    </row>
    <row r="39" spans="1:6" ht="15" customHeight="1" x14ac:dyDescent="0.55000000000000004">
      <c r="A39" s="39" t="s">
        <v>12</v>
      </c>
      <c r="B39" s="63" t="s">
        <v>78</v>
      </c>
      <c r="C39" s="20">
        <v>38</v>
      </c>
      <c r="D39" s="51">
        <v>4.3</v>
      </c>
      <c r="E39" s="44">
        <v>7.0000000000000007E-2</v>
      </c>
      <c r="F39" s="43">
        <v>0.5</v>
      </c>
    </row>
    <row r="40" spans="1:6" ht="15" customHeight="1" x14ac:dyDescent="0.55000000000000004">
      <c r="A40" s="39" t="s">
        <v>12</v>
      </c>
      <c r="B40" s="63" t="s">
        <v>78</v>
      </c>
      <c r="C40" s="20">
        <v>39</v>
      </c>
      <c r="D40" s="51">
        <v>4.3</v>
      </c>
      <c r="E40" s="44">
        <v>0.06</v>
      </c>
      <c r="F40" s="43">
        <v>0.4</v>
      </c>
    </row>
    <row r="41" spans="1:6" ht="15" customHeight="1" x14ac:dyDescent="0.55000000000000004">
      <c r="A41" s="39" t="s">
        <v>12</v>
      </c>
      <c r="B41" s="63" t="s">
        <v>78</v>
      </c>
      <c r="C41" s="20">
        <v>40</v>
      </c>
      <c r="D41" s="51">
        <v>4.3</v>
      </c>
      <c r="E41" s="44">
        <v>0.05</v>
      </c>
      <c r="F41" s="43">
        <v>0.3</v>
      </c>
    </row>
    <row r="42" spans="1:6" ht="15" customHeight="1" x14ac:dyDescent="0.55000000000000004">
      <c r="A42" s="39" t="s">
        <v>12</v>
      </c>
      <c r="B42" s="63" t="s">
        <v>78</v>
      </c>
      <c r="C42" s="20">
        <v>41</v>
      </c>
      <c r="D42" s="51">
        <v>4.3</v>
      </c>
      <c r="E42" s="44">
        <v>0.04</v>
      </c>
      <c r="F42" s="43">
        <v>0.2</v>
      </c>
    </row>
    <row r="43" spans="1:6" ht="15" customHeight="1" x14ac:dyDescent="0.55000000000000004">
      <c r="A43" s="39" t="s">
        <v>12</v>
      </c>
      <c r="B43" s="63" t="s">
        <v>78</v>
      </c>
      <c r="C43" s="20">
        <v>42</v>
      </c>
      <c r="D43" s="51">
        <v>4.3</v>
      </c>
      <c r="E43" s="44">
        <v>0.03</v>
      </c>
      <c r="F43" s="43">
        <v>0.1</v>
      </c>
    </row>
    <row r="44" spans="1:6" x14ac:dyDescent="0.55000000000000004">
      <c r="A44" s="39" t="s">
        <v>12</v>
      </c>
      <c r="B44" s="63" t="s">
        <v>78</v>
      </c>
      <c r="C44">
        <f>C43+1</f>
        <v>43</v>
      </c>
      <c r="D44" s="51">
        <v>4.3</v>
      </c>
      <c r="E44" s="44">
        <v>0.02</v>
      </c>
      <c r="F44" s="43">
        <v>0.1</v>
      </c>
    </row>
    <row r="45" spans="1:6" x14ac:dyDescent="0.55000000000000004">
      <c r="A45" s="39" t="s">
        <v>12</v>
      </c>
      <c r="B45" s="63" t="s">
        <v>78</v>
      </c>
      <c r="C45">
        <f t="shared" ref="C45:C59" si="0">C44+1</f>
        <v>44</v>
      </c>
      <c r="D45" s="51">
        <v>4.3</v>
      </c>
      <c r="E45" s="44">
        <v>0.01</v>
      </c>
      <c r="F45" s="43">
        <v>0.1</v>
      </c>
    </row>
    <row r="46" spans="1:6" x14ac:dyDescent="0.55000000000000004">
      <c r="A46" s="39" t="s">
        <v>12</v>
      </c>
      <c r="B46" s="63" t="s">
        <v>78</v>
      </c>
      <c r="C46">
        <f t="shared" si="0"/>
        <v>45</v>
      </c>
      <c r="D46" s="51">
        <v>4.3</v>
      </c>
      <c r="E46" s="44">
        <v>0.01</v>
      </c>
      <c r="F46" s="43">
        <v>0.7</v>
      </c>
    </row>
    <row r="47" spans="1:6" x14ac:dyDescent="0.55000000000000004">
      <c r="A47" s="39" t="s">
        <v>12</v>
      </c>
      <c r="B47" s="63" t="s">
        <v>78</v>
      </c>
      <c r="C47">
        <f t="shared" si="0"/>
        <v>46</v>
      </c>
      <c r="D47" s="51">
        <v>4.3</v>
      </c>
      <c r="E47" s="44">
        <v>0</v>
      </c>
      <c r="F47" s="43">
        <v>0</v>
      </c>
    </row>
    <row r="48" spans="1:6" x14ac:dyDescent="0.55000000000000004">
      <c r="A48" s="39" t="s">
        <v>12</v>
      </c>
      <c r="B48" s="63" t="s">
        <v>78</v>
      </c>
      <c r="C48">
        <f t="shared" si="0"/>
        <v>47</v>
      </c>
      <c r="D48" s="51"/>
      <c r="E48" s="44"/>
      <c r="F48" s="43"/>
    </row>
    <row r="49" spans="1:6" x14ac:dyDescent="0.55000000000000004">
      <c r="A49" s="39" t="s">
        <v>12</v>
      </c>
      <c r="B49" s="63" t="s">
        <v>78</v>
      </c>
      <c r="C49">
        <f t="shared" si="0"/>
        <v>48</v>
      </c>
      <c r="D49" s="51"/>
      <c r="E49" s="44"/>
      <c r="F49" s="43"/>
    </row>
    <row r="50" spans="1:6" x14ac:dyDescent="0.55000000000000004">
      <c r="A50" s="39" t="s">
        <v>12</v>
      </c>
      <c r="B50" s="63" t="s">
        <v>78</v>
      </c>
      <c r="C50">
        <f t="shared" si="0"/>
        <v>49</v>
      </c>
      <c r="D50" s="51"/>
      <c r="E50" s="44"/>
      <c r="F50" s="43"/>
    </row>
    <row r="51" spans="1:6" x14ac:dyDescent="0.55000000000000004">
      <c r="A51" s="39" t="s">
        <v>12</v>
      </c>
      <c r="B51" s="63" t="s">
        <v>78</v>
      </c>
      <c r="C51">
        <f t="shared" si="0"/>
        <v>50</v>
      </c>
      <c r="D51" s="51"/>
      <c r="E51" s="44"/>
      <c r="F51" s="43"/>
    </row>
    <row r="52" spans="1:6" x14ac:dyDescent="0.55000000000000004">
      <c r="A52" s="39" t="s">
        <v>12</v>
      </c>
      <c r="B52" s="63" t="s">
        <v>78</v>
      </c>
      <c r="C52">
        <f t="shared" si="0"/>
        <v>51</v>
      </c>
      <c r="D52" s="51"/>
      <c r="E52" s="44"/>
      <c r="F52" s="43"/>
    </row>
    <row r="53" spans="1:6" x14ac:dyDescent="0.55000000000000004">
      <c r="A53" s="39" t="s">
        <v>12</v>
      </c>
      <c r="B53" s="63" t="s">
        <v>78</v>
      </c>
      <c r="C53">
        <f t="shared" si="0"/>
        <v>52</v>
      </c>
      <c r="D53" s="51"/>
      <c r="E53" s="44"/>
      <c r="F53" s="43"/>
    </row>
    <row r="54" spans="1:6" x14ac:dyDescent="0.55000000000000004">
      <c r="A54" s="39" t="s">
        <v>12</v>
      </c>
      <c r="B54" s="63" t="s">
        <v>78</v>
      </c>
      <c r="C54">
        <f t="shared" si="0"/>
        <v>53</v>
      </c>
      <c r="D54" s="51"/>
      <c r="E54" s="44"/>
      <c r="F54" s="43"/>
    </row>
    <row r="55" spans="1:6" x14ac:dyDescent="0.55000000000000004">
      <c r="A55" s="39" t="s">
        <v>12</v>
      </c>
      <c r="B55" s="63" t="s">
        <v>78</v>
      </c>
      <c r="C55">
        <f t="shared" si="0"/>
        <v>54</v>
      </c>
      <c r="D55" s="51"/>
      <c r="E55" s="44"/>
      <c r="F55" s="43"/>
    </row>
    <row r="56" spans="1:6" x14ac:dyDescent="0.55000000000000004">
      <c r="A56" s="39" t="s">
        <v>12</v>
      </c>
      <c r="B56" s="63" t="s">
        <v>78</v>
      </c>
      <c r="C56">
        <f t="shared" si="0"/>
        <v>55</v>
      </c>
      <c r="D56" s="51"/>
      <c r="E56" s="44"/>
      <c r="F56" s="43"/>
    </row>
    <row r="57" spans="1:6" x14ac:dyDescent="0.55000000000000004">
      <c r="A57" s="39" t="s">
        <v>12</v>
      </c>
      <c r="B57" s="63" t="s">
        <v>78</v>
      </c>
      <c r="C57">
        <f t="shared" si="0"/>
        <v>56</v>
      </c>
      <c r="D57" s="51"/>
      <c r="E57" s="44"/>
      <c r="F57" s="43"/>
    </row>
    <row r="58" spans="1:6" x14ac:dyDescent="0.55000000000000004">
      <c r="A58" s="39" t="s">
        <v>12</v>
      </c>
      <c r="C58">
        <f t="shared" si="0"/>
        <v>57</v>
      </c>
      <c r="D58" s="51"/>
      <c r="E58" s="44"/>
      <c r="F58" s="43"/>
    </row>
    <row r="59" spans="1:6" x14ac:dyDescent="0.55000000000000004">
      <c r="C59">
        <f t="shared" si="0"/>
        <v>58</v>
      </c>
      <c r="D59" s="51"/>
      <c r="E59" s="44"/>
      <c r="F59" s="43"/>
    </row>
    <row r="60" spans="1:6" x14ac:dyDescent="0.55000000000000004">
      <c r="C60">
        <v>59</v>
      </c>
      <c r="D60" s="51"/>
      <c r="E60" s="44"/>
      <c r="F60" s="43"/>
    </row>
    <row r="61" spans="1:6" x14ac:dyDescent="0.55000000000000004">
      <c r="A61" s="46"/>
      <c r="E61" s="44"/>
      <c r="F61" s="44"/>
    </row>
    <row r="63" spans="1:6" x14ac:dyDescent="0.55000000000000004">
      <c r="A63" s="65" t="s">
        <v>79</v>
      </c>
      <c r="B63" t="s">
        <v>81</v>
      </c>
    </row>
    <row r="64" spans="1:6" x14ac:dyDescent="0.55000000000000004">
      <c r="B64" t="s">
        <v>80</v>
      </c>
    </row>
    <row r="65" spans="2:2" x14ac:dyDescent="0.55000000000000004">
      <c r="B65" t="s">
        <v>85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79F0-A0B7-4056-8F02-2AD356EBF5FA}">
  <dimension ref="A1:H61"/>
  <sheetViews>
    <sheetView topLeftCell="A13" workbookViewId="0">
      <selection activeCell="A13"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6" width="14.9453125" customWidth="1"/>
    <col min="7" max="7" width="21.89453125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51</v>
      </c>
      <c r="G1" s="2"/>
    </row>
    <row r="2" spans="1:7" ht="15" customHeight="1" x14ac:dyDescent="0.55000000000000004">
      <c r="A2" s="39" t="s">
        <v>19</v>
      </c>
      <c r="B2" s="63" t="s">
        <v>100</v>
      </c>
      <c r="C2" s="16">
        <v>1</v>
      </c>
      <c r="D2" s="51">
        <v>21.8</v>
      </c>
      <c r="E2" s="44">
        <v>8.1999999999999993</v>
      </c>
      <c r="F2" s="51">
        <v>93.5</v>
      </c>
      <c r="G2" s="43"/>
    </row>
    <row r="3" spans="1:7" ht="15" customHeight="1" x14ac:dyDescent="0.55000000000000004">
      <c r="A3" s="39" t="s">
        <v>19</v>
      </c>
      <c r="B3" s="63" t="s">
        <v>100</v>
      </c>
      <c r="C3" s="20">
        <v>2</v>
      </c>
      <c r="D3" s="51">
        <v>21.8</v>
      </c>
      <c r="E3" s="44">
        <v>8.1999999999999993</v>
      </c>
      <c r="F3" s="51">
        <v>93.4</v>
      </c>
      <c r="G3" s="43"/>
    </row>
    <row r="4" spans="1:7" ht="15" customHeight="1" x14ac:dyDescent="0.55000000000000004">
      <c r="A4" s="39" t="s">
        <v>19</v>
      </c>
      <c r="B4" s="63" t="s">
        <v>100</v>
      </c>
      <c r="C4" s="20">
        <v>3</v>
      </c>
      <c r="D4" s="51">
        <v>21.8</v>
      </c>
      <c r="E4" s="44">
        <v>8.18</v>
      </c>
      <c r="F4" s="51">
        <v>93.2</v>
      </c>
      <c r="G4" s="43"/>
    </row>
    <row r="5" spans="1:7" ht="15" customHeight="1" x14ac:dyDescent="0.55000000000000004">
      <c r="A5" s="39" t="s">
        <v>19</v>
      </c>
      <c r="B5" s="63" t="s">
        <v>100</v>
      </c>
      <c r="C5" s="20">
        <v>4</v>
      </c>
      <c r="D5" s="51">
        <v>21.8</v>
      </c>
      <c r="E5" s="44">
        <v>8.17</v>
      </c>
      <c r="F5" s="51">
        <v>93.1</v>
      </c>
      <c r="G5" s="43"/>
    </row>
    <row r="6" spans="1:7" ht="15" customHeight="1" x14ac:dyDescent="0.55000000000000004">
      <c r="A6" s="39" t="s">
        <v>19</v>
      </c>
      <c r="B6" s="63" t="s">
        <v>100</v>
      </c>
      <c r="C6" s="20">
        <v>5</v>
      </c>
      <c r="D6" s="51">
        <v>21.8</v>
      </c>
      <c r="E6" s="44">
        <v>8.15</v>
      </c>
      <c r="F6" s="51">
        <v>92.7</v>
      </c>
      <c r="G6" s="43"/>
    </row>
    <row r="7" spans="1:7" ht="15" customHeight="1" x14ac:dyDescent="0.55000000000000004">
      <c r="A7" s="39" t="s">
        <v>19</v>
      </c>
      <c r="B7" s="63" t="s">
        <v>100</v>
      </c>
      <c r="C7" s="20">
        <v>6</v>
      </c>
      <c r="D7" s="51">
        <v>21.8</v>
      </c>
      <c r="E7" s="44">
        <v>8.09</v>
      </c>
      <c r="F7" s="51">
        <v>92.1</v>
      </c>
      <c r="G7" s="43"/>
    </row>
    <row r="8" spans="1:7" ht="15" customHeight="1" x14ac:dyDescent="0.55000000000000004">
      <c r="A8" s="39" t="s">
        <v>19</v>
      </c>
      <c r="B8" s="63" t="s">
        <v>100</v>
      </c>
      <c r="C8" s="20">
        <v>7</v>
      </c>
      <c r="D8" s="51">
        <v>20.2</v>
      </c>
      <c r="E8" s="44">
        <v>6.54</v>
      </c>
      <c r="F8" s="51">
        <v>72</v>
      </c>
      <c r="G8" s="43"/>
    </row>
    <row r="9" spans="1:7" ht="15" customHeight="1" x14ac:dyDescent="0.55000000000000004">
      <c r="A9" s="39" t="s">
        <v>19</v>
      </c>
      <c r="B9" s="63" t="s">
        <v>100</v>
      </c>
      <c r="C9" s="20">
        <v>8</v>
      </c>
      <c r="D9" s="51">
        <v>13.2</v>
      </c>
      <c r="E9" s="44">
        <v>5.94</v>
      </c>
      <c r="F9" s="51">
        <v>55.6</v>
      </c>
      <c r="G9" s="43"/>
    </row>
    <row r="10" spans="1:7" ht="15" customHeight="1" x14ac:dyDescent="0.55000000000000004">
      <c r="A10" s="39" t="s">
        <v>19</v>
      </c>
      <c r="B10" s="63" t="s">
        <v>100</v>
      </c>
      <c r="C10" s="20">
        <v>9</v>
      </c>
      <c r="D10" s="51">
        <v>11.4</v>
      </c>
      <c r="E10" s="44">
        <v>5.77</v>
      </c>
      <c r="F10" s="51">
        <v>52.3</v>
      </c>
      <c r="G10" s="43"/>
    </row>
    <row r="11" spans="1:7" ht="15" customHeight="1" x14ac:dyDescent="0.55000000000000004">
      <c r="A11" s="39" t="s">
        <v>19</v>
      </c>
      <c r="B11" s="63" t="s">
        <v>100</v>
      </c>
      <c r="C11" s="20">
        <v>10</v>
      </c>
      <c r="D11" s="51">
        <v>10.8</v>
      </c>
      <c r="E11" s="44">
        <v>5.56</v>
      </c>
      <c r="F11" s="51">
        <v>49.7</v>
      </c>
      <c r="G11" s="43"/>
    </row>
    <row r="12" spans="1:7" ht="15" customHeight="1" x14ac:dyDescent="0.55000000000000004">
      <c r="A12" s="39" t="s">
        <v>19</v>
      </c>
      <c r="B12" s="63" t="s">
        <v>100</v>
      </c>
      <c r="C12" s="20">
        <v>11</v>
      </c>
      <c r="D12" s="51">
        <v>10.199999999999999</v>
      </c>
      <c r="E12" s="44">
        <v>5.52</v>
      </c>
      <c r="F12" s="51">
        <v>48.9</v>
      </c>
      <c r="G12" s="43"/>
    </row>
    <row r="13" spans="1:7" ht="15" customHeight="1" x14ac:dyDescent="0.55000000000000004">
      <c r="A13" s="39" t="s">
        <v>19</v>
      </c>
      <c r="B13" s="63" t="s">
        <v>100</v>
      </c>
      <c r="C13" s="20">
        <v>12</v>
      </c>
      <c r="D13" s="51">
        <v>9.8000000000000007</v>
      </c>
      <c r="E13" s="44">
        <v>5.52</v>
      </c>
      <c r="F13" s="51">
        <v>48.9</v>
      </c>
      <c r="G13" s="43"/>
    </row>
    <row r="14" spans="1:7" ht="15" customHeight="1" x14ac:dyDescent="0.55000000000000004">
      <c r="A14" s="39" t="s">
        <v>19</v>
      </c>
      <c r="B14" s="63" t="s">
        <v>100</v>
      </c>
      <c r="C14" s="20">
        <v>13</v>
      </c>
      <c r="D14" s="51">
        <v>9.1</v>
      </c>
      <c r="E14" s="44">
        <v>5.62</v>
      </c>
      <c r="F14" s="51">
        <v>48.6</v>
      </c>
      <c r="G14" s="43"/>
    </row>
    <row r="15" spans="1:7" ht="15" customHeight="1" x14ac:dyDescent="0.55000000000000004">
      <c r="A15" s="39" t="s">
        <v>19</v>
      </c>
      <c r="B15" s="63" t="s">
        <v>100</v>
      </c>
      <c r="C15" s="20">
        <v>14</v>
      </c>
      <c r="D15" s="51">
        <v>8.4</v>
      </c>
      <c r="E15" s="44">
        <v>5.71</v>
      </c>
      <c r="F15" s="51">
        <v>48.7</v>
      </c>
      <c r="G15" s="43"/>
    </row>
    <row r="16" spans="1:7" ht="15" customHeight="1" x14ac:dyDescent="0.55000000000000004">
      <c r="A16" s="39" t="s">
        <v>19</v>
      </c>
      <c r="B16" s="63" t="s">
        <v>100</v>
      </c>
      <c r="C16" s="20">
        <v>15</v>
      </c>
      <c r="D16" s="51">
        <v>8.1</v>
      </c>
      <c r="E16" s="44">
        <v>5.8</v>
      </c>
      <c r="F16" s="51">
        <v>49.2</v>
      </c>
      <c r="G16" s="43"/>
    </row>
    <row r="17" spans="1:8" ht="15" customHeight="1" x14ac:dyDescent="0.55000000000000004">
      <c r="A17" s="39" t="s">
        <v>19</v>
      </c>
      <c r="B17" s="63" t="s">
        <v>100</v>
      </c>
      <c r="C17" s="20">
        <v>16</v>
      </c>
      <c r="D17" s="51">
        <v>8</v>
      </c>
      <c r="E17" s="44">
        <v>5.87</v>
      </c>
      <c r="F17" s="51">
        <v>49.5</v>
      </c>
      <c r="G17" s="43"/>
    </row>
    <row r="18" spans="1:8" ht="15" customHeight="1" x14ac:dyDescent="0.55000000000000004">
      <c r="A18" s="39" t="s">
        <v>19</v>
      </c>
      <c r="B18" s="63" t="s">
        <v>100</v>
      </c>
      <c r="C18" s="20">
        <v>17</v>
      </c>
      <c r="D18" s="51">
        <v>7.8</v>
      </c>
      <c r="E18" s="50">
        <v>4.4000000000000004</v>
      </c>
      <c r="F18" s="51">
        <v>39.5</v>
      </c>
      <c r="G18" s="43"/>
      <c r="H18" t="s">
        <v>26</v>
      </c>
    </row>
    <row r="19" spans="1:8" ht="15" customHeight="1" x14ac:dyDescent="0.55000000000000004">
      <c r="A19" s="39" t="s">
        <v>19</v>
      </c>
      <c r="B19" s="63" t="s">
        <v>100</v>
      </c>
      <c r="C19" s="20">
        <v>18</v>
      </c>
      <c r="D19" s="51">
        <v>7.7</v>
      </c>
      <c r="E19" s="53">
        <v>0.31</v>
      </c>
      <c r="F19" s="67">
        <v>2.5</v>
      </c>
      <c r="G19" s="72"/>
      <c r="H19" t="s">
        <v>101</v>
      </c>
    </row>
    <row r="20" spans="1:8" ht="15" customHeight="1" x14ac:dyDescent="0.55000000000000004">
      <c r="A20" s="39" t="s">
        <v>19</v>
      </c>
      <c r="B20" s="63" t="s">
        <v>100</v>
      </c>
      <c r="C20" s="20">
        <v>19</v>
      </c>
      <c r="D20" s="51">
        <v>7.6</v>
      </c>
      <c r="E20" s="45">
        <v>0.19</v>
      </c>
      <c r="F20" s="51">
        <v>1.5</v>
      </c>
      <c r="G20" s="43"/>
      <c r="H20" t="s">
        <v>25</v>
      </c>
    </row>
    <row r="21" spans="1:8" ht="15" customHeight="1" x14ac:dyDescent="0.55000000000000004">
      <c r="A21" s="39" t="s">
        <v>19</v>
      </c>
      <c r="B21" s="63" t="s">
        <v>100</v>
      </c>
      <c r="C21" s="20">
        <v>20</v>
      </c>
      <c r="D21" s="51">
        <v>7.7</v>
      </c>
      <c r="E21" s="44">
        <v>0.14000000000000001</v>
      </c>
      <c r="F21" s="51">
        <v>1.2</v>
      </c>
      <c r="G21" s="43"/>
    </row>
    <row r="22" spans="1:8" ht="15" customHeight="1" x14ac:dyDescent="0.55000000000000004">
      <c r="A22" s="39" t="s">
        <v>19</v>
      </c>
      <c r="B22" s="63" t="s">
        <v>100</v>
      </c>
      <c r="C22" s="20">
        <v>21</v>
      </c>
      <c r="D22" s="51">
        <v>7.7</v>
      </c>
      <c r="E22" s="44">
        <v>0.12</v>
      </c>
      <c r="F22" s="51">
        <v>1</v>
      </c>
      <c r="G22" s="43"/>
    </row>
    <row r="23" spans="1:8" ht="15" customHeight="1" x14ac:dyDescent="0.55000000000000004">
      <c r="A23" s="39" t="s">
        <v>19</v>
      </c>
      <c r="B23" s="63" t="s">
        <v>100</v>
      </c>
      <c r="C23" s="20">
        <v>22</v>
      </c>
      <c r="D23" s="51">
        <v>7.7</v>
      </c>
      <c r="E23" s="44">
        <v>0.11</v>
      </c>
      <c r="F23" s="51">
        <v>0.9</v>
      </c>
      <c r="G23" s="43"/>
    </row>
    <row r="24" spans="1:8" ht="15" customHeight="1" x14ac:dyDescent="0.55000000000000004">
      <c r="A24" s="39" t="s">
        <v>19</v>
      </c>
      <c r="B24" s="63" t="s">
        <v>100</v>
      </c>
      <c r="C24" s="20">
        <v>23</v>
      </c>
      <c r="D24" s="51">
        <v>7.7</v>
      </c>
      <c r="E24" s="44">
        <v>0.1</v>
      </c>
      <c r="F24" s="51">
        <v>0.8</v>
      </c>
      <c r="G24" s="43"/>
    </row>
    <row r="25" spans="1:8" ht="15" customHeight="1" x14ac:dyDescent="0.55000000000000004">
      <c r="A25" s="39" t="s">
        <v>19</v>
      </c>
      <c r="B25" s="63" t="s">
        <v>100</v>
      </c>
      <c r="C25" s="20">
        <v>24</v>
      </c>
      <c r="D25" s="51">
        <v>7.7</v>
      </c>
      <c r="E25" s="44">
        <v>0.09</v>
      </c>
      <c r="F25" s="51">
        <v>0.8</v>
      </c>
      <c r="G25" s="43"/>
    </row>
    <row r="26" spans="1:8" ht="15" customHeight="1" x14ac:dyDescent="0.55000000000000004">
      <c r="A26" s="39" t="s">
        <v>19</v>
      </c>
      <c r="B26" s="63" t="s">
        <v>100</v>
      </c>
      <c r="C26" s="20">
        <v>25</v>
      </c>
      <c r="D26" s="51">
        <v>7.7</v>
      </c>
      <c r="E26" s="44">
        <v>0.09</v>
      </c>
      <c r="F26" s="51">
        <v>0.7</v>
      </c>
      <c r="G26" s="43"/>
    </row>
    <row r="27" spans="1:8" ht="15" customHeight="1" x14ac:dyDescent="0.55000000000000004">
      <c r="A27" s="39" t="s">
        <v>19</v>
      </c>
      <c r="B27" s="63" t="s">
        <v>100</v>
      </c>
      <c r="C27" s="20">
        <v>26</v>
      </c>
      <c r="D27" s="51">
        <v>7.7</v>
      </c>
      <c r="E27" s="44">
        <v>0.08</v>
      </c>
      <c r="F27" s="44">
        <v>0.6</v>
      </c>
      <c r="G27" s="43"/>
    </row>
    <row r="28" spans="1:8" ht="15" customHeight="1" x14ac:dyDescent="0.55000000000000004">
      <c r="A28" s="39" t="s">
        <v>19</v>
      </c>
      <c r="B28" s="63" t="s">
        <v>100</v>
      </c>
      <c r="C28" s="20">
        <v>27</v>
      </c>
      <c r="D28" s="51">
        <v>7.7</v>
      </c>
      <c r="E28" s="49">
        <v>7.0000000000000007E-2</v>
      </c>
      <c r="F28" s="49">
        <v>0.6</v>
      </c>
      <c r="G28" s="43"/>
    </row>
    <row r="29" spans="1:8" ht="15" customHeight="1" x14ac:dyDescent="0.55000000000000004">
      <c r="A29" s="39" t="s">
        <v>19</v>
      </c>
      <c r="B29" s="63" t="s">
        <v>100</v>
      </c>
      <c r="C29" s="20">
        <v>28</v>
      </c>
      <c r="D29" s="51">
        <v>7.7</v>
      </c>
      <c r="E29" s="48">
        <v>7.0000000000000007E-2</v>
      </c>
      <c r="F29" s="44">
        <v>0.6</v>
      </c>
      <c r="G29" s="43"/>
      <c r="H29" t="s">
        <v>97</v>
      </c>
    </row>
    <row r="30" spans="1:8" ht="15" customHeight="1" x14ac:dyDescent="0.55000000000000004">
      <c r="A30" s="39" t="s">
        <v>19</v>
      </c>
      <c r="B30" s="63" t="s">
        <v>100</v>
      </c>
      <c r="C30" s="20">
        <v>29</v>
      </c>
      <c r="D30" s="51"/>
      <c r="E30" s="44"/>
      <c r="F30" s="44"/>
      <c r="G30" s="43"/>
    </row>
    <row r="31" spans="1:8" ht="15" customHeight="1" x14ac:dyDescent="0.55000000000000004">
      <c r="A31" s="39" t="s">
        <v>19</v>
      </c>
      <c r="B31" s="63" t="s">
        <v>100</v>
      </c>
      <c r="C31" s="20">
        <v>30</v>
      </c>
      <c r="D31" s="51"/>
      <c r="E31" s="49"/>
      <c r="F31" s="49"/>
      <c r="G31" s="43"/>
    </row>
    <row r="32" spans="1:8" ht="15" customHeight="1" x14ac:dyDescent="0.55000000000000004">
      <c r="A32" s="39" t="s">
        <v>19</v>
      </c>
      <c r="B32" s="63" t="s">
        <v>100</v>
      </c>
      <c r="C32" s="20">
        <v>31</v>
      </c>
      <c r="D32" s="51"/>
      <c r="E32" s="49"/>
      <c r="F32" s="49"/>
      <c r="G32" s="43"/>
    </row>
    <row r="33" spans="1:7" ht="15" customHeight="1" x14ac:dyDescent="0.55000000000000004">
      <c r="A33" s="39" t="s">
        <v>19</v>
      </c>
      <c r="B33" s="63" t="s">
        <v>100</v>
      </c>
      <c r="C33" s="20">
        <v>32</v>
      </c>
      <c r="D33" s="51"/>
      <c r="E33" s="44"/>
      <c r="F33" s="44"/>
      <c r="G33" s="43"/>
    </row>
    <row r="34" spans="1:7" ht="15" customHeight="1" x14ac:dyDescent="0.55000000000000004">
      <c r="A34" s="39" t="s">
        <v>19</v>
      </c>
      <c r="B34" s="63" t="s">
        <v>100</v>
      </c>
      <c r="C34" s="20">
        <v>33</v>
      </c>
      <c r="D34" s="51"/>
      <c r="E34" s="44"/>
      <c r="F34" s="44"/>
      <c r="G34" s="43"/>
    </row>
    <row r="35" spans="1:7" ht="15" customHeight="1" x14ac:dyDescent="0.55000000000000004">
      <c r="A35" s="39" t="s">
        <v>19</v>
      </c>
      <c r="B35" s="63" t="s">
        <v>100</v>
      </c>
      <c r="C35" s="20">
        <v>34</v>
      </c>
      <c r="D35" s="51"/>
      <c r="E35" s="44"/>
      <c r="F35" s="44"/>
      <c r="G35" s="43"/>
    </row>
    <row r="36" spans="1:7" ht="15" customHeight="1" x14ac:dyDescent="0.55000000000000004">
      <c r="A36" s="39" t="s">
        <v>19</v>
      </c>
      <c r="B36" s="63" t="s">
        <v>100</v>
      </c>
      <c r="C36" s="20">
        <v>35</v>
      </c>
      <c r="D36" s="51"/>
      <c r="E36" s="44"/>
      <c r="F36" s="44"/>
      <c r="G36" s="43"/>
    </row>
    <row r="37" spans="1:7" ht="15" customHeight="1" x14ac:dyDescent="0.55000000000000004">
      <c r="A37" s="39" t="s">
        <v>19</v>
      </c>
      <c r="B37" s="63" t="s">
        <v>100</v>
      </c>
      <c r="C37" s="20">
        <v>36</v>
      </c>
      <c r="D37" s="51"/>
      <c r="E37" s="44"/>
      <c r="F37" s="44"/>
      <c r="G37" s="43"/>
    </row>
    <row r="38" spans="1:7" ht="15" customHeight="1" x14ac:dyDescent="0.55000000000000004">
      <c r="A38" s="39" t="s">
        <v>19</v>
      </c>
      <c r="B38" s="63" t="s">
        <v>100</v>
      </c>
      <c r="C38" s="20">
        <v>37</v>
      </c>
      <c r="D38" s="51"/>
      <c r="E38" s="44"/>
      <c r="F38" s="44"/>
      <c r="G38" s="43"/>
    </row>
    <row r="39" spans="1:7" ht="15" customHeight="1" x14ac:dyDescent="0.55000000000000004">
      <c r="A39" s="39" t="s">
        <v>19</v>
      </c>
      <c r="B39" s="63" t="s">
        <v>100</v>
      </c>
      <c r="C39" s="20">
        <v>38</v>
      </c>
      <c r="D39" s="51"/>
      <c r="E39" s="44"/>
      <c r="F39" s="44"/>
      <c r="G39" s="43"/>
    </row>
    <row r="40" spans="1:7" ht="15" customHeight="1" x14ac:dyDescent="0.55000000000000004">
      <c r="A40" s="39" t="s">
        <v>19</v>
      </c>
      <c r="B40" s="63" t="s">
        <v>100</v>
      </c>
      <c r="C40" s="20">
        <v>39</v>
      </c>
      <c r="D40" s="51"/>
      <c r="E40" s="44"/>
      <c r="F40" s="44"/>
      <c r="G40" s="43"/>
    </row>
    <row r="41" spans="1:7" ht="15" customHeight="1" x14ac:dyDescent="0.55000000000000004">
      <c r="A41" s="39" t="s">
        <v>19</v>
      </c>
      <c r="B41" s="63" t="s">
        <v>100</v>
      </c>
      <c r="C41" s="20">
        <v>40</v>
      </c>
      <c r="D41" s="51"/>
      <c r="E41" s="44"/>
      <c r="F41" s="44"/>
      <c r="G41" s="43"/>
    </row>
    <row r="42" spans="1:7" ht="15" customHeight="1" x14ac:dyDescent="0.55000000000000004">
      <c r="A42" s="39" t="s">
        <v>19</v>
      </c>
      <c r="B42" s="63" t="s">
        <v>100</v>
      </c>
      <c r="C42" s="20">
        <v>41</v>
      </c>
      <c r="D42" s="51"/>
      <c r="E42" s="44"/>
      <c r="F42" s="44"/>
      <c r="G42" s="43"/>
    </row>
    <row r="43" spans="1:7" ht="15" customHeight="1" x14ac:dyDescent="0.55000000000000004">
      <c r="A43" s="39" t="s">
        <v>19</v>
      </c>
      <c r="B43" s="63" t="s">
        <v>100</v>
      </c>
      <c r="C43" s="20">
        <v>42</v>
      </c>
      <c r="D43" s="51"/>
      <c r="E43" s="44"/>
      <c r="F43" s="44"/>
      <c r="G43" s="43"/>
    </row>
    <row r="44" spans="1:7" x14ac:dyDescent="0.55000000000000004">
      <c r="A44" s="39" t="s">
        <v>19</v>
      </c>
      <c r="B44" s="63" t="s">
        <v>100</v>
      </c>
      <c r="C44">
        <f>C43+1</f>
        <v>43</v>
      </c>
      <c r="D44" s="51"/>
      <c r="E44" s="44"/>
      <c r="F44" s="44"/>
      <c r="G44" s="43"/>
    </row>
    <row r="45" spans="1:7" x14ac:dyDescent="0.55000000000000004">
      <c r="A45" s="39" t="s">
        <v>19</v>
      </c>
      <c r="B45" s="63" t="s">
        <v>100</v>
      </c>
      <c r="C45">
        <f t="shared" ref="C45:C59" si="0">C44+1</f>
        <v>44</v>
      </c>
      <c r="D45" s="51"/>
      <c r="E45" s="44"/>
      <c r="F45" s="44"/>
      <c r="G45" s="43"/>
    </row>
    <row r="46" spans="1:7" x14ac:dyDescent="0.55000000000000004">
      <c r="A46" s="39" t="s">
        <v>19</v>
      </c>
      <c r="B46" s="63" t="s">
        <v>100</v>
      </c>
      <c r="C46">
        <f t="shared" si="0"/>
        <v>45</v>
      </c>
      <c r="D46" s="51"/>
      <c r="E46" s="44"/>
      <c r="F46" s="44"/>
      <c r="G46" s="43"/>
    </row>
    <row r="47" spans="1:7" x14ac:dyDescent="0.55000000000000004">
      <c r="A47" s="39" t="s">
        <v>19</v>
      </c>
      <c r="B47" s="63" t="s">
        <v>100</v>
      </c>
      <c r="C47">
        <f t="shared" si="0"/>
        <v>46</v>
      </c>
      <c r="D47" s="51"/>
      <c r="E47" s="44"/>
      <c r="F47" s="44"/>
      <c r="G47" s="43"/>
    </row>
    <row r="48" spans="1:7" x14ac:dyDescent="0.55000000000000004">
      <c r="A48" s="39" t="s">
        <v>19</v>
      </c>
      <c r="B48" s="63" t="s">
        <v>100</v>
      </c>
      <c r="C48">
        <f t="shared" si="0"/>
        <v>47</v>
      </c>
      <c r="D48" s="51"/>
      <c r="E48" s="44"/>
      <c r="F48" s="44"/>
      <c r="G48" s="43"/>
    </row>
    <row r="49" spans="1:7" x14ac:dyDescent="0.55000000000000004">
      <c r="A49" s="39" t="s">
        <v>19</v>
      </c>
      <c r="B49" s="63" t="s">
        <v>100</v>
      </c>
      <c r="C49">
        <f t="shared" si="0"/>
        <v>48</v>
      </c>
      <c r="D49" s="51"/>
      <c r="E49" s="44"/>
      <c r="F49" s="44"/>
      <c r="G49" s="43"/>
    </row>
    <row r="50" spans="1:7" x14ac:dyDescent="0.55000000000000004">
      <c r="A50" s="39" t="s">
        <v>19</v>
      </c>
      <c r="B50" s="63" t="s">
        <v>100</v>
      </c>
      <c r="C50">
        <f t="shared" si="0"/>
        <v>49</v>
      </c>
      <c r="D50" s="51"/>
      <c r="E50" s="44"/>
      <c r="F50" s="44"/>
      <c r="G50" s="43"/>
    </row>
    <row r="51" spans="1:7" x14ac:dyDescent="0.55000000000000004">
      <c r="A51" s="39" t="s">
        <v>19</v>
      </c>
      <c r="B51" s="63" t="s">
        <v>100</v>
      </c>
      <c r="C51">
        <f t="shared" si="0"/>
        <v>50</v>
      </c>
      <c r="D51" s="51"/>
      <c r="E51" s="44"/>
      <c r="F51" s="44"/>
      <c r="G51" s="43"/>
    </row>
    <row r="52" spans="1:7" x14ac:dyDescent="0.55000000000000004">
      <c r="A52" s="39" t="s">
        <v>19</v>
      </c>
      <c r="B52" s="63" t="s">
        <v>100</v>
      </c>
      <c r="C52">
        <f t="shared" si="0"/>
        <v>51</v>
      </c>
      <c r="D52" s="51"/>
      <c r="E52" s="44"/>
      <c r="F52" s="44"/>
      <c r="G52" s="43"/>
    </row>
    <row r="53" spans="1:7" x14ac:dyDescent="0.55000000000000004">
      <c r="A53" s="39" t="s">
        <v>19</v>
      </c>
      <c r="B53" s="63" t="s">
        <v>100</v>
      </c>
      <c r="C53">
        <f t="shared" si="0"/>
        <v>52</v>
      </c>
      <c r="D53" s="51"/>
      <c r="E53" s="44"/>
      <c r="F53" s="44"/>
      <c r="G53" s="43"/>
    </row>
    <row r="54" spans="1:7" x14ac:dyDescent="0.55000000000000004">
      <c r="A54" s="39" t="s">
        <v>19</v>
      </c>
      <c r="B54" s="63" t="s">
        <v>100</v>
      </c>
      <c r="C54">
        <f t="shared" si="0"/>
        <v>53</v>
      </c>
      <c r="D54" s="51"/>
      <c r="E54" s="44"/>
      <c r="F54" s="44"/>
      <c r="G54" s="43"/>
    </row>
    <row r="55" spans="1:7" x14ac:dyDescent="0.55000000000000004">
      <c r="A55" s="39" t="s">
        <v>19</v>
      </c>
      <c r="B55" s="63" t="s">
        <v>100</v>
      </c>
      <c r="C55">
        <f t="shared" si="0"/>
        <v>54</v>
      </c>
      <c r="D55" s="51"/>
      <c r="E55" s="44"/>
      <c r="F55" s="44"/>
      <c r="G55" s="43"/>
    </row>
    <row r="56" spans="1:7" x14ac:dyDescent="0.55000000000000004">
      <c r="A56" s="39" t="s">
        <v>19</v>
      </c>
      <c r="B56" s="63" t="s">
        <v>100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19</v>
      </c>
      <c r="B57" s="63" t="s">
        <v>100</v>
      </c>
      <c r="C57">
        <f t="shared" si="0"/>
        <v>56</v>
      </c>
      <c r="D57" s="51"/>
      <c r="E57" s="44"/>
      <c r="F57" s="44"/>
      <c r="G57" s="43"/>
    </row>
    <row r="58" spans="1:7" x14ac:dyDescent="0.55000000000000004">
      <c r="A58" s="39" t="s">
        <v>19</v>
      </c>
      <c r="B58" s="63" t="s">
        <v>100</v>
      </c>
      <c r="C58">
        <f t="shared" si="0"/>
        <v>57</v>
      </c>
      <c r="D58" s="51"/>
      <c r="E58" s="44"/>
      <c r="F58" s="44"/>
      <c r="G58" s="43"/>
    </row>
    <row r="59" spans="1:7" x14ac:dyDescent="0.55000000000000004">
      <c r="C59">
        <f t="shared" si="0"/>
        <v>58</v>
      </c>
      <c r="D59" s="51"/>
      <c r="E59" s="44"/>
      <c r="F59" s="44"/>
    </row>
    <row r="60" spans="1:7" x14ac:dyDescent="0.55000000000000004">
      <c r="C60">
        <v>59</v>
      </c>
      <c r="D60" s="51"/>
      <c r="E60" s="44"/>
      <c r="F60" s="44"/>
    </row>
    <row r="61" spans="1:7" x14ac:dyDescent="0.55000000000000004">
      <c r="A61" s="65" t="s">
        <v>79</v>
      </c>
      <c r="B61" t="s">
        <v>102</v>
      </c>
      <c r="E61" s="44"/>
      <c r="F61" s="44"/>
      <c r="G61" s="44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2C93B-E6F8-4F7A-89E3-C352104A563A}">
  <dimension ref="A1:H63"/>
  <sheetViews>
    <sheetView workbookViewId="0">
      <selection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6" width="14.9453125" customWidth="1"/>
    <col min="7" max="7" width="21.89453125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51</v>
      </c>
      <c r="G1" s="2"/>
    </row>
    <row r="2" spans="1:7" ht="15" customHeight="1" x14ac:dyDescent="0.55000000000000004">
      <c r="A2" s="39" t="s">
        <v>19</v>
      </c>
      <c r="B2" s="63" t="s">
        <v>100</v>
      </c>
      <c r="C2" s="16">
        <v>1</v>
      </c>
      <c r="D2" s="51">
        <v>21</v>
      </c>
      <c r="E2" s="44">
        <v>8.3699999999999992</v>
      </c>
      <c r="F2" s="51">
        <v>94</v>
      </c>
      <c r="G2" s="43"/>
    </row>
    <row r="3" spans="1:7" ht="15" customHeight="1" x14ac:dyDescent="0.55000000000000004">
      <c r="A3" s="39" t="s">
        <v>19</v>
      </c>
      <c r="B3" s="63" t="s">
        <v>100</v>
      </c>
      <c r="C3" s="20">
        <v>2</v>
      </c>
      <c r="D3" s="51">
        <v>21.4</v>
      </c>
      <c r="E3" s="44">
        <v>8.2799999999999994</v>
      </c>
      <c r="F3" s="51">
        <v>93.6</v>
      </c>
      <c r="G3" s="43"/>
    </row>
    <row r="4" spans="1:7" ht="15" customHeight="1" x14ac:dyDescent="0.55000000000000004">
      <c r="A4" s="39" t="s">
        <v>19</v>
      </c>
      <c r="B4" s="63" t="s">
        <v>100</v>
      </c>
      <c r="C4" s="20">
        <v>3</v>
      </c>
      <c r="D4" s="51">
        <v>21.6</v>
      </c>
      <c r="E4" s="44">
        <v>8.24</v>
      </c>
      <c r="F4" s="51">
        <v>93.3</v>
      </c>
      <c r="G4" s="43"/>
    </row>
    <row r="5" spans="1:7" ht="15" customHeight="1" x14ac:dyDescent="0.55000000000000004">
      <c r="A5" s="39" t="s">
        <v>19</v>
      </c>
      <c r="B5" s="63" t="s">
        <v>100</v>
      </c>
      <c r="C5" s="20">
        <v>4</v>
      </c>
      <c r="D5" s="51">
        <v>21.6</v>
      </c>
      <c r="E5" s="44">
        <v>8.2100000000000009</v>
      </c>
      <c r="F5" s="51">
        <v>93.1</v>
      </c>
      <c r="G5" s="43"/>
    </row>
    <row r="6" spans="1:7" ht="15" customHeight="1" x14ac:dyDescent="0.55000000000000004">
      <c r="A6" s="39" t="s">
        <v>19</v>
      </c>
      <c r="B6" s="63" t="s">
        <v>100</v>
      </c>
      <c r="C6" s="20">
        <v>5</v>
      </c>
      <c r="D6" s="51">
        <v>21.6</v>
      </c>
      <c r="E6" s="44">
        <v>8.19</v>
      </c>
      <c r="F6" s="51">
        <v>92.9</v>
      </c>
      <c r="G6" s="43"/>
    </row>
    <row r="7" spans="1:7" ht="15" customHeight="1" x14ac:dyDescent="0.55000000000000004">
      <c r="A7" s="39" t="s">
        <v>19</v>
      </c>
      <c r="B7" s="63" t="s">
        <v>100</v>
      </c>
      <c r="C7" s="20">
        <v>6</v>
      </c>
      <c r="D7" s="51">
        <v>21.6</v>
      </c>
      <c r="E7" s="44">
        <v>8.18</v>
      </c>
      <c r="F7" s="51">
        <v>92.8</v>
      </c>
      <c r="G7" s="43"/>
    </row>
    <row r="8" spans="1:7" ht="15" customHeight="1" x14ac:dyDescent="0.55000000000000004">
      <c r="A8" s="39" t="s">
        <v>19</v>
      </c>
      <c r="B8" s="63" t="s">
        <v>100</v>
      </c>
      <c r="C8" s="20">
        <v>7</v>
      </c>
      <c r="D8" s="51">
        <v>21.6</v>
      </c>
      <c r="E8" s="44">
        <v>6.28</v>
      </c>
      <c r="F8" s="51">
        <v>65.099999999999994</v>
      </c>
      <c r="G8" s="43"/>
    </row>
    <row r="9" spans="1:7" ht="15" customHeight="1" x14ac:dyDescent="0.55000000000000004">
      <c r="A9" s="39" t="s">
        <v>19</v>
      </c>
      <c r="B9" s="63" t="s">
        <v>100</v>
      </c>
      <c r="C9" s="20">
        <v>8</v>
      </c>
      <c r="D9" s="51">
        <v>15.4</v>
      </c>
      <c r="E9" s="44">
        <v>5.9</v>
      </c>
      <c r="F9" s="51">
        <v>56.4</v>
      </c>
      <c r="G9" s="43"/>
    </row>
    <row r="10" spans="1:7" ht="15" customHeight="1" x14ac:dyDescent="0.55000000000000004">
      <c r="A10" s="39" t="s">
        <v>19</v>
      </c>
      <c r="B10" s="63" t="s">
        <v>100</v>
      </c>
      <c r="C10" s="20">
        <v>9</v>
      </c>
      <c r="D10" s="51">
        <v>11.4</v>
      </c>
      <c r="E10" s="44">
        <v>6.15</v>
      </c>
      <c r="F10" s="51">
        <v>56</v>
      </c>
      <c r="G10" s="43"/>
    </row>
    <row r="11" spans="1:7" ht="15" customHeight="1" x14ac:dyDescent="0.55000000000000004">
      <c r="A11" s="39" t="s">
        <v>19</v>
      </c>
      <c r="B11" s="63" t="s">
        <v>100</v>
      </c>
      <c r="C11" s="20">
        <v>10</v>
      </c>
      <c r="D11" s="51">
        <v>10.7</v>
      </c>
      <c r="E11" s="44">
        <v>6.21</v>
      </c>
      <c r="F11" s="51">
        <v>55.2</v>
      </c>
      <c r="G11" s="43"/>
    </row>
    <row r="12" spans="1:7" ht="15" customHeight="1" x14ac:dyDescent="0.55000000000000004">
      <c r="A12" s="39" t="s">
        <v>19</v>
      </c>
      <c r="B12" s="63" t="s">
        <v>100</v>
      </c>
      <c r="C12" s="20">
        <v>11</v>
      </c>
      <c r="D12" s="51">
        <v>9.3000000000000007</v>
      </c>
      <c r="E12" s="44">
        <v>6.18</v>
      </c>
      <c r="F12" s="51">
        <v>53.9</v>
      </c>
      <c r="G12" s="43"/>
    </row>
    <row r="13" spans="1:7" ht="15" customHeight="1" x14ac:dyDescent="0.55000000000000004">
      <c r="A13" s="39" t="s">
        <v>19</v>
      </c>
      <c r="B13" s="63" t="s">
        <v>100</v>
      </c>
      <c r="C13" s="20">
        <v>12</v>
      </c>
      <c r="D13" s="51">
        <v>8.6999999999999993</v>
      </c>
      <c r="E13" s="44">
        <v>6.13</v>
      </c>
      <c r="F13" s="51">
        <v>52.6</v>
      </c>
      <c r="G13" s="43"/>
    </row>
    <row r="14" spans="1:7" ht="15" customHeight="1" x14ac:dyDescent="0.55000000000000004">
      <c r="A14" s="39" t="s">
        <v>19</v>
      </c>
      <c r="B14" s="63" t="s">
        <v>100</v>
      </c>
      <c r="C14" s="20">
        <v>13</v>
      </c>
      <c r="D14" s="51">
        <v>8.3000000000000007</v>
      </c>
      <c r="E14" s="44">
        <v>6.22</v>
      </c>
      <c r="F14" s="51">
        <v>53</v>
      </c>
      <c r="G14" s="43"/>
    </row>
    <row r="15" spans="1:7" ht="15" customHeight="1" x14ac:dyDescent="0.55000000000000004">
      <c r="A15" s="39" t="s">
        <v>19</v>
      </c>
      <c r="B15" s="63" t="s">
        <v>100</v>
      </c>
      <c r="C15" s="20">
        <v>14</v>
      </c>
      <c r="D15" s="51">
        <v>8</v>
      </c>
      <c r="E15" s="44">
        <v>6.3</v>
      </c>
      <c r="F15" s="51">
        <v>52.3</v>
      </c>
      <c r="G15" s="43"/>
    </row>
    <row r="16" spans="1:7" ht="15" customHeight="1" x14ac:dyDescent="0.55000000000000004">
      <c r="A16" s="39" t="s">
        <v>19</v>
      </c>
      <c r="B16" s="63" t="s">
        <v>100</v>
      </c>
      <c r="C16" s="20">
        <v>15</v>
      </c>
      <c r="D16" s="51">
        <v>7.7</v>
      </c>
      <c r="E16" s="44">
        <v>6.27</v>
      </c>
      <c r="F16" s="51">
        <v>50.2</v>
      </c>
      <c r="G16" s="43"/>
    </row>
    <row r="17" spans="1:8" ht="15" customHeight="1" x14ac:dyDescent="0.55000000000000004">
      <c r="A17" s="39" t="s">
        <v>19</v>
      </c>
      <c r="B17" s="63" t="s">
        <v>100</v>
      </c>
      <c r="C17" s="20">
        <v>16</v>
      </c>
      <c r="D17" s="51">
        <v>7.6</v>
      </c>
      <c r="E17" s="44">
        <v>6.05</v>
      </c>
      <c r="F17" s="51">
        <v>48</v>
      </c>
      <c r="G17" s="43"/>
    </row>
    <row r="18" spans="1:8" ht="15" customHeight="1" x14ac:dyDescent="0.55000000000000004">
      <c r="A18" s="39" t="s">
        <v>19</v>
      </c>
      <c r="B18" s="63" t="s">
        <v>100</v>
      </c>
      <c r="C18" s="20">
        <v>17</v>
      </c>
      <c r="D18" s="51">
        <v>7.4</v>
      </c>
      <c r="E18" s="44">
        <v>5.84</v>
      </c>
      <c r="F18" s="51">
        <v>29.4</v>
      </c>
      <c r="G18" s="43"/>
    </row>
    <row r="19" spans="1:8" ht="15" customHeight="1" x14ac:dyDescent="0.55000000000000004">
      <c r="A19" s="39" t="s">
        <v>19</v>
      </c>
      <c r="B19" s="63" t="s">
        <v>100</v>
      </c>
      <c r="C19" s="20">
        <v>18</v>
      </c>
      <c r="D19" s="51">
        <v>7.4</v>
      </c>
      <c r="E19" s="71">
        <v>3.31</v>
      </c>
      <c r="F19" s="51">
        <v>2.6</v>
      </c>
      <c r="G19" s="43"/>
      <c r="H19" t="s">
        <v>104</v>
      </c>
    </row>
    <row r="20" spans="1:8" ht="15" customHeight="1" x14ac:dyDescent="0.55000000000000004">
      <c r="A20" s="39" t="s">
        <v>19</v>
      </c>
      <c r="B20" s="63" t="s">
        <v>100</v>
      </c>
      <c r="C20" s="20">
        <v>19</v>
      </c>
      <c r="D20" s="51">
        <v>7.3</v>
      </c>
      <c r="E20" s="44">
        <v>0.34</v>
      </c>
      <c r="F20" s="51">
        <v>1.8</v>
      </c>
      <c r="G20" s="43"/>
    </row>
    <row r="21" spans="1:8" ht="15" customHeight="1" x14ac:dyDescent="0.55000000000000004">
      <c r="A21" s="39" t="s">
        <v>19</v>
      </c>
      <c r="B21" s="63" t="s">
        <v>100</v>
      </c>
      <c r="C21" s="20">
        <v>20</v>
      </c>
      <c r="D21" s="51">
        <v>7.3</v>
      </c>
      <c r="E21" s="44">
        <v>0.22</v>
      </c>
      <c r="F21" s="51">
        <v>1.3</v>
      </c>
      <c r="G21" s="43"/>
    </row>
    <row r="22" spans="1:8" ht="15" customHeight="1" x14ac:dyDescent="0.55000000000000004">
      <c r="A22" s="39" t="s">
        <v>19</v>
      </c>
      <c r="B22" s="63" t="s">
        <v>100</v>
      </c>
      <c r="C22" s="20">
        <v>21</v>
      </c>
      <c r="D22" s="51">
        <v>7.3</v>
      </c>
      <c r="E22" s="50">
        <v>0.16</v>
      </c>
      <c r="F22" s="54">
        <v>1.1000000000000001</v>
      </c>
      <c r="G22" s="43"/>
      <c r="H22" t="s">
        <v>105</v>
      </c>
    </row>
    <row r="23" spans="1:8" ht="15" customHeight="1" x14ac:dyDescent="0.55000000000000004">
      <c r="A23" s="39" t="s">
        <v>19</v>
      </c>
      <c r="B23" s="63" t="s">
        <v>100</v>
      </c>
      <c r="C23" s="20">
        <v>22</v>
      </c>
      <c r="D23" s="51">
        <v>7.3</v>
      </c>
      <c r="E23" s="45">
        <v>0.13</v>
      </c>
      <c r="F23" s="51">
        <v>0.9</v>
      </c>
      <c r="G23" s="43"/>
      <c r="H23" t="s">
        <v>28</v>
      </c>
    </row>
    <row r="24" spans="1:8" ht="15" customHeight="1" x14ac:dyDescent="0.55000000000000004">
      <c r="A24" s="39" t="s">
        <v>19</v>
      </c>
      <c r="B24" s="63" t="s">
        <v>100</v>
      </c>
      <c r="C24" s="20">
        <v>23</v>
      </c>
      <c r="D24" s="51">
        <v>7.3</v>
      </c>
      <c r="E24" s="44">
        <v>0.11</v>
      </c>
      <c r="F24" s="51">
        <v>0.8</v>
      </c>
      <c r="G24" s="43"/>
    </row>
    <row r="25" spans="1:8" ht="15" customHeight="1" x14ac:dyDescent="0.55000000000000004">
      <c r="A25" s="39" t="s">
        <v>19</v>
      </c>
      <c r="B25" s="63" t="s">
        <v>100</v>
      </c>
      <c r="C25" s="20">
        <v>24</v>
      </c>
      <c r="D25" s="51">
        <v>7.3</v>
      </c>
      <c r="E25" s="44">
        <v>0.09</v>
      </c>
      <c r="F25" s="51">
        <v>0.7</v>
      </c>
      <c r="G25" s="43"/>
    </row>
    <row r="26" spans="1:8" ht="15" customHeight="1" x14ac:dyDescent="0.55000000000000004">
      <c r="A26" s="39" t="s">
        <v>19</v>
      </c>
      <c r="B26" s="63" t="s">
        <v>100</v>
      </c>
      <c r="C26" s="20">
        <v>25</v>
      </c>
      <c r="D26" s="51">
        <v>7.3</v>
      </c>
      <c r="E26" s="44">
        <v>0.08</v>
      </c>
      <c r="F26" s="51">
        <v>0.6</v>
      </c>
      <c r="G26" s="43"/>
    </row>
    <row r="27" spans="1:8" ht="15" customHeight="1" x14ac:dyDescent="0.55000000000000004">
      <c r="A27" s="39" t="s">
        <v>19</v>
      </c>
      <c r="B27" s="63" t="s">
        <v>100</v>
      </c>
      <c r="C27" s="20">
        <v>26</v>
      </c>
      <c r="D27" s="51">
        <v>7.3</v>
      </c>
      <c r="E27" s="44">
        <v>7.0000000000000007E-2</v>
      </c>
      <c r="F27" s="44">
        <v>0.6</v>
      </c>
      <c r="G27" s="43"/>
    </row>
    <row r="28" spans="1:8" ht="15" customHeight="1" x14ac:dyDescent="0.55000000000000004">
      <c r="A28" s="39" t="s">
        <v>19</v>
      </c>
      <c r="B28" s="63" t="s">
        <v>100</v>
      </c>
      <c r="C28" s="20">
        <v>27</v>
      </c>
      <c r="D28" s="51">
        <v>7.3</v>
      </c>
      <c r="E28" s="44">
        <v>7.0000000000000007E-2</v>
      </c>
      <c r="F28" s="49">
        <v>0.5</v>
      </c>
      <c r="G28" s="43"/>
    </row>
    <row r="29" spans="1:8" ht="15" customHeight="1" x14ac:dyDescent="0.55000000000000004">
      <c r="A29" s="39" t="s">
        <v>19</v>
      </c>
      <c r="B29" s="63" t="s">
        <v>100</v>
      </c>
      <c r="C29" s="20">
        <v>28</v>
      </c>
      <c r="D29" s="51">
        <v>7.3</v>
      </c>
      <c r="E29" s="44">
        <v>0.06</v>
      </c>
      <c r="F29" s="44">
        <v>0.4</v>
      </c>
      <c r="G29" s="43"/>
    </row>
    <row r="30" spans="1:8" ht="15" customHeight="1" x14ac:dyDescent="0.55000000000000004">
      <c r="A30" s="39" t="s">
        <v>19</v>
      </c>
      <c r="B30" s="63" t="s">
        <v>100</v>
      </c>
      <c r="C30" s="20">
        <v>29</v>
      </c>
      <c r="D30" s="51">
        <v>7.3</v>
      </c>
      <c r="E30" s="44">
        <v>0.05</v>
      </c>
      <c r="F30" s="44">
        <v>0.4</v>
      </c>
      <c r="G30" s="43"/>
    </row>
    <row r="31" spans="1:8" ht="15" customHeight="1" x14ac:dyDescent="0.55000000000000004">
      <c r="A31" s="39" t="s">
        <v>19</v>
      </c>
      <c r="B31" s="63" t="s">
        <v>100</v>
      </c>
      <c r="C31" s="20">
        <v>30</v>
      </c>
      <c r="D31" s="51">
        <v>7.3</v>
      </c>
      <c r="E31" s="44">
        <v>0.05</v>
      </c>
      <c r="F31" s="49">
        <v>0.3</v>
      </c>
      <c r="G31" s="43"/>
    </row>
    <row r="32" spans="1:8" ht="15" customHeight="1" x14ac:dyDescent="0.55000000000000004">
      <c r="A32" s="39" t="s">
        <v>19</v>
      </c>
      <c r="B32" s="63" t="s">
        <v>100</v>
      </c>
      <c r="C32" s="20">
        <v>31</v>
      </c>
      <c r="D32" s="51">
        <v>7.3</v>
      </c>
      <c r="E32" s="48">
        <v>0.04</v>
      </c>
      <c r="F32" s="48">
        <v>0.3</v>
      </c>
      <c r="G32" s="43"/>
      <c r="H32" t="s">
        <v>29</v>
      </c>
    </row>
    <row r="33" spans="1:8" ht="15" customHeight="1" x14ac:dyDescent="0.55000000000000004">
      <c r="A33" s="39" t="s">
        <v>19</v>
      </c>
      <c r="B33" s="63" t="s">
        <v>100</v>
      </c>
      <c r="C33" s="20">
        <v>32</v>
      </c>
      <c r="D33" s="51">
        <v>7.3</v>
      </c>
      <c r="E33" s="44">
        <v>0.04</v>
      </c>
      <c r="F33" s="44">
        <v>0.3</v>
      </c>
      <c r="G33" s="43"/>
    </row>
    <row r="34" spans="1:8" ht="15" customHeight="1" x14ac:dyDescent="0.55000000000000004">
      <c r="A34" s="39" t="s">
        <v>19</v>
      </c>
      <c r="B34" s="63" t="s">
        <v>100</v>
      </c>
      <c r="C34" s="20">
        <v>33</v>
      </c>
      <c r="D34" s="51">
        <v>7.3</v>
      </c>
      <c r="E34" s="44">
        <v>0.03</v>
      </c>
      <c r="F34" s="44">
        <v>0.2</v>
      </c>
      <c r="G34" s="43"/>
    </row>
    <row r="35" spans="1:8" ht="15" customHeight="1" x14ac:dyDescent="0.55000000000000004">
      <c r="A35" s="39" t="s">
        <v>19</v>
      </c>
      <c r="B35" s="63" t="s">
        <v>100</v>
      </c>
      <c r="C35" s="20">
        <v>34</v>
      </c>
      <c r="D35" s="51">
        <v>7.3</v>
      </c>
      <c r="E35" s="44">
        <v>0.03</v>
      </c>
      <c r="F35" s="44">
        <v>0.2</v>
      </c>
      <c r="G35" s="43"/>
    </row>
    <row r="36" spans="1:8" ht="15" customHeight="1" x14ac:dyDescent="0.55000000000000004">
      <c r="A36" s="39" t="s">
        <v>19</v>
      </c>
      <c r="B36" s="63" t="s">
        <v>100</v>
      </c>
      <c r="C36" s="20">
        <v>35</v>
      </c>
      <c r="D36" s="51">
        <v>7.3</v>
      </c>
      <c r="E36" s="44">
        <v>0.03</v>
      </c>
      <c r="F36" s="44">
        <v>0.2</v>
      </c>
      <c r="G36" s="43"/>
    </row>
    <row r="37" spans="1:8" ht="15" customHeight="1" x14ac:dyDescent="0.55000000000000004">
      <c r="A37" s="39" t="s">
        <v>19</v>
      </c>
      <c r="B37" s="63" t="s">
        <v>100</v>
      </c>
      <c r="C37" s="20">
        <v>36</v>
      </c>
      <c r="D37" s="51">
        <v>7.3</v>
      </c>
      <c r="E37" s="44">
        <v>0.03</v>
      </c>
      <c r="F37" s="44">
        <v>0.2</v>
      </c>
      <c r="G37" s="43"/>
    </row>
    <row r="38" spans="1:8" ht="15" customHeight="1" x14ac:dyDescent="0.55000000000000004">
      <c r="A38" s="39" t="s">
        <v>19</v>
      </c>
      <c r="B38" s="63" t="s">
        <v>100</v>
      </c>
      <c r="C38" s="20">
        <v>37</v>
      </c>
      <c r="D38" s="51">
        <v>7.3</v>
      </c>
      <c r="E38" s="44">
        <v>0.02</v>
      </c>
      <c r="F38" s="44">
        <v>0.1</v>
      </c>
      <c r="G38" s="43"/>
    </row>
    <row r="39" spans="1:8" ht="15" customHeight="1" x14ac:dyDescent="0.55000000000000004">
      <c r="A39" s="39" t="s">
        <v>19</v>
      </c>
      <c r="B39" s="63" t="s">
        <v>100</v>
      </c>
      <c r="C39" s="20">
        <v>38</v>
      </c>
      <c r="D39" s="51">
        <v>7.3</v>
      </c>
      <c r="E39" s="44">
        <v>0.02</v>
      </c>
      <c r="F39" s="44">
        <v>0.1</v>
      </c>
      <c r="G39" s="43"/>
    </row>
    <row r="40" spans="1:8" ht="15" customHeight="1" x14ac:dyDescent="0.55000000000000004">
      <c r="A40" s="39" t="s">
        <v>19</v>
      </c>
      <c r="B40" s="63" t="s">
        <v>100</v>
      </c>
      <c r="C40" s="20">
        <v>39</v>
      </c>
      <c r="D40" s="51">
        <v>7.3</v>
      </c>
      <c r="E40" s="44">
        <v>0.02</v>
      </c>
      <c r="F40" s="44">
        <v>0.1</v>
      </c>
      <c r="G40" s="43"/>
    </row>
    <row r="41" spans="1:8" ht="15" customHeight="1" x14ac:dyDescent="0.55000000000000004">
      <c r="A41" s="39" t="s">
        <v>19</v>
      </c>
      <c r="B41" s="63" t="s">
        <v>100</v>
      </c>
      <c r="C41" s="20">
        <v>40</v>
      </c>
      <c r="D41" s="51">
        <v>7.3</v>
      </c>
      <c r="E41" s="66">
        <v>0.02</v>
      </c>
      <c r="F41" s="44">
        <v>0.1</v>
      </c>
      <c r="G41" s="43"/>
      <c r="H41" t="s">
        <v>91</v>
      </c>
    </row>
    <row r="42" spans="1:8" ht="15" customHeight="1" x14ac:dyDescent="0.55000000000000004">
      <c r="A42" s="39" t="s">
        <v>19</v>
      </c>
      <c r="B42" s="63" t="s">
        <v>100</v>
      </c>
      <c r="C42" s="20">
        <v>41</v>
      </c>
      <c r="D42" s="51">
        <v>7.3</v>
      </c>
      <c r="E42" s="44">
        <v>0.01</v>
      </c>
      <c r="F42" s="44">
        <v>0.1</v>
      </c>
      <c r="G42" s="43"/>
    </row>
    <row r="43" spans="1:8" ht="15" customHeight="1" x14ac:dyDescent="0.55000000000000004">
      <c r="A43" s="39" t="s">
        <v>19</v>
      </c>
      <c r="B43" s="63" t="s">
        <v>100</v>
      </c>
      <c r="C43" s="20">
        <v>42</v>
      </c>
      <c r="D43" s="51">
        <v>7.3</v>
      </c>
      <c r="E43" s="44">
        <v>0.01</v>
      </c>
      <c r="F43" s="44">
        <v>0.1</v>
      </c>
      <c r="G43" s="43"/>
    </row>
    <row r="44" spans="1:8" x14ac:dyDescent="0.55000000000000004">
      <c r="A44" s="39" t="s">
        <v>19</v>
      </c>
      <c r="B44" s="63" t="s">
        <v>100</v>
      </c>
      <c r="C44">
        <f>C43+1</f>
        <v>43</v>
      </c>
      <c r="D44" s="51">
        <v>7.3</v>
      </c>
      <c r="E44" s="44">
        <v>0.01</v>
      </c>
      <c r="F44" s="44">
        <v>0.1</v>
      </c>
      <c r="G44" s="43"/>
    </row>
    <row r="45" spans="1:8" x14ac:dyDescent="0.55000000000000004">
      <c r="A45" s="39" t="s">
        <v>19</v>
      </c>
      <c r="B45" s="63" t="s">
        <v>100</v>
      </c>
      <c r="C45">
        <f t="shared" ref="C45:C59" si="0">C44+1</f>
        <v>44</v>
      </c>
      <c r="D45" s="51">
        <v>7.3</v>
      </c>
      <c r="E45" s="44">
        <v>0.01</v>
      </c>
      <c r="F45" s="44">
        <v>0.1</v>
      </c>
      <c r="G45" s="43"/>
    </row>
    <row r="46" spans="1:8" x14ac:dyDescent="0.55000000000000004">
      <c r="A46" s="39" t="s">
        <v>19</v>
      </c>
      <c r="B46" s="63" t="s">
        <v>100</v>
      </c>
      <c r="C46">
        <f t="shared" si="0"/>
        <v>45</v>
      </c>
      <c r="D46" s="51">
        <v>7.3</v>
      </c>
      <c r="E46" s="44">
        <v>0.01</v>
      </c>
      <c r="F46" s="44">
        <v>0.1</v>
      </c>
      <c r="G46" s="43"/>
    </row>
    <row r="47" spans="1:8" x14ac:dyDescent="0.55000000000000004">
      <c r="A47" s="39" t="s">
        <v>19</v>
      </c>
      <c r="B47" s="63" t="s">
        <v>100</v>
      </c>
      <c r="C47">
        <f t="shared" si="0"/>
        <v>46</v>
      </c>
      <c r="D47" s="51">
        <v>7.3</v>
      </c>
      <c r="E47" s="44">
        <v>0.01</v>
      </c>
      <c r="F47" s="44">
        <v>0</v>
      </c>
      <c r="G47" s="43"/>
    </row>
    <row r="48" spans="1:8" x14ac:dyDescent="0.55000000000000004">
      <c r="A48" s="39" t="s">
        <v>19</v>
      </c>
      <c r="B48" s="63" t="s">
        <v>100</v>
      </c>
      <c r="C48">
        <f t="shared" si="0"/>
        <v>47</v>
      </c>
      <c r="D48" s="51">
        <v>7.3</v>
      </c>
      <c r="E48" s="44">
        <v>0</v>
      </c>
      <c r="F48" s="44">
        <v>0</v>
      </c>
      <c r="G48" s="43"/>
    </row>
    <row r="49" spans="1:7" x14ac:dyDescent="0.55000000000000004">
      <c r="A49" s="39" t="s">
        <v>19</v>
      </c>
      <c r="B49" s="63" t="s">
        <v>100</v>
      </c>
      <c r="C49">
        <f t="shared" si="0"/>
        <v>48</v>
      </c>
      <c r="D49" s="51">
        <v>7.3</v>
      </c>
      <c r="E49" s="44"/>
      <c r="F49" s="44"/>
      <c r="G49" s="43"/>
    </row>
    <row r="50" spans="1:7" x14ac:dyDescent="0.55000000000000004">
      <c r="A50" s="39" t="s">
        <v>19</v>
      </c>
      <c r="B50" s="63" t="s">
        <v>100</v>
      </c>
      <c r="C50">
        <f t="shared" si="0"/>
        <v>49</v>
      </c>
      <c r="D50" s="51">
        <v>7.3</v>
      </c>
      <c r="E50" s="44"/>
      <c r="F50" s="44"/>
      <c r="G50" s="43"/>
    </row>
    <row r="51" spans="1:7" x14ac:dyDescent="0.55000000000000004">
      <c r="A51" s="39" t="s">
        <v>19</v>
      </c>
      <c r="B51" s="63" t="s">
        <v>100</v>
      </c>
      <c r="C51">
        <f t="shared" si="0"/>
        <v>50</v>
      </c>
      <c r="D51" s="51">
        <v>7.3</v>
      </c>
      <c r="E51" s="44"/>
      <c r="F51" s="44"/>
      <c r="G51" s="43"/>
    </row>
    <row r="52" spans="1:7" x14ac:dyDescent="0.55000000000000004">
      <c r="A52" s="39" t="s">
        <v>19</v>
      </c>
      <c r="B52" s="63" t="s">
        <v>100</v>
      </c>
      <c r="C52">
        <f t="shared" si="0"/>
        <v>51</v>
      </c>
      <c r="D52" s="51">
        <v>7.3</v>
      </c>
      <c r="E52" s="44"/>
      <c r="F52" s="44"/>
      <c r="G52" s="43"/>
    </row>
    <row r="53" spans="1:7" x14ac:dyDescent="0.55000000000000004">
      <c r="A53" s="39" t="s">
        <v>19</v>
      </c>
      <c r="B53" s="63" t="s">
        <v>100</v>
      </c>
      <c r="C53">
        <f t="shared" si="0"/>
        <v>52</v>
      </c>
      <c r="D53" s="51">
        <v>7.3</v>
      </c>
      <c r="E53" s="44"/>
      <c r="F53" s="44"/>
      <c r="G53" s="43"/>
    </row>
    <row r="54" spans="1:7" x14ac:dyDescent="0.55000000000000004">
      <c r="A54" s="39" t="s">
        <v>19</v>
      </c>
      <c r="B54" s="63" t="s">
        <v>100</v>
      </c>
      <c r="C54">
        <f t="shared" si="0"/>
        <v>53</v>
      </c>
      <c r="D54" s="51">
        <v>7.3</v>
      </c>
      <c r="E54" s="44"/>
      <c r="F54" s="44"/>
      <c r="G54" s="43"/>
    </row>
    <row r="55" spans="1:7" x14ac:dyDescent="0.55000000000000004">
      <c r="A55" s="39" t="s">
        <v>19</v>
      </c>
      <c r="B55" s="63" t="s">
        <v>100</v>
      </c>
      <c r="C55">
        <f t="shared" si="0"/>
        <v>54</v>
      </c>
      <c r="D55" s="51"/>
      <c r="E55" s="44"/>
      <c r="F55" s="44"/>
      <c r="G55" s="43"/>
    </row>
    <row r="56" spans="1:7" x14ac:dyDescent="0.55000000000000004">
      <c r="A56" s="39" t="s">
        <v>19</v>
      </c>
      <c r="B56" s="63" t="s">
        <v>100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19</v>
      </c>
      <c r="B57" s="63" t="s">
        <v>100</v>
      </c>
      <c r="C57">
        <f t="shared" si="0"/>
        <v>56</v>
      </c>
      <c r="D57" s="51"/>
      <c r="E57" s="44"/>
      <c r="F57" s="44"/>
      <c r="G57" s="43"/>
    </row>
    <row r="58" spans="1:7" x14ac:dyDescent="0.55000000000000004">
      <c r="A58" s="39" t="s">
        <v>19</v>
      </c>
      <c r="B58" s="63" t="s">
        <v>100</v>
      </c>
      <c r="C58">
        <f t="shared" si="0"/>
        <v>57</v>
      </c>
      <c r="D58" s="51"/>
      <c r="E58" s="44"/>
      <c r="F58" s="44"/>
      <c r="G58" s="43"/>
    </row>
    <row r="59" spans="1:7" x14ac:dyDescent="0.55000000000000004">
      <c r="C59">
        <f t="shared" si="0"/>
        <v>58</v>
      </c>
      <c r="D59" s="51"/>
      <c r="E59" s="44"/>
      <c r="F59" s="44"/>
    </row>
    <row r="60" spans="1:7" x14ac:dyDescent="0.55000000000000004">
      <c r="C60">
        <v>59</v>
      </c>
      <c r="D60" s="51"/>
      <c r="E60" s="44"/>
      <c r="F60" s="44"/>
    </row>
    <row r="61" spans="1:7" x14ac:dyDescent="0.55000000000000004">
      <c r="A61" s="46"/>
      <c r="E61" s="44"/>
      <c r="F61" s="44"/>
      <c r="G61" s="44"/>
    </row>
    <row r="63" spans="1:7" x14ac:dyDescent="0.55000000000000004">
      <c r="A63" s="65" t="s">
        <v>79</v>
      </c>
      <c r="B63" t="s">
        <v>103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AEC47-E71E-40BB-8EBD-CA61EB1257E8}">
  <dimension ref="A1:G62"/>
  <sheetViews>
    <sheetView workbookViewId="0">
      <selection activeCell="A2" sqref="A2:A55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5" width="15.15625" customWidth="1"/>
    <col min="6" max="6" width="16.367187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31</v>
      </c>
      <c r="F1" s="2" t="s">
        <v>51</v>
      </c>
    </row>
    <row r="2" spans="1:6" ht="15" customHeight="1" x14ac:dyDescent="0.55000000000000004">
      <c r="A2" s="39" t="s">
        <v>10</v>
      </c>
      <c r="B2" s="63" t="s">
        <v>100</v>
      </c>
      <c r="C2" s="16">
        <v>1</v>
      </c>
      <c r="D2" s="44">
        <v>21.4</v>
      </c>
      <c r="E2" s="44">
        <v>8.51</v>
      </c>
      <c r="F2" s="19">
        <v>94</v>
      </c>
    </row>
    <row r="3" spans="1:6" ht="15" customHeight="1" x14ac:dyDescent="0.55000000000000004">
      <c r="A3" s="39" t="s">
        <v>10</v>
      </c>
      <c r="B3" s="63" t="s">
        <v>100</v>
      </c>
      <c r="C3" s="20">
        <v>2</v>
      </c>
      <c r="D3" s="44">
        <v>21.6</v>
      </c>
      <c r="E3" s="44">
        <v>8.25</v>
      </c>
      <c r="F3" s="19">
        <v>93.6</v>
      </c>
    </row>
    <row r="4" spans="1:6" ht="15" customHeight="1" x14ac:dyDescent="0.55000000000000004">
      <c r="A4" s="39" t="s">
        <v>10</v>
      </c>
      <c r="B4" s="63" t="s">
        <v>100</v>
      </c>
      <c r="C4" s="20">
        <v>3</v>
      </c>
      <c r="D4" s="44">
        <v>21.7</v>
      </c>
      <c r="E4" s="44">
        <v>8.2200000000000006</v>
      </c>
      <c r="F4" s="19">
        <v>93.4</v>
      </c>
    </row>
    <row r="5" spans="1:6" ht="15" customHeight="1" x14ac:dyDescent="0.55000000000000004">
      <c r="A5" s="39" t="s">
        <v>10</v>
      </c>
      <c r="B5" s="63" t="s">
        <v>100</v>
      </c>
      <c r="C5" s="20">
        <v>4</v>
      </c>
      <c r="D5" s="44">
        <v>21.7</v>
      </c>
      <c r="E5" s="44">
        <v>8.2100000000000009</v>
      </c>
      <c r="F5" s="19">
        <v>93.2</v>
      </c>
    </row>
    <row r="6" spans="1:6" ht="15" customHeight="1" x14ac:dyDescent="0.55000000000000004">
      <c r="A6" s="39" t="s">
        <v>10</v>
      </c>
      <c r="B6" s="63" t="s">
        <v>100</v>
      </c>
      <c r="C6" s="20">
        <v>5</v>
      </c>
      <c r="D6" s="44">
        <v>21.7</v>
      </c>
      <c r="E6" s="44">
        <v>8.16</v>
      </c>
      <c r="F6" s="19">
        <v>92.7</v>
      </c>
    </row>
    <row r="7" spans="1:6" ht="15" customHeight="1" x14ac:dyDescent="0.55000000000000004">
      <c r="A7" s="39" t="s">
        <v>10</v>
      </c>
      <c r="B7" s="63" t="s">
        <v>100</v>
      </c>
      <c r="C7" s="20">
        <v>6</v>
      </c>
      <c r="D7" s="44">
        <v>21.7</v>
      </c>
      <c r="E7" s="44">
        <v>8.1199999999999992</v>
      </c>
      <c r="F7" s="19">
        <v>92.1</v>
      </c>
    </row>
    <row r="8" spans="1:6" ht="15" customHeight="1" x14ac:dyDescent="0.55000000000000004">
      <c r="A8" s="39" t="s">
        <v>10</v>
      </c>
      <c r="B8" s="63" t="s">
        <v>100</v>
      </c>
      <c r="C8" s="20">
        <v>7</v>
      </c>
      <c r="D8" s="44">
        <v>16.7</v>
      </c>
      <c r="E8" s="44">
        <v>5.92</v>
      </c>
      <c r="F8" s="19">
        <v>60.1</v>
      </c>
    </row>
    <row r="9" spans="1:6" ht="15" customHeight="1" x14ac:dyDescent="0.55000000000000004">
      <c r="A9" s="39" t="s">
        <v>10</v>
      </c>
      <c r="B9" s="63" t="s">
        <v>100</v>
      </c>
      <c r="C9" s="20">
        <v>8</v>
      </c>
      <c r="D9" s="44">
        <v>13.1</v>
      </c>
      <c r="E9" s="44">
        <v>6.05</v>
      </c>
      <c r="F9" s="19">
        <v>57</v>
      </c>
    </row>
    <row r="10" spans="1:6" ht="15" customHeight="1" x14ac:dyDescent="0.55000000000000004">
      <c r="A10" s="39" t="s">
        <v>10</v>
      </c>
      <c r="B10" s="63" t="s">
        <v>100</v>
      </c>
      <c r="C10" s="20">
        <v>9</v>
      </c>
      <c r="D10" s="44">
        <v>10.7</v>
      </c>
      <c r="E10" s="44">
        <v>6.23</v>
      </c>
      <c r="F10" s="19">
        <v>56</v>
      </c>
    </row>
    <row r="11" spans="1:6" ht="15" customHeight="1" x14ac:dyDescent="0.55000000000000004">
      <c r="A11" s="39" t="s">
        <v>10</v>
      </c>
      <c r="B11" s="63" t="s">
        <v>100</v>
      </c>
      <c r="C11" s="20">
        <v>10</v>
      </c>
      <c r="D11" s="44">
        <v>9.6999999999999993</v>
      </c>
      <c r="E11" s="44">
        <v>6.21</v>
      </c>
      <c r="F11" s="19">
        <v>54.5</v>
      </c>
    </row>
    <row r="12" spans="1:6" ht="15" customHeight="1" x14ac:dyDescent="0.55000000000000004">
      <c r="A12" s="39" t="s">
        <v>10</v>
      </c>
      <c r="B12" s="63" t="s">
        <v>100</v>
      </c>
      <c r="C12" s="20">
        <v>11</v>
      </c>
      <c r="D12" s="44">
        <v>9.3000000000000007</v>
      </c>
      <c r="E12" s="44">
        <v>6.17</v>
      </c>
      <c r="F12" s="19">
        <v>53.8</v>
      </c>
    </row>
    <row r="13" spans="1:6" ht="15" customHeight="1" x14ac:dyDescent="0.55000000000000004">
      <c r="A13" s="39" t="s">
        <v>10</v>
      </c>
      <c r="B13" s="63" t="s">
        <v>100</v>
      </c>
      <c r="C13" s="20">
        <v>12</v>
      </c>
      <c r="D13" s="44">
        <v>8.6999999999999993</v>
      </c>
      <c r="E13" s="44">
        <v>6.37</v>
      </c>
      <c r="F13" s="19">
        <v>54.8</v>
      </c>
    </row>
    <row r="14" spans="1:6" ht="15" customHeight="1" x14ac:dyDescent="0.55000000000000004">
      <c r="A14" s="39" t="s">
        <v>10</v>
      </c>
      <c r="B14" s="63" t="s">
        <v>100</v>
      </c>
      <c r="C14" s="20">
        <v>13</v>
      </c>
      <c r="D14" s="44">
        <v>8.4</v>
      </c>
      <c r="E14" s="44">
        <v>6.58</v>
      </c>
      <c r="F14" s="19">
        <v>56.2</v>
      </c>
    </row>
    <row r="15" spans="1:6" ht="15" customHeight="1" x14ac:dyDescent="0.55000000000000004">
      <c r="A15" s="39" t="s">
        <v>10</v>
      </c>
      <c r="B15" s="63" t="s">
        <v>100</v>
      </c>
      <c r="C15" s="20">
        <v>14</v>
      </c>
      <c r="D15" s="44">
        <v>8.1999999999999993</v>
      </c>
      <c r="E15" s="44">
        <v>6.57</v>
      </c>
      <c r="F15" s="19">
        <v>55.2</v>
      </c>
    </row>
    <row r="16" spans="1:6" ht="15" customHeight="1" x14ac:dyDescent="0.55000000000000004">
      <c r="A16" s="39" t="s">
        <v>10</v>
      </c>
      <c r="B16" s="63" t="s">
        <v>100</v>
      </c>
      <c r="C16" s="20">
        <v>15</v>
      </c>
      <c r="D16" s="44">
        <v>8</v>
      </c>
      <c r="E16" s="44">
        <v>6.47</v>
      </c>
      <c r="F16" s="19">
        <v>54.4</v>
      </c>
    </row>
    <row r="17" spans="1:6" ht="15" customHeight="1" x14ac:dyDescent="0.55000000000000004">
      <c r="A17" s="39" t="s">
        <v>10</v>
      </c>
      <c r="B17" s="63" t="s">
        <v>100</v>
      </c>
      <c r="C17" s="20">
        <v>16</v>
      </c>
      <c r="D17" s="44">
        <v>7.9</v>
      </c>
      <c r="E17" s="44">
        <v>6.52</v>
      </c>
      <c r="F17" s="19">
        <v>55</v>
      </c>
    </row>
    <row r="18" spans="1:6" ht="15" customHeight="1" x14ac:dyDescent="0.55000000000000004">
      <c r="A18" s="39" t="s">
        <v>10</v>
      </c>
      <c r="B18" s="63" t="s">
        <v>100</v>
      </c>
      <c r="C18" s="20">
        <v>17</v>
      </c>
      <c r="D18" s="44">
        <v>7.7</v>
      </c>
      <c r="E18" s="44">
        <v>6.58</v>
      </c>
      <c r="F18" s="19">
        <v>55.2</v>
      </c>
    </row>
    <row r="19" spans="1:6" ht="15" customHeight="1" x14ac:dyDescent="0.55000000000000004">
      <c r="A19" s="39" t="s">
        <v>10</v>
      </c>
      <c r="B19" s="63" t="s">
        <v>100</v>
      </c>
      <c r="C19" s="20">
        <v>18</v>
      </c>
      <c r="D19" s="44">
        <v>7.6</v>
      </c>
      <c r="E19" s="44">
        <v>6.55</v>
      </c>
      <c r="F19" s="19">
        <v>54.5</v>
      </c>
    </row>
    <row r="20" spans="1:6" ht="15" customHeight="1" x14ac:dyDescent="0.55000000000000004">
      <c r="A20" s="39" t="s">
        <v>10</v>
      </c>
      <c r="B20" s="63" t="s">
        <v>100</v>
      </c>
      <c r="C20" s="20">
        <v>19</v>
      </c>
      <c r="D20" s="44">
        <v>7.3</v>
      </c>
      <c r="E20" s="44">
        <v>6.77</v>
      </c>
      <c r="F20" s="19">
        <v>56</v>
      </c>
    </row>
    <row r="21" spans="1:6" ht="15" customHeight="1" x14ac:dyDescent="0.55000000000000004">
      <c r="A21" s="39" t="s">
        <v>10</v>
      </c>
      <c r="B21" s="63" t="s">
        <v>100</v>
      </c>
      <c r="C21" s="20">
        <v>20</v>
      </c>
      <c r="D21" s="44">
        <v>7.3</v>
      </c>
      <c r="E21" s="44">
        <v>6.74</v>
      </c>
      <c r="F21" s="19">
        <v>56.3</v>
      </c>
    </row>
    <row r="22" spans="1:6" ht="15" customHeight="1" x14ac:dyDescent="0.55000000000000004">
      <c r="A22" s="39" t="s">
        <v>10</v>
      </c>
      <c r="B22" s="63" t="s">
        <v>100</v>
      </c>
      <c r="C22" s="20">
        <v>21</v>
      </c>
      <c r="D22" s="44">
        <v>7.2</v>
      </c>
      <c r="E22" s="44">
        <v>6.82</v>
      </c>
      <c r="F22" s="19">
        <v>56.5</v>
      </c>
    </row>
    <row r="23" spans="1:6" ht="15" customHeight="1" x14ac:dyDescent="0.55000000000000004">
      <c r="A23" s="39" t="s">
        <v>10</v>
      </c>
      <c r="B23" s="63" t="s">
        <v>100</v>
      </c>
      <c r="C23" s="20">
        <v>22</v>
      </c>
      <c r="D23" s="44">
        <v>7.1</v>
      </c>
      <c r="E23" s="44">
        <v>6.83</v>
      </c>
      <c r="F23" s="19">
        <v>56.6</v>
      </c>
    </row>
    <row r="24" spans="1:6" ht="15" customHeight="1" x14ac:dyDescent="0.55000000000000004">
      <c r="A24" s="39" t="s">
        <v>10</v>
      </c>
      <c r="B24" s="63" t="s">
        <v>100</v>
      </c>
      <c r="C24" s="20">
        <v>23</v>
      </c>
      <c r="D24" s="44">
        <v>7.1</v>
      </c>
      <c r="E24" s="44">
        <v>6.99</v>
      </c>
      <c r="F24" s="19">
        <v>57</v>
      </c>
    </row>
    <row r="25" spans="1:6" ht="15" customHeight="1" x14ac:dyDescent="0.55000000000000004">
      <c r="A25" s="39" t="s">
        <v>10</v>
      </c>
      <c r="B25" s="63" t="s">
        <v>100</v>
      </c>
      <c r="C25" s="20">
        <v>24</v>
      </c>
      <c r="D25" s="44">
        <v>7</v>
      </c>
      <c r="E25" s="44">
        <v>6.92</v>
      </c>
      <c r="F25" s="19">
        <v>57</v>
      </c>
    </row>
    <row r="26" spans="1:6" ht="15" customHeight="1" x14ac:dyDescent="0.55000000000000004">
      <c r="A26" s="39" t="s">
        <v>10</v>
      </c>
      <c r="B26" s="63" t="s">
        <v>100</v>
      </c>
      <c r="C26" s="20">
        <v>25</v>
      </c>
      <c r="D26" s="44">
        <v>7</v>
      </c>
      <c r="E26" s="44">
        <v>6.91</v>
      </c>
      <c r="F26" s="19">
        <v>56.8</v>
      </c>
    </row>
    <row r="27" spans="1:6" ht="15" customHeight="1" x14ac:dyDescent="0.55000000000000004">
      <c r="A27" s="39" t="s">
        <v>10</v>
      </c>
      <c r="B27" s="63" t="s">
        <v>100</v>
      </c>
      <c r="C27" s="20">
        <v>26</v>
      </c>
      <c r="D27" s="44">
        <v>6.9</v>
      </c>
      <c r="E27" s="44">
        <v>6.89</v>
      </c>
      <c r="F27" s="19">
        <v>56.4</v>
      </c>
    </row>
    <row r="28" spans="1:6" ht="15" customHeight="1" x14ac:dyDescent="0.55000000000000004">
      <c r="A28" s="39" t="s">
        <v>10</v>
      </c>
      <c r="B28" s="63" t="s">
        <v>100</v>
      </c>
      <c r="C28" s="20">
        <v>27</v>
      </c>
      <c r="D28" s="44">
        <v>6.9</v>
      </c>
      <c r="E28" s="44">
        <v>6.83</v>
      </c>
      <c r="F28" s="19">
        <v>56</v>
      </c>
    </row>
    <row r="29" spans="1:6" ht="15" customHeight="1" x14ac:dyDescent="0.55000000000000004">
      <c r="A29" s="39" t="s">
        <v>10</v>
      </c>
      <c r="B29" s="63" t="s">
        <v>100</v>
      </c>
      <c r="C29" s="20">
        <v>28</v>
      </c>
      <c r="D29" s="44">
        <v>6.9</v>
      </c>
      <c r="E29" s="44">
        <v>6.79</v>
      </c>
      <c r="F29" s="19">
        <v>55.7</v>
      </c>
    </row>
    <row r="30" spans="1:6" ht="15" customHeight="1" x14ac:dyDescent="0.55000000000000004">
      <c r="A30" s="39" t="s">
        <v>10</v>
      </c>
      <c r="B30" s="63" t="s">
        <v>100</v>
      </c>
      <c r="C30" s="20">
        <v>29</v>
      </c>
      <c r="D30" s="44">
        <v>6.9</v>
      </c>
      <c r="E30" s="44">
        <v>6.75</v>
      </c>
      <c r="F30" s="19">
        <v>55.3</v>
      </c>
    </row>
    <row r="31" spans="1:6" ht="15" customHeight="1" x14ac:dyDescent="0.55000000000000004">
      <c r="A31" s="39" t="s">
        <v>10</v>
      </c>
      <c r="B31" s="63" t="s">
        <v>100</v>
      </c>
      <c r="C31" s="20">
        <v>30</v>
      </c>
      <c r="D31" s="44">
        <v>6.9</v>
      </c>
      <c r="E31" s="44">
        <v>6.69</v>
      </c>
      <c r="F31" s="19">
        <v>54.8</v>
      </c>
    </row>
    <row r="32" spans="1:6" ht="15" customHeight="1" x14ac:dyDescent="0.55000000000000004">
      <c r="A32" s="39" t="s">
        <v>10</v>
      </c>
      <c r="B32" s="63" t="s">
        <v>100</v>
      </c>
      <c r="C32" s="20">
        <v>31</v>
      </c>
      <c r="D32" s="44">
        <v>6.8</v>
      </c>
      <c r="E32" s="44">
        <v>6.44</v>
      </c>
      <c r="F32" s="19">
        <v>52.3</v>
      </c>
    </row>
    <row r="33" spans="1:7" ht="15" customHeight="1" x14ac:dyDescent="0.55000000000000004">
      <c r="A33" s="39" t="s">
        <v>10</v>
      </c>
      <c r="B33" s="63" t="s">
        <v>100</v>
      </c>
      <c r="C33" s="20">
        <v>32</v>
      </c>
      <c r="D33" s="44">
        <v>6.8</v>
      </c>
      <c r="E33" s="71">
        <v>0.24</v>
      </c>
      <c r="F33" s="19">
        <v>1.8</v>
      </c>
      <c r="G33" t="s">
        <v>107</v>
      </c>
    </row>
    <row r="34" spans="1:7" ht="15" customHeight="1" x14ac:dyDescent="0.55000000000000004">
      <c r="A34" s="39" t="s">
        <v>10</v>
      </c>
      <c r="B34" s="63" t="s">
        <v>100</v>
      </c>
      <c r="C34" s="20">
        <v>33</v>
      </c>
      <c r="D34" s="44">
        <v>6.7</v>
      </c>
      <c r="E34" s="44">
        <v>0.16</v>
      </c>
      <c r="F34" s="19">
        <v>1.3</v>
      </c>
    </row>
    <row r="35" spans="1:7" ht="15" customHeight="1" x14ac:dyDescent="0.55000000000000004">
      <c r="A35" s="39" t="s">
        <v>10</v>
      </c>
      <c r="B35" s="63" t="s">
        <v>100</v>
      </c>
      <c r="C35" s="20">
        <v>34</v>
      </c>
      <c r="D35" s="44">
        <v>6.7</v>
      </c>
      <c r="E35" s="44">
        <v>0.13</v>
      </c>
      <c r="F35" s="19">
        <v>1</v>
      </c>
    </row>
    <row r="36" spans="1:7" ht="15" customHeight="1" x14ac:dyDescent="0.55000000000000004">
      <c r="A36" s="39" t="s">
        <v>10</v>
      </c>
      <c r="B36" s="63" t="s">
        <v>100</v>
      </c>
      <c r="C36" s="20">
        <v>35</v>
      </c>
      <c r="D36" s="44">
        <v>6.7</v>
      </c>
      <c r="E36" s="44">
        <v>0.11</v>
      </c>
      <c r="F36" s="19">
        <v>0.9</v>
      </c>
    </row>
    <row r="37" spans="1:7" ht="15" customHeight="1" x14ac:dyDescent="0.55000000000000004">
      <c r="A37" s="39" t="s">
        <v>10</v>
      </c>
      <c r="B37" s="63" t="s">
        <v>100</v>
      </c>
      <c r="C37" s="20">
        <v>36</v>
      </c>
      <c r="D37" s="44">
        <v>6.7</v>
      </c>
      <c r="E37" s="50">
        <v>0.09</v>
      </c>
      <c r="F37" s="19">
        <v>0.7</v>
      </c>
      <c r="G37" t="s">
        <v>32</v>
      </c>
    </row>
    <row r="38" spans="1:7" ht="15" customHeight="1" x14ac:dyDescent="0.55000000000000004">
      <c r="A38" s="39" t="s">
        <v>10</v>
      </c>
      <c r="B38" s="63" t="s">
        <v>100</v>
      </c>
      <c r="C38" s="20">
        <v>37</v>
      </c>
      <c r="D38" s="44">
        <v>6.7</v>
      </c>
      <c r="E38" s="55">
        <v>0.08</v>
      </c>
      <c r="F38" s="19">
        <v>0.6</v>
      </c>
      <c r="G38" t="s">
        <v>57</v>
      </c>
    </row>
    <row r="39" spans="1:7" ht="15" customHeight="1" x14ac:dyDescent="0.55000000000000004">
      <c r="A39" s="39" t="s">
        <v>10</v>
      </c>
      <c r="B39" s="63" t="s">
        <v>100</v>
      </c>
      <c r="C39" s="20">
        <v>38</v>
      </c>
      <c r="D39" s="44">
        <v>6.7</v>
      </c>
      <c r="E39" s="44">
        <v>7.0000000000000007E-2</v>
      </c>
      <c r="F39" s="19">
        <v>0.6</v>
      </c>
    </row>
    <row r="40" spans="1:7" ht="15" customHeight="1" x14ac:dyDescent="0.55000000000000004">
      <c r="A40" s="39" t="s">
        <v>10</v>
      </c>
      <c r="B40" s="63" t="s">
        <v>100</v>
      </c>
      <c r="C40" s="20">
        <v>39</v>
      </c>
      <c r="D40" s="44">
        <v>6.7</v>
      </c>
      <c r="E40" s="44">
        <v>0.06</v>
      </c>
      <c r="F40" s="19">
        <v>0.5</v>
      </c>
    </row>
    <row r="41" spans="1:7" ht="15" customHeight="1" x14ac:dyDescent="0.55000000000000004">
      <c r="A41" s="39" t="s">
        <v>10</v>
      </c>
      <c r="B41" s="63" t="s">
        <v>100</v>
      </c>
      <c r="C41" s="20">
        <v>40</v>
      </c>
      <c r="D41" s="44">
        <v>6.7</v>
      </c>
      <c r="E41" s="44">
        <v>0.05</v>
      </c>
      <c r="F41" s="19">
        <v>0.4</v>
      </c>
    </row>
    <row r="42" spans="1:7" ht="15" customHeight="1" x14ac:dyDescent="0.55000000000000004">
      <c r="A42" s="39" t="s">
        <v>10</v>
      </c>
      <c r="B42" s="63" t="s">
        <v>100</v>
      </c>
      <c r="C42" s="20">
        <v>41</v>
      </c>
      <c r="D42" s="44">
        <v>6.7</v>
      </c>
      <c r="E42" s="66">
        <v>0.05</v>
      </c>
      <c r="F42" s="19">
        <v>0.4</v>
      </c>
      <c r="G42" t="s">
        <v>91</v>
      </c>
    </row>
    <row r="43" spans="1:7" ht="15" customHeight="1" x14ac:dyDescent="0.55000000000000004">
      <c r="A43" s="39" t="s">
        <v>10</v>
      </c>
      <c r="B43" s="63" t="s">
        <v>100</v>
      </c>
      <c r="C43" s="20">
        <v>42</v>
      </c>
      <c r="D43" s="44">
        <v>6.7</v>
      </c>
      <c r="E43" s="44">
        <v>0.04</v>
      </c>
      <c r="F43" s="56">
        <v>0.3</v>
      </c>
    </row>
    <row r="44" spans="1:7" x14ac:dyDescent="0.55000000000000004">
      <c r="A44" s="39" t="s">
        <v>10</v>
      </c>
      <c r="B44" s="63" t="s">
        <v>100</v>
      </c>
      <c r="C44">
        <f>C43+1</f>
        <v>43</v>
      </c>
      <c r="D44" s="44">
        <v>6.7</v>
      </c>
      <c r="E44" s="44">
        <v>0.04</v>
      </c>
      <c r="F44" s="56">
        <v>0.3</v>
      </c>
    </row>
    <row r="45" spans="1:7" x14ac:dyDescent="0.55000000000000004">
      <c r="A45" s="39" t="s">
        <v>10</v>
      </c>
      <c r="B45" s="63" t="s">
        <v>100</v>
      </c>
      <c r="C45">
        <f t="shared" ref="C45:C60" si="0">C44+1</f>
        <v>44</v>
      </c>
      <c r="D45" s="44">
        <v>6.7</v>
      </c>
      <c r="E45" s="44">
        <v>0.03</v>
      </c>
      <c r="F45" s="56">
        <v>0.2</v>
      </c>
    </row>
    <row r="46" spans="1:7" x14ac:dyDescent="0.55000000000000004">
      <c r="A46" s="39" t="s">
        <v>10</v>
      </c>
      <c r="B46" s="63" t="s">
        <v>100</v>
      </c>
      <c r="C46">
        <f t="shared" si="0"/>
        <v>45</v>
      </c>
      <c r="D46" s="44">
        <v>6.7</v>
      </c>
      <c r="E46" s="44">
        <v>0.03</v>
      </c>
      <c r="F46" s="56">
        <v>0.2</v>
      </c>
    </row>
    <row r="47" spans="1:7" x14ac:dyDescent="0.55000000000000004">
      <c r="A47" s="39" t="s">
        <v>10</v>
      </c>
      <c r="B47" s="63" t="s">
        <v>100</v>
      </c>
      <c r="C47">
        <f t="shared" si="0"/>
        <v>46</v>
      </c>
      <c r="D47" s="44">
        <v>6.7</v>
      </c>
      <c r="E47" s="44">
        <v>0.02</v>
      </c>
      <c r="F47" s="64">
        <v>0.2</v>
      </c>
    </row>
    <row r="48" spans="1:7" x14ac:dyDescent="0.55000000000000004">
      <c r="A48" s="39" t="s">
        <v>10</v>
      </c>
      <c r="B48" s="63" t="s">
        <v>100</v>
      </c>
      <c r="C48">
        <f t="shared" si="0"/>
        <v>47</v>
      </c>
      <c r="D48" s="44">
        <v>6.7</v>
      </c>
      <c r="E48" s="44">
        <v>0.02</v>
      </c>
      <c r="F48" s="56">
        <v>0.2</v>
      </c>
    </row>
    <row r="49" spans="1:7" x14ac:dyDescent="0.55000000000000004">
      <c r="A49" s="39" t="s">
        <v>10</v>
      </c>
      <c r="B49" s="63" t="s">
        <v>100</v>
      </c>
      <c r="C49">
        <f t="shared" si="0"/>
        <v>48</v>
      </c>
      <c r="D49" s="44">
        <v>6.7</v>
      </c>
      <c r="E49" s="44">
        <v>0.02</v>
      </c>
      <c r="F49" s="56">
        <v>0.1</v>
      </c>
    </row>
    <row r="50" spans="1:7" x14ac:dyDescent="0.55000000000000004">
      <c r="A50" s="39" t="s">
        <v>10</v>
      </c>
      <c r="B50" s="63" t="s">
        <v>100</v>
      </c>
      <c r="C50">
        <f t="shared" si="0"/>
        <v>49</v>
      </c>
      <c r="D50" s="44">
        <v>6.7</v>
      </c>
      <c r="E50" s="44">
        <v>0.01</v>
      </c>
      <c r="F50" s="56">
        <v>0.1</v>
      </c>
    </row>
    <row r="51" spans="1:7" x14ac:dyDescent="0.55000000000000004">
      <c r="A51" s="39" t="s">
        <v>10</v>
      </c>
      <c r="B51" s="63" t="s">
        <v>100</v>
      </c>
      <c r="C51">
        <f t="shared" si="0"/>
        <v>50</v>
      </c>
      <c r="D51" s="44">
        <v>6.7</v>
      </c>
      <c r="E51" s="48">
        <v>0.01</v>
      </c>
      <c r="F51" s="56">
        <v>0.1</v>
      </c>
      <c r="G51" t="s">
        <v>33</v>
      </c>
    </row>
    <row r="52" spans="1:7" x14ac:dyDescent="0.55000000000000004">
      <c r="A52" s="39" t="s">
        <v>10</v>
      </c>
      <c r="B52" s="63" t="s">
        <v>100</v>
      </c>
      <c r="C52">
        <f t="shared" si="0"/>
        <v>51</v>
      </c>
      <c r="D52" s="44">
        <v>6.7</v>
      </c>
      <c r="E52" s="44">
        <v>0.01</v>
      </c>
      <c r="F52" s="56">
        <v>0.1</v>
      </c>
    </row>
    <row r="53" spans="1:7" x14ac:dyDescent="0.55000000000000004">
      <c r="A53" s="39" t="s">
        <v>10</v>
      </c>
      <c r="B53" s="63" t="s">
        <v>100</v>
      </c>
      <c r="C53">
        <f t="shared" si="0"/>
        <v>52</v>
      </c>
      <c r="D53" s="44">
        <v>6.7</v>
      </c>
      <c r="E53" s="44">
        <v>0.01</v>
      </c>
      <c r="F53" s="56">
        <v>0.1</v>
      </c>
    </row>
    <row r="54" spans="1:7" x14ac:dyDescent="0.55000000000000004">
      <c r="A54" s="39" t="s">
        <v>10</v>
      </c>
      <c r="B54" s="63" t="s">
        <v>100</v>
      </c>
      <c r="C54">
        <f t="shared" si="0"/>
        <v>53</v>
      </c>
      <c r="D54" s="44">
        <v>6.7</v>
      </c>
      <c r="E54" s="44">
        <v>0.01</v>
      </c>
      <c r="F54" s="56">
        <v>0</v>
      </c>
    </row>
    <row r="55" spans="1:7" x14ac:dyDescent="0.55000000000000004">
      <c r="A55" s="39" t="s">
        <v>10</v>
      </c>
      <c r="B55" s="63" t="s">
        <v>100</v>
      </c>
      <c r="C55">
        <f t="shared" si="0"/>
        <v>54</v>
      </c>
      <c r="D55" s="44">
        <v>6.7</v>
      </c>
      <c r="E55" s="44">
        <v>0</v>
      </c>
      <c r="F55" s="56">
        <v>0</v>
      </c>
    </row>
    <row r="56" spans="1:7" x14ac:dyDescent="0.55000000000000004">
      <c r="B56" s="63" t="s">
        <v>100</v>
      </c>
      <c r="C56">
        <f t="shared" si="0"/>
        <v>55</v>
      </c>
      <c r="D56" s="44">
        <v>6.7</v>
      </c>
      <c r="E56" s="44">
        <v>0</v>
      </c>
      <c r="F56" s="56">
        <v>0</v>
      </c>
    </row>
    <row r="57" spans="1:7" x14ac:dyDescent="0.55000000000000004">
      <c r="B57" s="63" t="s">
        <v>100</v>
      </c>
      <c r="C57">
        <f t="shared" si="0"/>
        <v>56</v>
      </c>
      <c r="D57" s="44">
        <v>6.7</v>
      </c>
      <c r="E57" s="44"/>
      <c r="F57" s="56"/>
    </row>
    <row r="58" spans="1:7" x14ac:dyDescent="0.55000000000000004">
      <c r="B58" s="63" t="s">
        <v>100</v>
      </c>
      <c r="C58">
        <f t="shared" si="0"/>
        <v>57</v>
      </c>
      <c r="D58" s="44">
        <v>6.7</v>
      </c>
      <c r="E58" s="44"/>
      <c r="F58" s="56"/>
    </row>
    <row r="59" spans="1:7" x14ac:dyDescent="0.55000000000000004">
      <c r="B59" s="40"/>
      <c r="C59">
        <f t="shared" si="0"/>
        <v>58</v>
      </c>
      <c r="D59" s="49"/>
      <c r="E59" s="44"/>
    </row>
    <row r="60" spans="1:7" x14ac:dyDescent="0.55000000000000004">
      <c r="C60">
        <f t="shared" si="0"/>
        <v>59</v>
      </c>
      <c r="D60" s="49"/>
      <c r="E60" s="44"/>
    </row>
    <row r="62" spans="1:7" x14ac:dyDescent="0.55000000000000004">
      <c r="A62" s="65" t="s">
        <v>79</v>
      </c>
      <c r="B62" t="s">
        <v>106</v>
      </c>
      <c r="E62" s="44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19884-655C-482A-B8AC-E6F45D0C6DA6}">
  <dimension ref="A1:G62"/>
  <sheetViews>
    <sheetView workbookViewId="0">
      <selection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6" width="15.15625" customWidth="1"/>
    <col min="7" max="7" width="16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31</v>
      </c>
      <c r="F1" s="2" t="s">
        <v>51</v>
      </c>
      <c r="G1" s="2"/>
    </row>
    <row r="2" spans="1:7" ht="15" customHeight="1" x14ac:dyDescent="0.55000000000000004">
      <c r="A2" s="39" t="s">
        <v>11</v>
      </c>
      <c r="B2" s="63" t="s">
        <v>100</v>
      </c>
      <c r="C2" s="16">
        <v>1</v>
      </c>
      <c r="D2" s="51">
        <v>21.7</v>
      </c>
      <c r="E2" s="44">
        <v>8.2799999999999994</v>
      </c>
      <c r="F2" s="44">
        <v>94.1</v>
      </c>
      <c r="G2" s="43"/>
    </row>
    <row r="3" spans="1:7" ht="15" customHeight="1" x14ac:dyDescent="0.55000000000000004">
      <c r="A3" s="39" t="s">
        <v>11</v>
      </c>
      <c r="B3" s="63" t="s">
        <v>100</v>
      </c>
      <c r="C3" s="20">
        <v>2</v>
      </c>
      <c r="D3" s="51">
        <v>21.8</v>
      </c>
      <c r="E3" s="44">
        <v>8.25</v>
      </c>
      <c r="F3" s="44">
        <v>94</v>
      </c>
      <c r="G3" s="43"/>
    </row>
    <row r="4" spans="1:7" ht="15" customHeight="1" x14ac:dyDescent="0.55000000000000004">
      <c r="A4" s="39" t="s">
        <v>11</v>
      </c>
      <c r="B4" s="63" t="s">
        <v>100</v>
      </c>
      <c r="C4" s="20">
        <v>3</v>
      </c>
      <c r="D4" s="51">
        <v>21.8</v>
      </c>
      <c r="E4" s="44">
        <v>8.24</v>
      </c>
      <c r="F4" s="44">
        <v>93.7</v>
      </c>
      <c r="G4" s="43"/>
    </row>
    <row r="5" spans="1:7" ht="15" customHeight="1" x14ac:dyDescent="0.55000000000000004">
      <c r="A5" s="39" t="s">
        <v>11</v>
      </c>
      <c r="B5" s="63" t="s">
        <v>100</v>
      </c>
      <c r="C5" s="20">
        <v>4</v>
      </c>
      <c r="D5" s="51">
        <v>21.8</v>
      </c>
      <c r="E5" s="44">
        <v>8.2100000000000009</v>
      </c>
      <c r="F5" s="44">
        <v>93.5</v>
      </c>
      <c r="G5" s="43"/>
    </row>
    <row r="6" spans="1:7" ht="15" customHeight="1" x14ac:dyDescent="0.55000000000000004">
      <c r="A6" s="39" t="s">
        <v>11</v>
      </c>
      <c r="B6" s="63" t="s">
        <v>100</v>
      </c>
      <c r="C6" s="20">
        <v>5</v>
      </c>
      <c r="D6" s="51">
        <v>21.8</v>
      </c>
      <c r="E6" s="44">
        <v>8.18</v>
      </c>
      <c r="F6" s="44">
        <v>93.2</v>
      </c>
      <c r="G6" s="43"/>
    </row>
    <row r="7" spans="1:7" ht="15" customHeight="1" x14ac:dyDescent="0.55000000000000004">
      <c r="A7" s="39" t="s">
        <v>11</v>
      </c>
      <c r="B7" s="63" t="s">
        <v>100</v>
      </c>
      <c r="C7" s="20">
        <v>6</v>
      </c>
      <c r="D7" s="51">
        <v>20.3</v>
      </c>
      <c r="E7" s="44">
        <v>6.38</v>
      </c>
      <c r="F7" s="44">
        <v>68.8</v>
      </c>
      <c r="G7" s="43"/>
    </row>
    <row r="8" spans="1:7" ht="15" customHeight="1" x14ac:dyDescent="0.55000000000000004">
      <c r="A8" s="39" t="s">
        <v>11</v>
      </c>
      <c r="B8" s="63" t="s">
        <v>100</v>
      </c>
      <c r="C8" s="20">
        <v>7</v>
      </c>
      <c r="D8" s="51">
        <v>16.5</v>
      </c>
      <c r="E8" s="44">
        <v>5.05</v>
      </c>
      <c r="F8" s="44">
        <v>59.4</v>
      </c>
      <c r="G8" s="43"/>
    </row>
    <row r="9" spans="1:7" ht="15" customHeight="1" x14ac:dyDescent="0.55000000000000004">
      <c r="A9" s="39" t="s">
        <v>11</v>
      </c>
      <c r="B9" s="63" t="s">
        <v>100</v>
      </c>
      <c r="C9" s="20">
        <v>8</v>
      </c>
      <c r="D9" s="51">
        <v>13</v>
      </c>
      <c r="E9" s="44">
        <v>6.04</v>
      </c>
      <c r="F9" s="44">
        <v>56.9</v>
      </c>
      <c r="G9" s="43"/>
    </row>
    <row r="10" spans="1:7" ht="15" customHeight="1" x14ac:dyDescent="0.55000000000000004">
      <c r="A10" s="39" t="s">
        <v>11</v>
      </c>
      <c r="B10" s="63" t="s">
        <v>100</v>
      </c>
      <c r="C10" s="20">
        <v>9</v>
      </c>
      <c r="D10" s="51">
        <v>11.5</v>
      </c>
      <c r="E10" s="44">
        <v>6.19</v>
      </c>
      <c r="F10" s="44">
        <v>57.2</v>
      </c>
      <c r="G10" s="43"/>
    </row>
    <row r="11" spans="1:7" ht="15" customHeight="1" x14ac:dyDescent="0.55000000000000004">
      <c r="A11" s="39" t="s">
        <v>11</v>
      </c>
      <c r="B11" s="63" t="s">
        <v>100</v>
      </c>
      <c r="C11" s="20">
        <v>10</v>
      </c>
      <c r="D11" s="51">
        <v>9.6999999999999993</v>
      </c>
      <c r="E11" s="44">
        <v>6.57</v>
      </c>
      <c r="F11" s="44">
        <v>56.7</v>
      </c>
      <c r="G11" s="43"/>
    </row>
    <row r="12" spans="1:7" ht="15" customHeight="1" x14ac:dyDescent="0.55000000000000004">
      <c r="A12" s="39" t="s">
        <v>11</v>
      </c>
      <c r="B12" s="63" t="s">
        <v>100</v>
      </c>
      <c r="C12" s="20">
        <v>11</v>
      </c>
      <c r="D12" s="51">
        <v>9.5</v>
      </c>
      <c r="E12" s="44">
        <v>6.5</v>
      </c>
      <c r="F12" s="44">
        <v>55.6</v>
      </c>
      <c r="G12" s="43"/>
    </row>
    <row r="13" spans="1:7" ht="15" customHeight="1" x14ac:dyDescent="0.55000000000000004">
      <c r="A13" s="39" t="s">
        <v>11</v>
      </c>
      <c r="B13" s="63" t="s">
        <v>100</v>
      </c>
      <c r="C13" s="20">
        <v>12</v>
      </c>
      <c r="D13" s="51">
        <v>8.9</v>
      </c>
      <c r="E13" s="44">
        <v>6.57</v>
      </c>
      <c r="F13" s="44">
        <v>56.5</v>
      </c>
      <c r="G13" s="43"/>
    </row>
    <row r="14" spans="1:7" ht="15" customHeight="1" x14ac:dyDescent="0.55000000000000004">
      <c r="A14" s="39" t="s">
        <v>11</v>
      </c>
      <c r="B14" s="63" t="s">
        <v>100</v>
      </c>
      <c r="C14" s="20">
        <v>13</v>
      </c>
      <c r="D14" s="51">
        <v>8.5</v>
      </c>
      <c r="E14" s="44">
        <v>6.53</v>
      </c>
      <c r="F14" s="44">
        <v>55.6</v>
      </c>
      <c r="G14" s="43"/>
    </row>
    <row r="15" spans="1:7" ht="15" customHeight="1" x14ac:dyDescent="0.55000000000000004">
      <c r="A15" s="39" t="s">
        <v>11</v>
      </c>
      <c r="B15" s="63" t="s">
        <v>100</v>
      </c>
      <c r="C15" s="20">
        <v>14</v>
      </c>
      <c r="D15" s="51">
        <v>8.1</v>
      </c>
      <c r="E15" s="44">
        <v>6.49</v>
      </c>
      <c r="F15" s="44">
        <v>54.8</v>
      </c>
      <c r="G15" s="43"/>
    </row>
    <row r="16" spans="1:7" ht="15" customHeight="1" x14ac:dyDescent="0.55000000000000004">
      <c r="A16" s="39" t="s">
        <v>11</v>
      </c>
      <c r="B16" s="63" t="s">
        <v>100</v>
      </c>
      <c r="C16" s="20">
        <v>15</v>
      </c>
      <c r="D16" s="51">
        <v>7.8</v>
      </c>
      <c r="E16" s="44">
        <v>6.42</v>
      </c>
      <c r="F16" s="44">
        <v>53.8</v>
      </c>
      <c r="G16" s="43"/>
    </row>
    <row r="17" spans="1:7" ht="15" customHeight="1" x14ac:dyDescent="0.55000000000000004">
      <c r="A17" s="39" t="s">
        <v>11</v>
      </c>
      <c r="B17" s="63" t="s">
        <v>100</v>
      </c>
      <c r="C17" s="20">
        <v>16</v>
      </c>
      <c r="D17" s="51">
        <v>7.7</v>
      </c>
      <c r="E17" s="44">
        <v>6.55</v>
      </c>
      <c r="F17" s="44">
        <v>54.9</v>
      </c>
      <c r="G17" s="43"/>
    </row>
    <row r="18" spans="1:7" ht="15" customHeight="1" x14ac:dyDescent="0.55000000000000004">
      <c r="A18" s="39" t="s">
        <v>11</v>
      </c>
      <c r="B18" s="63" t="s">
        <v>100</v>
      </c>
      <c r="C18" s="20">
        <v>17</v>
      </c>
      <c r="D18" s="51">
        <v>7.6</v>
      </c>
      <c r="E18" s="44">
        <v>6.15</v>
      </c>
      <c r="F18" s="44">
        <v>51</v>
      </c>
      <c r="G18" s="43"/>
    </row>
    <row r="19" spans="1:7" ht="15" customHeight="1" x14ac:dyDescent="0.55000000000000004">
      <c r="A19" s="39" t="s">
        <v>11</v>
      </c>
      <c r="B19" s="63" t="s">
        <v>100</v>
      </c>
      <c r="C19" s="20">
        <v>18</v>
      </c>
      <c r="D19" s="51">
        <v>7.6</v>
      </c>
      <c r="E19" s="71">
        <v>0.57999999999999996</v>
      </c>
      <c r="F19" s="44">
        <v>4.0999999999999996</v>
      </c>
      <c r="G19" s="43" t="s">
        <v>107</v>
      </c>
    </row>
    <row r="20" spans="1:7" ht="15" customHeight="1" x14ac:dyDescent="0.55000000000000004">
      <c r="A20" s="39" t="s">
        <v>11</v>
      </c>
      <c r="B20" s="63" t="s">
        <v>100</v>
      </c>
      <c r="C20" s="20">
        <v>19</v>
      </c>
      <c r="D20" s="51">
        <v>7.6</v>
      </c>
      <c r="E20" s="55">
        <v>0.28999999999999998</v>
      </c>
      <c r="F20" s="44">
        <v>2.2000000000000002</v>
      </c>
      <c r="G20" s="43" t="s">
        <v>60</v>
      </c>
    </row>
    <row r="21" spans="1:7" ht="15" customHeight="1" x14ac:dyDescent="0.55000000000000004">
      <c r="A21" s="39" t="s">
        <v>11</v>
      </c>
      <c r="B21" s="63" t="s">
        <v>100</v>
      </c>
      <c r="C21" s="20">
        <v>20</v>
      </c>
      <c r="D21" s="51">
        <v>7.5</v>
      </c>
      <c r="E21" s="44">
        <v>0.19</v>
      </c>
      <c r="F21" s="44">
        <v>1.5</v>
      </c>
      <c r="G21" s="43"/>
    </row>
    <row r="22" spans="1:7" ht="15" customHeight="1" x14ac:dyDescent="0.55000000000000004">
      <c r="A22" s="39" t="s">
        <v>11</v>
      </c>
      <c r="B22" s="63" t="s">
        <v>100</v>
      </c>
      <c r="C22" s="20">
        <v>21</v>
      </c>
      <c r="D22" s="51">
        <v>7.5</v>
      </c>
      <c r="E22" s="66">
        <v>0.16</v>
      </c>
      <c r="F22" s="44">
        <v>1.2</v>
      </c>
      <c r="G22" s="43" t="s">
        <v>91</v>
      </c>
    </row>
    <row r="23" spans="1:7" ht="15" customHeight="1" x14ac:dyDescent="0.55000000000000004">
      <c r="A23" s="39" t="s">
        <v>11</v>
      </c>
      <c r="B23" s="63" t="s">
        <v>100</v>
      </c>
      <c r="C23" s="20">
        <v>22</v>
      </c>
      <c r="D23" s="51">
        <v>7.5</v>
      </c>
      <c r="E23" s="48">
        <v>0.14000000000000001</v>
      </c>
      <c r="F23" s="48">
        <v>1.1000000000000001</v>
      </c>
      <c r="G23" s="43"/>
    </row>
    <row r="24" spans="1:7" ht="15" customHeight="1" x14ac:dyDescent="0.55000000000000004">
      <c r="A24" s="39" t="s">
        <v>11</v>
      </c>
      <c r="B24" s="63" t="s">
        <v>100</v>
      </c>
      <c r="C24" s="20">
        <v>23</v>
      </c>
      <c r="D24" s="51">
        <v>7.5</v>
      </c>
      <c r="E24" s="44">
        <v>0.12</v>
      </c>
      <c r="F24" s="44">
        <v>1</v>
      </c>
      <c r="G24" s="43"/>
    </row>
    <row r="25" spans="1:7" ht="15" customHeight="1" x14ac:dyDescent="0.55000000000000004">
      <c r="A25" s="39" t="s">
        <v>11</v>
      </c>
      <c r="B25" s="63" t="s">
        <v>100</v>
      </c>
      <c r="C25" s="20">
        <v>24</v>
      </c>
      <c r="D25" s="51">
        <v>7.5</v>
      </c>
      <c r="E25" s="45">
        <v>0.11</v>
      </c>
      <c r="F25" s="45">
        <v>0.9</v>
      </c>
      <c r="G25" s="43"/>
    </row>
    <row r="26" spans="1:7" ht="15" customHeight="1" x14ac:dyDescent="0.55000000000000004">
      <c r="A26" s="39" t="s">
        <v>11</v>
      </c>
      <c r="B26" s="63" t="s">
        <v>100</v>
      </c>
      <c r="C26" s="20">
        <v>25</v>
      </c>
      <c r="D26" s="51">
        <v>7.5</v>
      </c>
      <c r="E26" s="44">
        <v>0.08</v>
      </c>
      <c r="F26" s="44">
        <v>0.8</v>
      </c>
      <c r="G26" s="43"/>
    </row>
    <row r="27" spans="1:7" ht="15" customHeight="1" x14ac:dyDescent="0.55000000000000004">
      <c r="A27" s="39" t="s">
        <v>11</v>
      </c>
      <c r="B27" s="63" t="s">
        <v>100</v>
      </c>
      <c r="C27" s="20">
        <v>26</v>
      </c>
      <c r="D27" s="51">
        <v>7.5</v>
      </c>
      <c r="E27" s="44">
        <v>0.08</v>
      </c>
      <c r="F27" s="44">
        <v>0.7</v>
      </c>
      <c r="G27" s="43"/>
    </row>
    <row r="28" spans="1:7" ht="15" customHeight="1" x14ac:dyDescent="0.55000000000000004">
      <c r="A28" s="39" t="s">
        <v>11</v>
      </c>
      <c r="B28" s="63" t="s">
        <v>100</v>
      </c>
      <c r="C28" s="20">
        <v>27</v>
      </c>
      <c r="D28" s="51">
        <v>7.5</v>
      </c>
      <c r="E28" s="44">
        <v>7.0000000000000007E-2</v>
      </c>
      <c r="F28" s="44">
        <v>0.6</v>
      </c>
      <c r="G28" s="43"/>
    </row>
    <row r="29" spans="1:7" ht="15" customHeight="1" x14ac:dyDescent="0.55000000000000004">
      <c r="A29" s="39" t="s">
        <v>11</v>
      </c>
      <c r="B29" s="63" t="s">
        <v>100</v>
      </c>
      <c r="C29" s="20">
        <v>28</v>
      </c>
      <c r="D29" s="51">
        <v>7.5</v>
      </c>
      <c r="E29" s="44">
        <v>7.0000000000000007E-2</v>
      </c>
      <c r="F29" s="44">
        <v>0.6</v>
      </c>
      <c r="G29" s="43"/>
    </row>
    <row r="30" spans="1:7" ht="15" customHeight="1" x14ac:dyDescent="0.55000000000000004">
      <c r="A30" s="39" t="s">
        <v>11</v>
      </c>
      <c r="B30" s="63" t="s">
        <v>100</v>
      </c>
      <c r="C30" s="20">
        <v>29</v>
      </c>
      <c r="D30" s="51">
        <v>7.5</v>
      </c>
      <c r="E30" s="44">
        <v>0.06</v>
      </c>
      <c r="F30" s="44">
        <v>0.5</v>
      </c>
      <c r="G30" s="43"/>
    </row>
    <row r="31" spans="1:7" ht="15" customHeight="1" x14ac:dyDescent="0.55000000000000004">
      <c r="A31" s="39" t="s">
        <v>11</v>
      </c>
      <c r="B31" s="63" t="s">
        <v>100</v>
      </c>
      <c r="C31" s="20">
        <v>30</v>
      </c>
      <c r="D31" s="51">
        <v>7.5</v>
      </c>
      <c r="E31" s="44">
        <v>0.06</v>
      </c>
      <c r="F31" s="44">
        <v>0.5</v>
      </c>
      <c r="G31" s="43"/>
    </row>
    <row r="32" spans="1:7" ht="15" customHeight="1" x14ac:dyDescent="0.55000000000000004">
      <c r="A32" s="39" t="s">
        <v>11</v>
      </c>
      <c r="B32" s="63" t="s">
        <v>100</v>
      </c>
      <c r="C32" s="20">
        <v>31</v>
      </c>
      <c r="D32" s="51">
        <v>7.5</v>
      </c>
      <c r="E32" s="44">
        <v>0.05</v>
      </c>
      <c r="F32" s="44">
        <v>0.4</v>
      </c>
      <c r="G32" s="43"/>
    </row>
    <row r="33" spans="1:7" ht="15" customHeight="1" x14ac:dyDescent="0.55000000000000004">
      <c r="A33" s="39" t="s">
        <v>11</v>
      </c>
      <c r="B33" s="63" t="s">
        <v>100</v>
      </c>
      <c r="C33" s="20">
        <v>32</v>
      </c>
      <c r="D33" s="51">
        <v>7.5</v>
      </c>
      <c r="E33" s="44">
        <v>0.05</v>
      </c>
      <c r="F33" s="44">
        <v>0.4</v>
      </c>
      <c r="G33" s="43"/>
    </row>
    <row r="34" spans="1:7" ht="15" customHeight="1" x14ac:dyDescent="0.55000000000000004">
      <c r="A34" s="39" t="s">
        <v>11</v>
      </c>
      <c r="B34" s="63" t="s">
        <v>100</v>
      </c>
      <c r="C34" s="20">
        <v>33</v>
      </c>
      <c r="D34" s="51">
        <v>7.5</v>
      </c>
      <c r="E34" s="44">
        <v>0.05</v>
      </c>
      <c r="F34" s="44">
        <v>0.4</v>
      </c>
      <c r="G34" s="43"/>
    </row>
    <row r="35" spans="1:7" ht="15" customHeight="1" x14ac:dyDescent="0.55000000000000004">
      <c r="A35" s="39" t="s">
        <v>11</v>
      </c>
      <c r="B35" s="63" t="s">
        <v>100</v>
      </c>
      <c r="C35" s="20">
        <v>34</v>
      </c>
      <c r="D35" s="51">
        <v>7.5</v>
      </c>
      <c r="E35" s="44">
        <v>0.04</v>
      </c>
      <c r="F35" s="44">
        <v>0.3</v>
      </c>
      <c r="G35" s="43"/>
    </row>
    <row r="36" spans="1:7" ht="15" customHeight="1" x14ac:dyDescent="0.55000000000000004">
      <c r="A36" s="39" t="s">
        <v>11</v>
      </c>
      <c r="B36" s="63" t="s">
        <v>100</v>
      </c>
      <c r="C36" s="20">
        <v>35</v>
      </c>
      <c r="D36" s="51">
        <v>7.5</v>
      </c>
      <c r="E36" s="44">
        <v>0.04</v>
      </c>
      <c r="F36" s="44">
        <v>0.3</v>
      </c>
      <c r="G36" s="43"/>
    </row>
    <row r="37" spans="1:7" ht="15" customHeight="1" x14ac:dyDescent="0.55000000000000004">
      <c r="A37" s="39" t="s">
        <v>11</v>
      </c>
      <c r="B37" s="63" t="s">
        <v>100</v>
      </c>
      <c r="C37" s="20">
        <v>36</v>
      </c>
      <c r="D37" s="51">
        <v>7.5</v>
      </c>
      <c r="E37" s="44">
        <v>0.04</v>
      </c>
      <c r="F37" s="44">
        <v>0.3</v>
      </c>
      <c r="G37" s="43"/>
    </row>
    <row r="38" spans="1:7" ht="15" customHeight="1" x14ac:dyDescent="0.55000000000000004">
      <c r="A38" s="39" t="s">
        <v>11</v>
      </c>
      <c r="B38" s="63" t="s">
        <v>100</v>
      </c>
      <c r="C38" s="20">
        <v>37</v>
      </c>
      <c r="D38" s="51">
        <v>7.5</v>
      </c>
      <c r="E38" s="44">
        <v>0.03</v>
      </c>
      <c r="F38" s="44">
        <v>0.3</v>
      </c>
      <c r="G38" s="43"/>
    </row>
    <row r="39" spans="1:7" ht="15" customHeight="1" x14ac:dyDescent="0.55000000000000004">
      <c r="A39" s="39" t="s">
        <v>11</v>
      </c>
      <c r="B39" s="63" t="s">
        <v>100</v>
      </c>
      <c r="C39" s="20">
        <v>38</v>
      </c>
      <c r="D39" s="51">
        <v>7.5</v>
      </c>
      <c r="E39" s="44">
        <v>0.03</v>
      </c>
      <c r="F39" s="44">
        <v>0.2</v>
      </c>
      <c r="G39" s="43"/>
    </row>
    <row r="40" spans="1:7" ht="15" customHeight="1" x14ac:dyDescent="0.55000000000000004">
      <c r="A40" s="39" t="s">
        <v>11</v>
      </c>
      <c r="B40" s="63" t="s">
        <v>100</v>
      </c>
      <c r="C40" s="20">
        <v>39</v>
      </c>
      <c r="D40" s="51">
        <v>7.5</v>
      </c>
      <c r="E40" s="44">
        <v>0.03</v>
      </c>
      <c r="F40" s="44">
        <v>0.2</v>
      </c>
      <c r="G40" s="43"/>
    </row>
    <row r="41" spans="1:7" ht="15" customHeight="1" x14ac:dyDescent="0.55000000000000004">
      <c r="A41" s="39" t="s">
        <v>11</v>
      </c>
      <c r="B41" s="63" t="s">
        <v>100</v>
      </c>
      <c r="C41" s="20">
        <v>40</v>
      </c>
      <c r="D41" s="51">
        <v>7.5</v>
      </c>
      <c r="E41" s="44">
        <v>0.03</v>
      </c>
      <c r="F41" s="44">
        <v>0.2</v>
      </c>
      <c r="G41" s="43"/>
    </row>
    <row r="42" spans="1:7" ht="15" customHeight="1" x14ac:dyDescent="0.55000000000000004">
      <c r="A42" s="39" t="s">
        <v>11</v>
      </c>
      <c r="B42" s="63" t="s">
        <v>100</v>
      </c>
      <c r="C42" s="20">
        <v>41</v>
      </c>
      <c r="D42" s="51">
        <v>7.5</v>
      </c>
      <c r="E42" s="44">
        <v>0.02</v>
      </c>
      <c r="F42" s="44">
        <v>0.2</v>
      </c>
      <c r="G42" s="43"/>
    </row>
    <row r="43" spans="1:7" ht="15" customHeight="1" x14ac:dyDescent="0.55000000000000004">
      <c r="A43" s="39" t="s">
        <v>11</v>
      </c>
      <c r="B43" s="63" t="s">
        <v>100</v>
      </c>
      <c r="C43" s="20">
        <v>42</v>
      </c>
      <c r="D43" s="51">
        <v>7.5</v>
      </c>
      <c r="E43" s="44">
        <v>0.02</v>
      </c>
      <c r="F43" s="44">
        <v>0.1</v>
      </c>
      <c r="G43" s="43"/>
    </row>
    <row r="44" spans="1:7" x14ac:dyDescent="0.55000000000000004">
      <c r="A44" s="39" t="s">
        <v>11</v>
      </c>
      <c r="B44" s="63" t="s">
        <v>100</v>
      </c>
      <c r="C44">
        <f>C43+1</f>
        <v>43</v>
      </c>
      <c r="D44" s="51">
        <v>7.5</v>
      </c>
      <c r="E44" s="44">
        <v>0.02</v>
      </c>
      <c r="F44" s="44">
        <v>0.1</v>
      </c>
      <c r="G44" s="43"/>
    </row>
    <row r="45" spans="1:7" x14ac:dyDescent="0.55000000000000004">
      <c r="A45" s="39" t="s">
        <v>11</v>
      </c>
      <c r="B45" s="63" t="s">
        <v>100</v>
      </c>
      <c r="C45">
        <f t="shared" ref="C45:C60" si="0">C44+1</f>
        <v>44</v>
      </c>
      <c r="D45" s="51">
        <v>7.5</v>
      </c>
      <c r="E45" s="44">
        <v>0.02</v>
      </c>
      <c r="F45" s="44">
        <v>0.1</v>
      </c>
      <c r="G45" s="43"/>
    </row>
    <row r="46" spans="1:7" x14ac:dyDescent="0.55000000000000004">
      <c r="A46" s="39" t="s">
        <v>11</v>
      </c>
      <c r="B46" s="63" t="s">
        <v>100</v>
      </c>
      <c r="C46">
        <f t="shared" si="0"/>
        <v>45</v>
      </c>
      <c r="D46" s="51">
        <v>7.5</v>
      </c>
      <c r="E46" s="44">
        <v>0.01</v>
      </c>
      <c r="F46" s="44">
        <v>0.1</v>
      </c>
      <c r="G46" s="43"/>
    </row>
    <row r="47" spans="1:7" x14ac:dyDescent="0.55000000000000004">
      <c r="A47" s="39" t="s">
        <v>11</v>
      </c>
      <c r="B47" s="63" t="s">
        <v>100</v>
      </c>
      <c r="C47">
        <f t="shared" si="0"/>
        <v>46</v>
      </c>
      <c r="D47" s="51">
        <v>7.5</v>
      </c>
      <c r="E47" s="44">
        <v>0.01</v>
      </c>
      <c r="F47" s="44">
        <v>0.1</v>
      </c>
      <c r="G47" s="43"/>
    </row>
    <row r="48" spans="1:7" x14ac:dyDescent="0.55000000000000004">
      <c r="A48" s="39" t="s">
        <v>11</v>
      </c>
      <c r="B48" s="63" t="s">
        <v>100</v>
      </c>
      <c r="C48">
        <f t="shared" si="0"/>
        <v>47</v>
      </c>
      <c r="D48" s="51">
        <v>7.5</v>
      </c>
      <c r="E48" s="44">
        <v>0.01</v>
      </c>
      <c r="F48" s="44">
        <v>0.1</v>
      </c>
      <c r="G48" s="43"/>
    </row>
    <row r="49" spans="1:7" x14ac:dyDescent="0.55000000000000004">
      <c r="A49" s="39" t="s">
        <v>11</v>
      </c>
      <c r="B49" s="63" t="s">
        <v>100</v>
      </c>
      <c r="C49">
        <f t="shared" si="0"/>
        <v>48</v>
      </c>
      <c r="D49" s="51">
        <v>7.4</v>
      </c>
      <c r="E49" s="44">
        <v>0.01</v>
      </c>
      <c r="F49" s="44">
        <v>0.1</v>
      </c>
      <c r="G49" s="43"/>
    </row>
    <row r="50" spans="1:7" x14ac:dyDescent="0.55000000000000004">
      <c r="A50" s="39" t="s">
        <v>11</v>
      </c>
      <c r="B50" s="63" t="s">
        <v>100</v>
      </c>
      <c r="C50">
        <f t="shared" si="0"/>
        <v>49</v>
      </c>
      <c r="D50" s="51">
        <v>7.4</v>
      </c>
      <c r="E50" s="44">
        <v>0.01</v>
      </c>
      <c r="F50" s="44">
        <v>0</v>
      </c>
      <c r="G50" s="43"/>
    </row>
    <row r="51" spans="1:7" x14ac:dyDescent="0.55000000000000004">
      <c r="A51" s="39" t="s">
        <v>11</v>
      </c>
      <c r="B51" s="63" t="s">
        <v>100</v>
      </c>
      <c r="C51">
        <f t="shared" si="0"/>
        <v>50</v>
      </c>
      <c r="D51" s="51">
        <v>7.4</v>
      </c>
      <c r="E51" s="44">
        <v>0</v>
      </c>
      <c r="F51" s="44">
        <v>0</v>
      </c>
      <c r="G51" s="43"/>
    </row>
    <row r="52" spans="1:7" x14ac:dyDescent="0.55000000000000004">
      <c r="A52" s="39" t="s">
        <v>11</v>
      </c>
      <c r="B52" s="63" t="s">
        <v>100</v>
      </c>
      <c r="C52">
        <f t="shared" si="0"/>
        <v>51</v>
      </c>
      <c r="D52" s="51"/>
      <c r="E52" s="44"/>
      <c r="F52" s="44"/>
      <c r="G52" s="43"/>
    </row>
    <row r="53" spans="1:7" x14ac:dyDescent="0.55000000000000004">
      <c r="A53" s="39" t="s">
        <v>11</v>
      </c>
      <c r="B53" s="63" t="s">
        <v>100</v>
      </c>
      <c r="C53">
        <f t="shared" si="0"/>
        <v>52</v>
      </c>
      <c r="D53" s="51"/>
      <c r="E53" s="44"/>
      <c r="F53" s="44"/>
      <c r="G53" s="43"/>
    </row>
    <row r="54" spans="1:7" x14ac:dyDescent="0.55000000000000004">
      <c r="A54" s="39" t="s">
        <v>11</v>
      </c>
      <c r="B54" s="63" t="s">
        <v>100</v>
      </c>
      <c r="C54">
        <f t="shared" si="0"/>
        <v>53</v>
      </c>
      <c r="D54" s="51"/>
      <c r="E54" s="44"/>
      <c r="F54" s="44"/>
      <c r="G54" s="43"/>
    </row>
    <row r="55" spans="1:7" x14ac:dyDescent="0.55000000000000004">
      <c r="A55" s="39" t="s">
        <v>11</v>
      </c>
      <c r="B55" s="63" t="s">
        <v>100</v>
      </c>
      <c r="C55">
        <f t="shared" si="0"/>
        <v>54</v>
      </c>
      <c r="D55" s="51"/>
      <c r="E55" s="44"/>
      <c r="F55" s="44"/>
      <c r="G55" s="43"/>
    </row>
    <row r="56" spans="1:7" x14ac:dyDescent="0.55000000000000004">
      <c r="A56" s="39" t="s">
        <v>11</v>
      </c>
      <c r="B56" s="63" t="s">
        <v>100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11</v>
      </c>
      <c r="B57" s="63" t="s">
        <v>100</v>
      </c>
      <c r="C57">
        <f t="shared" si="0"/>
        <v>56</v>
      </c>
      <c r="D57" s="51"/>
      <c r="E57" s="44"/>
      <c r="F57" s="44"/>
      <c r="G57" s="44"/>
    </row>
    <row r="58" spans="1:7" x14ac:dyDescent="0.55000000000000004">
      <c r="A58" s="39" t="s">
        <v>11</v>
      </c>
      <c r="B58" s="63" t="s">
        <v>100</v>
      </c>
      <c r="C58">
        <f t="shared" si="0"/>
        <v>57</v>
      </c>
      <c r="D58" s="51"/>
      <c r="E58" s="44"/>
      <c r="F58" s="44"/>
    </row>
    <row r="59" spans="1:7" x14ac:dyDescent="0.55000000000000004">
      <c r="A59" s="39" t="s">
        <v>11</v>
      </c>
      <c r="B59" s="40"/>
      <c r="C59">
        <f t="shared" si="0"/>
        <v>58</v>
      </c>
      <c r="D59" s="51"/>
      <c r="E59" s="44"/>
      <c r="F59" s="44"/>
    </row>
    <row r="60" spans="1:7" x14ac:dyDescent="0.55000000000000004">
      <c r="C60">
        <f t="shared" si="0"/>
        <v>59</v>
      </c>
      <c r="D60" s="51"/>
      <c r="E60" s="44"/>
      <c r="F60" s="44"/>
    </row>
    <row r="62" spans="1:7" x14ac:dyDescent="0.55000000000000004">
      <c r="A62" s="65" t="s">
        <v>79</v>
      </c>
      <c r="B62" t="s">
        <v>108</v>
      </c>
      <c r="E62" s="44"/>
      <c r="F62" s="44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F74FF-5BB3-48CF-8A5F-2AA82FED1DB2}">
  <dimension ref="A1:G63"/>
  <sheetViews>
    <sheetView workbookViewId="0">
      <selection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4.9453125" customWidth="1"/>
    <col min="6" max="6" width="21.894531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51</v>
      </c>
    </row>
    <row r="2" spans="1:6" ht="15" customHeight="1" x14ac:dyDescent="0.55000000000000004">
      <c r="A2" s="39" t="s">
        <v>12</v>
      </c>
      <c r="B2" s="63" t="s">
        <v>100</v>
      </c>
      <c r="C2" s="16">
        <v>1</v>
      </c>
      <c r="D2" s="51">
        <v>21.4</v>
      </c>
      <c r="E2" s="44">
        <v>8.4</v>
      </c>
      <c r="F2" s="43">
        <v>94.9</v>
      </c>
    </row>
    <row r="3" spans="1:6" ht="15" customHeight="1" x14ac:dyDescent="0.55000000000000004">
      <c r="A3" s="39" t="s">
        <v>12</v>
      </c>
      <c r="B3" s="63" t="s">
        <v>100</v>
      </c>
      <c r="C3" s="20">
        <v>2</v>
      </c>
      <c r="D3" s="51">
        <v>21.6</v>
      </c>
      <c r="E3" s="44">
        <v>8.35</v>
      </c>
      <c r="F3" s="43">
        <v>94.6</v>
      </c>
    </row>
    <row r="4" spans="1:6" ht="15" customHeight="1" x14ac:dyDescent="0.55000000000000004">
      <c r="A4" s="39" t="s">
        <v>12</v>
      </c>
      <c r="B4" s="63" t="s">
        <v>100</v>
      </c>
      <c r="C4" s="20">
        <v>3</v>
      </c>
      <c r="D4" s="51">
        <v>21.7</v>
      </c>
      <c r="E4" s="44">
        <v>8.3000000000000007</v>
      </c>
      <c r="F4" s="43">
        <v>94.3</v>
      </c>
    </row>
    <row r="5" spans="1:6" ht="15" customHeight="1" x14ac:dyDescent="0.55000000000000004">
      <c r="A5" s="39" t="s">
        <v>12</v>
      </c>
      <c r="B5" s="63" t="s">
        <v>100</v>
      </c>
      <c r="C5" s="20">
        <v>4</v>
      </c>
      <c r="D5" s="51">
        <v>21.7</v>
      </c>
      <c r="E5" s="44">
        <v>8.2799999999999994</v>
      </c>
      <c r="F5" s="43">
        <v>94.1</v>
      </c>
    </row>
    <row r="6" spans="1:6" ht="15" customHeight="1" x14ac:dyDescent="0.55000000000000004">
      <c r="A6" s="39" t="s">
        <v>12</v>
      </c>
      <c r="B6" s="63" t="s">
        <v>100</v>
      </c>
      <c r="C6" s="20">
        <v>5</v>
      </c>
      <c r="D6" s="51">
        <v>21.7</v>
      </c>
      <c r="E6" s="44">
        <v>8.23</v>
      </c>
      <c r="F6" s="43">
        <v>92.2</v>
      </c>
    </row>
    <row r="7" spans="1:6" ht="15" customHeight="1" x14ac:dyDescent="0.55000000000000004">
      <c r="A7" s="39" t="s">
        <v>12</v>
      </c>
      <c r="B7" s="63" t="s">
        <v>100</v>
      </c>
      <c r="C7" s="20">
        <v>6</v>
      </c>
      <c r="D7" s="51">
        <v>14.2</v>
      </c>
      <c r="E7" s="44">
        <v>6.22</v>
      </c>
      <c r="F7" s="43">
        <v>59.8</v>
      </c>
    </row>
    <row r="8" spans="1:6" ht="15" customHeight="1" x14ac:dyDescent="0.55000000000000004">
      <c r="A8" s="39" t="s">
        <v>12</v>
      </c>
      <c r="B8" s="63" t="s">
        <v>100</v>
      </c>
      <c r="C8" s="20">
        <v>7</v>
      </c>
      <c r="D8" s="51">
        <v>10.3</v>
      </c>
      <c r="E8" s="44">
        <v>5.87</v>
      </c>
      <c r="F8" s="43">
        <v>51.8</v>
      </c>
    </row>
    <row r="9" spans="1:6" ht="15" customHeight="1" x14ac:dyDescent="0.55000000000000004">
      <c r="A9" s="39" t="s">
        <v>12</v>
      </c>
      <c r="B9" s="63" t="s">
        <v>100</v>
      </c>
      <c r="C9" s="20">
        <v>8</v>
      </c>
      <c r="D9" s="51">
        <v>8.5</v>
      </c>
      <c r="E9" s="44">
        <v>5.73</v>
      </c>
      <c r="F9" s="43">
        <v>48.5</v>
      </c>
    </row>
    <row r="10" spans="1:6" ht="15" customHeight="1" x14ac:dyDescent="0.55000000000000004">
      <c r="A10" s="39" t="s">
        <v>12</v>
      </c>
      <c r="B10" s="63" t="s">
        <v>100</v>
      </c>
      <c r="C10" s="20">
        <v>9</v>
      </c>
      <c r="D10" s="51">
        <v>7.3</v>
      </c>
      <c r="E10" s="44">
        <v>5.71</v>
      </c>
      <c r="F10" s="43">
        <v>47.4</v>
      </c>
    </row>
    <row r="11" spans="1:6" ht="15" customHeight="1" x14ac:dyDescent="0.55000000000000004">
      <c r="A11" s="39" t="s">
        <v>12</v>
      </c>
      <c r="B11" s="63" t="s">
        <v>100</v>
      </c>
      <c r="C11" s="20">
        <v>10</v>
      </c>
      <c r="D11" s="51">
        <v>7</v>
      </c>
      <c r="E11" s="44">
        <v>5.77</v>
      </c>
      <c r="F11" s="43">
        <v>47.4</v>
      </c>
    </row>
    <row r="12" spans="1:6" ht="15" customHeight="1" x14ac:dyDescent="0.55000000000000004">
      <c r="A12" s="39" t="s">
        <v>12</v>
      </c>
      <c r="B12" s="63" t="s">
        <v>100</v>
      </c>
      <c r="C12" s="20">
        <v>11</v>
      </c>
      <c r="D12" s="51">
        <v>6.3</v>
      </c>
      <c r="E12" s="44">
        <v>6.03</v>
      </c>
      <c r="F12" s="43">
        <v>48.7</v>
      </c>
    </row>
    <row r="13" spans="1:6" ht="15" customHeight="1" x14ac:dyDescent="0.55000000000000004">
      <c r="A13" s="39" t="s">
        <v>12</v>
      </c>
      <c r="B13" s="63" t="s">
        <v>100</v>
      </c>
      <c r="C13" s="20">
        <v>12</v>
      </c>
      <c r="D13" s="51">
        <v>5.9</v>
      </c>
      <c r="E13" s="44">
        <v>6.35</v>
      </c>
      <c r="F13" s="43">
        <v>50.8</v>
      </c>
    </row>
    <row r="14" spans="1:6" ht="15" customHeight="1" x14ac:dyDescent="0.55000000000000004">
      <c r="A14" s="39" t="s">
        <v>12</v>
      </c>
      <c r="B14" s="63" t="s">
        <v>100</v>
      </c>
      <c r="C14" s="20">
        <v>13</v>
      </c>
      <c r="D14" s="51">
        <v>5.5</v>
      </c>
      <c r="E14" s="44">
        <v>6.54</v>
      </c>
      <c r="F14" s="43">
        <v>52.2</v>
      </c>
    </row>
    <row r="15" spans="1:6" ht="15" customHeight="1" x14ac:dyDescent="0.55000000000000004">
      <c r="A15" s="39" t="s">
        <v>12</v>
      </c>
      <c r="B15" s="63" t="s">
        <v>100</v>
      </c>
      <c r="C15" s="20">
        <v>14</v>
      </c>
      <c r="D15" s="51">
        <v>5.3</v>
      </c>
      <c r="E15" s="44">
        <v>6.74</v>
      </c>
      <c r="F15" s="43">
        <v>53.1</v>
      </c>
    </row>
    <row r="16" spans="1:6" ht="15" customHeight="1" x14ac:dyDescent="0.55000000000000004">
      <c r="A16" s="39" t="s">
        <v>12</v>
      </c>
      <c r="B16" s="63" t="s">
        <v>100</v>
      </c>
      <c r="C16" s="20">
        <v>15</v>
      </c>
      <c r="D16" s="51">
        <v>5.0999999999999996</v>
      </c>
      <c r="E16" s="44">
        <v>6.86</v>
      </c>
      <c r="F16" s="43">
        <v>53.9</v>
      </c>
    </row>
    <row r="17" spans="1:7" ht="15" customHeight="1" x14ac:dyDescent="0.55000000000000004">
      <c r="A17" s="39" t="s">
        <v>12</v>
      </c>
      <c r="B17" s="63" t="s">
        <v>100</v>
      </c>
      <c r="C17" s="20">
        <v>16</v>
      </c>
      <c r="D17" s="51">
        <v>5</v>
      </c>
      <c r="E17" s="44">
        <v>6.86</v>
      </c>
      <c r="F17" s="43">
        <v>53.8</v>
      </c>
    </row>
    <row r="18" spans="1:7" ht="15" customHeight="1" x14ac:dyDescent="0.55000000000000004">
      <c r="A18" s="39" t="s">
        <v>12</v>
      </c>
      <c r="B18" s="63" t="s">
        <v>100</v>
      </c>
      <c r="C18" s="20">
        <v>17</v>
      </c>
      <c r="D18" s="51">
        <v>4.8</v>
      </c>
      <c r="E18" s="44">
        <v>6.83</v>
      </c>
      <c r="F18" s="43">
        <v>53.1</v>
      </c>
    </row>
    <row r="19" spans="1:7" ht="15" customHeight="1" x14ac:dyDescent="0.55000000000000004">
      <c r="A19" s="39" t="s">
        <v>12</v>
      </c>
      <c r="B19" s="63" t="s">
        <v>100</v>
      </c>
      <c r="C19" s="20">
        <v>18</v>
      </c>
      <c r="D19" s="51">
        <v>4.5999999999999996</v>
      </c>
      <c r="E19" s="44">
        <v>6.77</v>
      </c>
      <c r="F19" s="43">
        <v>52.4</v>
      </c>
    </row>
    <row r="20" spans="1:7" ht="15" customHeight="1" x14ac:dyDescent="0.55000000000000004">
      <c r="A20" s="39" t="s">
        <v>12</v>
      </c>
      <c r="B20" s="63" t="s">
        <v>100</v>
      </c>
      <c r="C20" s="20">
        <v>19</v>
      </c>
      <c r="D20" s="51">
        <v>4.5999999999999996</v>
      </c>
      <c r="E20" s="44">
        <v>6.72</v>
      </c>
      <c r="F20" s="43">
        <v>51.6</v>
      </c>
    </row>
    <row r="21" spans="1:7" ht="15" customHeight="1" x14ac:dyDescent="0.55000000000000004">
      <c r="A21" s="39" t="s">
        <v>12</v>
      </c>
      <c r="B21" s="63" t="s">
        <v>100</v>
      </c>
      <c r="C21" s="20">
        <v>20</v>
      </c>
      <c r="D21" s="51">
        <v>4.5999999999999996</v>
      </c>
      <c r="E21" s="44">
        <v>6.62</v>
      </c>
      <c r="F21" s="43">
        <v>51.3</v>
      </c>
    </row>
    <row r="22" spans="1:7" ht="15" customHeight="1" x14ac:dyDescent="0.55000000000000004">
      <c r="A22" s="39" t="s">
        <v>12</v>
      </c>
      <c r="B22" s="63" t="s">
        <v>100</v>
      </c>
      <c r="C22" s="20">
        <v>21</v>
      </c>
      <c r="D22" s="51">
        <v>4.5</v>
      </c>
      <c r="E22" s="44">
        <v>6.61</v>
      </c>
      <c r="F22" s="43">
        <v>50.9</v>
      </c>
    </row>
    <row r="23" spans="1:7" ht="15" customHeight="1" x14ac:dyDescent="0.55000000000000004">
      <c r="A23" s="39" t="s">
        <v>12</v>
      </c>
      <c r="B23" s="63" t="s">
        <v>100</v>
      </c>
      <c r="C23" s="20">
        <v>22</v>
      </c>
      <c r="D23" s="51">
        <v>4.4000000000000004</v>
      </c>
      <c r="E23" s="44">
        <v>6.47</v>
      </c>
      <c r="F23" s="43">
        <v>49.4</v>
      </c>
    </row>
    <row r="24" spans="1:7" ht="15" customHeight="1" x14ac:dyDescent="0.55000000000000004">
      <c r="A24" s="39" t="s">
        <v>12</v>
      </c>
      <c r="B24" s="63" t="s">
        <v>100</v>
      </c>
      <c r="C24" s="20">
        <v>23</v>
      </c>
      <c r="D24" s="51">
        <v>4.4000000000000004</v>
      </c>
      <c r="E24" s="44">
        <v>6.21</v>
      </c>
      <c r="F24" s="43">
        <v>47.7</v>
      </c>
    </row>
    <row r="25" spans="1:7" ht="15" customHeight="1" x14ac:dyDescent="0.55000000000000004">
      <c r="A25" s="39" t="s">
        <v>12</v>
      </c>
      <c r="B25" s="63" t="s">
        <v>100</v>
      </c>
      <c r="C25" s="20">
        <v>24</v>
      </c>
      <c r="D25" s="51">
        <v>4.4000000000000004</v>
      </c>
      <c r="E25" s="44">
        <v>6.02</v>
      </c>
      <c r="F25" s="43">
        <v>46.2</v>
      </c>
    </row>
    <row r="26" spans="1:7" ht="15" customHeight="1" x14ac:dyDescent="0.55000000000000004">
      <c r="A26" s="39" t="s">
        <v>12</v>
      </c>
      <c r="B26" s="63" t="s">
        <v>100</v>
      </c>
      <c r="C26" s="20">
        <v>25</v>
      </c>
      <c r="D26" s="51">
        <v>4.4000000000000004</v>
      </c>
      <c r="E26" s="44">
        <v>5.74</v>
      </c>
      <c r="F26" s="43">
        <v>43.6</v>
      </c>
    </row>
    <row r="27" spans="1:7" ht="15" customHeight="1" x14ac:dyDescent="0.55000000000000004">
      <c r="A27" s="39" t="s">
        <v>12</v>
      </c>
      <c r="B27" s="63" t="s">
        <v>100</v>
      </c>
      <c r="C27" s="20">
        <v>26</v>
      </c>
      <c r="D27" s="51">
        <v>4.3</v>
      </c>
      <c r="E27" s="44">
        <v>5.17</v>
      </c>
      <c r="F27" s="43">
        <v>39.4</v>
      </c>
    </row>
    <row r="28" spans="1:7" ht="15" customHeight="1" x14ac:dyDescent="0.55000000000000004">
      <c r="A28" s="39" t="s">
        <v>12</v>
      </c>
      <c r="B28" s="63" t="s">
        <v>100</v>
      </c>
      <c r="C28" s="20">
        <v>27</v>
      </c>
      <c r="D28" s="51">
        <v>4.3</v>
      </c>
      <c r="E28" s="50">
        <v>4.66</v>
      </c>
      <c r="F28" s="43">
        <v>35.5</v>
      </c>
      <c r="G28" t="s">
        <v>32</v>
      </c>
    </row>
    <row r="29" spans="1:7" ht="15" customHeight="1" x14ac:dyDescent="0.55000000000000004">
      <c r="A29" s="39" t="s">
        <v>12</v>
      </c>
      <c r="B29" s="63" t="s">
        <v>100</v>
      </c>
      <c r="C29" s="20">
        <v>28</v>
      </c>
      <c r="D29" s="51">
        <v>4.3</v>
      </c>
      <c r="E29" s="55">
        <v>4.5199999999999996</v>
      </c>
      <c r="F29" s="72">
        <v>34.1</v>
      </c>
      <c r="G29" t="s">
        <v>110</v>
      </c>
    </row>
    <row r="30" spans="1:7" ht="15" customHeight="1" x14ac:dyDescent="0.55000000000000004">
      <c r="A30" s="39" t="s">
        <v>12</v>
      </c>
      <c r="B30" s="63" t="s">
        <v>100</v>
      </c>
      <c r="C30" s="20">
        <v>29</v>
      </c>
      <c r="D30" s="51">
        <v>4.3</v>
      </c>
      <c r="E30" s="66">
        <v>0.48</v>
      </c>
      <c r="F30" s="43">
        <v>3.1</v>
      </c>
      <c r="G30" t="s">
        <v>91</v>
      </c>
    </row>
    <row r="31" spans="1:7" ht="15" customHeight="1" x14ac:dyDescent="0.55000000000000004">
      <c r="A31" s="39" t="s">
        <v>12</v>
      </c>
      <c r="B31" s="63" t="s">
        <v>100</v>
      </c>
      <c r="C31" s="20">
        <v>30</v>
      </c>
      <c r="D31" s="51">
        <v>4.3</v>
      </c>
      <c r="E31" s="45">
        <v>0.18</v>
      </c>
      <c r="F31" s="43">
        <v>1.4</v>
      </c>
      <c r="G31" s="62" t="s">
        <v>92</v>
      </c>
    </row>
    <row r="32" spans="1:7" ht="15" customHeight="1" x14ac:dyDescent="0.55000000000000004">
      <c r="A32" s="39" t="s">
        <v>12</v>
      </c>
      <c r="B32" s="63" t="s">
        <v>100</v>
      </c>
      <c r="C32" s="20">
        <v>31</v>
      </c>
      <c r="D32" s="51">
        <v>4.3</v>
      </c>
      <c r="E32" s="48">
        <v>0.13</v>
      </c>
      <c r="F32" s="43">
        <v>1</v>
      </c>
      <c r="G32" t="s">
        <v>47</v>
      </c>
    </row>
    <row r="33" spans="1:6" ht="15" customHeight="1" x14ac:dyDescent="0.55000000000000004">
      <c r="A33" s="39" t="s">
        <v>12</v>
      </c>
      <c r="B33" s="63" t="s">
        <v>100</v>
      </c>
      <c r="C33" s="20">
        <v>32</v>
      </c>
      <c r="D33" s="51">
        <v>4.3</v>
      </c>
      <c r="E33" s="44">
        <v>0.09</v>
      </c>
      <c r="F33" s="43">
        <v>0.7</v>
      </c>
    </row>
    <row r="34" spans="1:6" ht="15" customHeight="1" x14ac:dyDescent="0.55000000000000004">
      <c r="A34" s="39" t="s">
        <v>12</v>
      </c>
      <c r="B34" s="63" t="s">
        <v>100</v>
      </c>
      <c r="C34" s="20">
        <v>33</v>
      </c>
      <c r="D34" s="51">
        <v>4.3</v>
      </c>
      <c r="E34" s="44">
        <v>0.06</v>
      </c>
      <c r="F34" s="43">
        <v>0.5</v>
      </c>
    </row>
    <row r="35" spans="1:6" ht="15" customHeight="1" x14ac:dyDescent="0.55000000000000004">
      <c r="A35" s="39" t="s">
        <v>12</v>
      </c>
      <c r="B35" s="63" t="s">
        <v>100</v>
      </c>
      <c r="C35" s="20">
        <v>34</v>
      </c>
      <c r="D35" s="51">
        <v>4.3</v>
      </c>
      <c r="E35" s="44">
        <v>0.05</v>
      </c>
      <c r="F35" s="43">
        <v>0.4</v>
      </c>
    </row>
    <row r="36" spans="1:6" ht="15" customHeight="1" x14ac:dyDescent="0.55000000000000004">
      <c r="A36" s="39" t="s">
        <v>12</v>
      </c>
      <c r="B36" s="63" t="s">
        <v>100</v>
      </c>
      <c r="C36" s="20">
        <v>35</v>
      </c>
      <c r="D36" s="51">
        <v>4.3</v>
      </c>
      <c r="E36" s="44">
        <v>0.04</v>
      </c>
      <c r="F36" s="43">
        <v>0.3</v>
      </c>
    </row>
    <row r="37" spans="1:6" ht="15" customHeight="1" x14ac:dyDescent="0.55000000000000004">
      <c r="A37" s="39" t="s">
        <v>12</v>
      </c>
      <c r="B37" s="63" t="s">
        <v>100</v>
      </c>
      <c r="C37" s="20">
        <v>36</v>
      </c>
      <c r="D37" s="51">
        <v>4.3</v>
      </c>
      <c r="E37" s="44">
        <v>0.03</v>
      </c>
      <c r="F37" s="43">
        <v>0.2</v>
      </c>
    </row>
    <row r="38" spans="1:6" ht="15" customHeight="1" x14ac:dyDescent="0.55000000000000004">
      <c r="A38" s="39" t="s">
        <v>12</v>
      </c>
      <c r="B38" s="63" t="s">
        <v>100</v>
      </c>
      <c r="C38" s="20">
        <v>37</v>
      </c>
      <c r="D38" s="51">
        <v>4.3</v>
      </c>
      <c r="E38" s="44">
        <v>0.02</v>
      </c>
      <c r="F38" s="43">
        <v>0.2</v>
      </c>
    </row>
    <row r="39" spans="1:6" ht="15" customHeight="1" x14ac:dyDescent="0.55000000000000004">
      <c r="A39" s="39" t="s">
        <v>12</v>
      </c>
      <c r="B39" s="63" t="s">
        <v>100</v>
      </c>
      <c r="C39" s="20">
        <v>38</v>
      </c>
      <c r="D39" s="51">
        <v>4.3</v>
      </c>
      <c r="E39" s="44">
        <v>0.02</v>
      </c>
      <c r="F39" s="43">
        <v>0.1</v>
      </c>
    </row>
    <row r="40" spans="1:6" ht="15" customHeight="1" x14ac:dyDescent="0.55000000000000004">
      <c r="A40" s="39" t="s">
        <v>12</v>
      </c>
      <c r="B40" s="63" t="s">
        <v>100</v>
      </c>
      <c r="C40" s="20">
        <v>39</v>
      </c>
      <c r="D40" s="51">
        <v>4.3</v>
      </c>
      <c r="E40" s="44">
        <v>0.01</v>
      </c>
      <c r="F40" s="43">
        <v>0.1</v>
      </c>
    </row>
    <row r="41" spans="1:6" ht="15" customHeight="1" x14ac:dyDescent="0.55000000000000004">
      <c r="A41" s="39" t="s">
        <v>12</v>
      </c>
      <c r="B41" s="63" t="s">
        <v>100</v>
      </c>
      <c r="C41" s="20">
        <v>40</v>
      </c>
      <c r="D41" s="51">
        <v>4.3</v>
      </c>
      <c r="E41" s="44">
        <v>0.01</v>
      </c>
      <c r="F41" s="43">
        <v>0.1</v>
      </c>
    </row>
    <row r="42" spans="1:6" ht="15" customHeight="1" x14ac:dyDescent="0.55000000000000004">
      <c r="A42" s="39" t="s">
        <v>12</v>
      </c>
      <c r="B42" s="63" t="s">
        <v>100</v>
      </c>
      <c r="C42" s="20">
        <v>41</v>
      </c>
      <c r="D42" s="51">
        <v>4.3</v>
      </c>
      <c r="E42" s="44">
        <v>0</v>
      </c>
      <c r="F42" s="43">
        <v>0</v>
      </c>
    </row>
    <row r="43" spans="1:6" ht="15" customHeight="1" x14ac:dyDescent="0.55000000000000004">
      <c r="A43" s="39" t="s">
        <v>12</v>
      </c>
      <c r="B43" s="63" t="s">
        <v>100</v>
      </c>
      <c r="C43" s="20">
        <v>42</v>
      </c>
      <c r="D43" s="51">
        <v>4.3</v>
      </c>
      <c r="E43" s="44">
        <v>0</v>
      </c>
      <c r="F43" s="43">
        <v>0</v>
      </c>
    </row>
    <row r="44" spans="1:6" x14ac:dyDescent="0.55000000000000004">
      <c r="A44" s="39" t="s">
        <v>12</v>
      </c>
      <c r="B44" s="63" t="s">
        <v>100</v>
      </c>
      <c r="C44">
        <f>C43+1</f>
        <v>43</v>
      </c>
      <c r="D44" s="51"/>
      <c r="E44" s="44"/>
      <c r="F44" s="43"/>
    </row>
    <row r="45" spans="1:6" x14ac:dyDescent="0.55000000000000004">
      <c r="A45" s="39" t="s">
        <v>12</v>
      </c>
      <c r="B45" s="63" t="s">
        <v>100</v>
      </c>
      <c r="C45">
        <f t="shared" ref="C45:C59" si="0">C44+1</f>
        <v>44</v>
      </c>
      <c r="D45" s="51"/>
      <c r="E45" s="44"/>
      <c r="F45" s="43"/>
    </row>
    <row r="46" spans="1:6" x14ac:dyDescent="0.55000000000000004">
      <c r="A46" s="39" t="s">
        <v>12</v>
      </c>
      <c r="B46" s="63" t="s">
        <v>100</v>
      </c>
      <c r="C46">
        <f t="shared" si="0"/>
        <v>45</v>
      </c>
      <c r="D46" s="51"/>
      <c r="E46" s="44"/>
      <c r="F46" s="43"/>
    </row>
    <row r="47" spans="1:6" x14ac:dyDescent="0.55000000000000004">
      <c r="A47" s="39" t="s">
        <v>12</v>
      </c>
      <c r="B47" s="63" t="s">
        <v>100</v>
      </c>
      <c r="C47">
        <f t="shared" si="0"/>
        <v>46</v>
      </c>
      <c r="D47" s="51"/>
      <c r="E47" s="44"/>
      <c r="F47" s="43"/>
    </row>
    <row r="48" spans="1:6" x14ac:dyDescent="0.55000000000000004">
      <c r="A48" s="39" t="s">
        <v>12</v>
      </c>
      <c r="B48" s="63" t="s">
        <v>100</v>
      </c>
      <c r="C48">
        <f t="shared" si="0"/>
        <v>47</v>
      </c>
      <c r="D48" s="51"/>
      <c r="E48" s="44"/>
      <c r="F48" s="43"/>
    </row>
    <row r="49" spans="1:6" x14ac:dyDescent="0.55000000000000004">
      <c r="A49" s="39" t="s">
        <v>12</v>
      </c>
      <c r="B49" s="63" t="s">
        <v>100</v>
      </c>
      <c r="C49">
        <f t="shared" si="0"/>
        <v>48</v>
      </c>
      <c r="D49" s="51"/>
      <c r="E49" s="44"/>
      <c r="F49" s="43"/>
    </row>
    <row r="50" spans="1:6" x14ac:dyDescent="0.55000000000000004">
      <c r="A50" s="39" t="s">
        <v>12</v>
      </c>
      <c r="B50" s="63" t="s">
        <v>100</v>
      </c>
      <c r="C50">
        <f t="shared" si="0"/>
        <v>49</v>
      </c>
      <c r="D50" s="51"/>
      <c r="E50" s="44"/>
      <c r="F50" s="43"/>
    </row>
    <row r="51" spans="1:6" x14ac:dyDescent="0.55000000000000004">
      <c r="A51" s="39" t="s">
        <v>12</v>
      </c>
      <c r="B51" s="63" t="s">
        <v>100</v>
      </c>
      <c r="C51">
        <f t="shared" si="0"/>
        <v>50</v>
      </c>
      <c r="D51" s="51"/>
      <c r="E51" s="44"/>
      <c r="F51" s="43"/>
    </row>
    <row r="52" spans="1:6" x14ac:dyDescent="0.55000000000000004">
      <c r="A52" s="39" t="s">
        <v>12</v>
      </c>
      <c r="B52" s="63" t="s">
        <v>100</v>
      </c>
      <c r="C52">
        <f t="shared" si="0"/>
        <v>51</v>
      </c>
      <c r="D52" s="51"/>
      <c r="E52" s="44"/>
      <c r="F52" s="43"/>
    </row>
    <row r="53" spans="1:6" x14ac:dyDescent="0.55000000000000004">
      <c r="A53" s="39" t="s">
        <v>12</v>
      </c>
      <c r="B53" s="63" t="s">
        <v>100</v>
      </c>
      <c r="C53">
        <f t="shared" si="0"/>
        <v>52</v>
      </c>
      <c r="D53" s="51"/>
      <c r="E53" s="44"/>
      <c r="F53" s="43"/>
    </row>
    <row r="54" spans="1:6" x14ac:dyDescent="0.55000000000000004">
      <c r="A54" s="39" t="s">
        <v>12</v>
      </c>
      <c r="B54" s="63" t="s">
        <v>100</v>
      </c>
      <c r="C54">
        <f t="shared" si="0"/>
        <v>53</v>
      </c>
      <c r="D54" s="51"/>
      <c r="E54" s="44"/>
      <c r="F54" s="43"/>
    </row>
    <row r="55" spans="1:6" x14ac:dyDescent="0.55000000000000004">
      <c r="A55" s="39" t="s">
        <v>12</v>
      </c>
      <c r="B55" s="63" t="s">
        <v>100</v>
      </c>
      <c r="C55">
        <f t="shared" si="0"/>
        <v>54</v>
      </c>
      <c r="D55" s="51"/>
      <c r="E55" s="44"/>
      <c r="F55" s="43"/>
    </row>
    <row r="56" spans="1:6" x14ac:dyDescent="0.55000000000000004">
      <c r="A56" s="39" t="s">
        <v>12</v>
      </c>
      <c r="B56" s="63" t="s">
        <v>100</v>
      </c>
      <c r="C56">
        <f t="shared" si="0"/>
        <v>55</v>
      </c>
      <c r="D56" s="51"/>
      <c r="E56" s="44"/>
      <c r="F56" s="43"/>
    </row>
    <row r="57" spans="1:6" x14ac:dyDescent="0.55000000000000004">
      <c r="A57" s="39" t="s">
        <v>12</v>
      </c>
      <c r="B57" s="63" t="s">
        <v>100</v>
      </c>
      <c r="C57">
        <f t="shared" si="0"/>
        <v>56</v>
      </c>
      <c r="D57" s="51"/>
      <c r="E57" s="44"/>
      <c r="F57" s="43"/>
    </row>
    <row r="58" spans="1:6" x14ac:dyDescent="0.55000000000000004">
      <c r="A58" s="39" t="s">
        <v>12</v>
      </c>
      <c r="B58" s="63" t="s">
        <v>100</v>
      </c>
      <c r="C58">
        <f t="shared" si="0"/>
        <v>57</v>
      </c>
      <c r="D58" s="51"/>
      <c r="E58" s="44"/>
      <c r="F58" s="43"/>
    </row>
    <row r="59" spans="1:6" x14ac:dyDescent="0.55000000000000004">
      <c r="C59">
        <f t="shared" si="0"/>
        <v>58</v>
      </c>
      <c r="D59" s="51"/>
      <c r="E59" s="44"/>
      <c r="F59" s="43"/>
    </row>
    <row r="60" spans="1:6" x14ac:dyDescent="0.55000000000000004">
      <c r="C60">
        <v>59</v>
      </c>
      <c r="D60" s="51"/>
      <c r="E60" s="44"/>
      <c r="F60" s="43"/>
    </row>
    <row r="61" spans="1:6" x14ac:dyDescent="0.55000000000000004">
      <c r="A61" s="46"/>
      <c r="E61" s="44"/>
      <c r="F61" s="44"/>
    </row>
    <row r="63" spans="1:6" x14ac:dyDescent="0.55000000000000004">
      <c r="A63" s="65" t="s">
        <v>79</v>
      </c>
      <c r="B63" t="s">
        <v>109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43B3F-C04F-4D00-9F7D-0B3717AD973E}">
  <sheetPr>
    <tabColor rgb="FFFFFF00"/>
  </sheetPr>
  <dimension ref="B1:X59"/>
  <sheetViews>
    <sheetView workbookViewId="0">
      <pane xSplit="2" ySplit="2" topLeftCell="J30" activePane="bottomRight" state="frozen"/>
      <selection pane="topRight" activeCell="C1" sqref="C1"/>
      <selection pane="bottomLeft" activeCell="A3" sqref="A3"/>
      <selection pane="bottomRight" activeCell="N75" sqref="N75"/>
    </sheetView>
  </sheetViews>
  <sheetFormatPr defaultRowHeight="14.4" x14ac:dyDescent="0.55000000000000004"/>
  <sheetData>
    <row r="1" spans="2:24" x14ac:dyDescent="0.55000000000000004">
      <c r="B1" s="73"/>
      <c r="C1" s="73">
        <v>41883</v>
      </c>
      <c r="D1" s="73">
        <v>41883</v>
      </c>
      <c r="E1" s="73">
        <v>42278</v>
      </c>
      <c r="F1" s="73"/>
      <c r="G1" s="73">
        <v>42278</v>
      </c>
      <c r="H1" s="73"/>
      <c r="I1" s="74">
        <v>43724</v>
      </c>
      <c r="J1" s="74"/>
      <c r="K1" s="74">
        <v>43724</v>
      </c>
      <c r="L1" s="74"/>
      <c r="M1" s="73">
        <v>42979</v>
      </c>
      <c r="N1" s="73"/>
      <c r="O1" s="73">
        <v>42979</v>
      </c>
      <c r="P1" s="73"/>
      <c r="Q1" s="74">
        <v>43726</v>
      </c>
      <c r="R1" s="74"/>
      <c r="S1" s="74">
        <v>43726</v>
      </c>
      <c r="T1" s="74"/>
      <c r="U1" s="73">
        <v>43678</v>
      </c>
      <c r="V1" s="73"/>
      <c r="W1" s="73">
        <v>43678</v>
      </c>
    </row>
    <row r="2" spans="2:24" ht="43.2" x14ac:dyDescent="0.55000000000000004">
      <c r="B2" s="2" t="s">
        <v>2</v>
      </c>
      <c r="C2" s="2" t="s">
        <v>3</v>
      </c>
      <c r="D2" s="2" t="s">
        <v>4</v>
      </c>
      <c r="E2" s="2" t="s">
        <v>6</v>
      </c>
      <c r="F2" s="2" t="s">
        <v>111</v>
      </c>
      <c r="G2" s="2" t="s">
        <v>4</v>
      </c>
      <c r="H2" s="2" t="s">
        <v>112</v>
      </c>
      <c r="I2" s="2" t="s">
        <v>6</v>
      </c>
      <c r="J2" s="2" t="s">
        <v>113</v>
      </c>
      <c r="K2" s="28" t="s">
        <v>4</v>
      </c>
      <c r="L2" s="25" t="s">
        <v>114</v>
      </c>
      <c r="M2" s="25" t="s">
        <v>36</v>
      </c>
      <c r="N2" s="25" t="s">
        <v>115</v>
      </c>
      <c r="O2" s="2" t="s">
        <v>4</v>
      </c>
      <c r="P2" s="2" t="s">
        <v>116</v>
      </c>
      <c r="Q2" s="2" t="s">
        <v>4</v>
      </c>
      <c r="R2" s="2" t="s">
        <v>117</v>
      </c>
      <c r="S2" s="2" t="s">
        <v>31</v>
      </c>
      <c r="T2" s="2" t="s">
        <v>118</v>
      </c>
      <c r="U2" s="2" t="s">
        <v>4</v>
      </c>
      <c r="V2" s="2" t="s">
        <v>119</v>
      </c>
      <c r="W2" s="2" t="s">
        <v>31</v>
      </c>
      <c r="X2" s="25" t="s">
        <v>120</v>
      </c>
    </row>
    <row r="3" spans="2:24" x14ac:dyDescent="0.55000000000000004">
      <c r="B3" s="16">
        <v>1</v>
      </c>
      <c r="C3" s="17">
        <v>9.5399999999999991</v>
      </c>
      <c r="D3" s="18">
        <v>18</v>
      </c>
      <c r="E3" s="29">
        <v>8.8699999999999992</v>
      </c>
      <c r="F3" s="29">
        <f>C3-E3</f>
        <v>0.66999999999999993</v>
      </c>
      <c r="G3" s="18">
        <v>15.3</v>
      </c>
      <c r="H3" s="18">
        <f>D3-G3</f>
        <v>2.6999999999999993</v>
      </c>
      <c r="I3" s="6">
        <v>8.69</v>
      </c>
      <c r="J3" s="6">
        <f>C3-I3</f>
        <v>0.84999999999999964</v>
      </c>
      <c r="K3" s="7">
        <v>17.7</v>
      </c>
      <c r="L3" s="7">
        <f>D3-K3</f>
        <v>0.30000000000000071</v>
      </c>
      <c r="M3" s="6">
        <v>8.43</v>
      </c>
      <c r="N3" s="6">
        <f>C3-M3</f>
        <v>1.1099999999999994</v>
      </c>
      <c r="O3" s="18">
        <v>18.5</v>
      </c>
      <c r="P3" s="75">
        <f>D3-O3</f>
        <v>-0.5</v>
      </c>
      <c r="Q3" s="44">
        <v>22.3</v>
      </c>
      <c r="R3" s="44">
        <f>D3-Q3</f>
        <v>-4.3000000000000007</v>
      </c>
      <c r="S3" s="44">
        <v>8.27</v>
      </c>
      <c r="T3" s="44">
        <f>C3-S3</f>
        <v>1.2699999999999996</v>
      </c>
      <c r="U3" s="44">
        <v>21.4</v>
      </c>
      <c r="V3" s="44">
        <f>D3-U3</f>
        <v>-3.3999999999999986</v>
      </c>
      <c r="W3" s="44">
        <v>8.51</v>
      </c>
      <c r="X3" s="44">
        <f>C3-W3</f>
        <v>1.0299999999999994</v>
      </c>
    </row>
    <row r="4" spans="2:24" x14ac:dyDescent="0.55000000000000004">
      <c r="B4" s="20">
        <v>2</v>
      </c>
      <c r="C4" s="14">
        <v>9.5299999999999994</v>
      </c>
      <c r="D4" s="21">
        <v>17.2</v>
      </c>
      <c r="E4" s="11">
        <v>8.82</v>
      </c>
      <c r="F4" s="29">
        <f t="shared" ref="F4:F47" si="0">C4-E4</f>
        <v>0.70999999999999908</v>
      </c>
      <c r="G4" s="21">
        <v>15.3</v>
      </c>
      <c r="H4" s="18">
        <f t="shared" ref="H4:H47" si="1">D4-G4</f>
        <v>1.8999999999999986</v>
      </c>
      <c r="I4" s="11">
        <v>8.67</v>
      </c>
      <c r="J4" s="6">
        <f t="shared" ref="J4:J44" si="2">C4-I4</f>
        <v>0.85999999999999943</v>
      </c>
      <c r="K4" s="12">
        <v>17.7</v>
      </c>
      <c r="L4" s="7">
        <f t="shared" ref="L4:L44" si="3">D4-K4</f>
        <v>-0.5</v>
      </c>
      <c r="M4" s="27">
        <v>8.35</v>
      </c>
      <c r="N4" s="6">
        <f t="shared" ref="N4:N57" si="4">C4-M4</f>
        <v>1.1799999999999997</v>
      </c>
      <c r="O4" s="21">
        <v>19.100000000000001</v>
      </c>
      <c r="P4" s="75">
        <f t="shared" ref="P4:P57" si="5">D4-O4</f>
        <v>-1.9000000000000021</v>
      </c>
      <c r="Q4" s="44">
        <v>22.3</v>
      </c>
      <c r="R4" s="44">
        <f t="shared" ref="R4:R58" si="6">D4-Q4</f>
        <v>-5.1000000000000014</v>
      </c>
      <c r="S4" s="44">
        <v>8.25</v>
      </c>
      <c r="T4" s="44">
        <f t="shared" ref="T4:T58" si="7">C4-S4</f>
        <v>1.2799999999999994</v>
      </c>
      <c r="U4" s="44">
        <v>21.6</v>
      </c>
      <c r="V4" s="44">
        <f t="shared" ref="V4:V57" si="8">D4-U4</f>
        <v>-4.4000000000000021</v>
      </c>
      <c r="W4" s="44">
        <v>8.25</v>
      </c>
      <c r="X4" s="44">
        <f t="shared" ref="X4:X57" si="9">C4-W4</f>
        <v>1.2799999999999994</v>
      </c>
    </row>
    <row r="5" spans="2:24" x14ac:dyDescent="0.55000000000000004">
      <c r="B5" s="20">
        <v>3</v>
      </c>
      <c r="C5" s="14">
        <v>9.4600000000000009</v>
      </c>
      <c r="D5" s="21">
        <v>16.399999999999999</v>
      </c>
      <c r="E5" s="27">
        <v>8.8000000000000007</v>
      </c>
      <c r="F5" s="29">
        <f t="shared" si="0"/>
        <v>0.66000000000000014</v>
      </c>
      <c r="G5" s="21">
        <v>15.3</v>
      </c>
      <c r="H5" s="18">
        <f t="shared" si="1"/>
        <v>1.0999999999999979</v>
      </c>
      <c r="I5" s="11">
        <v>8.65</v>
      </c>
      <c r="J5" s="6">
        <f t="shared" si="2"/>
        <v>0.8100000000000005</v>
      </c>
      <c r="K5" s="12">
        <v>17.7</v>
      </c>
      <c r="L5" s="7">
        <f t="shared" si="3"/>
        <v>-1.3000000000000007</v>
      </c>
      <c r="M5" s="27">
        <v>8.33</v>
      </c>
      <c r="N5" s="6">
        <f t="shared" si="4"/>
        <v>1.1300000000000008</v>
      </c>
      <c r="O5" s="21">
        <v>19.100000000000001</v>
      </c>
      <c r="P5" s="75">
        <f t="shared" si="5"/>
        <v>-2.7000000000000028</v>
      </c>
      <c r="Q5" s="44">
        <v>22.3</v>
      </c>
      <c r="R5" s="44">
        <f t="shared" si="6"/>
        <v>-5.9000000000000021</v>
      </c>
      <c r="S5" s="44">
        <v>8.23</v>
      </c>
      <c r="T5" s="44">
        <f t="shared" si="7"/>
        <v>1.2300000000000004</v>
      </c>
      <c r="U5" s="44">
        <v>21.7</v>
      </c>
      <c r="V5" s="44">
        <f t="shared" si="8"/>
        <v>-5.3000000000000007</v>
      </c>
      <c r="W5" s="44">
        <v>8.2200000000000006</v>
      </c>
      <c r="X5" s="44">
        <f t="shared" si="9"/>
        <v>1.2400000000000002</v>
      </c>
    </row>
    <row r="6" spans="2:24" x14ac:dyDescent="0.55000000000000004">
      <c r="B6" s="20">
        <v>4</v>
      </c>
      <c r="C6" s="14">
        <v>9.32</v>
      </c>
      <c r="D6" s="21">
        <v>16.2</v>
      </c>
      <c r="E6" s="27">
        <v>8.7899999999999991</v>
      </c>
      <c r="F6" s="29">
        <f t="shared" si="0"/>
        <v>0.53000000000000114</v>
      </c>
      <c r="G6" s="21">
        <v>15.3</v>
      </c>
      <c r="H6" s="18">
        <f t="shared" si="1"/>
        <v>0.89999999999999858</v>
      </c>
      <c r="I6" s="11">
        <v>8.6300000000000008</v>
      </c>
      <c r="J6" s="6">
        <f t="shared" si="2"/>
        <v>0.6899999999999995</v>
      </c>
      <c r="K6" s="12">
        <v>17.7</v>
      </c>
      <c r="L6" s="7">
        <f t="shared" si="3"/>
        <v>-1.5</v>
      </c>
      <c r="M6" s="27">
        <v>8.31</v>
      </c>
      <c r="N6" s="6">
        <f t="shared" si="4"/>
        <v>1.0099999999999998</v>
      </c>
      <c r="O6" s="21">
        <v>19.100000000000001</v>
      </c>
      <c r="P6" s="75">
        <f t="shared" si="5"/>
        <v>-2.9000000000000021</v>
      </c>
      <c r="Q6" s="44">
        <v>22.3</v>
      </c>
      <c r="R6" s="44">
        <f t="shared" si="6"/>
        <v>-6.1000000000000014</v>
      </c>
      <c r="S6" s="44">
        <v>8.1999999999999993</v>
      </c>
      <c r="T6" s="44">
        <f t="shared" si="7"/>
        <v>1.120000000000001</v>
      </c>
      <c r="U6" s="44">
        <v>21.7</v>
      </c>
      <c r="V6" s="44">
        <f t="shared" si="8"/>
        <v>-5.5</v>
      </c>
      <c r="W6" s="44">
        <v>8.2100000000000009</v>
      </c>
      <c r="X6" s="44">
        <f t="shared" si="9"/>
        <v>1.1099999999999994</v>
      </c>
    </row>
    <row r="7" spans="2:24" x14ac:dyDescent="0.55000000000000004">
      <c r="B7" s="20">
        <v>5</v>
      </c>
      <c r="C7" s="14">
        <v>9.15</v>
      </c>
      <c r="D7" s="21">
        <v>15.8</v>
      </c>
      <c r="E7" s="27">
        <v>8.77</v>
      </c>
      <c r="F7" s="29">
        <f t="shared" si="0"/>
        <v>0.38000000000000078</v>
      </c>
      <c r="G7" s="21">
        <v>15.4</v>
      </c>
      <c r="H7" s="18">
        <f t="shared" si="1"/>
        <v>0.40000000000000036</v>
      </c>
      <c r="I7" s="11">
        <v>8.61</v>
      </c>
      <c r="J7" s="6">
        <f t="shared" si="2"/>
        <v>0.54000000000000092</v>
      </c>
      <c r="K7" s="12">
        <v>17.7</v>
      </c>
      <c r="L7" s="7">
        <f t="shared" si="3"/>
        <v>-1.8999999999999986</v>
      </c>
      <c r="M7" s="27">
        <v>8.2799999999999994</v>
      </c>
      <c r="N7" s="6">
        <f t="shared" si="4"/>
        <v>0.87000000000000099</v>
      </c>
      <c r="O7" s="21">
        <v>19.100000000000001</v>
      </c>
      <c r="P7" s="75">
        <f t="shared" si="5"/>
        <v>-3.3000000000000007</v>
      </c>
      <c r="Q7" s="44">
        <v>22.3</v>
      </c>
      <c r="R7" s="44">
        <f t="shared" si="6"/>
        <v>-6.5</v>
      </c>
      <c r="S7" s="44">
        <v>8.18</v>
      </c>
      <c r="T7" s="44">
        <f t="shared" si="7"/>
        <v>0.97000000000000064</v>
      </c>
      <c r="U7" s="44">
        <v>21.7</v>
      </c>
      <c r="V7" s="44">
        <f t="shared" si="8"/>
        <v>-5.8999999999999986</v>
      </c>
      <c r="W7" s="44">
        <v>8.16</v>
      </c>
      <c r="X7" s="44">
        <f t="shared" si="9"/>
        <v>0.99000000000000021</v>
      </c>
    </row>
    <row r="8" spans="2:24" x14ac:dyDescent="0.55000000000000004">
      <c r="B8" s="20">
        <v>6</v>
      </c>
      <c r="C8" s="14">
        <v>9.1</v>
      </c>
      <c r="D8" s="21">
        <v>15.7</v>
      </c>
      <c r="E8" s="27">
        <v>8.75</v>
      </c>
      <c r="F8" s="29">
        <f t="shared" si="0"/>
        <v>0.34999999999999964</v>
      </c>
      <c r="G8" s="21">
        <v>15.4</v>
      </c>
      <c r="H8" s="18">
        <f t="shared" si="1"/>
        <v>0.29999999999999893</v>
      </c>
      <c r="I8" s="11">
        <v>8.6</v>
      </c>
      <c r="J8" s="6">
        <f t="shared" si="2"/>
        <v>0.5</v>
      </c>
      <c r="K8" s="12">
        <v>17.7</v>
      </c>
      <c r="L8" s="7">
        <f t="shared" si="3"/>
        <v>-2</v>
      </c>
      <c r="M8" s="27">
        <v>8.24</v>
      </c>
      <c r="N8" s="6">
        <f t="shared" si="4"/>
        <v>0.85999999999999943</v>
      </c>
      <c r="O8" s="21">
        <v>19.2</v>
      </c>
      <c r="P8" s="75">
        <f t="shared" si="5"/>
        <v>-3.5</v>
      </c>
      <c r="Q8" s="44">
        <v>22.3</v>
      </c>
      <c r="R8" s="44">
        <f t="shared" si="6"/>
        <v>-6.6000000000000014</v>
      </c>
      <c r="S8" s="44">
        <v>8.16</v>
      </c>
      <c r="T8" s="44">
        <f t="shared" si="7"/>
        <v>0.9399999999999995</v>
      </c>
      <c r="U8" s="44">
        <v>21.7</v>
      </c>
      <c r="V8" s="44">
        <f t="shared" si="8"/>
        <v>-6</v>
      </c>
      <c r="W8" s="44">
        <v>8.1199999999999992</v>
      </c>
      <c r="X8" s="44">
        <f t="shared" si="9"/>
        <v>0.98000000000000043</v>
      </c>
    </row>
    <row r="9" spans="2:24" x14ac:dyDescent="0.55000000000000004">
      <c r="B9" s="20">
        <v>7</v>
      </c>
      <c r="C9" s="14">
        <v>8.9700000000000006</v>
      </c>
      <c r="D9" s="21">
        <v>15.6</v>
      </c>
      <c r="E9" s="27">
        <v>8.74</v>
      </c>
      <c r="F9" s="29">
        <f t="shared" si="0"/>
        <v>0.23000000000000043</v>
      </c>
      <c r="G9" s="21">
        <v>15.4</v>
      </c>
      <c r="H9" s="18">
        <f t="shared" si="1"/>
        <v>0.19999999999999929</v>
      </c>
      <c r="I9" s="11">
        <v>8.57</v>
      </c>
      <c r="J9" s="6">
        <f t="shared" si="2"/>
        <v>0.40000000000000036</v>
      </c>
      <c r="K9" s="12">
        <v>17.7</v>
      </c>
      <c r="L9" s="7">
        <f t="shared" si="3"/>
        <v>-2.0999999999999996</v>
      </c>
      <c r="M9" s="27">
        <v>8</v>
      </c>
      <c r="N9" s="6">
        <f t="shared" si="4"/>
        <v>0.97000000000000064</v>
      </c>
      <c r="O9" s="21">
        <v>19</v>
      </c>
      <c r="P9" s="75">
        <f t="shared" si="5"/>
        <v>-3.4000000000000004</v>
      </c>
      <c r="Q9" s="44">
        <v>20.5</v>
      </c>
      <c r="R9" s="44">
        <f t="shared" si="6"/>
        <v>-4.9000000000000004</v>
      </c>
      <c r="S9" s="44">
        <v>6.9</v>
      </c>
      <c r="T9" s="44">
        <f t="shared" si="7"/>
        <v>2.0700000000000003</v>
      </c>
      <c r="U9" s="44">
        <v>16.7</v>
      </c>
      <c r="V9" s="44">
        <f t="shared" si="8"/>
        <v>-1.0999999999999996</v>
      </c>
      <c r="W9" s="44">
        <v>5.92</v>
      </c>
      <c r="X9" s="44">
        <f t="shared" si="9"/>
        <v>3.0500000000000007</v>
      </c>
    </row>
    <row r="10" spans="2:24" x14ac:dyDescent="0.55000000000000004">
      <c r="B10" s="20">
        <v>8</v>
      </c>
      <c r="C10" s="14">
        <v>8.84</v>
      </c>
      <c r="D10" s="21">
        <v>15.5</v>
      </c>
      <c r="E10" s="27">
        <v>8.73</v>
      </c>
      <c r="F10" s="29">
        <f t="shared" si="0"/>
        <v>0.10999999999999943</v>
      </c>
      <c r="G10" s="21">
        <v>15.4</v>
      </c>
      <c r="H10" s="18">
        <f t="shared" si="1"/>
        <v>9.9999999999999645E-2</v>
      </c>
      <c r="I10" s="11">
        <v>8.56</v>
      </c>
      <c r="J10" s="6">
        <f t="shared" si="2"/>
        <v>0.27999999999999936</v>
      </c>
      <c r="K10" s="12">
        <v>17.7</v>
      </c>
      <c r="L10" s="7">
        <f t="shared" si="3"/>
        <v>-2.1999999999999993</v>
      </c>
      <c r="M10" s="27">
        <v>5.26</v>
      </c>
      <c r="N10" s="6">
        <f t="shared" si="4"/>
        <v>3.58</v>
      </c>
      <c r="O10" s="21">
        <v>16.899999999999999</v>
      </c>
      <c r="P10" s="75">
        <f t="shared" si="5"/>
        <v>-1.3999999999999986</v>
      </c>
      <c r="Q10" s="44">
        <v>14.2</v>
      </c>
      <c r="R10" s="44">
        <f t="shared" si="6"/>
        <v>1.3000000000000007</v>
      </c>
      <c r="S10" s="44">
        <v>5.52</v>
      </c>
      <c r="T10" s="44">
        <f t="shared" si="7"/>
        <v>3.3200000000000003</v>
      </c>
      <c r="U10" s="44">
        <v>13.1</v>
      </c>
      <c r="V10" s="44">
        <f t="shared" si="8"/>
        <v>2.4000000000000004</v>
      </c>
      <c r="W10" s="44">
        <v>6.05</v>
      </c>
      <c r="X10" s="44">
        <f t="shared" si="9"/>
        <v>2.79</v>
      </c>
    </row>
    <row r="11" spans="2:24" x14ac:dyDescent="0.55000000000000004">
      <c r="B11" s="20">
        <v>9</v>
      </c>
      <c r="C11" s="14">
        <v>8.67</v>
      </c>
      <c r="D11" s="21">
        <v>15.2</v>
      </c>
      <c r="E11" s="27">
        <v>8.73</v>
      </c>
      <c r="F11" s="29">
        <f t="shared" si="0"/>
        <v>-6.0000000000000497E-2</v>
      </c>
      <c r="G11" s="21">
        <v>15.4</v>
      </c>
      <c r="H11" s="18">
        <f t="shared" si="1"/>
        <v>-0.20000000000000107</v>
      </c>
      <c r="I11" s="11">
        <v>8.4600000000000009</v>
      </c>
      <c r="J11" s="6">
        <f t="shared" si="2"/>
        <v>0.20999999999999908</v>
      </c>
      <c r="K11" s="12">
        <v>17.7</v>
      </c>
      <c r="L11" s="7">
        <f t="shared" si="3"/>
        <v>-2.5</v>
      </c>
      <c r="M11" s="27">
        <v>5.23</v>
      </c>
      <c r="N11" s="6">
        <f t="shared" si="4"/>
        <v>3.4399999999999995</v>
      </c>
      <c r="O11" s="21">
        <v>13.8</v>
      </c>
      <c r="P11" s="75">
        <f t="shared" si="5"/>
        <v>1.3999999999999986</v>
      </c>
      <c r="Q11" s="44">
        <v>10.7</v>
      </c>
      <c r="R11" s="44">
        <f t="shared" si="6"/>
        <v>4.5</v>
      </c>
      <c r="S11" s="44">
        <v>6.06</v>
      </c>
      <c r="T11" s="44">
        <f t="shared" si="7"/>
        <v>2.6100000000000003</v>
      </c>
      <c r="U11" s="44">
        <v>10.7</v>
      </c>
      <c r="V11" s="44">
        <f t="shared" si="8"/>
        <v>4.5</v>
      </c>
      <c r="W11" s="44">
        <v>6.23</v>
      </c>
      <c r="X11" s="44">
        <f t="shared" si="9"/>
        <v>2.4399999999999995</v>
      </c>
    </row>
    <row r="12" spans="2:24" x14ac:dyDescent="0.55000000000000004">
      <c r="B12" s="20">
        <v>10</v>
      </c>
      <c r="C12" s="11">
        <v>6</v>
      </c>
      <c r="D12" s="21">
        <v>11.2</v>
      </c>
      <c r="E12" s="27">
        <v>8.7200000000000006</v>
      </c>
      <c r="F12" s="29">
        <f t="shared" si="0"/>
        <v>-2.7200000000000006</v>
      </c>
      <c r="G12" s="21">
        <v>15.4</v>
      </c>
      <c r="H12" s="18">
        <f t="shared" si="1"/>
        <v>-4.2000000000000011</v>
      </c>
      <c r="I12" s="11">
        <v>3.9</v>
      </c>
      <c r="J12" s="6">
        <f t="shared" si="2"/>
        <v>2.1</v>
      </c>
      <c r="K12" s="12">
        <v>13.6</v>
      </c>
      <c r="L12" s="7">
        <f t="shared" si="3"/>
        <v>-2.4000000000000004</v>
      </c>
      <c r="M12" s="27">
        <v>5.43</v>
      </c>
      <c r="N12" s="6">
        <f t="shared" si="4"/>
        <v>0.57000000000000028</v>
      </c>
      <c r="O12" s="21">
        <v>12.1</v>
      </c>
      <c r="P12" s="75">
        <f t="shared" si="5"/>
        <v>-0.90000000000000036</v>
      </c>
      <c r="Q12" s="44">
        <v>9.6999999999999993</v>
      </c>
      <c r="R12" s="44">
        <f t="shared" si="6"/>
        <v>1.5</v>
      </c>
      <c r="S12" s="44">
        <v>6.14</v>
      </c>
      <c r="T12" s="44">
        <f t="shared" si="7"/>
        <v>-0.13999999999999968</v>
      </c>
      <c r="U12" s="44">
        <v>9.6999999999999993</v>
      </c>
      <c r="V12" s="44">
        <f t="shared" si="8"/>
        <v>1.5</v>
      </c>
      <c r="W12" s="44">
        <v>6.21</v>
      </c>
      <c r="X12" s="44">
        <f t="shared" si="9"/>
        <v>-0.20999999999999996</v>
      </c>
    </row>
    <row r="13" spans="2:24" x14ac:dyDescent="0.55000000000000004">
      <c r="B13" s="20">
        <v>11</v>
      </c>
      <c r="C13" s="11">
        <v>5.8</v>
      </c>
      <c r="D13" s="21">
        <v>9.6</v>
      </c>
      <c r="E13" s="27">
        <v>8.6999999999999993</v>
      </c>
      <c r="F13" s="29">
        <f t="shared" si="0"/>
        <v>-2.8999999999999995</v>
      </c>
      <c r="G13" s="21">
        <v>15.4</v>
      </c>
      <c r="H13" s="18">
        <f t="shared" si="1"/>
        <v>-5.8000000000000007</v>
      </c>
      <c r="I13" s="11">
        <v>4.3499999999999996</v>
      </c>
      <c r="J13" s="6">
        <f t="shared" si="2"/>
        <v>1.4500000000000002</v>
      </c>
      <c r="K13" s="12">
        <v>11.7</v>
      </c>
      <c r="L13" s="7">
        <f t="shared" si="3"/>
        <v>-2.0999999999999996</v>
      </c>
      <c r="M13" s="27">
        <v>5.76</v>
      </c>
      <c r="N13" s="6">
        <f t="shared" si="4"/>
        <v>4.0000000000000036E-2</v>
      </c>
      <c r="O13" s="21">
        <v>10.8</v>
      </c>
      <c r="P13" s="75">
        <f t="shared" si="5"/>
        <v>-1.2000000000000011</v>
      </c>
      <c r="Q13" s="44">
        <v>9.1</v>
      </c>
      <c r="R13" s="44">
        <f t="shared" si="6"/>
        <v>0.5</v>
      </c>
      <c r="S13" s="44">
        <v>6.12</v>
      </c>
      <c r="T13" s="44">
        <f t="shared" si="7"/>
        <v>-0.32000000000000028</v>
      </c>
      <c r="U13" s="44">
        <v>9.3000000000000007</v>
      </c>
      <c r="V13" s="44">
        <f t="shared" si="8"/>
        <v>0.29999999999999893</v>
      </c>
      <c r="W13" s="44">
        <v>6.17</v>
      </c>
      <c r="X13" s="44">
        <f t="shared" si="9"/>
        <v>-0.37000000000000011</v>
      </c>
    </row>
    <row r="14" spans="2:24" x14ac:dyDescent="0.55000000000000004">
      <c r="B14" s="20">
        <v>12</v>
      </c>
      <c r="C14" s="14">
        <v>5.78</v>
      </c>
      <c r="D14" s="21">
        <v>9</v>
      </c>
      <c r="E14" s="27">
        <v>8.67</v>
      </c>
      <c r="F14" s="29">
        <f t="shared" si="0"/>
        <v>-2.8899999999999997</v>
      </c>
      <c r="G14" s="21">
        <v>15.4</v>
      </c>
      <c r="H14" s="18">
        <f t="shared" si="1"/>
        <v>-6.4</v>
      </c>
      <c r="I14" s="11">
        <v>4.59</v>
      </c>
      <c r="J14" s="6">
        <f t="shared" si="2"/>
        <v>1.1900000000000004</v>
      </c>
      <c r="K14" s="12">
        <v>10.7</v>
      </c>
      <c r="L14" s="7">
        <f t="shared" si="3"/>
        <v>-1.6999999999999993</v>
      </c>
      <c r="M14" s="27">
        <v>6.01</v>
      </c>
      <c r="N14" s="6">
        <f t="shared" si="4"/>
        <v>-0.22999999999999954</v>
      </c>
      <c r="O14" s="21">
        <v>10</v>
      </c>
      <c r="P14" s="75">
        <f t="shared" si="5"/>
        <v>-1</v>
      </c>
      <c r="Q14" s="44">
        <v>8.1</v>
      </c>
      <c r="R14" s="44">
        <f t="shared" si="6"/>
        <v>0.90000000000000036</v>
      </c>
      <c r="S14" s="44">
        <v>6.17</v>
      </c>
      <c r="T14" s="44">
        <f t="shared" si="7"/>
        <v>-0.38999999999999968</v>
      </c>
      <c r="U14" s="44">
        <v>8.6999999999999993</v>
      </c>
      <c r="V14" s="44">
        <f t="shared" si="8"/>
        <v>0.30000000000000071</v>
      </c>
      <c r="W14" s="44">
        <v>6.37</v>
      </c>
      <c r="X14" s="44">
        <f t="shared" si="9"/>
        <v>-0.58999999999999986</v>
      </c>
    </row>
    <row r="15" spans="2:24" x14ac:dyDescent="0.55000000000000004">
      <c r="B15" s="20">
        <v>13</v>
      </c>
      <c r="C15" s="14">
        <v>5.85</v>
      </c>
      <c r="D15" s="21">
        <v>8.6999999999999993</v>
      </c>
      <c r="E15" s="27">
        <v>8.64</v>
      </c>
      <c r="F15" s="29">
        <f t="shared" si="0"/>
        <v>-2.7900000000000009</v>
      </c>
      <c r="G15" s="21">
        <v>15.3</v>
      </c>
      <c r="H15" s="18">
        <f t="shared" si="1"/>
        <v>-6.6000000000000014</v>
      </c>
      <c r="I15" s="11">
        <v>4.71</v>
      </c>
      <c r="J15" s="6">
        <f t="shared" si="2"/>
        <v>1.1399999999999997</v>
      </c>
      <c r="K15" s="12">
        <v>10.1</v>
      </c>
      <c r="L15" s="7">
        <f t="shared" si="3"/>
        <v>-1.4000000000000004</v>
      </c>
      <c r="M15" s="27">
        <v>6.12</v>
      </c>
      <c r="N15" s="6">
        <f t="shared" si="4"/>
        <v>-0.27000000000000046</v>
      </c>
      <c r="O15" s="37">
        <v>9.3000000000000007</v>
      </c>
      <c r="P15" s="75">
        <f t="shared" si="5"/>
        <v>-0.60000000000000142</v>
      </c>
      <c r="Q15" s="44">
        <v>7.7</v>
      </c>
      <c r="R15" s="44">
        <f t="shared" si="6"/>
        <v>0.99999999999999911</v>
      </c>
      <c r="S15" s="44">
        <v>6.35</v>
      </c>
      <c r="T15" s="44">
        <f t="shared" si="7"/>
        <v>-0.5</v>
      </c>
      <c r="U15" s="44">
        <v>8.4</v>
      </c>
      <c r="V15" s="44">
        <f t="shared" si="8"/>
        <v>0.29999999999999893</v>
      </c>
      <c r="W15" s="44">
        <v>6.58</v>
      </c>
      <c r="X15" s="44">
        <f t="shared" si="9"/>
        <v>-0.73000000000000043</v>
      </c>
    </row>
    <row r="16" spans="2:24" x14ac:dyDescent="0.55000000000000004">
      <c r="B16" s="20">
        <v>14</v>
      </c>
      <c r="C16" s="11">
        <v>6</v>
      </c>
      <c r="D16" s="21">
        <v>8.1999999999999993</v>
      </c>
      <c r="E16" s="27">
        <v>8.59</v>
      </c>
      <c r="F16" s="29">
        <f t="shared" si="0"/>
        <v>-2.59</v>
      </c>
      <c r="G16" s="21">
        <v>15.4</v>
      </c>
      <c r="H16" s="18">
        <f t="shared" si="1"/>
        <v>-7.2000000000000011</v>
      </c>
      <c r="I16" s="11">
        <v>5.09</v>
      </c>
      <c r="J16" s="6">
        <f t="shared" si="2"/>
        <v>0.91000000000000014</v>
      </c>
      <c r="K16" s="12">
        <v>9.6999999999999993</v>
      </c>
      <c r="L16" s="7">
        <f t="shared" si="3"/>
        <v>-1.5</v>
      </c>
      <c r="M16" s="27">
        <v>6.26</v>
      </c>
      <c r="N16" s="6">
        <f t="shared" si="4"/>
        <v>-0.25999999999999979</v>
      </c>
      <c r="O16" s="37">
        <v>9</v>
      </c>
      <c r="P16" s="75">
        <f t="shared" si="5"/>
        <v>-0.80000000000000071</v>
      </c>
      <c r="Q16" s="44">
        <v>7.4</v>
      </c>
      <c r="R16" s="44">
        <f t="shared" si="6"/>
        <v>0.79999999999999893</v>
      </c>
      <c r="S16" s="44">
        <v>6.69</v>
      </c>
      <c r="T16" s="44">
        <f t="shared" si="7"/>
        <v>-0.69000000000000039</v>
      </c>
      <c r="U16" s="44">
        <v>8.1999999999999993</v>
      </c>
      <c r="V16" s="44">
        <f t="shared" si="8"/>
        <v>0</v>
      </c>
      <c r="W16" s="44">
        <v>6.57</v>
      </c>
      <c r="X16" s="44">
        <f t="shared" si="9"/>
        <v>-0.57000000000000028</v>
      </c>
    </row>
    <row r="17" spans="2:24" x14ac:dyDescent="0.55000000000000004">
      <c r="B17" s="20">
        <v>15</v>
      </c>
      <c r="C17" s="11">
        <v>6</v>
      </c>
      <c r="D17" s="21">
        <v>8</v>
      </c>
      <c r="E17" s="27">
        <v>8.52</v>
      </c>
      <c r="F17" s="29">
        <f t="shared" si="0"/>
        <v>-2.5199999999999996</v>
      </c>
      <c r="G17" s="21">
        <v>15.3</v>
      </c>
      <c r="H17" s="18">
        <f t="shared" si="1"/>
        <v>-7.3000000000000007</v>
      </c>
      <c r="I17" s="11">
        <v>5.1100000000000003</v>
      </c>
      <c r="J17" s="6">
        <f t="shared" si="2"/>
        <v>0.88999999999999968</v>
      </c>
      <c r="K17" s="12">
        <v>9.4</v>
      </c>
      <c r="L17" s="7">
        <f t="shared" si="3"/>
        <v>-1.4000000000000004</v>
      </c>
      <c r="M17" s="27">
        <v>6.46</v>
      </c>
      <c r="N17" s="6">
        <f t="shared" si="4"/>
        <v>-0.45999999999999996</v>
      </c>
      <c r="O17" s="37">
        <v>8.6999999999999993</v>
      </c>
      <c r="P17" s="75">
        <f t="shared" si="5"/>
        <v>-0.69999999999999929</v>
      </c>
      <c r="Q17" s="44">
        <v>7.2</v>
      </c>
      <c r="R17" s="44">
        <f t="shared" si="6"/>
        <v>0.79999999999999982</v>
      </c>
      <c r="S17" s="44">
        <v>6.93</v>
      </c>
      <c r="T17" s="44">
        <f t="shared" si="7"/>
        <v>-0.92999999999999972</v>
      </c>
      <c r="U17" s="44">
        <v>8</v>
      </c>
      <c r="V17" s="44">
        <f t="shared" si="8"/>
        <v>0</v>
      </c>
      <c r="W17" s="44">
        <v>6.47</v>
      </c>
      <c r="X17" s="44">
        <f t="shared" si="9"/>
        <v>-0.46999999999999975</v>
      </c>
    </row>
    <row r="18" spans="2:24" x14ac:dyDescent="0.55000000000000004">
      <c r="B18" s="20">
        <v>16</v>
      </c>
      <c r="C18" s="14">
        <v>6.14</v>
      </c>
      <c r="D18" s="21">
        <v>7.6</v>
      </c>
      <c r="E18" s="27">
        <v>8.56</v>
      </c>
      <c r="F18" s="29">
        <f t="shared" si="0"/>
        <v>-2.4200000000000008</v>
      </c>
      <c r="G18" s="21">
        <v>15.3</v>
      </c>
      <c r="H18" s="18">
        <f t="shared" si="1"/>
        <v>-7.7000000000000011</v>
      </c>
      <c r="I18" s="11">
        <v>5.31</v>
      </c>
      <c r="J18" s="6">
        <f t="shared" si="2"/>
        <v>0.83000000000000007</v>
      </c>
      <c r="K18" s="12">
        <v>9</v>
      </c>
      <c r="L18" s="7">
        <f t="shared" si="3"/>
        <v>-1.4000000000000004</v>
      </c>
      <c r="M18" s="27">
        <v>6.49</v>
      </c>
      <c r="N18" s="6">
        <f t="shared" si="4"/>
        <v>-0.35000000000000053</v>
      </c>
      <c r="O18" s="37">
        <v>8.5</v>
      </c>
      <c r="P18" s="75">
        <f t="shared" si="5"/>
        <v>-0.90000000000000036</v>
      </c>
      <c r="Q18" s="44">
        <v>7.1</v>
      </c>
      <c r="R18" s="44">
        <f t="shared" si="6"/>
        <v>0.5</v>
      </c>
      <c r="S18" s="44">
        <v>6.95</v>
      </c>
      <c r="T18" s="44">
        <f t="shared" si="7"/>
        <v>-0.8100000000000005</v>
      </c>
      <c r="U18" s="44">
        <v>7.9</v>
      </c>
      <c r="V18" s="44">
        <f t="shared" si="8"/>
        <v>-0.30000000000000071</v>
      </c>
      <c r="W18" s="44">
        <v>6.52</v>
      </c>
      <c r="X18" s="44">
        <f t="shared" si="9"/>
        <v>-0.37999999999999989</v>
      </c>
    </row>
    <row r="19" spans="2:24" x14ac:dyDescent="0.55000000000000004">
      <c r="B19" s="20">
        <v>17</v>
      </c>
      <c r="C19" s="14">
        <v>6.17</v>
      </c>
      <c r="D19" s="21">
        <v>7.5</v>
      </c>
      <c r="E19" s="27">
        <v>8.33</v>
      </c>
      <c r="F19" s="29">
        <f t="shared" si="0"/>
        <v>-2.16</v>
      </c>
      <c r="G19" s="21">
        <v>15.2</v>
      </c>
      <c r="H19" s="18">
        <f t="shared" si="1"/>
        <v>-7.6999999999999993</v>
      </c>
      <c r="I19" s="11">
        <v>5.29</v>
      </c>
      <c r="J19" s="6">
        <f t="shared" si="2"/>
        <v>0.87999999999999989</v>
      </c>
      <c r="K19" s="12">
        <v>8.9</v>
      </c>
      <c r="L19" s="7">
        <f t="shared" si="3"/>
        <v>-1.4000000000000004</v>
      </c>
      <c r="M19" s="27">
        <v>6.5</v>
      </c>
      <c r="N19" s="6">
        <f t="shared" si="4"/>
        <v>-0.33000000000000007</v>
      </c>
      <c r="O19" s="37">
        <v>8.4</v>
      </c>
      <c r="P19" s="75">
        <f t="shared" si="5"/>
        <v>-0.90000000000000036</v>
      </c>
      <c r="Q19" s="44">
        <v>7</v>
      </c>
      <c r="R19" s="44">
        <f t="shared" si="6"/>
        <v>0.5</v>
      </c>
      <c r="S19" s="44">
        <v>6.97</v>
      </c>
      <c r="T19" s="44">
        <f t="shared" si="7"/>
        <v>-0.79999999999999982</v>
      </c>
      <c r="U19" s="44">
        <v>7.7</v>
      </c>
      <c r="V19" s="44">
        <f t="shared" si="8"/>
        <v>-0.20000000000000018</v>
      </c>
      <c r="W19" s="44">
        <v>6.58</v>
      </c>
      <c r="X19" s="44">
        <f t="shared" si="9"/>
        <v>-0.41000000000000014</v>
      </c>
    </row>
    <row r="20" spans="2:24" x14ac:dyDescent="0.55000000000000004">
      <c r="B20" s="20">
        <v>18</v>
      </c>
      <c r="C20" s="14">
        <v>6.18</v>
      </c>
      <c r="D20" s="21">
        <v>7.5</v>
      </c>
      <c r="E20" s="27">
        <v>4.9400000000000004</v>
      </c>
      <c r="F20" s="29">
        <f t="shared" si="0"/>
        <v>1.2399999999999993</v>
      </c>
      <c r="G20" s="21">
        <v>11</v>
      </c>
      <c r="H20" s="18">
        <f t="shared" si="1"/>
        <v>-3.5</v>
      </c>
      <c r="I20" s="11">
        <v>5.38</v>
      </c>
      <c r="J20" s="6">
        <f t="shared" si="2"/>
        <v>0.79999999999999982</v>
      </c>
      <c r="K20" s="12">
        <v>8.6</v>
      </c>
      <c r="L20" s="7">
        <f t="shared" si="3"/>
        <v>-1.0999999999999996</v>
      </c>
      <c r="M20" s="27">
        <v>6.46</v>
      </c>
      <c r="N20" s="6">
        <f t="shared" si="4"/>
        <v>-0.28000000000000025</v>
      </c>
      <c r="O20" s="37">
        <v>8.1999999999999993</v>
      </c>
      <c r="P20" s="75">
        <f t="shared" si="5"/>
        <v>-0.69999999999999929</v>
      </c>
      <c r="Q20" s="44">
        <v>6.9</v>
      </c>
      <c r="R20" s="44">
        <f t="shared" si="6"/>
        <v>0.59999999999999964</v>
      </c>
      <c r="S20" s="44">
        <v>6.97</v>
      </c>
      <c r="T20" s="44">
        <f t="shared" si="7"/>
        <v>-0.79</v>
      </c>
      <c r="U20" s="44">
        <v>7.6</v>
      </c>
      <c r="V20" s="44">
        <f t="shared" si="8"/>
        <v>-9.9999999999999645E-2</v>
      </c>
      <c r="W20" s="44">
        <v>6.55</v>
      </c>
      <c r="X20" s="44">
        <f t="shared" si="9"/>
        <v>-0.37000000000000011</v>
      </c>
    </row>
    <row r="21" spans="2:24" x14ac:dyDescent="0.55000000000000004">
      <c r="B21" s="20">
        <v>19</v>
      </c>
      <c r="C21" s="14">
        <v>6.21</v>
      </c>
      <c r="D21" s="21">
        <v>7.3</v>
      </c>
      <c r="E21" s="27">
        <v>5</v>
      </c>
      <c r="F21" s="29">
        <f t="shared" si="0"/>
        <v>1.21</v>
      </c>
      <c r="G21" s="21">
        <v>10</v>
      </c>
      <c r="H21" s="18">
        <f t="shared" si="1"/>
        <v>-2.7</v>
      </c>
      <c r="I21" s="11">
        <v>5.59</v>
      </c>
      <c r="J21" s="6">
        <f t="shared" si="2"/>
        <v>0.62000000000000011</v>
      </c>
      <c r="K21" s="12">
        <v>8.1999999999999993</v>
      </c>
      <c r="L21" s="7">
        <f t="shared" si="3"/>
        <v>-0.89999999999999947</v>
      </c>
      <c r="M21" s="27">
        <v>6.56</v>
      </c>
      <c r="N21" s="6">
        <f t="shared" si="4"/>
        <v>-0.34999999999999964</v>
      </c>
      <c r="O21" s="37">
        <v>8.1999999999999993</v>
      </c>
      <c r="P21" s="75">
        <f t="shared" si="5"/>
        <v>-0.89999999999999947</v>
      </c>
      <c r="Q21" s="44">
        <v>6.8</v>
      </c>
      <c r="R21" s="44">
        <f t="shared" si="6"/>
        <v>0.5</v>
      </c>
      <c r="S21" s="44">
        <v>6.96</v>
      </c>
      <c r="T21" s="44">
        <f t="shared" si="7"/>
        <v>-0.75</v>
      </c>
      <c r="U21" s="44">
        <v>7.3</v>
      </c>
      <c r="V21" s="44">
        <f t="shared" si="8"/>
        <v>0</v>
      </c>
      <c r="W21" s="44">
        <v>6.77</v>
      </c>
      <c r="X21" s="44">
        <f t="shared" si="9"/>
        <v>-0.55999999999999961</v>
      </c>
    </row>
    <row r="22" spans="2:24" x14ac:dyDescent="0.55000000000000004">
      <c r="B22" s="20">
        <v>20</v>
      </c>
      <c r="C22" s="14">
        <v>6.22</v>
      </c>
      <c r="D22" s="21">
        <v>7.3</v>
      </c>
      <c r="E22" s="27">
        <v>5.15</v>
      </c>
      <c r="F22" s="29">
        <f t="shared" si="0"/>
        <v>1.0699999999999994</v>
      </c>
      <c r="G22" s="21">
        <v>9.5</v>
      </c>
      <c r="H22" s="18">
        <f t="shared" si="1"/>
        <v>-2.2000000000000002</v>
      </c>
      <c r="I22" s="11">
        <v>5.69</v>
      </c>
      <c r="J22" s="6">
        <f t="shared" si="2"/>
        <v>0.52999999999999936</v>
      </c>
      <c r="K22" s="12">
        <v>7.9</v>
      </c>
      <c r="L22" s="7">
        <f t="shared" si="3"/>
        <v>-0.60000000000000053</v>
      </c>
      <c r="M22" s="27">
        <v>6.64</v>
      </c>
      <c r="N22" s="6">
        <f t="shared" si="4"/>
        <v>-0.41999999999999993</v>
      </c>
      <c r="O22" s="37">
        <v>8.1</v>
      </c>
      <c r="P22" s="75">
        <f t="shared" si="5"/>
        <v>-0.79999999999999982</v>
      </c>
      <c r="Q22" s="44">
        <v>6.7</v>
      </c>
      <c r="R22" s="44">
        <f t="shared" si="6"/>
        <v>0.59999999999999964</v>
      </c>
      <c r="S22" s="44">
        <v>6.96</v>
      </c>
      <c r="T22" s="44">
        <f t="shared" si="7"/>
        <v>-0.74000000000000021</v>
      </c>
      <c r="U22" s="44">
        <v>7.3</v>
      </c>
      <c r="V22" s="44">
        <f t="shared" si="8"/>
        <v>0</v>
      </c>
      <c r="W22" s="44">
        <v>6.74</v>
      </c>
      <c r="X22" s="44">
        <f t="shared" si="9"/>
        <v>-0.52000000000000046</v>
      </c>
    </row>
    <row r="23" spans="2:24" x14ac:dyDescent="0.55000000000000004">
      <c r="B23" s="20">
        <v>21</v>
      </c>
      <c r="C23" s="14">
        <v>6.24</v>
      </c>
      <c r="D23" s="21">
        <v>7.2</v>
      </c>
      <c r="E23" s="27">
        <v>5.25</v>
      </c>
      <c r="F23" s="29">
        <f t="shared" si="0"/>
        <v>0.99000000000000021</v>
      </c>
      <c r="G23" s="21">
        <v>9.1</v>
      </c>
      <c r="H23" s="18">
        <f t="shared" si="1"/>
        <v>-1.8999999999999995</v>
      </c>
      <c r="I23" s="11">
        <v>5.75</v>
      </c>
      <c r="J23" s="6">
        <f t="shared" si="2"/>
        <v>0.49000000000000021</v>
      </c>
      <c r="K23" s="12">
        <v>7.8</v>
      </c>
      <c r="L23" s="7">
        <f t="shared" si="3"/>
        <v>-0.59999999999999964</v>
      </c>
      <c r="M23" s="27">
        <v>6.66</v>
      </c>
      <c r="N23" s="6">
        <f t="shared" si="4"/>
        <v>-0.41999999999999993</v>
      </c>
      <c r="O23" s="37">
        <v>7.8</v>
      </c>
      <c r="P23" s="75">
        <f t="shared" si="5"/>
        <v>-0.59999999999999964</v>
      </c>
      <c r="Q23" s="44">
        <v>6.7</v>
      </c>
      <c r="R23" s="44">
        <f t="shared" si="6"/>
        <v>0.5</v>
      </c>
      <c r="S23" s="44">
        <v>6.96</v>
      </c>
      <c r="T23" s="44">
        <f t="shared" si="7"/>
        <v>-0.71999999999999975</v>
      </c>
      <c r="U23" s="44">
        <v>7.2</v>
      </c>
      <c r="V23" s="44">
        <f t="shared" si="8"/>
        <v>0</v>
      </c>
      <c r="W23" s="44">
        <v>6.82</v>
      </c>
      <c r="X23" s="44">
        <f t="shared" si="9"/>
        <v>-0.58000000000000007</v>
      </c>
    </row>
    <row r="24" spans="2:24" x14ac:dyDescent="0.55000000000000004">
      <c r="B24" s="20">
        <v>22</v>
      </c>
      <c r="C24" s="14">
        <v>6.23</v>
      </c>
      <c r="D24" s="21">
        <v>7.2</v>
      </c>
      <c r="E24" s="27">
        <v>5.56</v>
      </c>
      <c r="F24" s="29">
        <f t="shared" si="0"/>
        <v>0.67000000000000082</v>
      </c>
      <c r="G24" s="21">
        <v>8</v>
      </c>
      <c r="H24" s="18">
        <f t="shared" si="1"/>
        <v>-0.79999999999999982</v>
      </c>
      <c r="I24" s="11">
        <v>5.78</v>
      </c>
      <c r="J24" s="6">
        <f t="shared" si="2"/>
        <v>0.45000000000000018</v>
      </c>
      <c r="K24" s="12">
        <v>7.7</v>
      </c>
      <c r="L24" s="7">
        <f t="shared" si="3"/>
        <v>-0.5</v>
      </c>
      <c r="M24" s="27">
        <v>6.63</v>
      </c>
      <c r="N24" s="6">
        <f t="shared" si="4"/>
        <v>-0.39999999999999947</v>
      </c>
      <c r="O24" s="37">
        <v>7.9</v>
      </c>
      <c r="P24" s="75">
        <f t="shared" si="5"/>
        <v>-0.70000000000000018</v>
      </c>
      <c r="Q24" s="44">
        <v>6.7</v>
      </c>
      <c r="R24" s="44">
        <f t="shared" si="6"/>
        <v>0.5</v>
      </c>
      <c r="S24" s="44">
        <v>6.93</v>
      </c>
      <c r="T24" s="44">
        <f t="shared" si="7"/>
        <v>-0.69999999999999929</v>
      </c>
      <c r="U24" s="44">
        <v>7.1</v>
      </c>
      <c r="V24" s="44">
        <f t="shared" si="8"/>
        <v>0.10000000000000053</v>
      </c>
      <c r="W24" s="44">
        <v>6.83</v>
      </c>
      <c r="X24" s="44">
        <f t="shared" si="9"/>
        <v>-0.59999999999999964</v>
      </c>
    </row>
    <row r="25" spans="2:24" x14ac:dyDescent="0.55000000000000004">
      <c r="B25" s="20">
        <v>23</v>
      </c>
      <c r="C25" s="14">
        <v>6.23</v>
      </c>
      <c r="D25" s="21">
        <v>7.2</v>
      </c>
      <c r="E25" s="11">
        <v>5.7</v>
      </c>
      <c r="F25" s="29">
        <f t="shared" si="0"/>
        <v>0.53000000000000025</v>
      </c>
      <c r="G25" s="21">
        <v>7.7</v>
      </c>
      <c r="H25" s="18">
        <f t="shared" si="1"/>
        <v>-0.5</v>
      </c>
      <c r="I25" s="11">
        <v>5.83</v>
      </c>
      <c r="J25" s="6">
        <f t="shared" si="2"/>
        <v>0.40000000000000036</v>
      </c>
      <c r="K25" s="12">
        <v>7.7</v>
      </c>
      <c r="L25" s="7">
        <f t="shared" si="3"/>
        <v>-0.5</v>
      </c>
      <c r="M25" s="27">
        <v>6.63</v>
      </c>
      <c r="N25" s="6">
        <f t="shared" si="4"/>
        <v>-0.39999999999999947</v>
      </c>
      <c r="O25" s="37">
        <v>7.8</v>
      </c>
      <c r="P25" s="75">
        <f t="shared" si="5"/>
        <v>-0.59999999999999964</v>
      </c>
      <c r="Q25" s="44">
        <v>6.6</v>
      </c>
      <c r="R25" s="44">
        <f t="shared" si="6"/>
        <v>0.60000000000000053</v>
      </c>
      <c r="S25" s="44">
        <v>6.91</v>
      </c>
      <c r="T25" s="44">
        <f t="shared" si="7"/>
        <v>-0.67999999999999972</v>
      </c>
      <c r="U25" s="44">
        <v>7.1</v>
      </c>
      <c r="V25" s="44">
        <f t="shared" si="8"/>
        <v>0.10000000000000053</v>
      </c>
      <c r="W25" s="44">
        <v>6.99</v>
      </c>
      <c r="X25" s="44">
        <f t="shared" si="9"/>
        <v>-0.75999999999999979</v>
      </c>
    </row>
    <row r="26" spans="2:24" x14ac:dyDescent="0.55000000000000004">
      <c r="B26" s="20">
        <v>24</v>
      </c>
      <c r="C26" s="14">
        <v>6.22</v>
      </c>
      <c r="D26" s="21">
        <v>7.2</v>
      </c>
      <c r="E26" s="11">
        <v>5.67</v>
      </c>
      <c r="F26" s="29">
        <f t="shared" si="0"/>
        <v>0.54999999999999982</v>
      </c>
      <c r="G26" s="21">
        <v>7.7</v>
      </c>
      <c r="H26" s="18">
        <f t="shared" si="1"/>
        <v>-0.5</v>
      </c>
      <c r="I26" s="11">
        <v>5.85</v>
      </c>
      <c r="J26" s="6">
        <f t="shared" si="2"/>
        <v>0.37000000000000011</v>
      </c>
      <c r="K26" s="12">
        <v>7.6</v>
      </c>
      <c r="L26" s="7">
        <f t="shared" si="3"/>
        <v>-0.39999999999999947</v>
      </c>
      <c r="M26" s="27">
        <v>6.61</v>
      </c>
      <c r="N26" s="6">
        <f t="shared" si="4"/>
        <v>-0.39000000000000057</v>
      </c>
      <c r="O26" s="37">
        <v>7.8</v>
      </c>
      <c r="P26" s="75">
        <f t="shared" si="5"/>
        <v>-0.59999999999999964</v>
      </c>
      <c r="Q26" s="44">
        <v>6.6</v>
      </c>
      <c r="R26" s="44">
        <f t="shared" si="6"/>
        <v>0.60000000000000053</v>
      </c>
      <c r="S26" s="44">
        <v>6.91</v>
      </c>
      <c r="T26" s="44">
        <f t="shared" si="7"/>
        <v>-0.69000000000000039</v>
      </c>
      <c r="U26" s="44">
        <v>7</v>
      </c>
      <c r="V26" s="44">
        <f t="shared" si="8"/>
        <v>0.20000000000000018</v>
      </c>
      <c r="W26" s="44">
        <v>6.92</v>
      </c>
      <c r="X26" s="44">
        <f t="shared" si="9"/>
        <v>-0.70000000000000018</v>
      </c>
    </row>
    <row r="27" spans="2:24" x14ac:dyDescent="0.55000000000000004">
      <c r="B27" s="20">
        <v>25</v>
      </c>
      <c r="C27" s="14">
        <v>6.22</v>
      </c>
      <c r="D27" s="21">
        <v>7.1</v>
      </c>
      <c r="E27" s="11">
        <v>5.68</v>
      </c>
      <c r="F27" s="29">
        <f t="shared" si="0"/>
        <v>0.54</v>
      </c>
      <c r="G27" s="21">
        <v>7.6</v>
      </c>
      <c r="H27" s="18">
        <f t="shared" si="1"/>
        <v>-0.5</v>
      </c>
      <c r="I27" s="11">
        <v>5.81</v>
      </c>
      <c r="J27" s="6">
        <f t="shared" si="2"/>
        <v>0.41000000000000014</v>
      </c>
      <c r="K27" s="12">
        <v>7.6</v>
      </c>
      <c r="L27" s="7">
        <f t="shared" si="3"/>
        <v>-0.5</v>
      </c>
      <c r="M27" s="27">
        <v>6.6</v>
      </c>
      <c r="N27" s="6">
        <f t="shared" si="4"/>
        <v>-0.37999999999999989</v>
      </c>
      <c r="O27" s="37">
        <v>7.8</v>
      </c>
      <c r="P27" s="75">
        <f t="shared" si="5"/>
        <v>-0.70000000000000018</v>
      </c>
      <c r="Q27" s="44">
        <v>6.6</v>
      </c>
      <c r="R27" s="44">
        <f t="shared" si="6"/>
        <v>0.5</v>
      </c>
      <c r="S27" s="44">
        <v>6.91</v>
      </c>
      <c r="T27" s="44">
        <f t="shared" si="7"/>
        <v>-0.69000000000000039</v>
      </c>
      <c r="U27" s="44">
        <v>7</v>
      </c>
      <c r="V27" s="44">
        <f t="shared" si="8"/>
        <v>9.9999999999999645E-2</v>
      </c>
      <c r="W27" s="44">
        <v>6.91</v>
      </c>
      <c r="X27" s="44">
        <f t="shared" si="9"/>
        <v>-0.69000000000000039</v>
      </c>
    </row>
    <row r="28" spans="2:24" x14ac:dyDescent="0.55000000000000004">
      <c r="B28" s="20">
        <v>26</v>
      </c>
      <c r="C28" s="11">
        <v>6.21</v>
      </c>
      <c r="D28" s="21">
        <v>7.1</v>
      </c>
      <c r="E28" s="11">
        <v>5.69</v>
      </c>
      <c r="F28" s="29">
        <f t="shared" si="0"/>
        <v>0.51999999999999957</v>
      </c>
      <c r="G28" s="21">
        <v>7.6</v>
      </c>
      <c r="H28" s="18">
        <f t="shared" si="1"/>
        <v>-0.5</v>
      </c>
      <c r="I28" s="11">
        <v>5.79</v>
      </c>
      <c r="J28" s="6">
        <f t="shared" si="2"/>
        <v>0.41999999999999993</v>
      </c>
      <c r="K28" s="12">
        <v>7.5</v>
      </c>
      <c r="L28" s="7">
        <f t="shared" si="3"/>
        <v>-0.40000000000000036</v>
      </c>
      <c r="M28" s="27">
        <v>6.57</v>
      </c>
      <c r="N28" s="6">
        <f t="shared" si="4"/>
        <v>-0.36000000000000032</v>
      </c>
      <c r="O28" s="37">
        <v>7.7</v>
      </c>
      <c r="P28" s="75">
        <f t="shared" si="5"/>
        <v>-0.60000000000000053</v>
      </c>
      <c r="Q28" s="44">
        <v>6.6</v>
      </c>
      <c r="R28" s="44">
        <f t="shared" si="6"/>
        <v>0.5</v>
      </c>
      <c r="S28" s="44">
        <v>6.92</v>
      </c>
      <c r="T28" s="44">
        <f t="shared" si="7"/>
        <v>-0.71</v>
      </c>
      <c r="U28" s="44">
        <v>6.9</v>
      </c>
      <c r="V28" s="44">
        <f t="shared" si="8"/>
        <v>0.19999999999999929</v>
      </c>
      <c r="W28" s="44">
        <v>6.89</v>
      </c>
      <c r="X28" s="44">
        <f t="shared" si="9"/>
        <v>-0.67999999999999972</v>
      </c>
    </row>
    <row r="29" spans="2:24" x14ac:dyDescent="0.55000000000000004">
      <c r="B29" s="20">
        <v>27</v>
      </c>
      <c r="C29" s="14">
        <v>6.21</v>
      </c>
      <c r="D29" s="21">
        <v>7.1</v>
      </c>
      <c r="E29" s="11">
        <v>5.72</v>
      </c>
      <c r="F29" s="29">
        <f t="shared" si="0"/>
        <v>0.49000000000000021</v>
      </c>
      <c r="G29" s="21">
        <v>7.5</v>
      </c>
      <c r="H29" s="18">
        <f t="shared" si="1"/>
        <v>-0.40000000000000036</v>
      </c>
      <c r="I29" s="11">
        <v>5.78</v>
      </c>
      <c r="J29" s="6">
        <f t="shared" si="2"/>
        <v>0.42999999999999972</v>
      </c>
      <c r="K29" s="12">
        <v>7.5</v>
      </c>
      <c r="L29" s="7">
        <f t="shared" si="3"/>
        <v>-0.40000000000000036</v>
      </c>
      <c r="M29" s="27">
        <v>6.54</v>
      </c>
      <c r="N29" s="6">
        <f t="shared" si="4"/>
        <v>-0.33000000000000007</v>
      </c>
      <c r="O29" s="37">
        <v>7.7</v>
      </c>
      <c r="P29" s="75">
        <f t="shared" si="5"/>
        <v>-0.60000000000000053</v>
      </c>
      <c r="Q29" s="44">
        <v>6.6</v>
      </c>
      <c r="R29" s="44">
        <f t="shared" si="6"/>
        <v>0.5</v>
      </c>
      <c r="S29" s="44">
        <v>6.91</v>
      </c>
      <c r="T29" s="44">
        <f t="shared" si="7"/>
        <v>-0.70000000000000018</v>
      </c>
      <c r="U29" s="44">
        <v>6.9</v>
      </c>
      <c r="V29" s="44">
        <f t="shared" si="8"/>
        <v>0.19999999999999929</v>
      </c>
      <c r="W29" s="44">
        <v>6.83</v>
      </c>
      <c r="X29" s="44">
        <f t="shared" si="9"/>
        <v>-0.62000000000000011</v>
      </c>
    </row>
    <row r="30" spans="2:24" x14ac:dyDescent="0.55000000000000004">
      <c r="B30" s="20">
        <v>28</v>
      </c>
      <c r="C30" s="14">
        <v>6.21</v>
      </c>
      <c r="D30" s="21">
        <v>7.1</v>
      </c>
      <c r="E30" s="11">
        <v>5.71</v>
      </c>
      <c r="F30" s="29">
        <f t="shared" si="0"/>
        <v>0.5</v>
      </c>
      <c r="G30" s="21">
        <v>7.5</v>
      </c>
      <c r="H30" s="18">
        <f t="shared" si="1"/>
        <v>-0.40000000000000036</v>
      </c>
      <c r="I30" s="11">
        <v>5.74</v>
      </c>
      <c r="J30" s="6">
        <f t="shared" si="2"/>
        <v>0.46999999999999975</v>
      </c>
      <c r="K30" s="12">
        <v>7.5</v>
      </c>
      <c r="L30" s="7">
        <f t="shared" si="3"/>
        <v>-0.40000000000000036</v>
      </c>
      <c r="M30" s="27">
        <v>6.51</v>
      </c>
      <c r="N30" s="6">
        <f t="shared" si="4"/>
        <v>-0.29999999999999982</v>
      </c>
      <c r="O30" s="21">
        <v>7.7</v>
      </c>
      <c r="P30" s="75">
        <f t="shared" si="5"/>
        <v>-0.60000000000000053</v>
      </c>
      <c r="Q30" s="44">
        <v>6.6</v>
      </c>
      <c r="R30" s="44">
        <f t="shared" si="6"/>
        <v>0.5</v>
      </c>
      <c r="S30" s="44">
        <v>6.91</v>
      </c>
      <c r="T30" s="44">
        <f t="shared" si="7"/>
        <v>-0.70000000000000018</v>
      </c>
      <c r="U30" s="44">
        <v>6.9</v>
      </c>
      <c r="V30" s="44">
        <f t="shared" si="8"/>
        <v>0.19999999999999929</v>
      </c>
      <c r="W30" s="44">
        <v>6.79</v>
      </c>
      <c r="X30" s="44">
        <f t="shared" si="9"/>
        <v>-0.58000000000000007</v>
      </c>
    </row>
    <row r="31" spans="2:24" x14ac:dyDescent="0.55000000000000004">
      <c r="B31" s="20">
        <v>29</v>
      </c>
      <c r="C31" s="14">
        <v>6.19</v>
      </c>
      <c r="D31" s="21">
        <v>7</v>
      </c>
      <c r="E31" s="11">
        <v>5.75</v>
      </c>
      <c r="F31" s="29">
        <f t="shared" si="0"/>
        <v>0.44000000000000039</v>
      </c>
      <c r="G31" s="21">
        <v>7.4</v>
      </c>
      <c r="H31" s="18">
        <f t="shared" si="1"/>
        <v>-0.40000000000000036</v>
      </c>
      <c r="I31" s="11">
        <v>5.72</v>
      </c>
      <c r="J31" s="6">
        <f t="shared" si="2"/>
        <v>0.47000000000000064</v>
      </c>
      <c r="K31" s="12">
        <v>7.4</v>
      </c>
      <c r="L31" s="7">
        <f t="shared" si="3"/>
        <v>-0.40000000000000036</v>
      </c>
      <c r="M31" s="27">
        <v>6.5</v>
      </c>
      <c r="N31" s="6">
        <f t="shared" si="4"/>
        <v>-0.30999999999999961</v>
      </c>
      <c r="O31" s="21">
        <v>7.7</v>
      </c>
      <c r="P31" s="75">
        <f t="shared" si="5"/>
        <v>-0.70000000000000018</v>
      </c>
      <c r="Q31" s="44">
        <v>6.5</v>
      </c>
      <c r="R31" s="44">
        <f t="shared" si="6"/>
        <v>0.5</v>
      </c>
      <c r="S31" s="44">
        <v>6.9</v>
      </c>
      <c r="T31" s="44">
        <f t="shared" si="7"/>
        <v>-0.71</v>
      </c>
      <c r="U31" s="44">
        <v>6.9</v>
      </c>
      <c r="V31" s="44">
        <f t="shared" si="8"/>
        <v>9.9999999999999645E-2</v>
      </c>
      <c r="W31" s="44">
        <v>6.75</v>
      </c>
      <c r="X31" s="44">
        <f t="shared" si="9"/>
        <v>-0.55999999999999961</v>
      </c>
    </row>
    <row r="32" spans="2:24" x14ac:dyDescent="0.55000000000000004">
      <c r="B32" s="20">
        <v>30</v>
      </c>
      <c r="C32" s="14">
        <v>6.17</v>
      </c>
      <c r="D32" s="21">
        <v>7</v>
      </c>
      <c r="E32" s="11">
        <v>5.72</v>
      </c>
      <c r="F32" s="29">
        <f t="shared" si="0"/>
        <v>0.45000000000000018</v>
      </c>
      <c r="G32" s="21">
        <v>7.4</v>
      </c>
      <c r="H32" s="18">
        <f t="shared" si="1"/>
        <v>-0.40000000000000036</v>
      </c>
      <c r="I32" s="11">
        <v>5.66</v>
      </c>
      <c r="J32" s="6">
        <f t="shared" si="2"/>
        <v>0.50999999999999979</v>
      </c>
      <c r="K32" s="12">
        <v>7.4</v>
      </c>
      <c r="L32" s="7">
        <f t="shared" si="3"/>
        <v>-0.40000000000000036</v>
      </c>
      <c r="M32" s="27">
        <v>6.48</v>
      </c>
      <c r="N32" s="6">
        <f t="shared" si="4"/>
        <v>-0.3100000000000005</v>
      </c>
      <c r="O32" s="21">
        <v>7.7</v>
      </c>
      <c r="P32" s="75">
        <f t="shared" si="5"/>
        <v>-0.70000000000000018</v>
      </c>
      <c r="Q32" s="44">
        <v>6.5</v>
      </c>
      <c r="R32" s="44">
        <f t="shared" si="6"/>
        <v>0.5</v>
      </c>
      <c r="S32" s="44">
        <v>6.88</v>
      </c>
      <c r="T32" s="44">
        <f t="shared" si="7"/>
        <v>-0.71</v>
      </c>
      <c r="U32" s="44">
        <v>6.9</v>
      </c>
      <c r="V32" s="44">
        <f t="shared" si="8"/>
        <v>9.9999999999999645E-2</v>
      </c>
      <c r="W32" s="44">
        <v>6.69</v>
      </c>
      <c r="X32" s="44">
        <f t="shared" si="9"/>
        <v>-0.52000000000000046</v>
      </c>
    </row>
    <row r="33" spans="2:24" x14ac:dyDescent="0.55000000000000004">
      <c r="B33" s="20">
        <v>31</v>
      </c>
      <c r="C33" s="14">
        <v>6.18</v>
      </c>
      <c r="D33" s="21">
        <v>7</v>
      </c>
      <c r="E33" s="11">
        <v>5.79</v>
      </c>
      <c r="F33" s="29">
        <f t="shared" si="0"/>
        <v>0.38999999999999968</v>
      </c>
      <c r="G33" s="21">
        <v>7.3</v>
      </c>
      <c r="H33" s="18">
        <f t="shared" si="1"/>
        <v>-0.29999999999999982</v>
      </c>
      <c r="I33" s="11">
        <v>5.64</v>
      </c>
      <c r="J33" s="6">
        <f t="shared" si="2"/>
        <v>0.54</v>
      </c>
      <c r="K33" s="12">
        <v>7.4</v>
      </c>
      <c r="L33" s="7">
        <f t="shared" si="3"/>
        <v>-0.40000000000000036</v>
      </c>
      <c r="M33" s="27">
        <v>6.42</v>
      </c>
      <c r="N33" s="6">
        <f t="shared" si="4"/>
        <v>-0.24000000000000021</v>
      </c>
      <c r="O33" s="21">
        <v>7.7</v>
      </c>
      <c r="P33" s="75">
        <f t="shared" si="5"/>
        <v>-0.70000000000000018</v>
      </c>
      <c r="Q33" s="44">
        <v>6.5</v>
      </c>
      <c r="R33" s="44">
        <f t="shared" si="6"/>
        <v>0.5</v>
      </c>
      <c r="S33" s="44">
        <v>6.86</v>
      </c>
      <c r="T33" s="44">
        <f t="shared" si="7"/>
        <v>-0.6800000000000006</v>
      </c>
      <c r="U33" s="44">
        <v>6.8</v>
      </c>
      <c r="V33" s="44">
        <f t="shared" si="8"/>
        <v>0.20000000000000018</v>
      </c>
      <c r="W33" s="44">
        <v>6.44</v>
      </c>
      <c r="X33" s="44">
        <f t="shared" si="9"/>
        <v>-0.26000000000000068</v>
      </c>
    </row>
    <row r="34" spans="2:24" x14ac:dyDescent="0.55000000000000004">
      <c r="B34" s="20">
        <v>32</v>
      </c>
      <c r="C34" s="14">
        <v>6.15</v>
      </c>
      <c r="D34" s="21">
        <v>7</v>
      </c>
      <c r="E34" s="11">
        <v>5.86</v>
      </c>
      <c r="F34" s="29">
        <f t="shared" si="0"/>
        <v>0.29000000000000004</v>
      </c>
      <c r="G34" s="21">
        <v>7.1</v>
      </c>
      <c r="H34" s="18">
        <f t="shared" si="1"/>
        <v>-9.9999999999999645E-2</v>
      </c>
      <c r="I34" s="11">
        <v>5.63</v>
      </c>
      <c r="J34" s="6">
        <f t="shared" si="2"/>
        <v>0.52000000000000046</v>
      </c>
      <c r="K34" s="12">
        <v>7.4</v>
      </c>
      <c r="L34" s="7">
        <f t="shared" si="3"/>
        <v>-0.40000000000000036</v>
      </c>
      <c r="M34" s="27">
        <v>6.4</v>
      </c>
      <c r="N34" s="6">
        <f t="shared" si="4"/>
        <v>-0.25</v>
      </c>
      <c r="O34" s="21">
        <v>7.6</v>
      </c>
      <c r="P34" s="75">
        <f t="shared" si="5"/>
        <v>-0.59999999999999964</v>
      </c>
      <c r="Q34" s="44">
        <v>6.5</v>
      </c>
      <c r="R34" s="44">
        <f t="shared" si="6"/>
        <v>0.5</v>
      </c>
      <c r="S34" s="44">
        <v>6.84</v>
      </c>
      <c r="T34" s="44">
        <f t="shared" si="7"/>
        <v>-0.6899999999999995</v>
      </c>
      <c r="U34" s="44">
        <v>6.8</v>
      </c>
      <c r="V34" s="44">
        <f t="shared" si="8"/>
        <v>0.20000000000000018</v>
      </c>
      <c r="W34" s="71">
        <v>0.24</v>
      </c>
      <c r="X34" s="44">
        <f t="shared" si="9"/>
        <v>5.91</v>
      </c>
    </row>
    <row r="35" spans="2:24" x14ac:dyDescent="0.55000000000000004">
      <c r="B35" s="20">
        <v>33</v>
      </c>
      <c r="C35" s="14">
        <v>6.11</v>
      </c>
      <c r="D35" s="21">
        <v>7</v>
      </c>
      <c r="E35" s="11">
        <v>5.88</v>
      </c>
      <c r="F35" s="29">
        <f t="shared" si="0"/>
        <v>0.23000000000000043</v>
      </c>
      <c r="G35" s="21">
        <v>7</v>
      </c>
      <c r="H35" s="18">
        <f t="shared" si="1"/>
        <v>0</v>
      </c>
      <c r="I35" s="11">
        <v>5.61</v>
      </c>
      <c r="J35" s="6">
        <f t="shared" si="2"/>
        <v>0.5</v>
      </c>
      <c r="K35" s="12">
        <v>7.4</v>
      </c>
      <c r="L35" s="7">
        <f t="shared" si="3"/>
        <v>-0.40000000000000036</v>
      </c>
      <c r="M35" s="27">
        <v>6.31</v>
      </c>
      <c r="N35" s="6">
        <f t="shared" si="4"/>
        <v>-0.19999999999999929</v>
      </c>
      <c r="O35" s="21">
        <v>7.6</v>
      </c>
      <c r="P35" s="75">
        <f t="shared" si="5"/>
        <v>-0.59999999999999964</v>
      </c>
      <c r="Q35" s="44">
        <v>6.5</v>
      </c>
      <c r="R35" s="44">
        <f t="shared" si="6"/>
        <v>0.5</v>
      </c>
      <c r="S35" s="44">
        <v>6.78</v>
      </c>
      <c r="T35" s="44">
        <f t="shared" si="7"/>
        <v>-0.66999999999999993</v>
      </c>
      <c r="U35" s="44">
        <v>6.7</v>
      </c>
      <c r="V35" s="44">
        <f t="shared" si="8"/>
        <v>0.29999999999999982</v>
      </c>
      <c r="W35" s="44">
        <v>0.16</v>
      </c>
      <c r="X35" s="44">
        <f t="shared" si="9"/>
        <v>5.95</v>
      </c>
    </row>
    <row r="36" spans="2:24" x14ac:dyDescent="0.55000000000000004">
      <c r="B36" s="20">
        <v>34</v>
      </c>
      <c r="C36" s="14">
        <v>6.03</v>
      </c>
      <c r="D36" s="21">
        <v>6.9</v>
      </c>
      <c r="E36" s="11">
        <v>5.89</v>
      </c>
      <c r="F36" s="29">
        <f t="shared" si="0"/>
        <v>0.14000000000000057</v>
      </c>
      <c r="G36" s="21">
        <v>7</v>
      </c>
      <c r="H36" s="18">
        <f t="shared" si="1"/>
        <v>-9.9999999999999645E-2</v>
      </c>
      <c r="I36" s="11">
        <v>5.6</v>
      </c>
      <c r="J36" s="6">
        <f t="shared" si="2"/>
        <v>0.4300000000000006</v>
      </c>
      <c r="K36" s="12">
        <v>7.4</v>
      </c>
      <c r="L36" s="7">
        <f t="shared" si="3"/>
        <v>-0.5</v>
      </c>
      <c r="M36" s="27">
        <v>6.23</v>
      </c>
      <c r="N36" s="6">
        <f t="shared" si="4"/>
        <v>-0.20000000000000018</v>
      </c>
      <c r="O36" s="21">
        <v>7.6</v>
      </c>
      <c r="P36" s="75">
        <f t="shared" si="5"/>
        <v>-0.69999999999999929</v>
      </c>
      <c r="Q36" s="44">
        <v>6.5</v>
      </c>
      <c r="R36" s="44">
        <f t="shared" si="6"/>
        <v>0.40000000000000036</v>
      </c>
      <c r="S36" s="44">
        <v>6.62</v>
      </c>
      <c r="T36" s="44">
        <f t="shared" si="7"/>
        <v>-0.58999999999999986</v>
      </c>
      <c r="U36" s="44">
        <v>6.7</v>
      </c>
      <c r="V36" s="44">
        <f t="shared" si="8"/>
        <v>0.20000000000000018</v>
      </c>
      <c r="W36" s="44">
        <v>0.13</v>
      </c>
      <c r="X36" s="44">
        <f t="shared" si="9"/>
        <v>5.9</v>
      </c>
    </row>
    <row r="37" spans="2:24" x14ac:dyDescent="0.55000000000000004">
      <c r="B37" s="20">
        <v>35</v>
      </c>
      <c r="C37" s="14">
        <v>5.98</v>
      </c>
      <c r="D37" s="21">
        <v>6.9</v>
      </c>
      <c r="E37" s="11">
        <v>5.89</v>
      </c>
      <c r="F37" s="29">
        <f t="shared" si="0"/>
        <v>9.0000000000000746E-2</v>
      </c>
      <c r="G37" s="21">
        <v>7</v>
      </c>
      <c r="H37" s="18">
        <f t="shared" si="1"/>
        <v>-9.9999999999999645E-2</v>
      </c>
      <c r="I37" s="11">
        <v>5.6</v>
      </c>
      <c r="J37" s="6">
        <f t="shared" si="2"/>
        <v>0.38000000000000078</v>
      </c>
      <c r="K37" s="12">
        <v>7.4</v>
      </c>
      <c r="L37" s="7">
        <f t="shared" si="3"/>
        <v>-0.5</v>
      </c>
      <c r="M37" s="27">
        <v>6.1</v>
      </c>
      <c r="N37" s="6">
        <f t="shared" si="4"/>
        <v>-0.11999999999999922</v>
      </c>
      <c r="O37" s="21">
        <v>7.6</v>
      </c>
      <c r="P37" s="75">
        <f t="shared" si="5"/>
        <v>-0.69999999999999929</v>
      </c>
      <c r="Q37" s="49">
        <v>6.4</v>
      </c>
      <c r="R37" s="44">
        <f t="shared" si="6"/>
        <v>0.5</v>
      </c>
      <c r="S37" s="44">
        <v>6.57</v>
      </c>
      <c r="T37" s="44">
        <f t="shared" si="7"/>
        <v>-0.58999999999999986</v>
      </c>
      <c r="U37" s="44">
        <v>6.7</v>
      </c>
      <c r="V37" s="44">
        <f t="shared" si="8"/>
        <v>0.20000000000000018</v>
      </c>
      <c r="W37" s="44">
        <v>0.11</v>
      </c>
      <c r="X37" s="44">
        <f t="shared" si="9"/>
        <v>5.87</v>
      </c>
    </row>
    <row r="38" spans="2:24" x14ac:dyDescent="0.55000000000000004">
      <c r="B38" s="20">
        <v>36</v>
      </c>
      <c r="C38" s="14">
        <v>4.08</v>
      </c>
      <c r="D38" s="21">
        <v>6.8</v>
      </c>
      <c r="E38" s="11">
        <v>5.88</v>
      </c>
      <c r="F38" s="29">
        <f t="shared" si="0"/>
        <v>-1.7999999999999998</v>
      </c>
      <c r="G38" s="21">
        <v>7</v>
      </c>
      <c r="H38" s="18">
        <f t="shared" si="1"/>
        <v>-0.20000000000000018</v>
      </c>
      <c r="I38" s="11">
        <v>5.58</v>
      </c>
      <c r="J38" s="6">
        <f t="shared" si="2"/>
        <v>-1.5</v>
      </c>
      <c r="K38" s="12">
        <v>7.4</v>
      </c>
      <c r="L38" s="7">
        <f t="shared" si="3"/>
        <v>-0.60000000000000053</v>
      </c>
      <c r="M38" s="27">
        <v>1.6</v>
      </c>
      <c r="N38" s="6">
        <f t="shared" si="4"/>
        <v>2.48</v>
      </c>
      <c r="O38" s="21">
        <v>7.5</v>
      </c>
      <c r="P38" s="75">
        <f t="shared" si="5"/>
        <v>-0.70000000000000018</v>
      </c>
      <c r="Q38" s="49">
        <v>6.4</v>
      </c>
      <c r="R38" s="44">
        <f t="shared" si="6"/>
        <v>0.39999999999999947</v>
      </c>
      <c r="S38" s="50">
        <v>6.42</v>
      </c>
      <c r="T38" s="44">
        <f t="shared" si="7"/>
        <v>-2.34</v>
      </c>
      <c r="U38" s="44">
        <v>6.7</v>
      </c>
      <c r="V38" s="44">
        <f t="shared" si="8"/>
        <v>9.9999999999999645E-2</v>
      </c>
      <c r="W38" s="50">
        <v>0.09</v>
      </c>
      <c r="X38" s="44">
        <f t="shared" si="9"/>
        <v>3.99</v>
      </c>
    </row>
    <row r="39" spans="2:24" x14ac:dyDescent="0.55000000000000004">
      <c r="B39" s="20">
        <v>37</v>
      </c>
      <c r="C39" s="14">
        <v>4.9400000000000004</v>
      </c>
      <c r="D39" s="21">
        <v>6.8</v>
      </c>
      <c r="E39" s="11">
        <v>5.9</v>
      </c>
      <c r="F39" s="29">
        <f t="shared" si="0"/>
        <v>-0.96</v>
      </c>
      <c r="G39" s="21">
        <v>6.9</v>
      </c>
      <c r="H39" s="18">
        <f t="shared" si="1"/>
        <v>-0.10000000000000053</v>
      </c>
      <c r="I39" s="11">
        <v>5.52</v>
      </c>
      <c r="J39" s="6">
        <f t="shared" si="2"/>
        <v>-0.57999999999999918</v>
      </c>
      <c r="K39" s="12">
        <v>7.3</v>
      </c>
      <c r="L39" s="7">
        <f t="shared" si="3"/>
        <v>-0.5</v>
      </c>
      <c r="M39" s="27">
        <v>0.61</v>
      </c>
      <c r="N39" s="6">
        <f t="shared" si="4"/>
        <v>4.33</v>
      </c>
      <c r="O39" s="21">
        <v>7.5</v>
      </c>
      <c r="P39" s="75">
        <f t="shared" si="5"/>
        <v>-0.70000000000000018</v>
      </c>
      <c r="Q39" s="49">
        <v>6.4</v>
      </c>
      <c r="R39" s="44">
        <f t="shared" si="6"/>
        <v>0.39999999999999947</v>
      </c>
      <c r="S39" s="55">
        <v>0.18</v>
      </c>
      <c r="T39" s="44">
        <f t="shared" si="7"/>
        <v>4.7600000000000007</v>
      </c>
      <c r="U39" s="44">
        <v>6.7</v>
      </c>
      <c r="V39" s="44">
        <f t="shared" si="8"/>
        <v>9.9999999999999645E-2</v>
      </c>
      <c r="W39" s="55">
        <v>0.08</v>
      </c>
      <c r="X39" s="44">
        <f t="shared" si="9"/>
        <v>4.8600000000000003</v>
      </c>
    </row>
    <row r="40" spans="2:24" ht="13.75" customHeight="1" x14ac:dyDescent="0.55000000000000004">
      <c r="B40" s="20">
        <v>38</v>
      </c>
      <c r="C40" s="14">
        <v>0.67</v>
      </c>
      <c r="D40" s="21">
        <v>6.8</v>
      </c>
      <c r="E40" s="11">
        <v>5.9</v>
      </c>
      <c r="F40" s="29">
        <f t="shared" si="0"/>
        <v>-5.23</v>
      </c>
      <c r="G40" s="21">
        <v>6.9</v>
      </c>
      <c r="H40" s="18">
        <f t="shared" si="1"/>
        <v>-0.10000000000000053</v>
      </c>
      <c r="I40" s="11">
        <v>5.43</v>
      </c>
      <c r="J40" s="6">
        <f t="shared" si="2"/>
        <v>-4.76</v>
      </c>
      <c r="K40" s="12">
        <v>7.3</v>
      </c>
      <c r="L40" s="7">
        <f t="shared" si="3"/>
        <v>-0.5</v>
      </c>
      <c r="M40" s="27">
        <v>0.4</v>
      </c>
      <c r="N40" s="6">
        <f t="shared" si="4"/>
        <v>0.27</v>
      </c>
      <c r="O40" s="21">
        <v>7.5</v>
      </c>
      <c r="P40" s="75">
        <f t="shared" si="5"/>
        <v>-0.70000000000000018</v>
      </c>
      <c r="Q40" s="49">
        <v>6.4</v>
      </c>
      <c r="R40" s="44">
        <f t="shared" si="6"/>
        <v>0.39999999999999947</v>
      </c>
      <c r="S40" s="44">
        <v>0.12</v>
      </c>
      <c r="T40" s="44">
        <f t="shared" si="7"/>
        <v>0.55000000000000004</v>
      </c>
      <c r="U40" s="44">
        <v>6.7</v>
      </c>
      <c r="V40" s="44">
        <f t="shared" si="8"/>
        <v>9.9999999999999645E-2</v>
      </c>
      <c r="W40" s="44">
        <v>7.0000000000000007E-2</v>
      </c>
      <c r="X40" s="44">
        <f t="shared" si="9"/>
        <v>0.60000000000000009</v>
      </c>
    </row>
    <row r="41" spans="2:24" x14ac:dyDescent="0.55000000000000004">
      <c r="B41" s="20">
        <v>39</v>
      </c>
      <c r="C41" s="14">
        <v>0.51</v>
      </c>
      <c r="D41" s="21">
        <v>6.7</v>
      </c>
      <c r="E41" s="11">
        <v>5.92</v>
      </c>
      <c r="F41" s="29">
        <f t="shared" si="0"/>
        <v>-5.41</v>
      </c>
      <c r="G41" s="21">
        <v>6.9</v>
      </c>
      <c r="H41" s="18">
        <f t="shared" si="1"/>
        <v>-0.20000000000000018</v>
      </c>
      <c r="I41" s="11">
        <v>5.33</v>
      </c>
      <c r="J41" s="6">
        <f t="shared" si="2"/>
        <v>-4.82</v>
      </c>
      <c r="K41" s="12">
        <v>7.3</v>
      </c>
      <c r="L41" s="7">
        <f t="shared" si="3"/>
        <v>-0.59999999999999964</v>
      </c>
      <c r="M41" s="27">
        <v>0.26</v>
      </c>
      <c r="N41" s="6">
        <f t="shared" si="4"/>
        <v>0.25</v>
      </c>
      <c r="O41" s="21">
        <v>7.5</v>
      </c>
      <c r="P41" s="75">
        <f t="shared" si="5"/>
        <v>-0.79999999999999982</v>
      </c>
      <c r="Q41" s="49">
        <v>6.4</v>
      </c>
      <c r="R41" s="44">
        <f t="shared" si="6"/>
        <v>0.29999999999999982</v>
      </c>
      <c r="S41" s="44">
        <v>0.1</v>
      </c>
      <c r="T41" s="44">
        <f t="shared" si="7"/>
        <v>0.41000000000000003</v>
      </c>
      <c r="U41" s="44">
        <v>6.7</v>
      </c>
      <c r="V41" s="44">
        <f t="shared" si="8"/>
        <v>0</v>
      </c>
      <c r="W41" s="44">
        <v>0.06</v>
      </c>
      <c r="X41" s="44">
        <f t="shared" si="9"/>
        <v>0.45</v>
      </c>
    </row>
    <row r="42" spans="2:24" x14ac:dyDescent="0.55000000000000004">
      <c r="B42" s="20">
        <v>40</v>
      </c>
      <c r="C42" s="11">
        <v>0.2</v>
      </c>
      <c r="D42" s="21">
        <v>6.7</v>
      </c>
      <c r="E42" s="11">
        <v>5.91</v>
      </c>
      <c r="F42" s="29">
        <f t="shared" si="0"/>
        <v>-5.71</v>
      </c>
      <c r="G42" s="21">
        <v>6.9</v>
      </c>
      <c r="H42" s="18">
        <f t="shared" si="1"/>
        <v>-0.20000000000000018</v>
      </c>
      <c r="I42" s="11">
        <v>5.15</v>
      </c>
      <c r="J42" s="6">
        <f t="shared" si="2"/>
        <v>-4.95</v>
      </c>
      <c r="K42" s="12">
        <v>7.3</v>
      </c>
      <c r="L42" s="7">
        <f t="shared" si="3"/>
        <v>-0.59999999999999964</v>
      </c>
      <c r="M42" s="27">
        <v>0.18</v>
      </c>
      <c r="N42" s="6">
        <f t="shared" si="4"/>
        <v>2.0000000000000018E-2</v>
      </c>
      <c r="O42" s="21">
        <v>7.5</v>
      </c>
      <c r="P42" s="75">
        <f t="shared" si="5"/>
        <v>-0.79999999999999982</v>
      </c>
      <c r="Q42" s="49">
        <v>6.4</v>
      </c>
      <c r="R42" s="44">
        <f t="shared" si="6"/>
        <v>0.29999999999999982</v>
      </c>
      <c r="S42" s="44">
        <v>0.09</v>
      </c>
      <c r="T42" s="44">
        <f t="shared" si="7"/>
        <v>0.11000000000000001</v>
      </c>
      <c r="U42" s="44">
        <v>6.7</v>
      </c>
      <c r="V42" s="44">
        <f t="shared" si="8"/>
        <v>0</v>
      </c>
      <c r="W42" s="44">
        <v>0.05</v>
      </c>
      <c r="X42" s="44">
        <f t="shared" si="9"/>
        <v>0.15000000000000002</v>
      </c>
    </row>
    <row r="43" spans="2:24" x14ac:dyDescent="0.55000000000000004">
      <c r="B43" s="20">
        <v>41</v>
      </c>
      <c r="C43" s="14">
        <v>0.18</v>
      </c>
      <c r="D43" s="20">
        <v>6.7</v>
      </c>
      <c r="E43" s="11">
        <v>5.91</v>
      </c>
      <c r="F43" s="29">
        <f t="shared" si="0"/>
        <v>-5.73</v>
      </c>
      <c r="G43" s="20">
        <v>6.9</v>
      </c>
      <c r="H43" s="18">
        <f t="shared" si="1"/>
        <v>-0.20000000000000018</v>
      </c>
      <c r="I43" s="14">
        <v>4.93</v>
      </c>
      <c r="J43" s="6">
        <f t="shared" si="2"/>
        <v>-4.75</v>
      </c>
      <c r="K43" s="14">
        <v>7.3</v>
      </c>
      <c r="L43" s="7">
        <f t="shared" si="3"/>
        <v>-0.59999999999999964</v>
      </c>
      <c r="M43" s="27">
        <v>0.14000000000000001</v>
      </c>
      <c r="N43" s="6">
        <f t="shared" si="4"/>
        <v>3.999999999999998E-2</v>
      </c>
      <c r="O43" s="20">
        <v>7.5</v>
      </c>
      <c r="P43" s="75">
        <f t="shared" si="5"/>
        <v>-0.79999999999999982</v>
      </c>
      <c r="Q43" s="49">
        <v>6.4</v>
      </c>
      <c r="R43" s="44">
        <f t="shared" si="6"/>
        <v>0.29999999999999982</v>
      </c>
      <c r="S43" s="44">
        <v>0.08</v>
      </c>
      <c r="T43" s="44">
        <f t="shared" si="7"/>
        <v>9.9999999999999992E-2</v>
      </c>
      <c r="U43" s="44">
        <v>6.7</v>
      </c>
      <c r="V43" s="44">
        <f t="shared" si="8"/>
        <v>0</v>
      </c>
      <c r="W43" s="66">
        <v>0.05</v>
      </c>
      <c r="X43" s="44">
        <f t="shared" si="9"/>
        <v>0.13</v>
      </c>
    </row>
    <row r="44" spans="2:24" x14ac:dyDescent="0.55000000000000004">
      <c r="B44" s="20">
        <v>42</v>
      </c>
      <c r="C44" s="14">
        <v>0.16</v>
      </c>
      <c r="D44" s="20">
        <v>6.8</v>
      </c>
      <c r="E44" s="11">
        <v>5.9</v>
      </c>
      <c r="F44" s="29">
        <f t="shared" si="0"/>
        <v>-5.74</v>
      </c>
      <c r="G44" s="20">
        <v>6.9</v>
      </c>
      <c r="H44" s="18">
        <f t="shared" si="1"/>
        <v>-0.10000000000000053</v>
      </c>
      <c r="I44" s="14">
        <v>0.2</v>
      </c>
      <c r="J44" s="6">
        <f t="shared" si="2"/>
        <v>-4.0000000000000008E-2</v>
      </c>
      <c r="K44" s="14">
        <v>7.3</v>
      </c>
      <c r="L44" s="7">
        <f t="shared" si="3"/>
        <v>-0.5</v>
      </c>
      <c r="M44" s="27">
        <v>0.12</v>
      </c>
      <c r="N44" s="6">
        <f t="shared" si="4"/>
        <v>4.0000000000000008E-2</v>
      </c>
      <c r="O44" s="20">
        <v>7.5</v>
      </c>
      <c r="P44" s="75">
        <f t="shared" si="5"/>
        <v>-0.70000000000000018</v>
      </c>
      <c r="Q44" s="49">
        <v>6.4</v>
      </c>
      <c r="R44" s="44">
        <f t="shared" si="6"/>
        <v>0.39999999999999947</v>
      </c>
      <c r="S44" s="44">
        <v>7.0000000000000007E-2</v>
      </c>
      <c r="T44" s="44">
        <f t="shared" si="7"/>
        <v>0.09</v>
      </c>
      <c r="U44" s="44">
        <v>6.7</v>
      </c>
      <c r="V44" s="44">
        <f t="shared" si="8"/>
        <v>9.9999999999999645E-2</v>
      </c>
      <c r="W44" s="44">
        <v>0.04</v>
      </c>
      <c r="X44" s="44">
        <f t="shared" si="9"/>
        <v>0.12</v>
      </c>
    </row>
    <row r="45" spans="2:24" x14ac:dyDescent="0.55000000000000004">
      <c r="B45" s="20">
        <v>43</v>
      </c>
      <c r="C45" s="14">
        <v>0.15</v>
      </c>
      <c r="D45" s="20">
        <v>6.8</v>
      </c>
      <c r="E45" s="11">
        <v>5.9</v>
      </c>
      <c r="F45" s="29">
        <f t="shared" si="0"/>
        <v>-5.75</v>
      </c>
      <c r="G45" s="20">
        <v>6.9</v>
      </c>
      <c r="H45" s="18">
        <f t="shared" si="1"/>
        <v>-0.10000000000000053</v>
      </c>
      <c r="M45" s="27">
        <v>0.09</v>
      </c>
      <c r="N45" s="6">
        <f t="shared" si="4"/>
        <v>0.06</v>
      </c>
      <c r="O45" s="20">
        <v>7.5</v>
      </c>
      <c r="P45" s="75">
        <f t="shared" si="5"/>
        <v>-0.70000000000000018</v>
      </c>
      <c r="Q45" s="49">
        <v>6.4</v>
      </c>
      <c r="R45" s="44">
        <f t="shared" si="6"/>
        <v>0.39999999999999947</v>
      </c>
      <c r="S45" s="44">
        <v>0.06</v>
      </c>
      <c r="T45" s="44">
        <f t="shared" si="7"/>
        <v>0.09</v>
      </c>
      <c r="U45" s="44">
        <v>6.7</v>
      </c>
      <c r="V45" s="44">
        <f t="shared" si="8"/>
        <v>9.9999999999999645E-2</v>
      </c>
      <c r="W45" s="44">
        <v>0.04</v>
      </c>
      <c r="X45" s="44">
        <f t="shared" si="9"/>
        <v>0.10999999999999999</v>
      </c>
    </row>
    <row r="46" spans="2:24" x14ac:dyDescent="0.55000000000000004">
      <c r="B46" s="20">
        <v>44</v>
      </c>
      <c r="C46" s="14">
        <v>0.14000000000000001</v>
      </c>
      <c r="D46" s="20">
        <v>6.8</v>
      </c>
      <c r="E46" s="11">
        <v>5.9</v>
      </c>
      <c r="F46" s="29">
        <f t="shared" si="0"/>
        <v>-5.7600000000000007</v>
      </c>
      <c r="G46" s="20">
        <v>6.9</v>
      </c>
      <c r="H46" s="18">
        <f t="shared" si="1"/>
        <v>-0.10000000000000053</v>
      </c>
      <c r="M46" s="27">
        <v>7.0000000000000007E-2</v>
      </c>
      <c r="N46" s="6">
        <f t="shared" si="4"/>
        <v>7.0000000000000007E-2</v>
      </c>
      <c r="O46" s="20">
        <v>7.5</v>
      </c>
      <c r="P46" s="75">
        <f t="shared" si="5"/>
        <v>-0.70000000000000018</v>
      </c>
      <c r="Q46" s="49">
        <v>6.4</v>
      </c>
      <c r="R46" s="44">
        <f t="shared" si="6"/>
        <v>0.39999999999999947</v>
      </c>
      <c r="S46" s="44">
        <v>0.05</v>
      </c>
      <c r="T46" s="44">
        <f t="shared" si="7"/>
        <v>9.0000000000000011E-2</v>
      </c>
      <c r="U46" s="44">
        <v>6.7</v>
      </c>
      <c r="V46" s="44">
        <f t="shared" si="8"/>
        <v>9.9999999999999645E-2</v>
      </c>
      <c r="W46" s="44">
        <v>0.03</v>
      </c>
      <c r="X46" s="44">
        <f t="shared" si="9"/>
        <v>0.11000000000000001</v>
      </c>
    </row>
    <row r="47" spans="2:24" x14ac:dyDescent="0.55000000000000004">
      <c r="B47" s="20">
        <v>45</v>
      </c>
      <c r="C47" s="14">
        <v>0.13</v>
      </c>
      <c r="D47" s="20">
        <v>6.8</v>
      </c>
      <c r="E47" s="11">
        <v>5.92</v>
      </c>
      <c r="F47" s="29">
        <f t="shared" si="0"/>
        <v>-5.79</v>
      </c>
      <c r="G47" s="20">
        <v>6.8</v>
      </c>
      <c r="H47" s="18">
        <f t="shared" si="1"/>
        <v>0</v>
      </c>
      <c r="M47" s="27">
        <v>0.06</v>
      </c>
      <c r="N47" s="6">
        <f t="shared" si="4"/>
        <v>7.0000000000000007E-2</v>
      </c>
      <c r="O47" s="20">
        <v>7.5</v>
      </c>
      <c r="P47" s="75">
        <f t="shared" si="5"/>
        <v>-0.70000000000000018</v>
      </c>
      <c r="Q47" s="49">
        <v>6.4</v>
      </c>
      <c r="R47" s="44">
        <f t="shared" si="6"/>
        <v>0.39999999999999947</v>
      </c>
      <c r="S47" s="44">
        <v>0.04</v>
      </c>
      <c r="T47" s="44">
        <f t="shared" si="7"/>
        <v>0.09</v>
      </c>
      <c r="U47" s="44">
        <v>6.7</v>
      </c>
      <c r="V47" s="44">
        <f t="shared" si="8"/>
        <v>9.9999999999999645E-2</v>
      </c>
      <c r="W47" s="44">
        <v>0.03</v>
      </c>
      <c r="X47" s="44">
        <f t="shared" si="9"/>
        <v>0.1</v>
      </c>
    </row>
    <row r="48" spans="2:24" x14ac:dyDescent="0.55000000000000004">
      <c r="B48" s="20">
        <v>46</v>
      </c>
      <c r="C48" s="14">
        <v>0.13</v>
      </c>
      <c r="D48" s="20">
        <v>6.8</v>
      </c>
      <c r="M48" s="27">
        <v>0.05</v>
      </c>
      <c r="N48" s="6">
        <f t="shared" si="4"/>
        <v>0.08</v>
      </c>
      <c r="O48" s="20">
        <v>7.5</v>
      </c>
      <c r="P48" s="75">
        <f t="shared" si="5"/>
        <v>-0.70000000000000018</v>
      </c>
      <c r="Q48" s="49">
        <v>6.4</v>
      </c>
      <c r="R48" s="44">
        <f t="shared" si="6"/>
        <v>0.39999999999999947</v>
      </c>
      <c r="S48" s="44">
        <v>0.04</v>
      </c>
      <c r="T48" s="44">
        <f t="shared" si="7"/>
        <v>0.09</v>
      </c>
      <c r="U48" s="44">
        <v>6.7</v>
      </c>
      <c r="V48" s="44">
        <f t="shared" si="8"/>
        <v>9.9999999999999645E-2</v>
      </c>
      <c r="W48" s="44">
        <v>0.02</v>
      </c>
      <c r="X48" s="44">
        <f t="shared" si="9"/>
        <v>0.11</v>
      </c>
    </row>
    <row r="49" spans="2:24" x14ac:dyDescent="0.55000000000000004">
      <c r="B49" s="20">
        <v>47</v>
      </c>
      <c r="C49" s="14">
        <v>0.12</v>
      </c>
      <c r="D49" s="20">
        <v>6.8</v>
      </c>
      <c r="M49" s="27">
        <v>0.04</v>
      </c>
      <c r="N49" s="6">
        <f t="shared" si="4"/>
        <v>7.9999999999999988E-2</v>
      </c>
      <c r="O49" s="20">
        <v>7.5</v>
      </c>
      <c r="P49" s="75">
        <f t="shared" si="5"/>
        <v>-0.70000000000000018</v>
      </c>
      <c r="Q49" s="49">
        <v>6.4</v>
      </c>
      <c r="R49" s="44">
        <f t="shared" si="6"/>
        <v>0.39999999999999947</v>
      </c>
      <c r="S49" s="44">
        <v>0.03</v>
      </c>
      <c r="T49" s="44">
        <f t="shared" si="7"/>
        <v>0.09</v>
      </c>
      <c r="U49" s="44">
        <v>6.7</v>
      </c>
      <c r="V49" s="44">
        <f t="shared" si="8"/>
        <v>9.9999999999999645E-2</v>
      </c>
      <c r="W49" s="44">
        <v>0.02</v>
      </c>
      <c r="X49" s="44">
        <f t="shared" si="9"/>
        <v>9.9999999999999992E-2</v>
      </c>
    </row>
    <row r="50" spans="2:24" x14ac:dyDescent="0.55000000000000004">
      <c r="B50" s="20">
        <v>48</v>
      </c>
      <c r="C50" s="14">
        <v>0.12</v>
      </c>
      <c r="D50" s="20">
        <v>6.8</v>
      </c>
      <c r="M50" s="27">
        <v>0.04</v>
      </c>
      <c r="N50" s="6">
        <f t="shared" si="4"/>
        <v>7.9999999999999988E-2</v>
      </c>
      <c r="O50" s="20">
        <v>7.5</v>
      </c>
      <c r="P50" s="75">
        <f t="shared" si="5"/>
        <v>-0.70000000000000018</v>
      </c>
      <c r="Q50" s="49">
        <v>6.4</v>
      </c>
      <c r="R50" s="44">
        <f t="shared" si="6"/>
        <v>0.39999999999999947</v>
      </c>
      <c r="S50" s="44">
        <v>0.03</v>
      </c>
      <c r="T50" s="44">
        <f t="shared" si="7"/>
        <v>0.09</v>
      </c>
      <c r="U50" s="44">
        <v>6.7</v>
      </c>
      <c r="V50" s="44">
        <f t="shared" si="8"/>
        <v>9.9999999999999645E-2</v>
      </c>
      <c r="W50" s="44">
        <v>0.02</v>
      </c>
      <c r="X50" s="44">
        <f t="shared" si="9"/>
        <v>9.9999999999999992E-2</v>
      </c>
    </row>
    <row r="51" spans="2:24" x14ac:dyDescent="0.55000000000000004">
      <c r="B51" s="20">
        <v>49</v>
      </c>
      <c r="C51" s="11">
        <v>0.11</v>
      </c>
      <c r="D51" s="20">
        <v>6.8</v>
      </c>
      <c r="M51" s="27">
        <v>0.03</v>
      </c>
      <c r="N51" s="6">
        <f t="shared" si="4"/>
        <v>0.08</v>
      </c>
      <c r="O51" s="20">
        <v>7.4</v>
      </c>
      <c r="P51" s="75">
        <f t="shared" si="5"/>
        <v>-0.60000000000000053</v>
      </c>
      <c r="Q51" s="49">
        <v>6.4</v>
      </c>
      <c r="R51" s="44">
        <f t="shared" si="6"/>
        <v>0.39999999999999947</v>
      </c>
      <c r="S51" s="44">
        <v>0.02</v>
      </c>
      <c r="T51" s="44">
        <f t="shared" si="7"/>
        <v>0.09</v>
      </c>
      <c r="U51" s="44">
        <v>6.7</v>
      </c>
      <c r="V51" s="44">
        <f t="shared" si="8"/>
        <v>9.9999999999999645E-2</v>
      </c>
      <c r="W51" s="44">
        <v>0.01</v>
      </c>
      <c r="X51" s="44">
        <f t="shared" si="9"/>
        <v>0.1</v>
      </c>
    </row>
    <row r="52" spans="2:24" x14ac:dyDescent="0.55000000000000004">
      <c r="B52" s="20">
        <v>50</v>
      </c>
      <c r="C52" s="11">
        <v>0.1</v>
      </c>
      <c r="D52" s="20">
        <v>6.8</v>
      </c>
      <c r="M52" s="27">
        <v>0.03</v>
      </c>
      <c r="N52" s="6">
        <f t="shared" si="4"/>
        <v>7.0000000000000007E-2</v>
      </c>
      <c r="O52" s="20">
        <v>7.4</v>
      </c>
      <c r="P52" s="75">
        <f t="shared" si="5"/>
        <v>-0.60000000000000053</v>
      </c>
      <c r="Q52" s="49">
        <v>6.4</v>
      </c>
      <c r="R52" s="44">
        <f t="shared" si="6"/>
        <v>0.39999999999999947</v>
      </c>
      <c r="S52" s="48">
        <v>0.02</v>
      </c>
      <c r="T52" s="44">
        <f t="shared" si="7"/>
        <v>0.08</v>
      </c>
      <c r="U52" s="44">
        <v>6.7</v>
      </c>
      <c r="V52" s="44">
        <f t="shared" si="8"/>
        <v>9.9999999999999645E-2</v>
      </c>
      <c r="W52" s="48">
        <v>0.01</v>
      </c>
      <c r="X52" s="44">
        <f t="shared" si="9"/>
        <v>9.0000000000000011E-2</v>
      </c>
    </row>
    <row r="53" spans="2:24" x14ac:dyDescent="0.55000000000000004">
      <c r="B53" s="20">
        <v>51</v>
      </c>
      <c r="C53" s="11">
        <v>0.1</v>
      </c>
      <c r="D53" s="20">
        <v>6.8</v>
      </c>
      <c r="M53" s="27">
        <v>0.02</v>
      </c>
      <c r="N53" s="6">
        <f t="shared" si="4"/>
        <v>0.08</v>
      </c>
      <c r="O53" s="20">
        <v>7.4</v>
      </c>
      <c r="P53" s="75">
        <f t="shared" si="5"/>
        <v>-0.60000000000000053</v>
      </c>
      <c r="Q53" s="49">
        <v>6.4</v>
      </c>
      <c r="R53" s="44">
        <f t="shared" si="6"/>
        <v>0.39999999999999947</v>
      </c>
      <c r="S53" s="44">
        <v>0.02</v>
      </c>
      <c r="T53" s="44">
        <f t="shared" si="7"/>
        <v>0.08</v>
      </c>
      <c r="U53" s="44">
        <v>6.7</v>
      </c>
      <c r="V53" s="44">
        <f t="shared" si="8"/>
        <v>9.9999999999999645E-2</v>
      </c>
      <c r="W53" s="44">
        <v>0.01</v>
      </c>
      <c r="X53" s="44">
        <f t="shared" si="9"/>
        <v>9.0000000000000011E-2</v>
      </c>
    </row>
    <row r="54" spans="2:24" x14ac:dyDescent="0.55000000000000004">
      <c r="B54" s="20">
        <v>52</v>
      </c>
      <c r="C54" s="14">
        <v>0.09</v>
      </c>
      <c r="D54" s="20">
        <v>6.8</v>
      </c>
      <c r="M54" s="27">
        <v>0.01</v>
      </c>
      <c r="N54" s="6">
        <f t="shared" si="4"/>
        <v>0.08</v>
      </c>
      <c r="O54" s="20">
        <v>7.4</v>
      </c>
      <c r="P54" s="75">
        <f t="shared" si="5"/>
        <v>-0.60000000000000053</v>
      </c>
      <c r="Q54" s="49">
        <v>6.4</v>
      </c>
      <c r="R54" s="44">
        <f t="shared" si="6"/>
        <v>0.39999999999999947</v>
      </c>
      <c r="S54" s="44">
        <v>0.01</v>
      </c>
      <c r="T54" s="44">
        <f t="shared" si="7"/>
        <v>0.08</v>
      </c>
      <c r="U54" s="44">
        <v>6.7</v>
      </c>
      <c r="V54" s="44">
        <f t="shared" si="8"/>
        <v>9.9999999999999645E-2</v>
      </c>
      <c r="W54" s="44">
        <v>0.01</v>
      </c>
      <c r="X54" s="44">
        <f t="shared" si="9"/>
        <v>0.08</v>
      </c>
    </row>
    <row r="55" spans="2:24" x14ac:dyDescent="0.55000000000000004">
      <c r="B55" s="20">
        <v>53</v>
      </c>
      <c r="C55" s="14">
        <v>0.09</v>
      </c>
      <c r="D55" s="20">
        <v>6.8</v>
      </c>
      <c r="M55" s="27">
        <v>0.01</v>
      </c>
      <c r="N55" s="6">
        <f t="shared" si="4"/>
        <v>0.08</v>
      </c>
      <c r="O55" s="20">
        <v>7.4</v>
      </c>
      <c r="P55" s="75">
        <f t="shared" si="5"/>
        <v>-0.60000000000000053</v>
      </c>
      <c r="Q55" s="49">
        <v>6.4</v>
      </c>
      <c r="R55" s="44">
        <f t="shared" si="6"/>
        <v>0.39999999999999947</v>
      </c>
      <c r="S55" s="44">
        <v>0.01</v>
      </c>
      <c r="T55" s="44">
        <f t="shared" si="7"/>
        <v>0.08</v>
      </c>
      <c r="U55" s="44">
        <v>6.7</v>
      </c>
      <c r="V55" s="44">
        <f t="shared" si="8"/>
        <v>9.9999999999999645E-2</v>
      </c>
      <c r="W55" s="44">
        <v>0.01</v>
      </c>
      <c r="X55" s="44">
        <f t="shared" si="9"/>
        <v>0.08</v>
      </c>
    </row>
    <row r="56" spans="2:24" x14ac:dyDescent="0.55000000000000004">
      <c r="B56" s="20">
        <v>54</v>
      </c>
      <c r="C56" s="14">
        <v>0.09</v>
      </c>
      <c r="D56" s="20">
        <v>6.8</v>
      </c>
      <c r="M56" s="27">
        <v>0.01</v>
      </c>
      <c r="N56" s="6">
        <f t="shared" si="4"/>
        <v>0.08</v>
      </c>
      <c r="O56" s="20">
        <v>7.4</v>
      </c>
      <c r="P56" s="75">
        <f t="shared" si="5"/>
        <v>-0.60000000000000053</v>
      </c>
      <c r="Q56" s="49">
        <v>6.4</v>
      </c>
      <c r="R56" s="44">
        <f t="shared" si="6"/>
        <v>0.39999999999999947</v>
      </c>
      <c r="S56" s="44">
        <v>0.01</v>
      </c>
      <c r="T56" s="44">
        <f t="shared" si="7"/>
        <v>0.08</v>
      </c>
      <c r="U56" s="44">
        <v>6.7</v>
      </c>
      <c r="V56" s="44">
        <f t="shared" si="8"/>
        <v>9.9999999999999645E-2</v>
      </c>
      <c r="W56" s="44">
        <v>0</v>
      </c>
      <c r="X56" s="44">
        <f t="shared" si="9"/>
        <v>0.09</v>
      </c>
    </row>
    <row r="57" spans="2:24" x14ac:dyDescent="0.55000000000000004">
      <c r="B57" s="20">
        <v>55</v>
      </c>
      <c r="C57" s="14">
        <v>0.08</v>
      </c>
      <c r="D57" s="20">
        <v>6.8</v>
      </c>
      <c r="M57" s="27">
        <v>0.01</v>
      </c>
      <c r="N57" s="6">
        <f t="shared" si="4"/>
        <v>7.0000000000000007E-2</v>
      </c>
      <c r="O57" s="20">
        <v>7.4</v>
      </c>
      <c r="P57" s="75">
        <f t="shared" si="5"/>
        <v>-0.60000000000000053</v>
      </c>
      <c r="Q57" s="49">
        <v>6.4</v>
      </c>
      <c r="R57" s="44">
        <f t="shared" si="6"/>
        <v>0.39999999999999947</v>
      </c>
      <c r="S57" s="44">
        <v>0</v>
      </c>
      <c r="T57" s="44">
        <f t="shared" si="7"/>
        <v>0.08</v>
      </c>
      <c r="U57" s="44">
        <v>6.7</v>
      </c>
      <c r="V57" s="44">
        <f t="shared" si="8"/>
        <v>9.9999999999999645E-2</v>
      </c>
      <c r="W57" s="44">
        <v>0</v>
      </c>
      <c r="X57" s="44">
        <f t="shared" si="9"/>
        <v>0.08</v>
      </c>
    </row>
    <row r="58" spans="2:24" x14ac:dyDescent="0.55000000000000004">
      <c r="B58" s="20">
        <v>56</v>
      </c>
      <c r="C58" s="14">
        <v>0.08</v>
      </c>
      <c r="D58" s="20">
        <v>6.8</v>
      </c>
      <c r="Q58" s="49">
        <v>6.4</v>
      </c>
      <c r="R58" s="44">
        <f t="shared" si="6"/>
        <v>0.39999999999999947</v>
      </c>
      <c r="S58" s="44">
        <v>0</v>
      </c>
      <c r="T58" s="44">
        <f t="shared" si="7"/>
        <v>0.08</v>
      </c>
    </row>
    <row r="59" spans="2:24" x14ac:dyDescent="0.55000000000000004">
      <c r="Q59" s="49">
        <v>6.4</v>
      </c>
      <c r="R59" s="44"/>
      <c r="S59" s="44">
        <v>0</v>
      </c>
      <c r="T59" s="44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99511-EFDD-4457-9954-4E6A596094B1}">
  <dimension ref="A1:H61"/>
  <sheetViews>
    <sheetView workbookViewId="0">
      <selection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6" width="14.9453125" customWidth="1"/>
    <col min="7" max="7" width="21.89453125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51</v>
      </c>
      <c r="G1" s="2"/>
    </row>
    <row r="2" spans="1:7" ht="15" customHeight="1" x14ac:dyDescent="0.55000000000000004">
      <c r="A2" s="39" t="s">
        <v>19</v>
      </c>
      <c r="B2" s="63" t="s">
        <v>121</v>
      </c>
      <c r="C2" s="16">
        <v>1</v>
      </c>
      <c r="D2" s="51">
        <v>17.7</v>
      </c>
      <c r="E2" s="44">
        <v>8.74</v>
      </c>
      <c r="F2" s="51">
        <v>91.5</v>
      </c>
      <c r="G2" s="43"/>
    </row>
    <row r="3" spans="1:7" ht="15" customHeight="1" x14ac:dyDescent="0.55000000000000004">
      <c r="A3" s="39" t="s">
        <v>19</v>
      </c>
      <c r="B3" s="63" t="s">
        <v>121</v>
      </c>
      <c r="C3" s="20">
        <v>2</v>
      </c>
      <c r="D3" s="51">
        <v>17.5</v>
      </c>
      <c r="E3" s="44">
        <v>8.7100000000000009</v>
      </c>
      <c r="F3" s="51">
        <v>91.1</v>
      </c>
      <c r="G3" s="43"/>
    </row>
    <row r="4" spans="1:7" ht="15" customHeight="1" x14ac:dyDescent="0.55000000000000004">
      <c r="A4" s="39" t="s">
        <v>19</v>
      </c>
      <c r="B4" s="63" t="s">
        <v>121</v>
      </c>
      <c r="C4" s="20">
        <v>3</v>
      </c>
      <c r="D4" s="51">
        <v>17.399999999999999</v>
      </c>
      <c r="E4" s="44">
        <v>8.6999999999999993</v>
      </c>
      <c r="F4" s="51">
        <v>90.8</v>
      </c>
      <c r="G4" s="43"/>
    </row>
    <row r="5" spans="1:7" ht="15" customHeight="1" x14ac:dyDescent="0.55000000000000004">
      <c r="A5" s="39" t="s">
        <v>19</v>
      </c>
      <c r="B5" s="63" t="s">
        <v>121</v>
      </c>
      <c r="C5" s="20">
        <v>4</v>
      </c>
      <c r="D5" s="51">
        <v>17.399999999999999</v>
      </c>
      <c r="E5" s="44">
        <v>8.67</v>
      </c>
      <c r="F5" s="51">
        <v>90.5</v>
      </c>
      <c r="G5" s="43"/>
    </row>
    <row r="6" spans="1:7" ht="15" customHeight="1" x14ac:dyDescent="0.55000000000000004">
      <c r="A6" s="39" t="s">
        <v>19</v>
      </c>
      <c r="B6" s="63" t="s">
        <v>121</v>
      </c>
      <c r="C6" s="20">
        <v>5</v>
      </c>
      <c r="D6" s="51">
        <v>17.3</v>
      </c>
      <c r="E6" s="44">
        <v>8.66</v>
      </c>
      <c r="F6" s="51">
        <v>90.2</v>
      </c>
      <c r="G6" s="43"/>
    </row>
    <row r="7" spans="1:7" ht="15" customHeight="1" x14ac:dyDescent="0.55000000000000004">
      <c r="A7" s="39" t="s">
        <v>19</v>
      </c>
      <c r="B7" s="63" t="s">
        <v>121</v>
      </c>
      <c r="C7" s="20">
        <v>6</v>
      </c>
      <c r="D7" s="51">
        <v>17.3</v>
      </c>
      <c r="E7" s="44">
        <v>8.6300000000000008</v>
      </c>
      <c r="F7" s="51">
        <v>89.8</v>
      </c>
      <c r="G7" s="43"/>
    </row>
    <row r="8" spans="1:7" ht="15" customHeight="1" x14ac:dyDescent="0.55000000000000004">
      <c r="A8" s="39" t="s">
        <v>19</v>
      </c>
      <c r="B8" s="63" t="s">
        <v>121</v>
      </c>
      <c r="C8" s="20">
        <v>7</v>
      </c>
      <c r="D8" s="51">
        <v>17.3</v>
      </c>
      <c r="E8" s="44">
        <v>8.61</v>
      </c>
      <c r="F8" s="51">
        <v>89.6</v>
      </c>
      <c r="G8" s="43"/>
    </row>
    <row r="9" spans="1:7" ht="15" customHeight="1" x14ac:dyDescent="0.55000000000000004">
      <c r="A9" s="39" t="s">
        <v>19</v>
      </c>
      <c r="B9" s="63" t="s">
        <v>121</v>
      </c>
      <c r="C9" s="20">
        <v>8</v>
      </c>
      <c r="D9" s="51">
        <v>17.3</v>
      </c>
      <c r="E9" s="44">
        <v>8.59</v>
      </c>
      <c r="F9" s="51">
        <v>89.4</v>
      </c>
      <c r="G9" s="43"/>
    </row>
    <row r="10" spans="1:7" ht="15" customHeight="1" x14ac:dyDescent="0.55000000000000004">
      <c r="A10" s="39" t="s">
        <v>19</v>
      </c>
      <c r="B10" s="63" t="s">
        <v>121</v>
      </c>
      <c r="C10" s="20">
        <v>9</v>
      </c>
      <c r="D10" s="51">
        <v>13.4</v>
      </c>
      <c r="E10" s="44">
        <v>5.29</v>
      </c>
      <c r="F10" s="51">
        <v>51.1</v>
      </c>
      <c r="G10" s="43"/>
    </row>
    <row r="11" spans="1:7" ht="15" customHeight="1" x14ac:dyDescent="0.55000000000000004">
      <c r="A11" s="39" t="s">
        <v>19</v>
      </c>
      <c r="B11" s="63" t="s">
        <v>121</v>
      </c>
      <c r="C11" s="20">
        <v>10</v>
      </c>
      <c r="D11" s="51">
        <v>10.7</v>
      </c>
      <c r="E11" s="44">
        <v>5.12</v>
      </c>
      <c r="F11" s="51">
        <v>46</v>
      </c>
      <c r="G11" s="43"/>
    </row>
    <row r="12" spans="1:7" ht="15" customHeight="1" x14ac:dyDescent="0.55000000000000004">
      <c r="A12" s="39" t="s">
        <v>19</v>
      </c>
      <c r="B12" s="63" t="s">
        <v>121</v>
      </c>
      <c r="C12" s="20">
        <v>11</v>
      </c>
      <c r="D12" s="51">
        <v>10</v>
      </c>
      <c r="E12" s="44">
        <v>5.03</v>
      </c>
      <c r="F12" s="51">
        <v>44.5</v>
      </c>
      <c r="G12" s="43"/>
    </row>
    <row r="13" spans="1:7" ht="15" customHeight="1" x14ac:dyDescent="0.55000000000000004">
      <c r="A13" s="39" t="s">
        <v>19</v>
      </c>
      <c r="B13" s="63" t="s">
        <v>121</v>
      </c>
      <c r="C13" s="20">
        <v>12</v>
      </c>
      <c r="D13" s="51">
        <v>9.3000000000000007</v>
      </c>
      <c r="E13" s="44">
        <v>5.01</v>
      </c>
      <c r="F13" s="51">
        <v>43.7</v>
      </c>
      <c r="G13" s="43"/>
    </row>
    <row r="14" spans="1:7" ht="15" customHeight="1" x14ac:dyDescent="0.55000000000000004">
      <c r="A14" s="39" t="s">
        <v>19</v>
      </c>
      <c r="B14" s="63" t="s">
        <v>121</v>
      </c>
      <c r="C14" s="20">
        <v>13</v>
      </c>
      <c r="D14" s="51">
        <v>9</v>
      </c>
      <c r="E14" s="44">
        <v>5.0199999999999996</v>
      </c>
      <c r="F14" s="51">
        <v>43.4</v>
      </c>
      <c r="G14" s="43"/>
    </row>
    <row r="15" spans="1:7" ht="15" customHeight="1" x14ac:dyDescent="0.55000000000000004">
      <c r="A15" s="39" t="s">
        <v>19</v>
      </c>
      <c r="B15" s="63" t="s">
        <v>121</v>
      </c>
      <c r="C15" s="20">
        <v>14</v>
      </c>
      <c r="D15" s="51">
        <v>8.6999999999999993</v>
      </c>
      <c r="E15" s="44">
        <v>4.9800000000000004</v>
      </c>
      <c r="F15" s="51">
        <v>42.7</v>
      </c>
      <c r="G15" s="43"/>
    </row>
    <row r="16" spans="1:7" ht="15" customHeight="1" x14ac:dyDescent="0.55000000000000004">
      <c r="A16" s="39" t="s">
        <v>19</v>
      </c>
      <c r="B16" s="63" t="s">
        <v>121</v>
      </c>
      <c r="C16" s="20">
        <v>15</v>
      </c>
      <c r="D16" s="51">
        <v>8.6</v>
      </c>
      <c r="E16" s="44">
        <v>4.9000000000000004</v>
      </c>
      <c r="F16" s="51">
        <v>42.4</v>
      </c>
      <c r="G16" s="43"/>
    </row>
    <row r="17" spans="1:8" ht="15" customHeight="1" x14ac:dyDescent="0.55000000000000004">
      <c r="A17" s="39" t="s">
        <v>19</v>
      </c>
      <c r="B17" s="63" t="s">
        <v>121</v>
      </c>
      <c r="C17" s="20">
        <v>16</v>
      </c>
      <c r="D17" s="51">
        <v>8.5</v>
      </c>
      <c r="E17" s="44">
        <v>4.75</v>
      </c>
      <c r="F17" s="51">
        <v>40.700000000000003</v>
      </c>
      <c r="G17" s="43"/>
    </row>
    <row r="18" spans="1:8" ht="15" customHeight="1" x14ac:dyDescent="0.55000000000000004">
      <c r="A18" s="39" t="s">
        <v>19</v>
      </c>
      <c r="B18" s="63" t="s">
        <v>121</v>
      </c>
      <c r="C18" s="20">
        <v>17</v>
      </c>
      <c r="D18" s="51">
        <v>8.5</v>
      </c>
      <c r="E18" s="50">
        <v>4.6100000000000003</v>
      </c>
      <c r="F18" s="51">
        <v>39.799999999999997</v>
      </c>
      <c r="G18" s="43"/>
      <c r="H18" t="s">
        <v>26</v>
      </c>
    </row>
    <row r="19" spans="1:8" ht="15" customHeight="1" x14ac:dyDescent="0.55000000000000004">
      <c r="A19" s="39" t="s">
        <v>19</v>
      </c>
      <c r="B19" s="63" t="s">
        <v>121</v>
      </c>
      <c r="C19" s="20">
        <v>18</v>
      </c>
      <c r="D19" s="51">
        <v>8.5</v>
      </c>
      <c r="E19" s="53">
        <v>4.3899999999999997</v>
      </c>
      <c r="F19" s="67">
        <v>38.1</v>
      </c>
      <c r="G19" s="72"/>
      <c r="H19" t="s">
        <v>101</v>
      </c>
    </row>
    <row r="20" spans="1:8" ht="15" customHeight="1" x14ac:dyDescent="0.55000000000000004">
      <c r="A20" s="39" t="s">
        <v>19</v>
      </c>
      <c r="B20" s="63" t="s">
        <v>121</v>
      </c>
      <c r="C20" s="20">
        <v>19</v>
      </c>
      <c r="D20" s="51">
        <v>8.5</v>
      </c>
      <c r="E20" s="45">
        <v>4.0999999999999996</v>
      </c>
      <c r="F20" s="51">
        <v>35.299999999999997</v>
      </c>
      <c r="G20" s="43"/>
      <c r="H20" t="s">
        <v>25</v>
      </c>
    </row>
    <row r="21" spans="1:8" ht="15" customHeight="1" x14ac:dyDescent="0.55000000000000004">
      <c r="A21" s="39" t="s">
        <v>19</v>
      </c>
      <c r="B21" s="63" t="s">
        <v>121</v>
      </c>
      <c r="C21" s="20">
        <v>20</v>
      </c>
      <c r="D21" s="51">
        <v>8.5</v>
      </c>
      <c r="E21" s="44">
        <v>3.78</v>
      </c>
      <c r="F21" s="51">
        <v>32.5</v>
      </c>
      <c r="G21" s="43"/>
    </row>
    <row r="22" spans="1:8" ht="15" customHeight="1" x14ac:dyDescent="0.55000000000000004">
      <c r="A22" s="39" t="s">
        <v>19</v>
      </c>
      <c r="B22" s="63" t="s">
        <v>121</v>
      </c>
      <c r="C22" s="20">
        <v>21</v>
      </c>
      <c r="D22" s="51">
        <v>8.5</v>
      </c>
      <c r="E22" s="44">
        <v>3.62</v>
      </c>
      <c r="F22" s="51">
        <v>31.2</v>
      </c>
      <c r="G22" s="43"/>
    </row>
    <row r="23" spans="1:8" ht="15" customHeight="1" x14ac:dyDescent="0.55000000000000004">
      <c r="A23" s="39" t="s">
        <v>19</v>
      </c>
      <c r="B23" s="63" t="s">
        <v>121</v>
      </c>
      <c r="C23" s="20">
        <v>22</v>
      </c>
      <c r="D23" s="51">
        <v>8.5</v>
      </c>
      <c r="E23" s="44">
        <v>3.55</v>
      </c>
      <c r="F23" s="51">
        <v>30.5</v>
      </c>
      <c r="G23" s="43"/>
    </row>
    <row r="24" spans="1:8" ht="15" customHeight="1" x14ac:dyDescent="0.55000000000000004">
      <c r="A24" s="39" t="s">
        <v>19</v>
      </c>
      <c r="B24" s="63" t="s">
        <v>121</v>
      </c>
      <c r="C24" s="20">
        <v>23</v>
      </c>
      <c r="D24" s="51">
        <v>8.5</v>
      </c>
      <c r="E24" s="44">
        <v>3.47</v>
      </c>
      <c r="F24" s="51">
        <v>29.8</v>
      </c>
      <c r="G24" s="43"/>
    </row>
    <row r="25" spans="1:8" ht="15" customHeight="1" x14ac:dyDescent="0.55000000000000004">
      <c r="A25" s="39" t="s">
        <v>19</v>
      </c>
      <c r="B25" s="63" t="s">
        <v>121</v>
      </c>
      <c r="C25" s="20">
        <v>24</v>
      </c>
      <c r="D25" s="51">
        <v>8.5</v>
      </c>
      <c r="E25" s="44">
        <v>3.41</v>
      </c>
      <c r="F25" s="51">
        <v>29.3</v>
      </c>
      <c r="G25" s="43"/>
    </row>
    <row r="26" spans="1:8" ht="15" customHeight="1" x14ac:dyDescent="0.55000000000000004">
      <c r="A26" s="39" t="s">
        <v>19</v>
      </c>
      <c r="B26" s="63" t="s">
        <v>121</v>
      </c>
      <c r="C26" s="20">
        <v>25</v>
      </c>
      <c r="D26" s="51">
        <v>8.5</v>
      </c>
      <c r="E26" s="44">
        <v>3.35</v>
      </c>
      <c r="F26" s="51">
        <v>28.7</v>
      </c>
      <c r="G26" s="43"/>
    </row>
    <row r="27" spans="1:8" ht="15" customHeight="1" x14ac:dyDescent="0.55000000000000004">
      <c r="A27" s="39" t="s">
        <v>19</v>
      </c>
      <c r="B27" s="63" t="s">
        <v>121</v>
      </c>
      <c r="C27" s="20">
        <v>26</v>
      </c>
      <c r="D27" s="51">
        <v>8.5</v>
      </c>
      <c r="E27" s="44">
        <v>3.31</v>
      </c>
      <c r="F27" s="44">
        <v>28.4</v>
      </c>
      <c r="G27" s="43"/>
    </row>
    <row r="28" spans="1:8" ht="15" customHeight="1" x14ac:dyDescent="0.55000000000000004">
      <c r="A28" s="39" t="s">
        <v>19</v>
      </c>
      <c r="B28" s="63" t="s">
        <v>121</v>
      </c>
      <c r="C28" s="20">
        <v>27</v>
      </c>
      <c r="D28" s="51">
        <v>8.4</v>
      </c>
      <c r="E28" s="49">
        <v>3.25</v>
      </c>
      <c r="F28" s="51">
        <v>27.8</v>
      </c>
      <c r="G28" s="43"/>
    </row>
    <row r="29" spans="1:8" ht="15" customHeight="1" x14ac:dyDescent="0.55000000000000004">
      <c r="A29" s="39" t="s">
        <v>19</v>
      </c>
      <c r="B29" s="63" t="s">
        <v>121</v>
      </c>
      <c r="C29" s="20">
        <v>28</v>
      </c>
      <c r="D29" s="51">
        <v>8.3000000000000007</v>
      </c>
      <c r="E29" s="48">
        <v>2.9</v>
      </c>
      <c r="F29" s="49">
        <v>25.3</v>
      </c>
      <c r="G29" s="43"/>
      <c r="H29" t="s">
        <v>97</v>
      </c>
    </row>
    <row r="30" spans="1:8" ht="15" customHeight="1" x14ac:dyDescent="0.55000000000000004">
      <c r="A30" s="39" t="s">
        <v>19</v>
      </c>
      <c r="B30" s="63" t="s">
        <v>121</v>
      </c>
      <c r="C30" s="20">
        <v>29</v>
      </c>
      <c r="D30" s="51">
        <v>8.3000000000000007</v>
      </c>
      <c r="E30" s="44">
        <v>2.5099999999999998</v>
      </c>
      <c r="F30" s="44">
        <v>21.8</v>
      </c>
      <c r="G30" s="43"/>
    </row>
    <row r="31" spans="1:8" ht="15" customHeight="1" x14ac:dyDescent="0.55000000000000004">
      <c r="A31" s="39" t="s">
        <v>19</v>
      </c>
      <c r="B31" s="63" t="s">
        <v>121</v>
      </c>
      <c r="C31" s="20">
        <v>30</v>
      </c>
      <c r="D31" s="51">
        <v>8.4</v>
      </c>
      <c r="E31" s="49">
        <v>2.39</v>
      </c>
      <c r="F31" s="44">
        <v>20.5</v>
      </c>
      <c r="G31" s="43"/>
    </row>
    <row r="32" spans="1:8" ht="15" customHeight="1" x14ac:dyDescent="0.55000000000000004">
      <c r="A32" s="39" t="s">
        <v>19</v>
      </c>
      <c r="B32" s="63" t="s">
        <v>121</v>
      </c>
      <c r="C32" s="20">
        <v>31</v>
      </c>
      <c r="D32" s="51">
        <v>8.4</v>
      </c>
      <c r="E32" s="49">
        <v>2.29</v>
      </c>
      <c r="F32" s="49">
        <v>19.7</v>
      </c>
      <c r="G32" s="43"/>
    </row>
    <row r="33" spans="1:8" ht="15" customHeight="1" x14ac:dyDescent="0.55000000000000004">
      <c r="A33" s="39" t="s">
        <v>19</v>
      </c>
      <c r="B33" s="63" t="s">
        <v>121</v>
      </c>
      <c r="C33" s="20">
        <v>32</v>
      </c>
      <c r="D33" s="51">
        <v>8.4</v>
      </c>
      <c r="E33" s="44">
        <v>2.13</v>
      </c>
      <c r="F33" s="49">
        <v>19</v>
      </c>
      <c r="G33" s="43"/>
    </row>
    <row r="34" spans="1:8" ht="15" customHeight="1" x14ac:dyDescent="0.55000000000000004">
      <c r="A34" s="39" t="s">
        <v>19</v>
      </c>
      <c r="B34" s="63" t="s">
        <v>121</v>
      </c>
      <c r="C34" s="20">
        <v>33</v>
      </c>
      <c r="D34" s="51">
        <v>8.4</v>
      </c>
      <c r="E34" s="44">
        <v>2.17</v>
      </c>
      <c r="F34" s="44">
        <v>18.600000000000001</v>
      </c>
      <c r="G34" s="43"/>
    </row>
    <row r="35" spans="1:8" ht="15" customHeight="1" x14ac:dyDescent="0.55000000000000004">
      <c r="A35" s="39" t="s">
        <v>19</v>
      </c>
      <c r="B35" s="63" t="s">
        <v>121</v>
      </c>
      <c r="C35" s="20">
        <v>34</v>
      </c>
      <c r="D35" s="51">
        <v>8.4</v>
      </c>
      <c r="E35" s="44">
        <v>2.13</v>
      </c>
      <c r="F35" s="44">
        <v>18.3</v>
      </c>
      <c r="G35" s="43"/>
    </row>
    <row r="36" spans="1:8" ht="15" customHeight="1" x14ac:dyDescent="0.55000000000000004">
      <c r="A36" s="39" t="s">
        <v>19</v>
      </c>
      <c r="B36" s="63" t="s">
        <v>121</v>
      </c>
      <c r="C36" s="20">
        <v>35</v>
      </c>
      <c r="D36" s="51">
        <v>8.3000000000000007</v>
      </c>
      <c r="E36" s="44">
        <v>2.08</v>
      </c>
      <c r="F36" s="44">
        <v>17.7</v>
      </c>
      <c r="G36" s="43"/>
      <c r="H36" t="s">
        <v>124</v>
      </c>
    </row>
    <row r="37" spans="1:8" ht="15" customHeight="1" x14ac:dyDescent="0.55000000000000004">
      <c r="A37" s="39" t="s">
        <v>19</v>
      </c>
      <c r="B37" s="63" t="s">
        <v>121</v>
      </c>
      <c r="C37" s="20">
        <v>36</v>
      </c>
      <c r="D37" s="51"/>
      <c r="E37" s="44"/>
      <c r="F37" s="44"/>
      <c r="G37" s="43" t="s">
        <v>123</v>
      </c>
    </row>
    <row r="38" spans="1:8" ht="15" customHeight="1" x14ac:dyDescent="0.55000000000000004">
      <c r="A38" s="39" t="s">
        <v>19</v>
      </c>
      <c r="B38" s="63" t="s">
        <v>121</v>
      </c>
      <c r="C38" s="20">
        <v>37</v>
      </c>
      <c r="D38" s="51"/>
      <c r="E38" s="44"/>
      <c r="F38" s="44"/>
      <c r="G38" s="43"/>
    </row>
    <row r="39" spans="1:8" ht="15" customHeight="1" x14ac:dyDescent="0.55000000000000004">
      <c r="A39" s="39" t="s">
        <v>19</v>
      </c>
      <c r="B39" s="63" t="s">
        <v>121</v>
      </c>
      <c r="C39" s="20">
        <v>38</v>
      </c>
      <c r="D39" s="51"/>
      <c r="E39" s="44"/>
      <c r="F39" s="44"/>
      <c r="G39" s="43"/>
    </row>
    <row r="40" spans="1:8" ht="15" customHeight="1" x14ac:dyDescent="0.55000000000000004">
      <c r="A40" s="39" t="s">
        <v>19</v>
      </c>
      <c r="B40" s="63" t="s">
        <v>121</v>
      </c>
      <c r="C40" s="20">
        <v>39</v>
      </c>
      <c r="D40" s="51"/>
      <c r="E40" s="44"/>
      <c r="F40" s="44"/>
      <c r="G40" s="43"/>
    </row>
    <row r="41" spans="1:8" ht="15" customHeight="1" x14ac:dyDescent="0.55000000000000004">
      <c r="A41" s="39" t="s">
        <v>19</v>
      </c>
      <c r="B41" s="63" t="s">
        <v>121</v>
      </c>
      <c r="C41" s="20">
        <v>40</v>
      </c>
      <c r="D41" s="51"/>
      <c r="E41" s="44"/>
      <c r="F41" s="44"/>
      <c r="G41" s="43"/>
    </row>
    <row r="42" spans="1:8" ht="15" customHeight="1" x14ac:dyDescent="0.55000000000000004">
      <c r="A42" s="39" t="s">
        <v>19</v>
      </c>
      <c r="B42" s="63" t="s">
        <v>121</v>
      </c>
      <c r="C42" s="20">
        <v>41</v>
      </c>
      <c r="D42" s="51"/>
      <c r="E42" s="44"/>
      <c r="F42" s="44"/>
      <c r="G42" s="43"/>
    </row>
    <row r="43" spans="1:8" ht="15" customHeight="1" x14ac:dyDescent="0.55000000000000004">
      <c r="A43" s="39" t="s">
        <v>19</v>
      </c>
      <c r="B43" s="63" t="s">
        <v>121</v>
      </c>
      <c r="C43" s="20">
        <v>42</v>
      </c>
      <c r="D43" s="51"/>
      <c r="E43" s="44"/>
      <c r="F43" s="44"/>
      <c r="G43" s="43"/>
    </row>
    <row r="44" spans="1:8" x14ac:dyDescent="0.55000000000000004">
      <c r="A44" s="39" t="s">
        <v>19</v>
      </c>
      <c r="B44" s="63" t="s">
        <v>121</v>
      </c>
      <c r="C44">
        <f>C43+1</f>
        <v>43</v>
      </c>
      <c r="D44" s="51"/>
      <c r="E44" s="44"/>
      <c r="F44" s="44"/>
      <c r="G44" s="43"/>
    </row>
    <row r="45" spans="1:8" x14ac:dyDescent="0.55000000000000004">
      <c r="A45" s="39" t="s">
        <v>19</v>
      </c>
      <c r="B45" s="63" t="s">
        <v>121</v>
      </c>
      <c r="C45">
        <f t="shared" ref="C45:C59" si="0">C44+1</f>
        <v>44</v>
      </c>
      <c r="D45" s="51"/>
      <c r="E45" s="44"/>
      <c r="F45" s="44"/>
      <c r="G45" s="43"/>
    </row>
    <row r="46" spans="1:8" x14ac:dyDescent="0.55000000000000004">
      <c r="A46" s="39" t="s">
        <v>19</v>
      </c>
      <c r="B46" s="63" t="s">
        <v>121</v>
      </c>
      <c r="C46">
        <f t="shared" si="0"/>
        <v>45</v>
      </c>
      <c r="D46" s="51"/>
      <c r="E46" s="44"/>
      <c r="F46" s="44"/>
      <c r="G46" s="43"/>
    </row>
    <row r="47" spans="1:8" x14ac:dyDescent="0.55000000000000004">
      <c r="A47" s="39" t="s">
        <v>19</v>
      </c>
      <c r="B47" s="63" t="s">
        <v>121</v>
      </c>
      <c r="C47">
        <f t="shared" si="0"/>
        <v>46</v>
      </c>
      <c r="D47" s="51"/>
      <c r="E47" s="44"/>
      <c r="F47" s="44"/>
      <c r="G47" s="43"/>
    </row>
    <row r="48" spans="1:8" x14ac:dyDescent="0.55000000000000004">
      <c r="A48" s="39" t="s">
        <v>19</v>
      </c>
      <c r="B48" s="63" t="s">
        <v>121</v>
      </c>
      <c r="C48">
        <f t="shared" si="0"/>
        <v>47</v>
      </c>
      <c r="D48" s="51"/>
      <c r="E48" s="44"/>
      <c r="F48" s="44"/>
      <c r="G48" s="43"/>
    </row>
    <row r="49" spans="1:7" x14ac:dyDescent="0.55000000000000004">
      <c r="A49" s="39" t="s">
        <v>19</v>
      </c>
      <c r="B49" s="63" t="s">
        <v>121</v>
      </c>
      <c r="C49">
        <f t="shared" si="0"/>
        <v>48</v>
      </c>
      <c r="D49" s="51"/>
      <c r="E49" s="44"/>
      <c r="F49" s="44"/>
      <c r="G49" s="43"/>
    </row>
    <row r="50" spans="1:7" x14ac:dyDescent="0.55000000000000004">
      <c r="A50" s="39" t="s">
        <v>19</v>
      </c>
      <c r="B50" s="63" t="s">
        <v>121</v>
      </c>
      <c r="C50">
        <f t="shared" si="0"/>
        <v>49</v>
      </c>
      <c r="D50" s="51"/>
      <c r="E50" s="44"/>
      <c r="F50" s="44"/>
      <c r="G50" s="43"/>
    </row>
    <row r="51" spans="1:7" x14ac:dyDescent="0.55000000000000004">
      <c r="A51" s="39" t="s">
        <v>19</v>
      </c>
      <c r="B51" s="63" t="s">
        <v>121</v>
      </c>
      <c r="C51">
        <f t="shared" si="0"/>
        <v>50</v>
      </c>
      <c r="D51" s="51"/>
      <c r="E51" s="44"/>
      <c r="F51" s="44"/>
      <c r="G51" s="43"/>
    </row>
    <row r="52" spans="1:7" x14ac:dyDescent="0.55000000000000004">
      <c r="A52" s="39" t="s">
        <v>19</v>
      </c>
      <c r="B52" s="63" t="s">
        <v>121</v>
      </c>
      <c r="C52">
        <f t="shared" si="0"/>
        <v>51</v>
      </c>
      <c r="D52" s="51"/>
      <c r="E52" s="44"/>
      <c r="F52" s="44"/>
      <c r="G52" s="43"/>
    </row>
    <row r="53" spans="1:7" x14ac:dyDescent="0.55000000000000004">
      <c r="A53" s="39" t="s">
        <v>19</v>
      </c>
      <c r="B53" s="63" t="s">
        <v>121</v>
      </c>
      <c r="C53">
        <f t="shared" si="0"/>
        <v>52</v>
      </c>
      <c r="D53" s="51"/>
      <c r="E53" s="44"/>
      <c r="F53" s="44"/>
      <c r="G53" s="43"/>
    </row>
    <row r="54" spans="1:7" x14ac:dyDescent="0.55000000000000004">
      <c r="A54" s="39" t="s">
        <v>19</v>
      </c>
      <c r="B54" s="63" t="s">
        <v>121</v>
      </c>
      <c r="C54">
        <f t="shared" si="0"/>
        <v>53</v>
      </c>
      <c r="D54" s="51"/>
      <c r="E54" s="44"/>
      <c r="F54" s="44"/>
      <c r="G54" s="43"/>
    </row>
    <row r="55" spans="1:7" x14ac:dyDescent="0.55000000000000004">
      <c r="A55" s="39" t="s">
        <v>19</v>
      </c>
      <c r="B55" s="63" t="s">
        <v>121</v>
      </c>
      <c r="C55">
        <f t="shared" si="0"/>
        <v>54</v>
      </c>
      <c r="D55" s="51"/>
      <c r="E55" s="44"/>
      <c r="F55" s="44"/>
      <c r="G55" s="43"/>
    </row>
    <row r="56" spans="1:7" x14ac:dyDescent="0.55000000000000004">
      <c r="A56" s="39" t="s">
        <v>19</v>
      </c>
      <c r="B56" s="63" t="s">
        <v>121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19</v>
      </c>
      <c r="B57" s="63" t="s">
        <v>121</v>
      </c>
      <c r="C57">
        <f t="shared" si="0"/>
        <v>56</v>
      </c>
      <c r="D57" s="51"/>
      <c r="E57" s="44"/>
      <c r="F57" s="44"/>
      <c r="G57" s="43"/>
    </row>
    <row r="58" spans="1:7" x14ac:dyDescent="0.55000000000000004">
      <c r="A58" s="39" t="s">
        <v>19</v>
      </c>
      <c r="B58" s="63" t="s">
        <v>121</v>
      </c>
      <c r="C58">
        <f t="shared" si="0"/>
        <v>57</v>
      </c>
      <c r="D58" s="51"/>
      <c r="E58" s="44"/>
      <c r="F58" s="44"/>
      <c r="G58" s="43"/>
    </row>
    <row r="59" spans="1:7" x14ac:dyDescent="0.55000000000000004">
      <c r="C59">
        <f t="shared" si="0"/>
        <v>58</v>
      </c>
      <c r="D59" s="51"/>
      <c r="E59" s="44"/>
      <c r="F59" s="44"/>
    </row>
    <row r="60" spans="1:7" x14ac:dyDescent="0.55000000000000004">
      <c r="C60">
        <v>59</v>
      </c>
      <c r="D60" s="51"/>
      <c r="E60" s="44"/>
      <c r="F60" s="44"/>
    </row>
    <row r="61" spans="1:7" x14ac:dyDescent="0.55000000000000004">
      <c r="A61" s="65" t="s">
        <v>79</v>
      </c>
      <c r="B61" t="s">
        <v>122</v>
      </c>
      <c r="E61" s="44"/>
      <c r="F61" s="44"/>
      <c r="G61" s="44"/>
    </row>
  </sheetData>
  <phoneticPr fontId="6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A9534-6517-4167-8AFF-1DA3BEB52B13}">
  <dimension ref="A1:H63"/>
  <sheetViews>
    <sheetView workbookViewId="0">
      <selection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6" width="14.9453125" customWidth="1"/>
    <col min="7" max="7" width="21.89453125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51</v>
      </c>
      <c r="G1" s="2"/>
    </row>
    <row r="2" spans="1:7" ht="15" customHeight="1" x14ac:dyDescent="0.55000000000000004">
      <c r="A2" s="39" t="s">
        <v>19</v>
      </c>
      <c r="B2" s="63" t="s">
        <v>121</v>
      </c>
      <c r="C2" s="16">
        <v>1</v>
      </c>
      <c r="D2" s="51">
        <v>17.2</v>
      </c>
      <c r="E2" s="44">
        <v>8.83</v>
      </c>
      <c r="F2" s="51">
        <v>91.9</v>
      </c>
      <c r="G2" s="43"/>
    </row>
    <row r="3" spans="1:7" ht="15" customHeight="1" x14ac:dyDescent="0.55000000000000004">
      <c r="A3" s="39" t="s">
        <v>19</v>
      </c>
      <c r="B3" s="63" t="s">
        <v>121</v>
      </c>
      <c r="C3" s="20">
        <v>2</v>
      </c>
      <c r="D3" s="51">
        <v>17.3</v>
      </c>
      <c r="E3" s="44">
        <v>8.82</v>
      </c>
      <c r="F3" s="51">
        <v>91.7</v>
      </c>
      <c r="G3" s="43"/>
    </row>
    <row r="4" spans="1:7" ht="15" customHeight="1" x14ac:dyDescent="0.55000000000000004">
      <c r="A4" s="39" t="s">
        <v>19</v>
      </c>
      <c r="B4" s="63" t="s">
        <v>121</v>
      </c>
      <c r="C4" s="20">
        <v>3</v>
      </c>
      <c r="D4" s="51">
        <v>17.2</v>
      </c>
      <c r="E4" s="44">
        <v>8.7899999999999991</v>
      </c>
      <c r="F4" s="51">
        <v>91.3</v>
      </c>
      <c r="G4" s="43"/>
    </row>
    <row r="5" spans="1:7" ht="15" customHeight="1" x14ac:dyDescent="0.55000000000000004">
      <c r="A5" s="39" t="s">
        <v>19</v>
      </c>
      <c r="B5" s="63" t="s">
        <v>121</v>
      </c>
      <c r="C5" s="20">
        <v>4</v>
      </c>
      <c r="D5" s="51">
        <v>17.2</v>
      </c>
      <c r="E5" s="44">
        <v>8.76</v>
      </c>
      <c r="F5" s="51">
        <v>91.1</v>
      </c>
      <c r="G5" s="43"/>
    </row>
    <row r="6" spans="1:7" ht="15" customHeight="1" x14ac:dyDescent="0.55000000000000004">
      <c r="A6" s="39" t="s">
        <v>19</v>
      </c>
      <c r="B6" s="63" t="s">
        <v>121</v>
      </c>
      <c r="C6" s="20">
        <v>5</v>
      </c>
      <c r="D6" s="51">
        <v>17.2</v>
      </c>
      <c r="E6" s="44">
        <v>8.7200000000000006</v>
      </c>
      <c r="F6" s="51">
        <v>90.7</v>
      </c>
      <c r="G6" s="43"/>
    </row>
    <row r="7" spans="1:7" ht="15" customHeight="1" x14ac:dyDescent="0.55000000000000004">
      <c r="A7" s="39" t="s">
        <v>19</v>
      </c>
      <c r="B7" s="63" t="s">
        <v>121</v>
      </c>
      <c r="C7" s="20">
        <v>6</v>
      </c>
      <c r="D7" s="51">
        <v>17.2</v>
      </c>
      <c r="E7" s="44">
        <v>8.6999999999999993</v>
      </c>
      <c r="F7" s="51">
        <v>90.4</v>
      </c>
      <c r="G7" s="43"/>
    </row>
    <row r="8" spans="1:7" ht="15" customHeight="1" x14ac:dyDescent="0.55000000000000004">
      <c r="A8" s="39" t="s">
        <v>19</v>
      </c>
      <c r="B8" s="63" t="s">
        <v>121</v>
      </c>
      <c r="C8" s="20">
        <v>7</v>
      </c>
      <c r="D8" s="51">
        <v>17.2</v>
      </c>
      <c r="E8" s="44">
        <v>8.67</v>
      </c>
      <c r="F8" s="51">
        <v>90.1</v>
      </c>
      <c r="G8" s="43"/>
    </row>
    <row r="9" spans="1:7" ht="15" customHeight="1" x14ac:dyDescent="0.55000000000000004">
      <c r="A9" s="39" t="s">
        <v>19</v>
      </c>
      <c r="B9" s="63" t="s">
        <v>121</v>
      </c>
      <c r="C9" s="20">
        <v>8</v>
      </c>
      <c r="D9" s="51">
        <v>17.2</v>
      </c>
      <c r="E9" s="44">
        <v>8.65</v>
      </c>
      <c r="F9" s="51">
        <v>89.9</v>
      </c>
      <c r="G9" s="43"/>
    </row>
    <row r="10" spans="1:7" ht="15" customHeight="1" x14ac:dyDescent="0.55000000000000004">
      <c r="A10" s="39" t="s">
        <v>19</v>
      </c>
      <c r="B10" s="63" t="s">
        <v>121</v>
      </c>
      <c r="C10" s="20">
        <v>9</v>
      </c>
      <c r="D10" s="51">
        <v>14.3</v>
      </c>
      <c r="E10" s="44">
        <v>6.3</v>
      </c>
      <c r="F10" s="51">
        <v>62</v>
      </c>
      <c r="G10" s="43"/>
    </row>
    <row r="11" spans="1:7" ht="15" customHeight="1" x14ac:dyDescent="0.55000000000000004">
      <c r="A11" s="39" t="s">
        <v>19</v>
      </c>
      <c r="B11" s="63" t="s">
        <v>121</v>
      </c>
      <c r="C11" s="20">
        <v>10</v>
      </c>
      <c r="D11" s="51">
        <v>11.2</v>
      </c>
      <c r="E11" s="44">
        <v>5.49</v>
      </c>
      <c r="F11" s="51">
        <v>50</v>
      </c>
      <c r="G11" s="43"/>
    </row>
    <row r="12" spans="1:7" ht="15" customHeight="1" x14ac:dyDescent="0.55000000000000004">
      <c r="A12" s="39" t="s">
        <v>19</v>
      </c>
      <c r="B12" s="63" t="s">
        <v>121</v>
      </c>
      <c r="C12" s="20">
        <v>11</v>
      </c>
      <c r="D12" s="51">
        <v>10.1</v>
      </c>
      <c r="E12" s="44">
        <v>5.48</v>
      </c>
      <c r="F12" s="51">
        <v>48.5</v>
      </c>
      <c r="G12" s="43"/>
    </row>
    <row r="13" spans="1:7" ht="15" customHeight="1" x14ac:dyDescent="0.55000000000000004">
      <c r="A13" s="39" t="s">
        <v>19</v>
      </c>
      <c r="B13" s="63" t="s">
        <v>121</v>
      </c>
      <c r="C13" s="20">
        <v>12</v>
      </c>
      <c r="D13" s="51">
        <v>9.1999999999999993</v>
      </c>
      <c r="E13" s="44">
        <v>5.39</v>
      </c>
      <c r="F13" s="51">
        <v>46.8</v>
      </c>
      <c r="G13" s="43"/>
    </row>
    <row r="14" spans="1:7" ht="15" customHeight="1" x14ac:dyDescent="0.55000000000000004">
      <c r="A14" s="39" t="s">
        <v>19</v>
      </c>
      <c r="B14" s="63" t="s">
        <v>121</v>
      </c>
      <c r="C14" s="20">
        <v>13</v>
      </c>
      <c r="D14" s="51">
        <v>8.6999999999999993</v>
      </c>
      <c r="E14" s="44">
        <v>5.34</v>
      </c>
      <c r="F14" s="51">
        <v>47.4</v>
      </c>
      <c r="G14" s="43"/>
    </row>
    <row r="15" spans="1:7" ht="15" customHeight="1" x14ac:dyDescent="0.55000000000000004">
      <c r="A15" s="39" t="s">
        <v>19</v>
      </c>
      <c r="B15" s="63" t="s">
        <v>121</v>
      </c>
      <c r="C15" s="20">
        <v>14</v>
      </c>
      <c r="D15" s="51">
        <v>8.4</v>
      </c>
      <c r="E15" s="44">
        <v>5.23</v>
      </c>
      <c r="F15" s="51">
        <v>45.2</v>
      </c>
      <c r="G15" s="43"/>
    </row>
    <row r="16" spans="1:7" ht="15" customHeight="1" x14ac:dyDescent="0.55000000000000004">
      <c r="A16" s="39" t="s">
        <v>19</v>
      </c>
      <c r="B16" s="63" t="s">
        <v>121</v>
      </c>
      <c r="C16" s="20">
        <v>15</v>
      </c>
      <c r="D16" s="51">
        <v>8.3000000000000007</v>
      </c>
      <c r="E16" s="44">
        <v>5.0199999999999996</v>
      </c>
      <c r="F16" s="51">
        <v>43.2</v>
      </c>
      <c r="G16" s="43"/>
    </row>
    <row r="17" spans="1:8" ht="15" customHeight="1" x14ac:dyDescent="0.55000000000000004">
      <c r="A17" s="39" t="s">
        <v>19</v>
      </c>
      <c r="B17" s="63" t="s">
        <v>121</v>
      </c>
      <c r="C17" s="20">
        <v>16</v>
      </c>
      <c r="D17" s="51">
        <v>8.3000000000000007</v>
      </c>
      <c r="E17" s="76">
        <v>1.41</v>
      </c>
      <c r="F17" s="51">
        <v>12</v>
      </c>
      <c r="G17" s="43"/>
      <c r="H17" t="s">
        <v>126</v>
      </c>
    </row>
    <row r="18" spans="1:8" ht="15" customHeight="1" x14ac:dyDescent="0.55000000000000004">
      <c r="A18" s="39" t="s">
        <v>19</v>
      </c>
      <c r="B18" s="63" t="s">
        <v>121</v>
      </c>
      <c r="C18" s="20">
        <v>17</v>
      </c>
      <c r="D18" s="51">
        <v>8.3000000000000007</v>
      </c>
      <c r="E18" s="44">
        <v>1.1299999999999999</v>
      </c>
      <c r="F18" s="51">
        <v>9.6999999999999993</v>
      </c>
      <c r="G18" s="43"/>
    </row>
    <row r="19" spans="1:8" ht="15" customHeight="1" x14ac:dyDescent="0.55000000000000004">
      <c r="A19" s="39" t="s">
        <v>19</v>
      </c>
      <c r="B19" s="63" t="s">
        <v>121</v>
      </c>
      <c r="C19" s="20">
        <v>18</v>
      </c>
      <c r="D19" s="51">
        <v>8.3000000000000007</v>
      </c>
      <c r="E19" s="71">
        <v>0.97</v>
      </c>
      <c r="F19" s="51">
        <v>8.3000000000000007</v>
      </c>
      <c r="G19" s="43"/>
      <c r="H19" t="s">
        <v>104</v>
      </c>
    </row>
    <row r="20" spans="1:8" ht="15" customHeight="1" x14ac:dyDescent="0.55000000000000004">
      <c r="A20" s="39" t="s">
        <v>19</v>
      </c>
      <c r="B20" s="63" t="s">
        <v>121</v>
      </c>
      <c r="C20" s="20">
        <v>19</v>
      </c>
      <c r="D20" s="51">
        <v>8.1999999999999993</v>
      </c>
      <c r="E20" s="44">
        <v>0.86</v>
      </c>
      <c r="F20" s="51">
        <v>7.3</v>
      </c>
      <c r="G20" s="43"/>
    </row>
    <row r="21" spans="1:8" ht="15" customHeight="1" x14ac:dyDescent="0.55000000000000004">
      <c r="A21" s="39" t="s">
        <v>19</v>
      </c>
      <c r="B21" s="63" t="s">
        <v>121</v>
      </c>
      <c r="C21" s="20">
        <v>20</v>
      </c>
      <c r="D21" s="51">
        <v>8.1999999999999993</v>
      </c>
      <c r="E21" s="44">
        <v>0.78</v>
      </c>
      <c r="F21" s="51">
        <v>6.7</v>
      </c>
      <c r="G21" s="43"/>
    </row>
    <row r="22" spans="1:8" ht="15" customHeight="1" x14ac:dyDescent="0.55000000000000004">
      <c r="A22" s="39" t="s">
        <v>19</v>
      </c>
      <c r="B22" s="63" t="s">
        <v>121</v>
      </c>
      <c r="C22" s="20">
        <v>21</v>
      </c>
      <c r="D22" s="51">
        <v>8.1999999999999993</v>
      </c>
      <c r="E22" s="50">
        <v>0.71</v>
      </c>
      <c r="F22" s="54">
        <v>6.1</v>
      </c>
      <c r="G22" s="43"/>
      <c r="H22" t="s">
        <v>105</v>
      </c>
    </row>
    <row r="23" spans="1:8" ht="15" customHeight="1" x14ac:dyDescent="0.55000000000000004">
      <c r="A23" s="39" t="s">
        <v>19</v>
      </c>
      <c r="B23" s="63" t="s">
        <v>121</v>
      </c>
      <c r="C23" s="20">
        <v>22</v>
      </c>
      <c r="D23" s="51">
        <v>8.1999999999999993</v>
      </c>
      <c r="E23" s="45">
        <v>0.66</v>
      </c>
      <c r="F23" s="51">
        <v>5.6</v>
      </c>
      <c r="G23" s="43"/>
      <c r="H23" t="s">
        <v>28</v>
      </c>
    </row>
    <row r="24" spans="1:8" ht="15" customHeight="1" x14ac:dyDescent="0.55000000000000004">
      <c r="A24" s="39" t="s">
        <v>19</v>
      </c>
      <c r="B24" s="63" t="s">
        <v>121</v>
      </c>
      <c r="C24" s="20">
        <v>23</v>
      </c>
      <c r="D24" s="51">
        <v>8.1999999999999993</v>
      </c>
      <c r="E24" s="44">
        <v>0.61</v>
      </c>
      <c r="F24" s="51">
        <v>5.3</v>
      </c>
      <c r="G24" s="43"/>
    </row>
    <row r="25" spans="1:8" ht="15" customHeight="1" x14ac:dyDescent="0.55000000000000004">
      <c r="A25" s="39" t="s">
        <v>19</v>
      </c>
      <c r="B25" s="63" t="s">
        <v>121</v>
      </c>
      <c r="C25" s="20">
        <v>24</v>
      </c>
      <c r="D25" s="51">
        <v>8.1999999999999993</v>
      </c>
      <c r="E25" s="44">
        <v>0.56999999999999995</v>
      </c>
      <c r="F25" s="51">
        <v>4.9000000000000004</v>
      </c>
      <c r="G25" s="43"/>
    </row>
    <row r="26" spans="1:8" ht="15" customHeight="1" x14ac:dyDescent="0.55000000000000004">
      <c r="A26" s="39" t="s">
        <v>19</v>
      </c>
      <c r="B26" s="63" t="s">
        <v>121</v>
      </c>
      <c r="C26" s="20">
        <v>25</v>
      </c>
      <c r="D26" s="51">
        <v>8.1999999999999993</v>
      </c>
      <c r="E26" s="44">
        <v>0.53</v>
      </c>
      <c r="F26" s="51">
        <v>4.5999999999999996</v>
      </c>
      <c r="G26" s="43"/>
    </row>
    <row r="27" spans="1:8" ht="15" customHeight="1" x14ac:dyDescent="0.55000000000000004">
      <c r="A27" s="39" t="s">
        <v>19</v>
      </c>
      <c r="B27" s="63" t="s">
        <v>121</v>
      </c>
      <c r="C27" s="20">
        <v>26</v>
      </c>
      <c r="D27" s="51">
        <v>8.1999999999999993</v>
      </c>
      <c r="E27" s="44">
        <v>0.5</v>
      </c>
      <c r="F27" s="44">
        <v>4.3</v>
      </c>
      <c r="G27" s="43"/>
    </row>
    <row r="28" spans="1:8" ht="15" customHeight="1" x14ac:dyDescent="0.55000000000000004">
      <c r="A28" s="39" t="s">
        <v>19</v>
      </c>
      <c r="B28" s="63" t="s">
        <v>121</v>
      </c>
      <c r="C28" s="20">
        <v>27</v>
      </c>
      <c r="D28" s="51">
        <v>8.1</v>
      </c>
      <c r="E28" s="44">
        <v>0.47</v>
      </c>
      <c r="F28" s="49">
        <v>4</v>
      </c>
      <c r="G28" s="43"/>
    </row>
    <row r="29" spans="1:8" ht="15" customHeight="1" x14ac:dyDescent="0.55000000000000004">
      <c r="A29" s="39" t="s">
        <v>19</v>
      </c>
      <c r="B29" s="63" t="s">
        <v>121</v>
      </c>
      <c r="C29" s="20">
        <v>28</v>
      </c>
      <c r="D29" s="51">
        <v>8.1</v>
      </c>
      <c r="E29" s="44">
        <v>0.45</v>
      </c>
      <c r="F29" s="44">
        <v>3.8</v>
      </c>
      <c r="G29" s="43"/>
    </row>
    <row r="30" spans="1:8" ht="15" customHeight="1" x14ac:dyDescent="0.55000000000000004">
      <c r="A30" s="39" t="s">
        <v>19</v>
      </c>
      <c r="B30" s="63" t="s">
        <v>121</v>
      </c>
      <c r="C30" s="20">
        <v>29</v>
      </c>
      <c r="D30" s="51">
        <v>8.1</v>
      </c>
      <c r="E30" s="44">
        <v>0.42</v>
      </c>
      <c r="F30" s="44">
        <v>3.6</v>
      </c>
      <c r="G30" s="43"/>
    </row>
    <row r="31" spans="1:8" ht="15" customHeight="1" x14ac:dyDescent="0.55000000000000004">
      <c r="A31" s="39" t="s">
        <v>19</v>
      </c>
      <c r="B31" s="63" t="s">
        <v>121</v>
      </c>
      <c r="C31" s="20">
        <v>30</v>
      </c>
      <c r="D31" s="51">
        <v>8.1</v>
      </c>
      <c r="E31" s="44">
        <v>0.41</v>
      </c>
      <c r="F31" s="49">
        <v>3.5</v>
      </c>
      <c r="G31" s="43"/>
    </row>
    <row r="32" spans="1:8" ht="15" customHeight="1" x14ac:dyDescent="0.55000000000000004">
      <c r="A32" s="39" t="s">
        <v>19</v>
      </c>
      <c r="B32" s="63" t="s">
        <v>121</v>
      </c>
      <c r="C32" s="20">
        <v>31</v>
      </c>
      <c r="D32" s="51">
        <v>8.1</v>
      </c>
      <c r="E32" s="48">
        <v>0.39</v>
      </c>
      <c r="F32" s="48">
        <v>3.3</v>
      </c>
      <c r="G32" s="43"/>
      <c r="H32" t="s">
        <v>29</v>
      </c>
    </row>
    <row r="33" spans="1:8" ht="15" customHeight="1" x14ac:dyDescent="0.55000000000000004">
      <c r="A33" s="39" t="s">
        <v>19</v>
      </c>
      <c r="B33" s="63" t="s">
        <v>121</v>
      </c>
      <c r="C33" s="20">
        <v>32</v>
      </c>
      <c r="D33" s="51">
        <v>8.1</v>
      </c>
      <c r="E33" s="44">
        <v>0.37</v>
      </c>
      <c r="F33" s="44">
        <v>3.2</v>
      </c>
      <c r="G33" s="43"/>
    </row>
    <row r="34" spans="1:8" ht="15" customHeight="1" x14ac:dyDescent="0.55000000000000004">
      <c r="A34" s="39" t="s">
        <v>19</v>
      </c>
      <c r="B34" s="63" t="s">
        <v>121</v>
      </c>
      <c r="C34" s="20">
        <v>33</v>
      </c>
      <c r="D34" s="51">
        <v>8.1</v>
      </c>
      <c r="E34" s="44">
        <v>0.36</v>
      </c>
      <c r="F34" s="44">
        <v>3.1</v>
      </c>
      <c r="G34" s="43"/>
    </row>
    <row r="35" spans="1:8" ht="15" customHeight="1" x14ac:dyDescent="0.55000000000000004">
      <c r="A35" s="39" t="s">
        <v>19</v>
      </c>
      <c r="B35" s="63" t="s">
        <v>121</v>
      </c>
      <c r="C35" s="20">
        <v>34</v>
      </c>
      <c r="D35" s="51">
        <v>8.1</v>
      </c>
      <c r="E35" s="44">
        <v>0.35</v>
      </c>
      <c r="F35" s="44">
        <v>3</v>
      </c>
      <c r="G35" s="43"/>
    </row>
    <row r="36" spans="1:8" ht="15" customHeight="1" x14ac:dyDescent="0.55000000000000004">
      <c r="A36" s="39" t="s">
        <v>19</v>
      </c>
      <c r="B36" s="63" t="s">
        <v>121</v>
      </c>
      <c r="C36" s="20">
        <v>35</v>
      </c>
      <c r="D36" s="51">
        <v>8.1</v>
      </c>
      <c r="E36" s="44">
        <v>0.34</v>
      </c>
      <c r="F36" s="44">
        <v>2.9</v>
      </c>
      <c r="G36" s="43"/>
    </row>
    <row r="37" spans="1:8" ht="15" customHeight="1" x14ac:dyDescent="0.55000000000000004">
      <c r="A37" s="39" t="s">
        <v>19</v>
      </c>
      <c r="B37" s="63" t="s">
        <v>121</v>
      </c>
      <c r="C37" s="20">
        <v>36</v>
      </c>
      <c r="D37" s="51">
        <v>8.1</v>
      </c>
      <c r="E37" s="44">
        <v>0.33</v>
      </c>
      <c r="F37" s="44">
        <v>2.8</v>
      </c>
      <c r="G37" s="43"/>
    </row>
    <row r="38" spans="1:8" ht="15" customHeight="1" x14ac:dyDescent="0.55000000000000004">
      <c r="A38" s="39" t="s">
        <v>19</v>
      </c>
      <c r="B38" s="63" t="s">
        <v>121</v>
      </c>
      <c r="C38" s="20">
        <v>37</v>
      </c>
      <c r="D38" s="51">
        <v>8.1</v>
      </c>
      <c r="E38" s="44">
        <v>0.32</v>
      </c>
      <c r="F38" s="44">
        <v>2.7</v>
      </c>
      <c r="G38" s="43"/>
    </row>
    <row r="39" spans="1:8" ht="15" customHeight="1" x14ac:dyDescent="0.55000000000000004">
      <c r="A39" s="39" t="s">
        <v>19</v>
      </c>
      <c r="B39" s="63" t="s">
        <v>121</v>
      </c>
      <c r="C39" s="20">
        <v>38</v>
      </c>
      <c r="D39" s="51">
        <v>8.1</v>
      </c>
      <c r="E39" s="44">
        <v>0.31</v>
      </c>
      <c r="F39" s="44">
        <v>2.6</v>
      </c>
      <c r="G39" s="43"/>
    </row>
    <row r="40" spans="1:8" ht="15" customHeight="1" x14ac:dyDescent="0.55000000000000004">
      <c r="A40" s="39" t="s">
        <v>19</v>
      </c>
      <c r="B40" s="63" t="s">
        <v>121</v>
      </c>
      <c r="C40" s="20">
        <v>39</v>
      </c>
      <c r="D40" s="51">
        <v>8.1</v>
      </c>
      <c r="E40" s="44">
        <v>0.3</v>
      </c>
      <c r="F40" s="44">
        <v>2.6</v>
      </c>
      <c r="G40" s="43"/>
    </row>
    <row r="41" spans="1:8" ht="15" customHeight="1" x14ac:dyDescent="0.55000000000000004">
      <c r="A41" s="39" t="s">
        <v>19</v>
      </c>
      <c r="B41" s="63" t="s">
        <v>121</v>
      </c>
      <c r="C41" s="20">
        <v>40</v>
      </c>
      <c r="D41" s="51">
        <v>8</v>
      </c>
      <c r="E41" s="66">
        <v>0.28999999999999998</v>
      </c>
      <c r="F41" s="44">
        <v>2.5</v>
      </c>
      <c r="G41" s="43"/>
      <c r="H41" t="s">
        <v>91</v>
      </c>
    </row>
    <row r="42" spans="1:8" ht="15" customHeight="1" x14ac:dyDescent="0.55000000000000004">
      <c r="A42" s="39" t="s">
        <v>19</v>
      </c>
      <c r="B42" s="63" t="s">
        <v>121</v>
      </c>
      <c r="C42" s="20">
        <v>41</v>
      </c>
      <c r="D42" s="51">
        <v>8</v>
      </c>
      <c r="E42" s="44">
        <v>0.28999999999999998</v>
      </c>
      <c r="F42" s="44">
        <v>2.4</v>
      </c>
      <c r="G42" s="43"/>
    </row>
    <row r="43" spans="1:8" ht="15" customHeight="1" x14ac:dyDescent="0.55000000000000004">
      <c r="A43" s="39" t="s">
        <v>19</v>
      </c>
      <c r="B43" s="63" t="s">
        <v>121</v>
      </c>
      <c r="C43" s="20">
        <v>42</v>
      </c>
      <c r="D43" s="51">
        <v>8</v>
      </c>
      <c r="E43" s="44">
        <v>0.28000000000000003</v>
      </c>
      <c r="F43" s="44">
        <v>2.4</v>
      </c>
      <c r="G43" s="43"/>
    </row>
    <row r="44" spans="1:8" x14ac:dyDescent="0.55000000000000004">
      <c r="A44" s="39" t="s">
        <v>19</v>
      </c>
      <c r="B44" s="63" t="s">
        <v>121</v>
      </c>
      <c r="C44">
        <f>C43+1</f>
        <v>43</v>
      </c>
      <c r="D44" s="51">
        <v>8</v>
      </c>
      <c r="E44" s="44">
        <v>0.27</v>
      </c>
      <c r="F44" s="44">
        <v>2.2999999999999998</v>
      </c>
      <c r="G44" s="43"/>
    </row>
    <row r="45" spans="1:8" x14ac:dyDescent="0.55000000000000004">
      <c r="A45" s="39" t="s">
        <v>19</v>
      </c>
      <c r="B45" s="63" t="s">
        <v>121</v>
      </c>
      <c r="C45">
        <f t="shared" ref="C45:C59" si="0">C44+1</f>
        <v>44</v>
      </c>
      <c r="D45" s="51">
        <v>8</v>
      </c>
      <c r="E45" s="44">
        <v>0.27</v>
      </c>
      <c r="F45" s="44">
        <v>2.2999999999999998</v>
      </c>
      <c r="G45" s="43"/>
    </row>
    <row r="46" spans="1:8" x14ac:dyDescent="0.55000000000000004">
      <c r="A46" s="39" t="s">
        <v>19</v>
      </c>
      <c r="B46" s="63" t="s">
        <v>121</v>
      </c>
      <c r="C46">
        <f t="shared" si="0"/>
        <v>45</v>
      </c>
      <c r="D46" s="51">
        <v>8</v>
      </c>
      <c r="E46" s="44">
        <v>0.26</v>
      </c>
      <c r="F46" s="44">
        <v>2.2000000000000002</v>
      </c>
      <c r="G46" s="43"/>
    </row>
    <row r="47" spans="1:8" x14ac:dyDescent="0.55000000000000004">
      <c r="A47" s="39" t="s">
        <v>19</v>
      </c>
      <c r="B47" s="63" t="s">
        <v>121</v>
      </c>
      <c r="C47">
        <f t="shared" si="0"/>
        <v>46</v>
      </c>
      <c r="D47" s="51">
        <v>8</v>
      </c>
      <c r="E47" s="44">
        <v>0.26</v>
      </c>
      <c r="F47" s="44">
        <v>2.2000000000000002</v>
      </c>
      <c r="G47" s="43"/>
    </row>
    <row r="48" spans="1:8" x14ac:dyDescent="0.55000000000000004">
      <c r="A48" s="39" t="s">
        <v>19</v>
      </c>
      <c r="B48" s="63" t="s">
        <v>121</v>
      </c>
      <c r="C48">
        <f t="shared" si="0"/>
        <v>47</v>
      </c>
      <c r="D48" s="51">
        <v>8</v>
      </c>
      <c r="E48" s="44">
        <v>0.25</v>
      </c>
      <c r="F48" s="44">
        <v>2.1</v>
      </c>
      <c r="G48" s="43"/>
    </row>
    <row r="49" spans="1:7" x14ac:dyDescent="0.55000000000000004">
      <c r="A49" s="39" t="s">
        <v>19</v>
      </c>
      <c r="B49" s="63" t="s">
        <v>121</v>
      </c>
      <c r="C49">
        <f t="shared" si="0"/>
        <v>48</v>
      </c>
      <c r="D49" s="51">
        <v>8</v>
      </c>
      <c r="E49" s="44">
        <v>0.25</v>
      </c>
      <c r="F49" s="44">
        <v>2.1</v>
      </c>
      <c r="G49" s="43"/>
    </row>
    <row r="50" spans="1:7" x14ac:dyDescent="0.55000000000000004">
      <c r="A50" s="39" t="s">
        <v>19</v>
      </c>
      <c r="B50" s="63" t="s">
        <v>121</v>
      </c>
      <c r="C50">
        <f t="shared" si="0"/>
        <v>49</v>
      </c>
      <c r="D50" s="51">
        <v>8</v>
      </c>
      <c r="E50" s="44">
        <v>0.25</v>
      </c>
      <c r="F50" s="44">
        <v>2.1</v>
      </c>
      <c r="G50" s="43"/>
    </row>
    <row r="51" spans="1:7" x14ac:dyDescent="0.55000000000000004">
      <c r="A51" s="39" t="s">
        <v>19</v>
      </c>
      <c r="B51" s="63" t="s">
        <v>121</v>
      </c>
      <c r="C51">
        <f t="shared" si="0"/>
        <v>50</v>
      </c>
      <c r="D51" s="51">
        <v>8</v>
      </c>
      <c r="E51" s="44">
        <v>0.24</v>
      </c>
      <c r="F51" s="44">
        <v>2</v>
      </c>
      <c r="G51" s="43"/>
    </row>
    <row r="52" spans="1:7" x14ac:dyDescent="0.55000000000000004">
      <c r="A52" s="39" t="s">
        <v>19</v>
      </c>
      <c r="B52" s="63" t="s">
        <v>121</v>
      </c>
      <c r="C52">
        <f t="shared" si="0"/>
        <v>51</v>
      </c>
      <c r="D52" s="51">
        <v>8</v>
      </c>
      <c r="E52" s="44">
        <v>0.24</v>
      </c>
      <c r="F52" s="44">
        <v>2</v>
      </c>
      <c r="G52" s="43"/>
    </row>
    <row r="53" spans="1:7" x14ac:dyDescent="0.55000000000000004">
      <c r="A53" s="39" t="s">
        <v>19</v>
      </c>
      <c r="B53" s="63" t="s">
        <v>121</v>
      </c>
      <c r="C53">
        <f t="shared" si="0"/>
        <v>52</v>
      </c>
      <c r="D53" s="51">
        <v>8</v>
      </c>
      <c r="E53" s="44">
        <v>0.23</v>
      </c>
      <c r="F53" s="44">
        <v>2</v>
      </c>
      <c r="G53" s="43"/>
    </row>
    <row r="54" spans="1:7" x14ac:dyDescent="0.55000000000000004">
      <c r="A54" s="39" t="s">
        <v>19</v>
      </c>
      <c r="B54" s="63" t="s">
        <v>121</v>
      </c>
      <c r="C54">
        <f t="shared" si="0"/>
        <v>53</v>
      </c>
      <c r="D54" s="51">
        <v>8</v>
      </c>
      <c r="E54" s="44">
        <v>0.23</v>
      </c>
      <c r="F54" s="44">
        <v>1.9</v>
      </c>
      <c r="G54" s="43"/>
    </row>
    <row r="55" spans="1:7" x14ac:dyDescent="0.55000000000000004">
      <c r="A55" s="39" t="s">
        <v>19</v>
      </c>
      <c r="B55" s="63" t="s">
        <v>121</v>
      </c>
      <c r="C55">
        <f t="shared" si="0"/>
        <v>54</v>
      </c>
      <c r="D55" s="51">
        <v>8</v>
      </c>
      <c r="E55" s="44">
        <v>0.23</v>
      </c>
      <c r="F55" s="44">
        <v>1.9</v>
      </c>
      <c r="G55" s="43"/>
    </row>
    <row r="56" spans="1:7" x14ac:dyDescent="0.55000000000000004">
      <c r="A56" s="39" t="s">
        <v>19</v>
      </c>
      <c r="B56" s="63" t="s">
        <v>121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19</v>
      </c>
      <c r="B57" s="63" t="s">
        <v>121</v>
      </c>
      <c r="C57">
        <f t="shared" si="0"/>
        <v>56</v>
      </c>
      <c r="D57" s="51"/>
      <c r="E57" s="44"/>
      <c r="F57" s="44"/>
      <c r="G57" s="43"/>
    </row>
    <row r="58" spans="1:7" x14ac:dyDescent="0.55000000000000004">
      <c r="A58" s="39" t="s">
        <v>19</v>
      </c>
      <c r="B58" s="63" t="s">
        <v>121</v>
      </c>
      <c r="C58">
        <f t="shared" si="0"/>
        <v>57</v>
      </c>
      <c r="D58" s="51"/>
      <c r="E58" s="44"/>
      <c r="F58" s="44"/>
      <c r="G58" s="43"/>
    </row>
    <row r="59" spans="1:7" x14ac:dyDescent="0.55000000000000004">
      <c r="C59">
        <f t="shared" si="0"/>
        <v>58</v>
      </c>
      <c r="D59" s="51"/>
      <c r="E59" s="44"/>
      <c r="F59" s="44"/>
    </row>
    <row r="60" spans="1:7" x14ac:dyDescent="0.55000000000000004">
      <c r="C60">
        <v>59</v>
      </c>
      <c r="D60" s="51"/>
      <c r="E60" s="44"/>
      <c r="F60" s="44"/>
    </row>
    <row r="61" spans="1:7" x14ac:dyDescent="0.55000000000000004">
      <c r="A61" s="65" t="s">
        <v>79</v>
      </c>
      <c r="B61" t="s">
        <v>125</v>
      </c>
      <c r="E61" s="44"/>
      <c r="F61" s="44"/>
      <c r="G61" s="44"/>
    </row>
    <row r="63" spans="1:7" x14ac:dyDescent="0.55000000000000004">
      <c r="A63" t="s">
        <v>127</v>
      </c>
      <c r="B63" t="s">
        <v>128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0B3E-75A6-42D2-B156-939F41100455}">
  <dimension ref="A1:G63"/>
  <sheetViews>
    <sheetView workbookViewId="0">
      <selection activeCell="A2" sqref="A2:A55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6" width="15.15625" customWidth="1"/>
    <col min="7" max="7" width="16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31</v>
      </c>
      <c r="F1" s="2" t="s">
        <v>51</v>
      </c>
      <c r="G1" s="2"/>
    </row>
    <row r="2" spans="1:7" ht="15" customHeight="1" x14ac:dyDescent="0.55000000000000004">
      <c r="A2" s="39" t="s">
        <v>10</v>
      </c>
      <c r="B2" s="63" t="s">
        <v>121</v>
      </c>
      <c r="C2" s="16">
        <v>1</v>
      </c>
      <c r="D2" s="51">
        <v>17.3</v>
      </c>
      <c r="E2" s="44">
        <v>8.85</v>
      </c>
      <c r="F2" s="44">
        <v>92.2</v>
      </c>
      <c r="G2" s="43"/>
    </row>
    <row r="3" spans="1:7" ht="15" customHeight="1" x14ac:dyDescent="0.55000000000000004">
      <c r="A3" s="39" t="s">
        <v>10</v>
      </c>
      <c r="B3" s="63" t="s">
        <v>121</v>
      </c>
      <c r="C3" s="20">
        <v>2</v>
      </c>
      <c r="D3" s="51">
        <v>17.3</v>
      </c>
      <c r="E3" s="44">
        <v>8.82</v>
      </c>
      <c r="F3" s="44">
        <v>91.9</v>
      </c>
      <c r="G3" s="43"/>
    </row>
    <row r="4" spans="1:7" ht="15" customHeight="1" x14ac:dyDescent="0.55000000000000004">
      <c r="A4" s="39" t="s">
        <v>10</v>
      </c>
      <c r="B4" s="63" t="s">
        <v>121</v>
      </c>
      <c r="C4" s="20">
        <v>3</v>
      </c>
      <c r="D4" s="51">
        <v>17.2</v>
      </c>
      <c r="E4" s="44">
        <v>8.8000000000000007</v>
      </c>
      <c r="F4" s="44">
        <v>91.5</v>
      </c>
      <c r="G4" s="43"/>
    </row>
    <row r="5" spans="1:7" ht="15" customHeight="1" x14ac:dyDescent="0.55000000000000004">
      <c r="A5" s="39" t="s">
        <v>10</v>
      </c>
      <c r="B5" s="63" t="s">
        <v>121</v>
      </c>
      <c r="C5" s="20">
        <v>4</v>
      </c>
      <c r="D5" s="51">
        <v>17.2</v>
      </c>
      <c r="E5" s="44">
        <v>8.7799999999999994</v>
      </c>
      <c r="F5" s="44">
        <v>91.3</v>
      </c>
      <c r="G5" s="43"/>
    </row>
    <row r="6" spans="1:7" ht="15" customHeight="1" x14ac:dyDescent="0.55000000000000004">
      <c r="A6" s="39" t="s">
        <v>10</v>
      </c>
      <c r="B6" s="63" t="s">
        <v>121</v>
      </c>
      <c r="C6" s="20">
        <v>5</v>
      </c>
      <c r="D6" s="51">
        <v>17.2</v>
      </c>
      <c r="E6" s="44">
        <v>8.75</v>
      </c>
      <c r="F6" s="44">
        <v>91</v>
      </c>
      <c r="G6" s="43"/>
    </row>
    <row r="7" spans="1:7" ht="15" customHeight="1" x14ac:dyDescent="0.55000000000000004">
      <c r="A7" s="39" t="s">
        <v>10</v>
      </c>
      <c r="B7" s="63" t="s">
        <v>121</v>
      </c>
      <c r="C7" s="20">
        <v>6</v>
      </c>
      <c r="D7" s="51">
        <v>17.2</v>
      </c>
      <c r="E7" s="44">
        <v>8.7200000000000006</v>
      </c>
      <c r="F7" s="44">
        <v>90.7</v>
      </c>
      <c r="G7" s="43"/>
    </row>
    <row r="8" spans="1:7" ht="15" customHeight="1" x14ac:dyDescent="0.55000000000000004">
      <c r="A8" s="39" t="s">
        <v>10</v>
      </c>
      <c r="B8" s="63" t="s">
        <v>121</v>
      </c>
      <c r="C8" s="20">
        <v>7</v>
      </c>
      <c r="D8" s="51">
        <v>17.2</v>
      </c>
      <c r="E8" s="44">
        <v>8.69</v>
      </c>
      <c r="F8" s="44">
        <v>90.3</v>
      </c>
      <c r="G8" s="43"/>
    </row>
    <row r="9" spans="1:7" ht="15" customHeight="1" x14ac:dyDescent="0.55000000000000004">
      <c r="A9" s="39" t="s">
        <v>10</v>
      </c>
      <c r="B9" s="63" t="s">
        <v>121</v>
      </c>
      <c r="C9" s="20">
        <v>8</v>
      </c>
      <c r="D9" s="51">
        <v>17.2</v>
      </c>
      <c r="E9" s="44">
        <v>8.67</v>
      </c>
      <c r="F9" s="44">
        <v>90.1</v>
      </c>
      <c r="G9" s="43"/>
    </row>
    <row r="10" spans="1:7" ht="15" customHeight="1" x14ac:dyDescent="0.55000000000000004">
      <c r="A10" s="39" t="s">
        <v>10</v>
      </c>
      <c r="B10" s="63" t="s">
        <v>121</v>
      </c>
      <c r="C10" s="20">
        <v>9</v>
      </c>
      <c r="D10" s="51">
        <v>13.1</v>
      </c>
      <c r="E10" s="44">
        <v>5.66</v>
      </c>
      <c r="F10" s="44">
        <v>54</v>
      </c>
      <c r="G10" s="43"/>
    </row>
    <row r="11" spans="1:7" ht="15" customHeight="1" x14ac:dyDescent="0.55000000000000004">
      <c r="A11" s="39" t="s">
        <v>10</v>
      </c>
      <c r="B11" s="63" t="s">
        <v>121</v>
      </c>
      <c r="C11" s="20">
        <v>10</v>
      </c>
      <c r="D11" s="51">
        <v>10.5</v>
      </c>
      <c r="E11" s="44">
        <v>5.49</v>
      </c>
      <c r="F11" s="44">
        <v>49.1</v>
      </c>
      <c r="G11" s="43"/>
    </row>
    <row r="12" spans="1:7" ht="15" customHeight="1" x14ac:dyDescent="0.55000000000000004">
      <c r="A12" s="39" t="s">
        <v>10</v>
      </c>
      <c r="B12" s="63" t="s">
        <v>121</v>
      </c>
      <c r="C12" s="20">
        <v>11</v>
      </c>
      <c r="D12" s="51">
        <v>9.4</v>
      </c>
      <c r="E12" s="44">
        <v>5.66</v>
      </c>
      <c r="F12" s="44">
        <v>49</v>
      </c>
      <c r="G12" s="43"/>
    </row>
    <row r="13" spans="1:7" ht="15" customHeight="1" x14ac:dyDescent="0.55000000000000004">
      <c r="A13" s="39" t="s">
        <v>10</v>
      </c>
      <c r="B13" s="63" t="s">
        <v>121</v>
      </c>
      <c r="C13" s="20">
        <v>12</v>
      </c>
      <c r="D13" s="51">
        <v>9.1999999999999993</v>
      </c>
      <c r="E13" s="44">
        <v>5.58</v>
      </c>
      <c r="F13" s="44">
        <v>48.4</v>
      </c>
      <c r="G13" s="43"/>
    </row>
    <row r="14" spans="1:7" ht="15" customHeight="1" x14ac:dyDescent="0.55000000000000004">
      <c r="A14" s="39" t="s">
        <v>10</v>
      </c>
      <c r="B14" s="63" t="s">
        <v>121</v>
      </c>
      <c r="C14" s="20">
        <v>13</v>
      </c>
      <c r="D14" s="51">
        <v>9</v>
      </c>
      <c r="E14" s="44">
        <v>5.6</v>
      </c>
      <c r="F14" s="44">
        <v>48.1</v>
      </c>
      <c r="G14" s="43"/>
    </row>
    <row r="15" spans="1:7" ht="15" customHeight="1" x14ac:dyDescent="0.55000000000000004">
      <c r="A15" s="39" t="s">
        <v>10</v>
      </c>
      <c r="B15" s="63" t="s">
        <v>121</v>
      </c>
      <c r="C15" s="20">
        <v>14</v>
      </c>
      <c r="D15" s="51">
        <v>8.4</v>
      </c>
      <c r="E15" s="44">
        <v>5.68</v>
      </c>
      <c r="F15" s="44">
        <v>48.4</v>
      </c>
      <c r="G15" s="43"/>
    </row>
    <row r="16" spans="1:7" ht="15" customHeight="1" x14ac:dyDescent="0.55000000000000004">
      <c r="A16" s="39" t="s">
        <v>10</v>
      </c>
      <c r="B16" s="63" t="s">
        <v>121</v>
      </c>
      <c r="C16" s="20">
        <v>15</v>
      </c>
      <c r="D16" s="51">
        <v>8.1999999999999993</v>
      </c>
      <c r="E16" s="44">
        <v>5.79</v>
      </c>
      <c r="F16" s="44">
        <v>48.9</v>
      </c>
      <c r="G16" s="43"/>
    </row>
    <row r="17" spans="1:7" ht="15" customHeight="1" x14ac:dyDescent="0.55000000000000004">
      <c r="A17" s="39" t="s">
        <v>10</v>
      </c>
      <c r="B17" s="63" t="s">
        <v>121</v>
      </c>
      <c r="C17" s="20">
        <v>16</v>
      </c>
      <c r="D17" s="51">
        <v>8</v>
      </c>
      <c r="E17" s="44">
        <v>6.09</v>
      </c>
      <c r="F17" s="44">
        <v>51.2</v>
      </c>
      <c r="G17" s="43"/>
    </row>
    <row r="18" spans="1:7" ht="15" customHeight="1" x14ac:dyDescent="0.55000000000000004">
      <c r="A18" s="39" t="s">
        <v>10</v>
      </c>
      <c r="B18" s="63" t="s">
        <v>121</v>
      </c>
      <c r="C18" s="20">
        <v>17</v>
      </c>
      <c r="D18" s="51">
        <v>7.7</v>
      </c>
      <c r="E18" s="44">
        <v>6.08</v>
      </c>
      <c r="F18" s="44">
        <v>51</v>
      </c>
      <c r="G18" s="43"/>
    </row>
    <row r="19" spans="1:7" ht="15" customHeight="1" x14ac:dyDescent="0.55000000000000004">
      <c r="A19" s="39" t="s">
        <v>10</v>
      </c>
      <c r="B19" s="63" t="s">
        <v>121</v>
      </c>
      <c r="C19" s="20">
        <v>18</v>
      </c>
      <c r="D19" s="51">
        <v>7.6</v>
      </c>
      <c r="E19" s="71">
        <v>6.07</v>
      </c>
      <c r="F19" s="44">
        <v>50.6</v>
      </c>
      <c r="G19" s="43" t="s">
        <v>107</v>
      </c>
    </row>
    <row r="20" spans="1:7" ht="15" customHeight="1" x14ac:dyDescent="0.55000000000000004">
      <c r="A20" s="39" t="s">
        <v>10</v>
      </c>
      <c r="B20" s="63" t="s">
        <v>121</v>
      </c>
      <c r="C20" s="20">
        <v>19</v>
      </c>
      <c r="D20" s="51">
        <v>7.4</v>
      </c>
      <c r="E20" s="55">
        <v>6.1</v>
      </c>
      <c r="F20" s="44">
        <v>50.6</v>
      </c>
      <c r="G20" s="43" t="s">
        <v>60</v>
      </c>
    </row>
    <row r="21" spans="1:7" ht="15" customHeight="1" x14ac:dyDescent="0.55000000000000004">
      <c r="A21" s="39" t="s">
        <v>10</v>
      </c>
      <c r="B21" s="63" t="s">
        <v>121</v>
      </c>
      <c r="C21" s="20">
        <v>20</v>
      </c>
      <c r="D21" s="51">
        <v>7.3</v>
      </c>
      <c r="E21" s="44">
        <v>6.09</v>
      </c>
      <c r="F21" s="44">
        <v>50.5</v>
      </c>
      <c r="G21" s="43"/>
    </row>
    <row r="22" spans="1:7" ht="15" customHeight="1" x14ac:dyDescent="0.55000000000000004">
      <c r="A22" s="39" t="s">
        <v>10</v>
      </c>
      <c r="B22" s="63" t="s">
        <v>121</v>
      </c>
      <c r="C22" s="20">
        <v>21</v>
      </c>
      <c r="D22" s="51">
        <v>7.3</v>
      </c>
      <c r="E22" s="66">
        <v>6.08</v>
      </c>
      <c r="F22" s="44">
        <v>50.4</v>
      </c>
      <c r="G22" s="43" t="s">
        <v>91</v>
      </c>
    </row>
    <row r="23" spans="1:7" ht="15" customHeight="1" x14ac:dyDescent="0.55000000000000004">
      <c r="A23" s="39" t="s">
        <v>10</v>
      </c>
      <c r="B23" s="63" t="s">
        <v>121</v>
      </c>
      <c r="C23" s="20">
        <v>22</v>
      </c>
      <c r="D23" s="51">
        <v>7.3</v>
      </c>
      <c r="E23" s="48">
        <v>1.38</v>
      </c>
      <c r="F23" s="49">
        <v>11.5</v>
      </c>
      <c r="G23" s="43"/>
    </row>
    <row r="24" spans="1:7" ht="15" customHeight="1" x14ac:dyDescent="0.55000000000000004">
      <c r="A24" s="39" t="s">
        <v>10</v>
      </c>
      <c r="B24" s="63" t="s">
        <v>121</v>
      </c>
      <c r="C24" s="20">
        <v>23</v>
      </c>
      <c r="D24" s="51">
        <v>7.2</v>
      </c>
      <c r="E24" s="76">
        <v>0.6</v>
      </c>
      <c r="F24" s="44">
        <v>5.0999999999999996</v>
      </c>
      <c r="G24" s="43" t="s">
        <v>129</v>
      </c>
    </row>
    <row r="25" spans="1:7" ht="15" customHeight="1" x14ac:dyDescent="0.55000000000000004">
      <c r="A25" s="39" t="s">
        <v>10</v>
      </c>
      <c r="B25" s="63" t="s">
        <v>121</v>
      </c>
      <c r="C25" s="20">
        <v>24</v>
      </c>
      <c r="D25" s="51">
        <v>7.2</v>
      </c>
      <c r="E25" s="45">
        <v>0.39</v>
      </c>
      <c r="F25" s="45">
        <v>3.3</v>
      </c>
      <c r="G25" s="43"/>
    </row>
    <row r="26" spans="1:7" ht="15" customHeight="1" x14ac:dyDescent="0.55000000000000004">
      <c r="A26" s="39" t="s">
        <v>10</v>
      </c>
      <c r="B26" s="63" t="s">
        <v>121</v>
      </c>
      <c r="C26" s="20">
        <v>25</v>
      </c>
      <c r="D26" s="51">
        <v>7.2</v>
      </c>
      <c r="E26" s="44">
        <v>0.34</v>
      </c>
      <c r="F26" s="44">
        <v>2.8</v>
      </c>
      <c r="G26" s="43"/>
    </row>
    <row r="27" spans="1:7" ht="15" customHeight="1" x14ac:dyDescent="0.55000000000000004">
      <c r="A27" s="39" t="s">
        <v>10</v>
      </c>
      <c r="B27" s="63" t="s">
        <v>121</v>
      </c>
      <c r="C27" s="20">
        <v>26</v>
      </c>
      <c r="D27" s="51">
        <v>7.2</v>
      </c>
      <c r="E27" s="44">
        <v>0.26</v>
      </c>
      <c r="F27" s="44">
        <v>2.2000000000000002</v>
      </c>
      <c r="G27" s="43"/>
    </row>
    <row r="28" spans="1:7" ht="15" customHeight="1" x14ac:dyDescent="0.55000000000000004">
      <c r="A28" s="39" t="s">
        <v>10</v>
      </c>
      <c r="B28" s="63" t="s">
        <v>121</v>
      </c>
      <c r="C28" s="20">
        <v>27</v>
      </c>
      <c r="D28" s="51">
        <v>7.2</v>
      </c>
      <c r="E28" s="44">
        <v>0.24</v>
      </c>
      <c r="F28" s="44">
        <v>2</v>
      </c>
      <c r="G28" s="43"/>
    </row>
    <row r="29" spans="1:7" ht="15" customHeight="1" x14ac:dyDescent="0.55000000000000004">
      <c r="A29" s="39" t="s">
        <v>10</v>
      </c>
      <c r="B29" s="63" t="s">
        <v>121</v>
      </c>
      <c r="C29" s="20">
        <v>28</v>
      </c>
      <c r="D29" s="51">
        <v>7.2</v>
      </c>
      <c r="E29" s="44">
        <v>0.22</v>
      </c>
      <c r="F29" s="44">
        <v>1.8</v>
      </c>
      <c r="G29" s="43"/>
    </row>
    <row r="30" spans="1:7" ht="15" customHeight="1" x14ac:dyDescent="0.55000000000000004">
      <c r="A30" s="39" t="s">
        <v>10</v>
      </c>
      <c r="B30" s="63" t="s">
        <v>121</v>
      </c>
      <c r="C30" s="20">
        <v>29</v>
      </c>
      <c r="D30" s="51">
        <v>7.2</v>
      </c>
      <c r="E30" s="44">
        <v>0.2</v>
      </c>
      <c r="F30" s="44">
        <v>1.7</v>
      </c>
      <c r="G30" s="43"/>
    </row>
    <row r="31" spans="1:7" ht="15" customHeight="1" x14ac:dyDescent="0.55000000000000004">
      <c r="A31" s="39" t="s">
        <v>10</v>
      </c>
      <c r="B31" s="63" t="s">
        <v>121</v>
      </c>
      <c r="C31" s="20">
        <v>30</v>
      </c>
      <c r="D31" s="51">
        <v>7.2</v>
      </c>
      <c r="E31" s="44">
        <v>0.19</v>
      </c>
      <c r="F31" s="44">
        <v>1.6</v>
      </c>
      <c r="G31" s="43"/>
    </row>
    <row r="32" spans="1:7" ht="15" customHeight="1" x14ac:dyDescent="0.55000000000000004">
      <c r="A32" s="39" t="s">
        <v>10</v>
      </c>
      <c r="B32" s="63" t="s">
        <v>121</v>
      </c>
      <c r="C32" s="20">
        <v>31</v>
      </c>
      <c r="D32" s="51">
        <v>7.2</v>
      </c>
      <c r="E32" s="44">
        <v>0.19</v>
      </c>
      <c r="F32" s="44">
        <v>1.4</v>
      </c>
      <c r="G32" s="43"/>
    </row>
    <row r="33" spans="1:7" ht="15" customHeight="1" x14ac:dyDescent="0.55000000000000004">
      <c r="A33" s="39" t="s">
        <v>10</v>
      </c>
      <c r="B33" s="63" t="s">
        <v>121</v>
      </c>
      <c r="C33" s="20">
        <v>32</v>
      </c>
      <c r="D33" s="51">
        <v>7.2</v>
      </c>
      <c r="E33" s="44">
        <v>0.16</v>
      </c>
      <c r="F33" s="44">
        <v>1.3</v>
      </c>
      <c r="G33" s="43"/>
    </row>
    <row r="34" spans="1:7" ht="15" customHeight="1" x14ac:dyDescent="0.55000000000000004">
      <c r="A34" s="39" t="s">
        <v>10</v>
      </c>
      <c r="B34" s="63" t="s">
        <v>121</v>
      </c>
      <c r="C34" s="20">
        <v>33</v>
      </c>
      <c r="D34" s="51">
        <v>7.2</v>
      </c>
      <c r="E34" s="44">
        <v>0.15</v>
      </c>
      <c r="F34" s="44">
        <v>1.3</v>
      </c>
      <c r="G34" s="43"/>
    </row>
    <row r="35" spans="1:7" ht="15" customHeight="1" x14ac:dyDescent="0.55000000000000004">
      <c r="A35" s="39" t="s">
        <v>10</v>
      </c>
      <c r="B35" s="63" t="s">
        <v>121</v>
      </c>
      <c r="C35" s="20">
        <v>34</v>
      </c>
      <c r="D35" s="51">
        <v>7.2</v>
      </c>
      <c r="E35" s="44">
        <v>0.14000000000000001</v>
      </c>
      <c r="F35" s="44">
        <v>1.2</v>
      </c>
      <c r="G35" s="43"/>
    </row>
    <row r="36" spans="1:7" ht="15" customHeight="1" x14ac:dyDescent="0.55000000000000004">
      <c r="A36" s="39" t="s">
        <v>10</v>
      </c>
      <c r="B36" s="63" t="s">
        <v>121</v>
      </c>
      <c r="C36" s="20">
        <v>35</v>
      </c>
      <c r="D36" s="51">
        <v>7.2</v>
      </c>
      <c r="E36" s="44">
        <v>0.13</v>
      </c>
      <c r="F36" s="44">
        <v>1.1000000000000001</v>
      </c>
      <c r="G36" s="43"/>
    </row>
    <row r="37" spans="1:7" ht="15" customHeight="1" x14ac:dyDescent="0.55000000000000004">
      <c r="A37" s="39" t="s">
        <v>10</v>
      </c>
      <c r="B37" s="63" t="s">
        <v>121</v>
      </c>
      <c r="C37" s="20">
        <v>36</v>
      </c>
      <c r="D37" s="51">
        <v>7.2</v>
      </c>
      <c r="E37" s="44">
        <v>0.12</v>
      </c>
      <c r="F37" s="44">
        <v>1</v>
      </c>
      <c r="G37" s="43"/>
    </row>
    <row r="38" spans="1:7" ht="15" customHeight="1" x14ac:dyDescent="0.55000000000000004">
      <c r="A38" s="39" t="s">
        <v>10</v>
      </c>
      <c r="B38" s="63" t="s">
        <v>121</v>
      </c>
      <c r="C38" s="20">
        <v>37</v>
      </c>
      <c r="D38" s="51">
        <v>7.2</v>
      </c>
      <c r="E38" s="44">
        <v>0.12</v>
      </c>
      <c r="F38" s="44">
        <v>1</v>
      </c>
      <c r="G38" s="43"/>
    </row>
    <row r="39" spans="1:7" ht="15" customHeight="1" x14ac:dyDescent="0.55000000000000004">
      <c r="A39" s="39" t="s">
        <v>10</v>
      </c>
      <c r="B39" s="63" t="s">
        <v>121</v>
      </c>
      <c r="C39" s="20">
        <v>38</v>
      </c>
      <c r="D39" s="51">
        <v>7.2</v>
      </c>
      <c r="E39" s="44">
        <v>0.11</v>
      </c>
      <c r="F39" s="44">
        <v>0.9</v>
      </c>
      <c r="G39" s="43"/>
    </row>
    <row r="40" spans="1:7" ht="15" customHeight="1" x14ac:dyDescent="0.55000000000000004">
      <c r="A40" s="39" t="s">
        <v>10</v>
      </c>
      <c r="B40" s="63" t="s">
        <v>121</v>
      </c>
      <c r="C40" s="20">
        <v>39</v>
      </c>
      <c r="D40" s="51">
        <v>7.2</v>
      </c>
      <c r="E40" s="44">
        <v>0.1</v>
      </c>
      <c r="F40" s="44">
        <v>0.9</v>
      </c>
      <c r="G40" s="43"/>
    </row>
    <row r="41" spans="1:7" ht="15" customHeight="1" x14ac:dyDescent="0.55000000000000004">
      <c r="A41" s="39" t="s">
        <v>10</v>
      </c>
      <c r="B41" s="63" t="s">
        <v>121</v>
      </c>
      <c r="C41" s="20">
        <v>40</v>
      </c>
      <c r="D41" s="51">
        <v>7.2</v>
      </c>
      <c r="E41" s="44">
        <v>0.1</v>
      </c>
      <c r="F41" s="44">
        <v>0.8</v>
      </c>
      <c r="G41" s="43"/>
    </row>
    <row r="42" spans="1:7" ht="15" customHeight="1" x14ac:dyDescent="0.55000000000000004">
      <c r="A42" s="39" t="s">
        <v>10</v>
      </c>
      <c r="B42" s="63" t="s">
        <v>121</v>
      </c>
      <c r="C42" s="20">
        <v>41</v>
      </c>
      <c r="D42" s="51">
        <v>7.2</v>
      </c>
      <c r="E42" s="44">
        <v>0.09</v>
      </c>
      <c r="F42" s="44">
        <v>0.7</v>
      </c>
      <c r="G42" s="43"/>
    </row>
    <row r="43" spans="1:7" ht="15" customHeight="1" x14ac:dyDescent="0.55000000000000004">
      <c r="A43" s="39" t="s">
        <v>10</v>
      </c>
      <c r="B43" s="63" t="s">
        <v>121</v>
      </c>
      <c r="C43" s="20">
        <v>42</v>
      </c>
      <c r="D43" s="51">
        <v>7.2</v>
      </c>
      <c r="E43" s="44">
        <v>0.08</v>
      </c>
      <c r="F43" s="44">
        <v>0.7</v>
      </c>
      <c r="G43" s="43"/>
    </row>
    <row r="44" spans="1:7" x14ac:dyDescent="0.55000000000000004">
      <c r="A44" s="39" t="s">
        <v>10</v>
      </c>
      <c r="B44" s="63" t="s">
        <v>121</v>
      </c>
      <c r="C44">
        <f>C43+1</f>
        <v>43</v>
      </c>
      <c r="D44" s="51">
        <v>7.2</v>
      </c>
      <c r="E44" s="44">
        <v>0.08</v>
      </c>
      <c r="F44" s="44">
        <v>0.6</v>
      </c>
      <c r="G44" s="43"/>
    </row>
    <row r="45" spans="1:7" x14ac:dyDescent="0.55000000000000004">
      <c r="A45" s="39" t="s">
        <v>10</v>
      </c>
      <c r="B45" s="63" t="s">
        <v>121</v>
      </c>
      <c r="C45">
        <f t="shared" ref="C45:C60" si="0">C44+1</f>
        <v>44</v>
      </c>
      <c r="D45" s="51">
        <v>7.2</v>
      </c>
      <c r="E45" s="44">
        <v>7.0000000000000007E-2</v>
      </c>
      <c r="F45" s="44">
        <v>0.6</v>
      </c>
      <c r="G45" s="43"/>
    </row>
    <row r="46" spans="1:7" x14ac:dyDescent="0.55000000000000004">
      <c r="A46" s="39" t="s">
        <v>10</v>
      </c>
      <c r="B46" s="63" t="s">
        <v>121</v>
      </c>
      <c r="C46">
        <f t="shared" si="0"/>
        <v>45</v>
      </c>
      <c r="D46" s="51">
        <v>7.2</v>
      </c>
      <c r="E46" s="44">
        <v>7.0000000000000007E-2</v>
      </c>
      <c r="F46" s="44">
        <v>0.6</v>
      </c>
      <c r="G46" s="43"/>
    </row>
    <row r="47" spans="1:7" x14ac:dyDescent="0.55000000000000004">
      <c r="A47" s="39" t="s">
        <v>10</v>
      </c>
      <c r="B47" s="63" t="s">
        <v>121</v>
      </c>
      <c r="C47">
        <f t="shared" si="0"/>
        <v>46</v>
      </c>
      <c r="D47" s="51">
        <v>7.2</v>
      </c>
      <c r="E47" s="44">
        <v>0.06</v>
      </c>
      <c r="F47" s="44">
        <v>0.5</v>
      </c>
      <c r="G47" s="43"/>
    </row>
    <row r="48" spans="1:7" x14ac:dyDescent="0.55000000000000004">
      <c r="A48" s="39" t="s">
        <v>10</v>
      </c>
      <c r="B48" s="63" t="s">
        <v>121</v>
      </c>
      <c r="C48">
        <f t="shared" si="0"/>
        <v>47</v>
      </c>
      <c r="D48" s="51">
        <v>7.2</v>
      </c>
      <c r="E48" s="44">
        <v>0.06</v>
      </c>
      <c r="F48" s="44">
        <v>0.5</v>
      </c>
      <c r="G48" s="43"/>
    </row>
    <row r="49" spans="1:7" x14ac:dyDescent="0.55000000000000004">
      <c r="A49" s="39" t="s">
        <v>10</v>
      </c>
      <c r="B49" s="63" t="s">
        <v>121</v>
      </c>
      <c r="C49">
        <f t="shared" si="0"/>
        <v>48</v>
      </c>
      <c r="D49" s="51">
        <v>7.2</v>
      </c>
      <c r="E49" s="44">
        <v>0.05</v>
      </c>
      <c r="F49" s="44">
        <v>0.5</v>
      </c>
      <c r="G49" s="43"/>
    </row>
    <row r="50" spans="1:7" x14ac:dyDescent="0.55000000000000004">
      <c r="A50" s="39" t="s">
        <v>10</v>
      </c>
      <c r="B50" s="63" t="s">
        <v>121</v>
      </c>
      <c r="C50">
        <f t="shared" si="0"/>
        <v>49</v>
      </c>
      <c r="D50" s="51">
        <v>7.2</v>
      </c>
      <c r="E50" s="44">
        <v>0.05</v>
      </c>
      <c r="F50" s="44">
        <v>0.4</v>
      </c>
      <c r="G50" s="43"/>
    </row>
    <row r="51" spans="1:7" x14ac:dyDescent="0.55000000000000004">
      <c r="A51" s="39" t="s">
        <v>10</v>
      </c>
      <c r="B51" s="63" t="s">
        <v>121</v>
      </c>
      <c r="C51">
        <f t="shared" si="0"/>
        <v>50</v>
      </c>
      <c r="D51" s="51">
        <v>7.2</v>
      </c>
      <c r="E51" s="44">
        <v>0.05</v>
      </c>
      <c r="F51" s="44">
        <v>0.4</v>
      </c>
      <c r="G51" s="43"/>
    </row>
    <row r="52" spans="1:7" x14ac:dyDescent="0.55000000000000004">
      <c r="A52" s="39" t="s">
        <v>10</v>
      </c>
      <c r="B52" s="63" t="s">
        <v>121</v>
      </c>
      <c r="C52">
        <f t="shared" si="0"/>
        <v>51</v>
      </c>
      <c r="D52" s="51">
        <v>7.2</v>
      </c>
      <c r="E52" s="44">
        <v>0.04</v>
      </c>
      <c r="F52" s="44">
        <v>0.4</v>
      </c>
      <c r="G52" s="43"/>
    </row>
    <row r="53" spans="1:7" x14ac:dyDescent="0.55000000000000004">
      <c r="A53" s="39" t="s">
        <v>10</v>
      </c>
      <c r="B53" s="63" t="s">
        <v>121</v>
      </c>
      <c r="C53">
        <f t="shared" si="0"/>
        <v>52</v>
      </c>
      <c r="D53" s="51">
        <v>7.2</v>
      </c>
      <c r="E53" s="44">
        <v>0.04</v>
      </c>
      <c r="F53" s="44">
        <v>0.3</v>
      </c>
      <c r="G53" s="43"/>
    </row>
    <row r="54" spans="1:7" x14ac:dyDescent="0.55000000000000004">
      <c r="A54" s="39" t="s">
        <v>10</v>
      </c>
      <c r="B54" s="63" t="s">
        <v>121</v>
      </c>
      <c r="C54">
        <f t="shared" si="0"/>
        <v>53</v>
      </c>
      <c r="D54" s="51">
        <v>7.2</v>
      </c>
      <c r="E54" s="44">
        <v>0.04</v>
      </c>
      <c r="F54" s="44">
        <v>0.3</v>
      </c>
      <c r="G54" s="43"/>
    </row>
    <row r="55" spans="1:7" x14ac:dyDescent="0.55000000000000004">
      <c r="A55" s="39" t="s">
        <v>10</v>
      </c>
      <c r="B55" s="63" t="s">
        <v>121</v>
      </c>
      <c r="C55">
        <f t="shared" si="0"/>
        <v>54</v>
      </c>
      <c r="D55" s="51">
        <v>7.2</v>
      </c>
      <c r="E55" s="44">
        <v>0.03</v>
      </c>
      <c r="F55" s="44">
        <v>0.3</v>
      </c>
      <c r="G55" s="43"/>
    </row>
    <row r="56" spans="1:7" x14ac:dyDescent="0.55000000000000004">
      <c r="A56" s="39" t="s">
        <v>11</v>
      </c>
      <c r="B56" s="63" t="s">
        <v>121</v>
      </c>
      <c r="C56">
        <f t="shared" si="0"/>
        <v>55</v>
      </c>
      <c r="D56" s="51">
        <v>7.2</v>
      </c>
      <c r="E56" s="44">
        <v>0.03</v>
      </c>
      <c r="F56" s="44">
        <v>0.3</v>
      </c>
      <c r="G56" s="43"/>
    </row>
    <row r="57" spans="1:7" x14ac:dyDescent="0.55000000000000004">
      <c r="A57" s="39" t="s">
        <v>11</v>
      </c>
      <c r="B57" s="63" t="s">
        <v>121</v>
      </c>
      <c r="C57">
        <f t="shared" si="0"/>
        <v>56</v>
      </c>
      <c r="D57" s="51">
        <v>7.2</v>
      </c>
      <c r="E57" s="44">
        <v>0.03</v>
      </c>
      <c r="F57" s="44">
        <v>0.3</v>
      </c>
      <c r="G57" s="44"/>
    </row>
    <row r="58" spans="1:7" x14ac:dyDescent="0.55000000000000004">
      <c r="A58" s="39" t="s">
        <v>11</v>
      </c>
      <c r="B58" s="63" t="s">
        <v>121</v>
      </c>
      <c r="C58">
        <f t="shared" si="0"/>
        <v>57</v>
      </c>
      <c r="D58" s="51">
        <v>7.2</v>
      </c>
      <c r="E58" s="44">
        <v>0.03</v>
      </c>
      <c r="F58" s="44">
        <v>0.2</v>
      </c>
    </row>
    <row r="59" spans="1:7" x14ac:dyDescent="0.55000000000000004">
      <c r="A59" s="39" t="s">
        <v>11</v>
      </c>
      <c r="C59">
        <f t="shared" si="0"/>
        <v>58</v>
      </c>
      <c r="D59" s="51">
        <v>7.2</v>
      </c>
      <c r="E59" s="44">
        <v>0.03</v>
      </c>
      <c r="F59" s="44">
        <v>0.2</v>
      </c>
    </row>
    <row r="60" spans="1:7" x14ac:dyDescent="0.55000000000000004">
      <c r="C60">
        <f t="shared" si="0"/>
        <v>59</v>
      </c>
      <c r="D60" s="51">
        <v>7.2</v>
      </c>
      <c r="E60" s="44">
        <v>0.02</v>
      </c>
      <c r="F60" s="44">
        <v>0.2</v>
      </c>
    </row>
    <row r="61" spans="1:7" x14ac:dyDescent="0.55000000000000004">
      <c r="B61" t="s">
        <v>125</v>
      </c>
    </row>
    <row r="62" spans="1:7" x14ac:dyDescent="0.55000000000000004">
      <c r="A62" s="65" t="s">
        <v>79</v>
      </c>
      <c r="E62" s="44"/>
      <c r="F62" s="44"/>
    </row>
    <row r="63" spans="1:7" x14ac:dyDescent="0.55000000000000004">
      <c r="B63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"/>
  <sheetViews>
    <sheetView showGridLines="0" workbookViewId="0">
      <selection activeCell="D1" sqref="D1:E46"/>
    </sheetView>
  </sheetViews>
  <sheetFormatPr defaultColWidth="8.83984375" defaultRowHeight="14.5" customHeight="1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3.15625" customWidth="1"/>
    <col min="6" max="256" width="8.8398437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6</v>
      </c>
      <c r="E1" s="2" t="s">
        <v>4</v>
      </c>
      <c r="F1" s="15"/>
    </row>
    <row r="2" spans="1:6" ht="15" customHeight="1" x14ac:dyDescent="0.55000000000000004">
      <c r="A2" s="3" t="s">
        <v>5</v>
      </c>
      <c r="B2" s="4">
        <v>42281</v>
      </c>
      <c r="C2" s="16">
        <v>1</v>
      </c>
      <c r="D2" s="29">
        <v>8.8699999999999992</v>
      </c>
      <c r="E2" s="18">
        <v>15.3</v>
      </c>
      <c r="F2" s="19"/>
    </row>
    <row r="3" spans="1:6" ht="15" customHeight="1" x14ac:dyDescent="0.55000000000000004">
      <c r="A3" s="8" t="s">
        <v>5</v>
      </c>
      <c r="B3" s="9">
        <v>42281</v>
      </c>
      <c r="C3" s="20">
        <v>2</v>
      </c>
      <c r="D3" s="11">
        <v>8.82</v>
      </c>
      <c r="E3" s="21">
        <v>15.3</v>
      </c>
      <c r="F3" s="19"/>
    </row>
    <row r="4" spans="1:6" ht="15" customHeight="1" x14ac:dyDescent="0.55000000000000004">
      <c r="A4" s="8" t="s">
        <v>5</v>
      </c>
      <c r="B4" s="9">
        <v>42281</v>
      </c>
      <c r="C4" s="20">
        <v>3</v>
      </c>
      <c r="D4" s="27">
        <v>8.8000000000000007</v>
      </c>
      <c r="E4" s="21">
        <v>15.3</v>
      </c>
      <c r="F4" s="19"/>
    </row>
    <row r="5" spans="1:6" ht="15" customHeight="1" x14ac:dyDescent="0.55000000000000004">
      <c r="A5" s="8" t="s">
        <v>5</v>
      </c>
      <c r="B5" s="9">
        <v>42281</v>
      </c>
      <c r="C5" s="20">
        <v>4</v>
      </c>
      <c r="D5" s="27">
        <v>8.7899999999999991</v>
      </c>
      <c r="E5" s="21">
        <v>15.3</v>
      </c>
      <c r="F5" s="19"/>
    </row>
    <row r="6" spans="1:6" ht="15" customHeight="1" x14ac:dyDescent="0.55000000000000004">
      <c r="A6" s="8" t="s">
        <v>5</v>
      </c>
      <c r="B6" s="9">
        <v>42281</v>
      </c>
      <c r="C6" s="20">
        <v>5</v>
      </c>
      <c r="D6" s="27">
        <v>8.77</v>
      </c>
      <c r="E6" s="21">
        <v>15.4</v>
      </c>
      <c r="F6" s="19"/>
    </row>
    <row r="7" spans="1:6" ht="15" customHeight="1" x14ac:dyDescent="0.55000000000000004">
      <c r="A7" s="8" t="s">
        <v>5</v>
      </c>
      <c r="B7" s="9">
        <v>42281</v>
      </c>
      <c r="C7" s="20">
        <v>6</v>
      </c>
      <c r="D7" s="27">
        <v>8.75</v>
      </c>
      <c r="E7" s="21">
        <v>15.4</v>
      </c>
      <c r="F7" s="19"/>
    </row>
    <row r="8" spans="1:6" ht="15" customHeight="1" x14ac:dyDescent="0.55000000000000004">
      <c r="A8" s="8" t="s">
        <v>5</v>
      </c>
      <c r="B8" s="9">
        <v>42281</v>
      </c>
      <c r="C8" s="20">
        <v>7</v>
      </c>
      <c r="D8" s="27">
        <v>8.74</v>
      </c>
      <c r="E8" s="21">
        <v>15.4</v>
      </c>
      <c r="F8" s="19"/>
    </row>
    <row r="9" spans="1:6" ht="15" customHeight="1" x14ac:dyDescent="0.55000000000000004">
      <c r="A9" s="8" t="s">
        <v>5</v>
      </c>
      <c r="B9" s="9">
        <v>42281</v>
      </c>
      <c r="C9" s="20">
        <v>8</v>
      </c>
      <c r="D9" s="27">
        <v>8.73</v>
      </c>
      <c r="E9" s="21">
        <v>15.4</v>
      </c>
      <c r="F9" s="19"/>
    </row>
    <row r="10" spans="1:6" ht="15" customHeight="1" x14ac:dyDescent="0.55000000000000004">
      <c r="A10" s="8" t="s">
        <v>5</v>
      </c>
      <c r="B10" s="9">
        <v>42281</v>
      </c>
      <c r="C10" s="20">
        <v>9</v>
      </c>
      <c r="D10" s="27">
        <v>8.73</v>
      </c>
      <c r="E10" s="21">
        <v>15.4</v>
      </c>
      <c r="F10" s="19"/>
    </row>
    <row r="11" spans="1:6" ht="15" customHeight="1" x14ac:dyDescent="0.55000000000000004">
      <c r="A11" s="8" t="s">
        <v>5</v>
      </c>
      <c r="B11" s="9">
        <v>42281</v>
      </c>
      <c r="C11" s="20">
        <v>10</v>
      </c>
      <c r="D11" s="27">
        <v>8.7200000000000006</v>
      </c>
      <c r="E11" s="21">
        <v>15.4</v>
      </c>
      <c r="F11" s="19"/>
    </row>
    <row r="12" spans="1:6" ht="15" customHeight="1" x14ac:dyDescent="0.55000000000000004">
      <c r="A12" s="8" t="s">
        <v>5</v>
      </c>
      <c r="B12" s="9">
        <v>42281</v>
      </c>
      <c r="C12" s="20">
        <v>11</v>
      </c>
      <c r="D12" s="27">
        <v>8.6999999999999993</v>
      </c>
      <c r="E12" s="21">
        <v>15.4</v>
      </c>
      <c r="F12" s="19"/>
    </row>
    <row r="13" spans="1:6" ht="15" customHeight="1" x14ac:dyDescent="0.55000000000000004">
      <c r="A13" s="8" t="s">
        <v>5</v>
      </c>
      <c r="B13" s="9">
        <v>42281</v>
      </c>
      <c r="C13" s="20">
        <v>12</v>
      </c>
      <c r="D13" s="27">
        <v>8.67</v>
      </c>
      <c r="E13" s="21">
        <v>15.4</v>
      </c>
      <c r="F13" s="19"/>
    </row>
    <row r="14" spans="1:6" ht="15" customHeight="1" x14ac:dyDescent="0.55000000000000004">
      <c r="A14" s="8" t="s">
        <v>5</v>
      </c>
      <c r="B14" s="9">
        <v>42281</v>
      </c>
      <c r="C14" s="20">
        <v>13</v>
      </c>
      <c r="D14" s="27">
        <v>8.64</v>
      </c>
      <c r="E14" s="21">
        <v>15.3</v>
      </c>
      <c r="F14" s="19"/>
    </row>
    <row r="15" spans="1:6" ht="15" customHeight="1" x14ac:dyDescent="0.55000000000000004">
      <c r="A15" s="8" t="s">
        <v>5</v>
      </c>
      <c r="B15" s="9">
        <v>42281</v>
      </c>
      <c r="C15" s="20">
        <v>14</v>
      </c>
      <c r="D15" s="27">
        <v>8.59</v>
      </c>
      <c r="E15" s="21">
        <v>15.4</v>
      </c>
      <c r="F15" s="19"/>
    </row>
    <row r="16" spans="1:6" ht="15" customHeight="1" x14ac:dyDescent="0.55000000000000004">
      <c r="A16" s="8" t="s">
        <v>5</v>
      </c>
      <c r="B16" s="9">
        <v>42281</v>
      </c>
      <c r="C16" s="20">
        <v>15</v>
      </c>
      <c r="D16" s="27">
        <v>8.52</v>
      </c>
      <c r="E16" s="21">
        <v>15.3</v>
      </c>
      <c r="F16" s="19"/>
    </row>
    <row r="17" spans="1:6" ht="15" customHeight="1" x14ac:dyDescent="0.55000000000000004">
      <c r="A17" s="8" t="s">
        <v>5</v>
      </c>
      <c r="B17" s="9">
        <v>42281</v>
      </c>
      <c r="C17" s="20">
        <v>16</v>
      </c>
      <c r="D17" s="27">
        <v>8.56</v>
      </c>
      <c r="E17" s="21">
        <v>15.3</v>
      </c>
      <c r="F17" s="19"/>
    </row>
    <row r="18" spans="1:6" ht="15" customHeight="1" x14ac:dyDescent="0.55000000000000004">
      <c r="A18" s="8" t="s">
        <v>5</v>
      </c>
      <c r="B18" s="9">
        <v>42281</v>
      </c>
      <c r="C18" s="20">
        <v>17</v>
      </c>
      <c r="D18" s="27">
        <v>8.33</v>
      </c>
      <c r="E18" s="21">
        <v>15.2</v>
      </c>
      <c r="F18" s="19"/>
    </row>
    <row r="19" spans="1:6" ht="15" customHeight="1" x14ac:dyDescent="0.55000000000000004">
      <c r="A19" s="8" t="s">
        <v>5</v>
      </c>
      <c r="B19" s="9">
        <v>42281</v>
      </c>
      <c r="C19" s="20">
        <v>18</v>
      </c>
      <c r="D19" s="27">
        <v>4.9400000000000004</v>
      </c>
      <c r="E19" s="21">
        <v>11</v>
      </c>
      <c r="F19" s="19"/>
    </row>
    <row r="20" spans="1:6" ht="15" customHeight="1" x14ac:dyDescent="0.55000000000000004">
      <c r="A20" s="8" t="s">
        <v>5</v>
      </c>
      <c r="B20" s="9">
        <v>42281</v>
      </c>
      <c r="C20" s="20">
        <v>19</v>
      </c>
      <c r="D20" s="27">
        <v>5</v>
      </c>
      <c r="E20" s="21">
        <v>10</v>
      </c>
      <c r="F20" s="19"/>
    </row>
    <row r="21" spans="1:6" ht="15" customHeight="1" x14ac:dyDescent="0.55000000000000004">
      <c r="A21" s="8" t="s">
        <v>5</v>
      </c>
      <c r="B21" s="9">
        <v>42281</v>
      </c>
      <c r="C21" s="20">
        <v>20</v>
      </c>
      <c r="D21" s="27">
        <v>5.15</v>
      </c>
      <c r="E21" s="21">
        <v>9.5</v>
      </c>
      <c r="F21" s="19"/>
    </row>
    <row r="22" spans="1:6" ht="15" customHeight="1" x14ac:dyDescent="0.55000000000000004">
      <c r="A22" s="8" t="s">
        <v>5</v>
      </c>
      <c r="B22" s="9">
        <v>42281</v>
      </c>
      <c r="C22" s="20">
        <v>21</v>
      </c>
      <c r="D22" s="27">
        <v>5.25</v>
      </c>
      <c r="E22" s="21">
        <v>9.1</v>
      </c>
      <c r="F22" s="19"/>
    </row>
    <row r="23" spans="1:6" ht="15" customHeight="1" x14ac:dyDescent="0.55000000000000004">
      <c r="A23" s="8" t="s">
        <v>5</v>
      </c>
      <c r="B23" s="9">
        <v>42281</v>
      </c>
      <c r="C23" s="20">
        <v>22</v>
      </c>
      <c r="D23" s="27">
        <v>5.56</v>
      </c>
      <c r="E23" s="21">
        <v>8</v>
      </c>
      <c r="F23" s="19"/>
    </row>
    <row r="24" spans="1:6" ht="15" customHeight="1" x14ac:dyDescent="0.55000000000000004">
      <c r="A24" s="8" t="s">
        <v>5</v>
      </c>
      <c r="B24" s="9">
        <v>42281</v>
      </c>
      <c r="C24" s="20">
        <v>23</v>
      </c>
      <c r="D24" s="11">
        <v>5.7</v>
      </c>
      <c r="E24" s="21">
        <v>7.7</v>
      </c>
      <c r="F24" s="19"/>
    </row>
    <row r="25" spans="1:6" ht="15" customHeight="1" x14ac:dyDescent="0.55000000000000004">
      <c r="A25" s="8" t="s">
        <v>5</v>
      </c>
      <c r="B25" s="9">
        <v>42281</v>
      </c>
      <c r="C25" s="20">
        <v>24</v>
      </c>
      <c r="D25" s="11">
        <v>5.67</v>
      </c>
      <c r="E25" s="21">
        <v>7.7</v>
      </c>
      <c r="F25" s="19"/>
    </row>
    <row r="26" spans="1:6" ht="15" customHeight="1" x14ac:dyDescent="0.55000000000000004">
      <c r="A26" s="8" t="s">
        <v>5</v>
      </c>
      <c r="B26" s="9">
        <v>42281</v>
      </c>
      <c r="C26" s="20">
        <v>25</v>
      </c>
      <c r="D26" s="11">
        <v>5.68</v>
      </c>
      <c r="E26" s="21">
        <v>7.6</v>
      </c>
      <c r="F26" s="19"/>
    </row>
    <row r="27" spans="1:6" ht="15" customHeight="1" x14ac:dyDescent="0.55000000000000004">
      <c r="A27" s="8" t="s">
        <v>5</v>
      </c>
      <c r="B27" s="9">
        <v>42281</v>
      </c>
      <c r="C27" s="20">
        <v>26</v>
      </c>
      <c r="D27" s="11">
        <v>5.69</v>
      </c>
      <c r="E27" s="21">
        <v>7.6</v>
      </c>
      <c r="F27" s="19"/>
    </row>
    <row r="28" spans="1:6" ht="15" customHeight="1" x14ac:dyDescent="0.55000000000000004">
      <c r="A28" s="8" t="s">
        <v>5</v>
      </c>
      <c r="B28" s="9">
        <v>42281</v>
      </c>
      <c r="C28" s="20">
        <v>27</v>
      </c>
      <c r="D28" s="11">
        <v>5.72</v>
      </c>
      <c r="E28" s="21">
        <v>7.5</v>
      </c>
      <c r="F28" s="19"/>
    </row>
    <row r="29" spans="1:6" ht="15" customHeight="1" x14ac:dyDescent="0.55000000000000004">
      <c r="A29" s="8" t="s">
        <v>5</v>
      </c>
      <c r="B29" s="9">
        <v>42281</v>
      </c>
      <c r="C29" s="20">
        <v>28</v>
      </c>
      <c r="D29" s="11">
        <v>5.71</v>
      </c>
      <c r="E29" s="21">
        <v>7.5</v>
      </c>
      <c r="F29" s="19"/>
    </row>
    <row r="30" spans="1:6" ht="15" customHeight="1" x14ac:dyDescent="0.55000000000000004">
      <c r="A30" s="8" t="s">
        <v>5</v>
      </c>
      <c r="B30" s="9">
        <v>42281</v>
      </c>
      <c r="C30" s="20">
        <v>29</v>
      </c>
      <c r="D30" s="11">
        <v>5.75</v>
      </c>
      <c r="E30" s="21">
        <v>7.4</v>
      </c>
      <c r="F30" s="19"/>
    </row>
    <row r="31" spans="1:6" ht="15" customHeight="1" x14ac:dyDescent="0.55000000000000004">
      <c r="A31" s="8" t="s">
        <v>5</v>
      </c>
      <c r="B31" s="9">
        <v>42281</v>
      </c>
      <c r="C31" s="20">
        <v>30</v>
      </c>
      <c r="D31" s="11">
        <v>5.72</v>
      </c>
      <c r="E31" s="21">
        <v>7.4</v>
      </c>
      <c r="F31" s="19"/>
    </row>
    <row r="32" spans="1:6" ht="15" customHeight="1" x14ac:dyDescent="0.55000000000000004">
      <c r="A32" s="8" t="s">
        <v>5</v>
      </c>
      <c r="B32" s="9">
        <v>42281</v>
      </c>
      <c r="C32" s="20">
        <v>31</v>
      </c>
      <c r="D32" s="11">
        <v>5.79</v>
      </c>
      <c r="E32" s="21">
        <v>7.3</v>
      </c>
      <c r="F32" s="19"/>
    </row>
    <row r="33" spans="1:6" ht="15" customHeight="1" x14ac:dyDescent="0.55000000000000004">
      <c r="A33" s="8" t="s">
        <v>5</v>
      </c>
      <c r="B33" s="9">
        <v>42281</v>
      </c>
      <c r="C33" s="20">
        <v>32</v>
      </c>
      <c r="D33" s="11">
        <v>5.86</v>
      </c>
      <c r="E33" s="21">
        <v>7.1</v>
      </c>
      <c r="F33" s="19"/>
    </row>
    <row r="34" spans="1:6" ht="15" customHeight="1" x14ac:dyDescent="0.55000000000000004">
      <c r="A34" s="8" t="s">
        <v>5</v>
      </c>
      <c r="B34" s="9">
        <v>42281</v>
      </c>
      <c r="C34" s="20">
        <v>33</v>
      </c>
      <c r="D34" s="11">
        <v>5.88</v>
      </c>
      <c r="E34" s="21">
        <v>7</v>
      </c>
      <c r="F34" s="19"/>
    </row>
    <row r="35" spans="1:6" ht="15" customHeight="1" x14ac:dyDescent="0.55000000000000004">
      <c r="A35" s="8" t="s">
        <v>5</v>
      </c>
      <c r="B35" s="9">
        <v>42281</v>
      </c>
      <c r="C35" s="20">
        <v>34</v>
      </c>
      <c r="D35" s="11">
        <v>5.89</v>
      </c>
      <c r="E35" s="21">
        <v>7</v>
      </c>
      <c r="F35" s="19"/>
    </row>
    <row r="36" spans="1:6" ht="15" customHeight="1" x14ac:dyDescent="0.55000000000000004">
      <c r="A36" s="8" t="s">
        <v>5</v>
      </c>
      <c r="B36" s="9">
        <v>42281</v>
      </c>
      <c r="C36" s="20">
        <v>35</v>
      </c>
      <c r="D36" s="11">
        <v>5.89</v>
      </c>
      <c r="E36" s="21">
        <v>7</v>
      </c>
      <c r="F36" s="19"/>
    </row>
    <row r="37" spans="1:6" ht="15" customHeight="1" x14ac:dyDescent="0.55000000000000004">
      <c r="A37" s="8" t="s">
        <v>5</v>
      </c>
      <c r="B37" s="9">
        <v>42281</v>
      </c>
      <c r="C37" s="20">
        <v>36</v>
      </c>
      <c r="D37" s="11">
        <v>5.88</v>
      </c>
      <c r="E37" s="21">
        <v>7</v>
      </c>
      <c r="F37" s="19"/>
    </row>
    <row r="38" spans="1:6" ht="15" customHeight="1" x14ac:dyDescent="0.55000000000000004">
      <c r="A38" s="8" t="s">
        <v>5</v>
      </c>
      <c r="B38" s="9">
        <v>42281</v>
      </c>
      <c r="C38" s="20">
        <v>37</v>
      </c>
      <c r="D38" s="11">
        <v>5.9</v>
      </c>
      <c r="E38" s="21">
        <v>6.9</v>
      </c>
      <c r="F38" s="19"/>
    </row>
    <row r="39" spans="1:6" ht="15" customHeight="1" x14ac:dyDescent="0.55000000000000004">
      <c r="A39" s="8" t="s">
        <v>5</v>
      </c>
      <c r="B39" s="9">
        <v>42281</v>
      </c>
      <c r="C39" s="20">
        <v>38</v>
      </c>
      <c r="D39" s="11">
        <v>5.9</v>
      </c>
      <c r="E39" s="21">
        <v>6.9</v>
      </c>
      <c r="F39" s="19"/>
    </row>
    <row r="40" spans="1:6" ht="15" customHeight="1" x14ac:dyDescent="0.55000000000000004">
      <c r="A40" s="8" t="s">
        <v>5</v>
      </c>
      <c r="B40" s="9">
        <v>42281</v>
      </c>
      <c r="C40" s="20">
        <v>39</v>
      </c>
      <c r="D40" s="11">
        <v>5.92</v>
      </c>
      <c r="E40" s="21">
        <v>6.9</v>
      </c>
      <c r="F40" s="19"/>
    </row>
    <row r="41" spans="1:6" ht="15" customHeight="1" x14ac:dyDescent="0.55000000000000004">
      <c r="A41" s="8" t="s">
        <v>5</v>
      </c>
      <c r="B41" s="9">
        <v>42281</v>
      </c>
      <c r="C41" s="20">
        <v>40</v>
      </c>
      <c r="D41" s="11">
        <v>5.91</v>
      </c>
      <c r="E41" s="21">
        <v>6.9</v>
      </c>
      <c r="F41" s="19"/>
    </row>
    <row r="42" spans="1:6" ht="15" customHeight="1" x14ac:dyDescent="0.55000000000000004">
      <c r="A42" s="8" t="s">
        <v>5</v>
      </c>
      <c r="B42" s="9">
        <v>42281</v>
      </c>
      <c r="C42" s="20">
        <v>41</v>
      </c>
      <c r="D42" s="11">
        <v>5.91</v>
      </c>
      <c r="E42" s="20">
        <v>6.9</v>
      </c>
      <c r="F42" s="19"/>
    </row>
    <row r="43" spans="1:6" ht="15" customHeight="1" x14ac:dyDescent="0.55000000000000004">
      <c r="A43" s="8" t="s">
        <v>5</v>
      </c>
      <c r="B43" s="9">
        <v>42281</v>
      </c>
      <c r="C43" s="20">
        <v>42</v>
      </c>
      <c r="D43" s="11">
        <v>5.9</v>
      </c>
      <c r="E43" s="20">
        <v>6.9</v>
      </c>
      <c r="F43" s="19"/>
    </row>
    <row r="44" spans="1:6" ht="15" customHeight="1" x14ac:dyDescent="0.55000000000000004">
      <c r="A44" s="8" t="s">
        <v>5</v>
      </c>
      <c r="B44" s="9">
        <v>42281</v>
      </c>
      <c r="C44" s="20">
        <v>43</v>
      </c>
      <c r="D44" s="11">
        <v>5.9</v>
      </c>
      <c r="E44" s="20">
        <v>6.9</v>
      </c>
      <c r="F44" s="19"/>
    </row>
    <row r="45" spans="1:6" ht="15" customHeight="1" x14ac:dyDescent="0.55000000000000004">
      <c r="A45" s="8" t="s">
        <v>5</v>
      </c>
      <c r="B45" s="9">
        <v>42281</v>
      </c>
      <c r="C45" s="20">
        <v>44</v>
      </c>
      <c r="D45" s="11">
        <v>5.9</v>
      </c>
      <c r="E45" s="20">
        <v>6.9</v>
      </c>
      <c r="F45" s="19"/>
    </row>
    <row r="46" spans="1:6" ht="15" customHeight="1" x14ac:dyDescent="0.55000000000000004">
      <c r="A46" s="8" t="s">
        <v>5</v>
      </c>
      <c r="B46" s="9">
        <v>42281</v>
      </c>
      <c r="C46" s="20">
        <v>45</v>
      </c>
      <c r="D46" s="11">
        <v>5.92</v>
      </c>
      <c r="E46" s="20">
        <v>6.8</v>
      </c>
      <c r="F46" s="19"/>
    </row>
    <row r="47" spans="1:6" ht="15" customHeight="1" x14ac:dyDescent="0.55000000000000004">
      <c r="A47" s="19"/>
      <c r="B47" s="9"/>
      <c r="C47" s="20"/>
      <c r="D47" s="19"/>
      <c r="E47" s="20"/>
      <c r="F47" s="19"/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 Neue,Regular"&amp;12&amp;K000000Lake Weslemkoon
Windy, Cloudy - 10&amp;"Helvetica,Regular"℃
8:00 a.m.&amp;"Helvetica Neue,Regular"
&amp;"Helvetica,Regular"
&amp;C&amp;"Calibri,Bold"&amp;11&amp;K000000Testing at Deep Water Sites
October 4, 2015&amp;R&amp;"Helvetica Neue,Regular"&amp;12&amp;K00</oddHeader>
    <oddFooter>&amp;C&amp;"Helvetica Neue,Regular"&amp;12&amp;K000000&amp;P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EDB78-7492-4780-BE96-FFD6F482A895}">
  <dimension ref="A1:G64"/>
  <sheetViews>
    <sheetView workbookViewId="0">
      <selection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6" width="15.15625" customWidth="1"/>
    <col min="7" max="7" width="16" customWidth="1"/>
  </cols>
  <sheetData>
    <row r="1" spans="1:7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31</v>
      </c>
      <c r="F1" s="2" t="s">
        <v>51</v>
      </c>
      <c r="G1" s="2"/>
    </row>
    <row r="2" spans="1:7" ht="15" customHeight="1" x14ac:dyDescent="0.55000000000000004">
      <c r="A2" s="39" t="s">
        <v>11</v>
      </c>
      <c r="B2" s="63" t="s">
        <v>121</v>
      </c>
      <c r="C2" s="16">
        <v>1</v>
      </c>
      <c r="D2" s="51">
        <v>17.5</v>
      </c>
      <c r="E2" s="44">
        <v>8.9</v>
      </c>
      <c r="F2" s="44">
        <v>93</v>
      </c>
      <c r="G2" s="43"/>
    </row>
    <row r="3" spans="1:7" ht="15" customHeight="1" x14ac:dyDescent="0.55000000000000004">
      <c r="A3" s="39" t="s">
        <v>11</v>
      </c>
      <c r="B3" s="63" t="s">
        <v>121</v>
      </c>
      <c r="C3" s="20">
        <v>2</v>
      </c>
      <c r="D3" s="51">
        <v>17.5</v>
      </c>
      <c r="E3" s="44">
        <v>8.86</v>
      </c>
      <c r="F3" s="44">
        <v>92.7</v>
      </c>
      <c r="G3" s="43"/>
    </row>
    <row r="4" spans="1:7" ht="15" customHeight="1" x14ac:dyDescent="0.55000000000000004">
      <c r="A4" s="39" t="s">
        <v>11</v>
      </c>
      <c r="B4" s="63" t="s">
        <v>121</v>
      </c>
      <c r="C4" s="20">
        <v>3</v>
      </c>
      <c r="D4" s="51">
        <v>17.399999999999999</v>
      </c>
      <c r="E4" s="44">
        <v>8.84</v>
      </c>
      <c r="F4" s="44">
        <v>92.2</v>
      </c>
      <c r="G4" s="43"/>
    </row>
    <row r="5" spans="1:7" ht="15" customHeight="1" x14ac:dyDescent="0.55000000000000004">
      <c r="A5" s="39" t="s">
        <v>11</v>
      </c>
      <c r="B5" s="63" t="s">
        <v>121</v>
      </c>
      <c r="C5" s="20">
        <v>4</v>
      </c>
      <c r="D5" s="51">
        <v>17.399999999999999</v>
      </c>
      <c r="E5" s="44">
        <v>8.81</v>
      </c>
      <c r="F5" s="44">
        <v>91.9</v>
      </c>
      <c r="G5" s="43"/>
    </row>
    <row r="6" spans="1:7" ht="15" customHeight="1" x14ac:dyDescent="0.55000000000000004">
      <c r="A6" s="39" t="s">
        <v>11</v>
      </c>
      <c r="B6" s="63" t="s">
        <v>121</v>
      </c>
      <c r="C6" s="20">
        <v>5</v>
      </c>
      <c r="D6" s="51">
        <v>17.399999999999999</v>
      </c>
      <c r="E6" s="44">
        <v>8.7799999999999994</v>
      </c>
      <c r="F6" s="44">
        <v>91.6</v>
      </c>
      <c r="G6" s="43"/>
    </row>
    <row r="7" spans="1:7" ht="15" customHeight="1" x14ac:dyDescent="0.55000000000000004">
      <c r="A7" s="39" t="s">
        <v>11</v>
      </c>
      <c r="B7" s="63" t="s">
        <v>121</v>
      </c>
      <c r="C7" s="20">
        <v>6</v>
      </c>
      <c r="D7" s="51">
        <v>17.399999999999999</v>
      </c>
      <c r="E7" s="44">
        <v>8.7200000000000006</v>
      </c>
      <c r="F7" s="44">
        <v>91</v>
      </c>
      <c r="G7" s="43"/>
    </row>
    <row r="8" spans="1:7" ht="15" customHeight="1" x14ac:dyDescent="0.55000000000000004">
      <c r="A8" s="39" t="s">
        <v>11</v>
      </c>
      <c r="B8" s="63" t="s">
        <v>121</v>
      </c>
      <c r="C8" s="20">
        <v>7</v>
      </c>
      <c r="D8" s="51">
        <v>17.399999999999999</v>
      </c>
      <c r="E8" s="44">
        <v>8.66</v>
      </c>
      <c r="F8" s="44">
        <v>90.6</v>
      </c>
      <c r="G8" s="43"/>
    </row>
    <row r="9" spans="1:7" ht="15" customHeight="1" x14ac:dyDescent="0.55000000000000004">
      <c r="A9" s="39" t="s">
        <v>11</v>
      </c>
      <c r="B9" s="63" t="s">
        <v>121</v>
      </c>
      <c r="C9" s="20">
        <v>8</v>
      </c>
      <c r="D9" s="51">
        <v>15.7</v>
      </c>
      <c r="E9" s="44">
        <v>6.91</v>
      </c>
      <c r="F9" s="44">
        <v>70.099999999999994</v>
      </c>
      <c r="G9" s="43"/>
    </row>
    <row r="10" spans="1:7" ht="15" customHeight="1" x14ac:dyDescent="0.55000000000000004">
      <c r="A10" s="39" t="s">
        <v>11</v>
      </c>
      <c r="B10" s="63" t="s">
        <v>121</v>
      </c>
      <c r="C10" s="20">
        <v>9</v>
      </c>
      <c r="D10" s="51">
        <v>11.5</v>
      </c>
      <c r="E10" s="44">
        <v>5.76</v>
      </c>
      <c r="F10" s="44">
        <v>53</v>
      </c>
      <c r="G10" s="43"/>
    </row>
    <row r="11" spans="1:7" ht="15" customHeight="1" x14ac:dyDescent="0.55000000000000004">
      <c r="A11" s="39" t="s">
        <v>11</v>
      </c>
      <c r="B11" s="63" t="s">
        <v>121</v>
      </c>
      <c r="C11" s="20">
        <v>10</v>
      </c>
      <c r="D11" s="51">
        <v>9.9</v>
      </c>
      <c r="E11" s="44">
        <v>5.78</v>
      </c>
      <c r="F11" s="44">
        <v>50.9</v>
      </c>
      <c r="G11" s="43"/>
    </row>
    <row r="12" spans="1:7" ht="15" customHeight="1" x14ac:dyDescent="0.55000000000000004">
      <c r="A12" s="39" t="s">
        <v>11</v>
      </c>
      <c r="B12" s="63" t="s">
        <v>121</v>
      </c>
      <c r="C12" s="20">
        <v>11</v>
      </c>
      <c r="D12" s="51">
        <v>9.3000000000000007</v>
      </c>
      <c r="E12" s="44">
        <v>5.75</v>
      </c>
      <c r="F12" s="44">
        <v>50</v>
      </c>
      <c r="G12" s="43"/>
    </row>
    <row r="13" spans="1:7" ht="15" customHeight="1" x14ac:dyDescent="0.55000000000000004">
      <c r="A13" s="39" t="s">
        <v>11</v>
      </c>
      <c r="B13" s="63" t="s">
        <v>121</v>
      </c>
      <c r="C13" s="20">
        <v>12</v>
      </c>
      <c r="D13" s="51">
        <v>8.9</v>
      </c>
      <c r="E13" s="44">
        <v>5.74</v>
      </c>
      <c r="F13" s="44">
        <v>49.7</v>
      </c>
      <c r="G13" s="43"/>
    </row>
    <row r="14" spans="1:7" ht="15" customHeight="1" x14ac:dyDescent="0.55000000000000004">
      <c r="A14" s="39" t="s">
        <v>11</v>
      </c>
      <c r="B14" s="63" t="s">
        <v>121</v>
      </c>
      <c r="C14" s="20">
        <v>13</v>
      </c>
      <c r="D14" s="51">
        <v>8.8000000000000007</v>
      </c>
      <c r="E14" s="44">
        <v>4.57</v>
      </c>
      <c r="F14" s="44">
        <v>40</v>
      </c>
      <c r="G14" s="43"/>
    </row>
    <row r="15" spans="1:7" ht="15" customHeight="1" x14ac:dyDescent="0.55000000000000004">
      <c r="A15" s="39" t="s">
        <v>11</v>
      </c>
      <c r="B15" s="63" t="s">
        <v>121</v>
      </c>
      <c r="C15" s="20">
        <v>14</v>
      </c>
      <c r="D15" s="51">
        <v>8.8000000000000007</v>
      </c>
      <c r="E15" s="44">
        <v>4.5</v>
      </c>
      <c r="F15" s="44">
        <v>4.5999999999999996</v>
      </c>
      <c r="G15" s="43"/>
    </row>
    <row r="16" spans="1:7" ht="15" customHeight="1" x14ac:dyDescent="0.55000000000000004">
      <c r="A16" s="39" t="s">
        <v>11</v>
      </c>
      <c r="B16" s="63" t="s">
        <v>121</v>
      </c>
      <c r="C16" s="20">
        <v>15</v>
      </c>
      <c r="D16" s="51">
        <v>8.6999999999999993</v>
      </c>
      <c r="E16" s="76">
        <v>0.45</v>
      </c>
      <c r="F16" s="44">
        <v>2.1</v>
      </c>
      <c r="G16" s="43" t="s">
        <v>132</v>
      </c>
    </row>
    <row r="17" spans="1:7" ht="15" customHeight="1" x14ac:dyDescent="0.55000000000000004">
      <c r="A17" s="39" t="s">
        <v>11</v>
      </c>
      <c r="B17" s="63" t="s">
        <v>121</v>
      </c>
      <c r="C17" s="20">
        <v>16</v>
      </c>
      <c r="D17" s="51">
        <v>8.6999999999999993</v>
      </c>
      <c r="E17" s="44">
        <v>0.23</v>
      </c>
      <c r="F17" s="44">
        <v>1.6</v>
      </c>
      <c r="G17" s="43"/>
    </row>
    <row r="18" spans="1:7" ht="15" customHeight="1" x14ac:dyDescent="0.55000000000000004">
      <c r="A18" s="39" t="s">
        <v>11</v>
      </c>
      <c r="B18" s="63" t="s">
        <v>121</v>
      </c>
      <c r="C18" s="20">
        <v>17</v>
      </c>
      <c r="D18" s="51">
        <v>8.6</v>
      </c>
      <c r="E18" s="44">
        <v>0.18</v>
      </c>
      <c r="F18" s="44">
        <v>1.3</v>
      </c>
      <c r="G18" s="43"/>
    </row>
    <row r="19" spans="1:7" ht="15" customHeight="1" x14ac:dyDescent="0.55000000000000004">
      <c r="A19" s="39" t="s">
        <v>11</v>
      </c>
      <c r="B19" s="63" t="s">
        <v>121</v>
      </c>
      <c r="C19" s="20">
        <v>18</v>
      </c>
      <c r="D19" s="51">
        <v>8.6</v>
      </c>
      <c r="E19" s="71">
        <v>0.15</v>
      </c>
      <c r="F19" s="44">
        <v>1.2</v>
      </c>
      <c r="G19" s="43" t="s">
        <v>107</v>
      </c>
    </row>
    <row r="20" spans="1:7" ht="15" customHeight="1" x14ac:dyDescent="0.55000000000000004">
      <c r="A20" s="39" t="s">
        <v>11</v>
      </c>
      <c r="B20" s="63" t="s">
        <v>121</v>
      </c>
      <c r="C20" s="20">
        <v>19</v>
      </c>
      <c r="D20" s="51">
        <v>8.6</v>
      </c>
      <c r="E20" s="55">
        <v>0.14000000000000001</v>
      </c>
      <c r="F20" s="44">
        <v>1.1000000000000001</v>
      </c>
      <c r="G20" s="43" t="s">
        <v>131</v>
      </c>
    </row>
    <row r="21" spans="1:7" ht="15" customHeight="1" x14ac:dyDescent="0.55000000000000004">
      <c r="A21" s="39" t="s">
        <v>11</v>
      </c>
      <c r="B21" s="63" t="s">
        <v>121</v>
      </c>
      <c r="C21" s="20">
        <v>20</v>
      </c>
      <c r="D21" s="51">
        <v>8.6</v>
      </c>
      <c r="E21" s="44">
        <v>0.12</v>
      </c>
      <c r="F21" s="44">
        <v>1</v>
      </c>
      <c r="G21" s="43"/>
    </row>
    <row r="22" spans="1:7" ht="15" customHeight="1" x14ac:dyDescent="0.55000000000000004">
      <c r="A22" s="39" t="s">
        <v>11</v>
      </c>
      <c r="B22" s="63" t="s">
        <v>121</v>
      </c>
      <c r="C22" s="20">
        <v>21</v>
      </c>
      <c r="D22" s="51">
        <v>8.6</v>
      </c>
      <c r="E22" s="66">
        <v>0.11</v>
      </c>
      <c r="F22" s="44">
        <v>0.9</v>
      </c>
      <c r="G22" s="43" t="s">
        <v>91</v>
      </c>
    </row>
    <row r="23" spans="1:7" ht="15" customHeight="1" x14ac:dyDescent="0.55000000000000004">
      <c r="A23" s="39" t="s">
        <v>11</v>
      </c>
      <c r="B23" s="63" t="s">
        <v>121</v>
      </c>
      <c r="C23" s="20">
        <v>22</v>
      </c>
      <c r="D23" s="51">
        <v>8.6</v>
      </c>
      <c r="E23" s="48">
        <v>0.1</v>
      </c>
      <c r="F23" s="48">
        <v>0.8</v>
      </c>
      <c r="G23" s="43"/>
    </row>
    <row r="24" spans="1:7" ht="15" customHeight="1" x14ac:dyDescent="0.55000000000000004">
      <c r="A24" s="39" t="s">
        <v>11</v>
      </c>
      <c r="B24" s="63" t="s">
        <v>121</v>
      </c>
      <c r="C24" s="20">
        <v>23</v>
      </c>
      <c r="D24" s="51">
        <v>8.6</v>
      </c>
      <c r="E24" s="44">
        <v>0.09</v>
      </c>
      <c r="F24" s="44">
        <v>0.8</v>
      </c>
      <c r="G24" s="43"/>
    </row>
    <row r="25" spans="1:7" ht="15" customHeight="1" x14ac:dyDescent="0.55000000000000004">
      <c r="A25" s="39" t="s">
        <v>11</v>
      </c>
      <c r="B25" s="63" t="s">
        <v>121</v>
      </c>
      <c r="C25" s="20">
        <v>24</v>
      </c>
      <c r="D25" s="51">
        <v>8.6</v>
      </c>
      <c r="E25" s="45">
        <v>0.09</v>
      </c>
      <c r="F25" s="45">
        <v>0.7</v>
      </c>
      <c r="G25" s="43"/>
    </row>
    <row r="26" spans="1:7" ht="15" customHeight="1" x14ac:dyDescent="0.55000000000000004">
      <c r="A26" s="39" t="s">
        <v>11</v>
      </c>
      <c r="B26" s="63" t="s">
        <v>121</v>
      </c>
      <c r="C26" s="20">
        <v>25</v>
      </c>
      <c r="D26" s="51">
        <v>8.6</v>
      </c>
      <c r="E26" s="44">
        <v>0.08</v>
      </c>
      <c r="F26" s="44">
        <v>0.7</v>
      </c>
      <c r="G26" s="43"/>
    </row>
    <row r="27" spans="1:7" ht="15" customHeight="1" x14ac:dyDescent="0.55000000000000004">
      <c r="A27" s="39" t="s">
        <v>11</v>
      </c>
      <c r="B27" s="63" t="s">
        <v>121</v>
      </c>
      <c r="C27" s="20">
        <v>26</v>
      </c>
      <c r="D27" s="51">
        <v>8.6</v>
      </c>
      <c r="E27" s="44">
        <v>0.08</v>
      </c>
      <c r="F27" s="44">
        <v>0.6</v>
      </c>
      <c r="G27" s="43"/>
    </row>
    <row r="28" spans="1:7" ht="15" customHeight="1" x14ac:dyDescent="0.55000000000000004">
      <c r="A28" s="39" t="s">
        <v>11</v>
      </c>
      <c r="B28" s="63" t="s">
        <v>121</v>
      </c>
      <c r="C28" s="20">
        <v>27</v>
      </c>
      <c r="D28" s="51">
        <v>8.6</v>
      </c>
      <c r="E28" s="44">
        <v>7.0000000000000007E-2</v>
      </c>
      <c r="F28" s="44">
        <v>0.6</v>
      </c>
      <c r="G28" s="43"/>
    </row>
    <row r="29" spans="1:7" ht="15" customHeight="1" x14ac:dyDescent="0.55000000000000004">
      <c r="A29" s="39" t="s">
        <v>11</v>
      </c>
      <c r="B29" s="63" t="s">
        <v>121</v>
      </c>
      <c r="C29" s="20">
        <v>28</v>
      </c>
      <c r="D29" s="51">
        <v>8.6</v>
      </c>
      <c r="E29" s="44">
        <v>7.0000000000000007E-2</v>
      </c>
      <c r="F29" s="44">
        <v>0.6</v>
      </c>
      <c r="G29" s="43"/>
    </row>
    <row r="30" spans="1:7" ht="15" customHeight="1" x14ac:dyDescent="0.55000000000000004">
      <c r="A30" s="39" t="s">
        <v>11</v>
      </c>
      <c r="B30" s="63" t="s">
        <v>121</v>
      </c>
      <c r="C30" s="20">
        <v>29</v>
      </c>
      <c r="D30" s="51">
        <v>8.6</v>
      </c>
      <c r="E30" s="44">
        <v>0.06</v>
      </c>
      <c r="F30" s="44">
        <v>0.5</v>
      </c>
      <c r="G30" s="43"/>
    </row>
    <row r="31" spans="1:7" ht="15" customHeight="1" x14ac:dyDescent="0.55000000000000004">
      <c r="A31" s="39" t="s">
        <v>11</v>
      </c>
      <c r="B31" s="63" t="s">
        <v>121</v>
      </c>
      <c r="C31" s="20">
        <v>30</v>
      </c>
      <c r="D31" s="51">
        <v>8.6</v>
      </c>
      <c r="E31" s="44">
        <v>0.06</v>
      </c>
      <c r="F31" s="44">
        <v>0.5</v>
      </c>
      <c r="G31" s="43"/>
    </row>
    <row r="32" spans="1:7" ht="15" customHeight="1" x14ac:dyDescent="0.55000000000000004">
      <c r="A32" s="39" t="s">
        <v>11</v>
      </c>
      <c r="B32" s="63" t="s">
        <v>121</v>
      </c>
      <c r="C32" s="20">
        <v>31</v>
      </c>
      <c r="D32" s="51">
        <v>8.6</v>
      </c>
      <c r="E32" s="44">
        <v>0.05</v>
      </c>
      <c r="F32" s="44">
        <v>0.5</v>
      </c>
      <c r="G32" s="43"/>
    </row>
    <row r="33" spans="1:7" ht="15" customHeight="1" x14ac:dyDescent="0.55000000000000004">
      <c r="A33" s="39" t="s">
        <v>11</v>
      </c>
      <c r="B33" s="63" t="s">
        <v>121</v>
      </c>
      <c r="C33" s="20">
        <v>32</v>
      </c>
      <c r="D33" s="51">
        <v>8.6</v>
      </c>
      <c r="E33" s="44">
        <v>0.05</v>
      </c>
      <c r="F33" s="44">
        <v>0.4</v>
      </c>
      <c r="G33" s="43"/>
    </row>
    <row r="34" spans="1:7" ht="15" customHeight="1" x14ac:dyDescent="0.55000000000000004">
      <c r="A34" s="39" t="s">
        <v>11</v>
      </c>
      <c r="B34" s="63" t="s">
        <v>121</v>
      </c>
      <c r="C34" s="20">
        <v>33</v>
      </c>
      <c r="D34" s="51">
        <v>8.6</v>
      </c>
      <c r="E34" s="44">
        <v>0.05</v>
      </c>
      <c r="F34" s="44">
        <v>0.4</v>
      </c>
      <c r="G34" s="43"/>
    </row>
    <row r="35" spans="1:7" ht="15" customHeight="1" x14ac:dyDescent="0.55000000000000004">
      <c r="A35" s="39" t="s">
        <v>11</v>
      </c>
      <c r="B35" s="63" t="s">
        <v>121</v>
      </c>
      <c r="C35" s="20">
        <v>34</v>
      </c>
      <c r="D35" s="51">
        <v>8.6</v>
      </c>
      <c r="E35" s="44">
        <v>0.04</v>
      </c>
      <c r="F35" s="44">
        <v>0.4</v>
      </c>
      <c r="G35" s="43"/>
    </row>
    <row r="36" spans="1:7" ht="15" customHeight="1" x14ac:dyDescent="0.55000000000000004">
      <c r="A36" s="39" t="s">
        <v>11</v>
      </c>
      <c r="B36" s="63" t="s">
        <v>121</v>
      </c>
      <c r="C36" s="20">
        <v>35</v>
      </c>
      <c r="D36" s="51">
        <v>8.6</v>
      </c>
      <c r="E36" s="44">
        <v>0.04</v>
      </c>
      <c r="F36" s="44">
        <v>0.4</v>
      </c>
      <c r="G36" s="43"/>
    </row>
    <row r="37" spans="1:7" ht="15" customHeight="1" x14ac:dyDescent="0.55000000000000004">
      <c r="A37" s="39" t="s">
        <v>11</v>
      </c>
      <c r="B37" s="63" t="s">
        <v>121</v>
      </c>
      <c r="C37" s="20">
        <v>36</v>
      </c>
      <c r="D37" s="51">
        <v>8.6</v>
      </c>
      <c r="E37" s="44">
        <v>0.04</v>
      </c>
      <c r="F37" s="44">
        <v>0.4</v>
      </c>
      <c r="G37" s="43"/>
    </row>
    <row r="38" spans="1:7" ht="15" customHeight="1" x14ac:dyDescent="0.55000000000000004">
      <c r="A38" s="39" t="s">
        <v>11</v>
      </c>
      <c r="B38" s="63" t="s">
        <v>121</v>
      </c>
      <c r="C38" s="20">
        <v>37</v>
      </c>
      <c r="D38" s="51">
        <v>8.6</v>
      </c>
      <c r="E38" s="44">
        <v>0.04</v>
      </c>
      <c r="F38" s="44">
        <v>0.3</v>
      </c>
      <c r="G38" s="43"/>
    </row>
    <row r="39" spans="1:7" ht="15" customHeight="1" x14ac:dyDescent="0.55000000000000004">
      <c r="A39" s="39" t="s">
        <v>11</v>
      </c>
      <c r="B39" s="63" t="s">
        <v>121</v>
      </c>
      <c r="C39" s="20">
        <v>38</v>
      </c>
      <c r="D39" s="51">
        <v>8.6</v>
      </c>
      <c r="E39" s="44">
        <v>0.03</v>
      </c>
      <c r="F39" s="44">
        <v>0.3</v>
      </c>
      <c r="G39" s="43"/>
    </row>
    <row r="40" spans="1:7" ht="15" customHeight="1" x14ac:dyDescent="0.55000000000000004">
      <c r="A40" s="39" t="s">
        <v>11</v>
      </c>
      <c r="B40" s="63" t="s">
        <v>121</v>
      </c>
      <c r="C40" s="20">
        <v>39</v>
      </c>
      <c r="D40" s="51">
        <v>8.6</v>
      </c>
      <c r="E40" s="44">
        <v>0.03</v>
      </c>
      <c r="F40" s="44">
        <v>0.3</v>
      </c>
      <c r="G40" s="43"/>
    </row>
    <row r="41" spans="1:7" ht="15" customHeight="1" x14ac:dyDescent="0.55000000000000004">
      <c r="A41" s="39" t="s">
        <v>11</v>
      </c>
      <c r="B41" s="63" t="s">
        <v>121</v>
      </c>
      <c r="C41" s="20">
        <v>40</v>
      </c>
      <c r="D41" s="51">
        <v>8.6</v>
      </c>
      <c r="E41" s="44">
        <v>0.03</v>
      </c>
      <c r="F41" s="44">
        <v>0.3</v>
      </c>
      <c r="G41" s="43"/>
    </row>
    <row r="42" spans="1:7" ht="15" customHeight="1" x14ac:dyDescent="0.55000000000000004">
      <c r="A42" s="39" t="s">
        <v>11</v>
      </c>
      <c r="B42" s="63" t="s">
        <v>121</v>
      </c>
      <c r="C42" s="20">
        <v>41</v>
      </c>
      <c r="D42" s="51">
        <v>8.6</v>
      </c>
      <c r="E42" s="44">
        <v>0.03</v>
      </c>
      <c r="F42" s="44">
        <v>0.3</v>
      </c>
      <c r="G42" s="43"/>
    </row>
    <row r="43" spans="1:7" ht="15" customHeight="1" x14ac:dyDescent="0.55000000000000004">
      <c r="A43" s="39" t="s">
        <v>11</v>
      </c>
      <c r="B43" s="63" t="s">
        <v>121</v>
      </c>
      <c r="C43" s="20">
        <v>42</v>
      </c>
      <c r="D43" s="51">
        <v>8.6</v>
      </c>
      <c r="E43" s="44">
        <v>0.03</v>
      </c>
      <c r="F43" s="44">
        <v>0.2</v>
      </c>
      <c r="G43" s="43"/>
    </row>
    <row r="44" spans="1:7" x14ac:dyDescent="0.55000000000000004">
      <c r="A44" s="39" t="s">
        <v>11</v>
      </c>
      <c r="B44" s="63" t="s">
        <v>121</v>
      </c>
      <c r="C44">
        <f>C43+1</f>
        <v>43</v>
      </c>
      <c r="D44" s="51">
        <v>8.6</v>
      </c>
      <c r="E44" s="44">
        <v>0.03</v>
      </c>
      <c r="F44" s="44">
        <v>0.2</v>
      </c>
      <c r="G44" s="43"/>
    </row>
    <row r="45" spans="1:7" x14ac:dyDescent="0.55000000000000004">
      <c r="A45" s="39" t="s">
        <v>11</v>
      </c>
      <c r="B45" s="63" t="s">
        <v>121</v>
      </c>
      <c r="C45">
        <f t="shared" ref="C45:C60" si="0">C44+1</f>
        <v>44</v>
      </c>
      <c r="D45" s="51">
        <v>8.6</v>
      </c>
      <c r="E45" s="44">
        <v>0.02</v>
      </c>
      <c r="F45" s="44">
        <v>0.2</v>
      </c>
      <c r="G45" s="43"/>
    </row>
    <row r="46" spans="1:7" x14ac:dyDescent="0.55000000000000004">
      <c r="A46" s="39" t="s">
        <v>11</v>
      </c>
      <c r="B46" s="63" t="s">
        <v>121</v>
      </c>
      <c r="C46">
        <f t="shared" si="0"/>
        <v>45</v>
      </c>
      <c r="D46" s="51">
        <v>8.6</v>
      </c>
      <c r="E46" s="44">
        <v>0.02</v>
      </c>
      <c r="F46" s="44">
        <v>0.2</v>
      </c>
      <c r="G46" s="43"/>
    </row>
    <row r="47" spans="1:7" x14ac:dyDescent="0.55000000000000004">
      <c r="A47" s="39" t="s">
        <v>11</v>
      </c>
      <c r="B47" s="63" t="s">
        <v>121</v>
      </c>
      <c r="C47">
        <f t="shared" si="0"/>
        <v>46</v>
      </c>
      <c r="D47" s="51">
        <v>8.6</v>
      </c>
      <c r="E47" s="44">
        <v>0.02</v>
      </c>
      <c r="F47" s="44">
        <v>0.2</v>
      </c>
      <c r="G47" s="43"/>
    </row>
    <row r="48" spans="1:7" x14ac:dyDescent="0.55000000000000004">
      <c r="A48" s="39" t="s">
        <v>11</v>
      </c>
      <c r="B48" s="63" t="s">
        <v>121</v>
      </c>
      <c r="C48">
        <f t="shared" si="0"/>
        <v>47</v>
      </c>
      <c r="D48" s="51">
        <v>8.6</v>
      </c>
      <c r="E48" s="44">
        <v>0.02</v>
      </c>
      <c r="F48" s="44">
        <v>0.2</v>
      </c>
      <c r="G48" s="43"/>
    </row>
    <row r="49" spans="1:7" x14ac:dyDescent="0.55000000000000004">
      <c r="A49" s="39" t="s">
        <v>11</v>
      </c>
      <c r="B49" s="63" t="s">
        <v>121</v>
      </c>
      <c r="C49">
        <f t="shared" si="0"/>
        <v>48</v>
      </c>
      <c r="D49" s="51">
        <v>8.6</v>
      </c>
      <c r="E49" s="44">
        <v>0.02</v>
      </c>
      <c r="F49" s="44">
        <v>0.2</v>
      </c>
      <c r="G49" s="43"/>
    </row>
    <row r="50" spans="1:7" x14ac:dyDescent="0.55000000000000004">
      <c r="A50" s="39" t="s">
        <v>11</v>
      </c>
      <c r="B50" s="63" t="s">
        <v>121</v>
      </c>
      <c r="C50">
        <f t="shared" si="0"/>
        <v>49</v>
      </c>
      <c r="D50" s="51">
        <v>8.6</v>
      </c>
      <c r="E50" s="44">
        <v>0.02</v>
      </c>
      <c r="F50" s="44">
        <v>0.1</v>
      </c>
      <c r="G50" s="43"/>
    </row>
    <row r="51" spans="1:7" x14ac:dyDescent="0.55000000000000004">
      <c r="A51" s="39" t="s">
        <v>11</v>
      </c>
      <c r="B51" s="63" t="s">
        <v>121</v>
      </c>
      <c r="C51">
        <f t="shared" si="0"/>
        <v>50</v>
      </c>
      <c r="D51" s="51">
        <v>8.6</v>
      </c>
      <c r="E51" s="44">
        <v>0.01</v>
      </c>
      <c r="F51" s="44">
        <v>0.1</v>
      </c>
      <c r="G51" s="43"/>
    </row>
    <row r="52" spans="1:7" x14ac:dyDescent="0.55000000000000004">
      <c r="A52" s="39" t="s">
        <v>11</v>
      </c>
      <c r="B52" s="63" t="s">
        <v>121</v>
      </c>
      <c r="C52">
        <f t="shared" si="0"/>
        <v>51</v>
      </c>
      <c r="D52" s="51">
        <v>8.6</v>
      </c>
      <c r="E52" s="44"/>
      <c r="F52" s="44"/>
      <c r="G52" s="43"/>
    </row>
    <row r="53" spans="1:7" x14ac:dyDescent="0.55000000000000004">
      <c r="A53" s="39" t="s">
        <v>11</v>
      </c>
      <c r="B53" s="63" t="s">
        <v>121</v>
      </c>
      <c r="C53">
        <f t="shared" si="0"/>
        <v>52</v>
      </c>
      <c r="D53" s="51">
        <v>8.6</v>
      </c>
      <c r="E53" s="44"/>
      <c r="F53" s="44"/>
      <c r="G53" s="43"/>
    </row>
    <row r="54" spans="1:7" x14ac:dyDescent="0.55000000000000004">
      <c r="A54" s="39" t="s">
        <v>11</v>
      </c>
      <c r="B54" s="63" t="s">
        <v>121</v>
      </c>
      <c r="C54">
        <f t="shared" si="0"/>
        <v>53</v>
      </c>
      <c r="D54" s="51">
        <v>8.6</v>
      </c>
      <c r="E54" s="44"/>
      <c r="F54" s="44"/>
      <c r="G54" s="43"/>
    </row>
    <row r="55" spans="1:7" x14ac:dyDescent="0.55000000000000004">
      <c r="A55" s="39" t="s">
        <v>11</v>
      </c>
      <c r="B55" s="63" t="s">
        <v>121</v>
      </c>
      <c r="C55">
        <f t="shared" si="0"/>
        <v>54</v>
      </c>
      <c r="D55" s="51">
        <v>8.6</v>
      </c>
      <c r="E55" s="44"/>
      <c r="F55" s="44"/>
      <c r="G55" s="43"/>
    </row>
    <row r="56" spans="1:7" x14ac:dyDescent="0.55000000000000004">
      <c r="A56" s="39" t="s">
        <v>11</v>
      </c>
      <c r="B56" s="63" t="s">
        <v>121</v>
      </c>
      <c r="C56">
        <f t="shared" si="0"/>
        <v>55</v>
      </c>
      <c r="D56" s="51">
        <v>8.6</v>
      </c>
      <c r="E56" s="44"/>
      <c r="F56" s="44"/>
      <c r="G56" s="43"/>
    </row>
    <row r="57" spans="1:7" x14ac:dyDescent="0.55000000000000004">
      <c r="A57" s="39" t="s">
        <v>11</v>
      </c>
      <c r="B57" s="63" t="s">
        <v>121</v>
      </c>
      <c r="C57">
        <f t="shared" si="0"/>
        <v>56</v>
      </c>
      <c r="D57" s="51"/>
      <c r="E57" s="44"/>
      <c r="F57" s="44"/>
      <c r="G57" s="44"/>
    </row>
    <row r="58" spans="1:7" x14ac:dyDescent="0.55000000000000004">
      <c r="A58" s="39" t="s">
        <v>11</v>
      </c>
      <c r="B58" s="63" t="s">
        <v>121</v>
      </c>
      <c r="C58">
        <f t="shared" si="0"/>
        <v>57</v>
      </c>
      <c r="D58" s="51"/>
      <c r="E58" s="44"/>
      <c r="F58" s="44"/>
    </row>
    <row r="59" spans="1:7" x14ac:dyDescent="0.55000000000000004">
      <c r="A59" s="39" t="s">
        <v>11</v>
      </c>
      <c r="C59">
        <f t="shared" si="0"/>
        <v>58</v>
      </c>
      <c r="D59" s="51"/>
      <c r="E59" s="44"/>
      <c r="F59" s="44"/>
    </row>
    <row r="60" spans="1:7" x14ac:dyDescent="0.55000000000000004">
      <c r="C60">
        <f t="shared" si="0"/>
        <v>59</v>
      </c>
      <c r="D60" s="51"/>
      <c r="E60" s="44"/>
      <c r="F60" s="44"/>
    </row>
    <row r="61" spans="1:7" x14ac:dyDescent="0.55000000000000004">
      <c r="B61" t="s">
        <v>125</v>
      </c>
    </row>
    <row r="62" spans="1:7" x14ac:dyDescent="0.55000000000000004">
      <c r="A62" s="65" t="s">
        <v>79</v>
      </c>
      <c r="E62" s="44"/>
      <c r="F62" s="44"/>
    </row>
    <row r="63" spans="1:7" x14ac:dyDescent="0.55000000000000004">
      <c r="B63" t="s">
        <v>128</v>
      </c>
    </row>
    <row r="64" spans="1:7" x14ac:dyDescent="0.55000000000000004">
      <c r="B64" s="77" t="s">
        <v>130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19CE-3491-4E1D-8086-5C1F933DDD54}">
  <dimension ref="A1:G63"/>
  <sheetViews>
    <sheetView workbookViewId="0">
      <selection sqref="A1:XFD1048576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4.9453125" customWidth="1"/>
    <col min="6" max="6" width="21.8945312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4</v>
      </c>
      <c r="E1" s="2" t="s">
        <v>36</v>
      </c>
      <c r="F1" s="2" t="s">
        <v>51</v>
      </c>
    </row>
    <row r="2" spans="1:6" ht="15" customHeight="1" x14ac:dyDescent="0.55000000000000004">
      <c r="A2" s="39" t="s">
        <v>12</v>
      </c>
      <c r="B2" s="63" t="s">
        <v>121</v>
      </c>
      <c r="C2" s="16">
        <v>1</v>
      </c>
      <c r="D2" s="51">
        <v>17.5</v>
      </c>
      <c r="E2" s="44">
        <v>8.7799999999999994</v>
      </c>
      <c r="F2" s="43">
        <v>91.8</v>
      </c>
    </row>
    <row r="3" spans="1:6" ht="15" customHeight="1" x14ac:dyDescent="0.55000000000000004">
      <c r="A3" s="39" t="s">
        <v>12</v>
      </c>
      <c r="B3" s="63" t="s">
        <v>121</v>
      </c>
      <c r="C3" s="20">
        <v>2</v>
      </c>
      <c r="D3" s="51">
        <v>17.399999999999999</v>
      </c>
      <c r="E3" s="44">
        <v>8.75</v>
      </c>
      <c r="F3" s="43">
        <v>91.2</v>
      </c>
    </row>
    <row r="4" spans="1:6" ht="15" customHeight="1" x14ac:dyDescent="0.55000000000000004">
      <c r="A4" s="39" t="s">
        <v>12</v>
      </c>
      <c r="B4" s="63" t="s">
        <v>121</v>
      </c>
      <c r="C4" s="20">
        <v>3</v>
      </c>
      <c r="D4" s="51">
        <v>17.3</v>
      </c>
      <c r="E4" s="44">
        <v>8.7100000000000009</v>
      </c>
      <c r="F4" s="43">
        <v>90.7</v>
      </c>
    </row>
    <row r="5" spans="1:6" ht="15" customHeight="1" x14ac:dyDescent="0.55000000000000004">
      <c r="A5" s="39" t="s">
        <v>12</v>
      </c>
      <c r="B5" s="63" t="s">
        <v>121</v>
      </c>
      <c r="C5" s="20">
        <v>4</v>
      </c>
      <c r="D5" s="51">
        <v>17.3</v>
      </c>
      <c r="E5" s="44">
        <v>8.69</v>
      </c>
      <c r="F5" s="43">
        <v>90.5</v>
      </c>
    </row>
    <row r="6" spans="1:6" ht="15" customHeight="1" x14ac:dyDescent="0.55000000000000004">
      <c r="A6" s="39" t="s">
        <v>12</v>
      </c>
      <c r="B6" s="63" t="s">
        <v>121</v>
      </c>
      <c r="C6" s="20">
        <v>5</v>
      </c>
      <c r="D6" s="51">
        <v>17.2</v>
      </c>
      <c r="E6" s="44">
        <v>8.6999999999999993</v>
      </c>
      <c r="F6" s="43">
        <v>90.3</v>
      </c>
    </row>
    <row r="7" spans="1:6" ht="15" customHeight="1" x14ac:dyDescent="0.55000000000000004">
      <c r="A7" s="39" t="s">
        <v>12</v>
      </c>
      <c r="B7" s="63" t="s">
        <v>121</v>
      </c>
      <c r="C7" s="20">
        <v>6</v>
      </c>
      <c r="D7" s="51">
        <v>17.2</v>
      </c>
      <c r="E7" s="44">
        <v>8.61</v>
      </c>
      <c r="F7" s="43">
        <v>90</v>
      </c>
    </row>
    <row r="8" spans="1:6" ht="15" customHeight="1" x14ac:dyDescent="0.55000000000000004">
      <c r="A8" s="39" t="s">
        <v>12</v>
      </c>
      <c r="B8" s="63" t="s">
        <v>121</v>
      </c>
      <c r="C8" s="20">
        <v>7</v>
      </c>
      <c r="D8" s="51">
        <v>13.2</v>
      </c>
      <c r="E8" s="44">
        <v>5.4</v>
      </c>
      <c r="F8" s="43">
        <v>52.6</v>
      </c>
    </row>
    <row r="9" spans="1:6" ht="15" customHeight="1" x14ac:dyDescent="0.55000000000000004">
      <c r="A9" s="39" t="s">
        <v>12</v>
      </c>
      <c r="B9" s="63" t="s">
        <v>121</v>
      </c>
      <c r="C9" s="20">
        <v>8</v>
      </c>
      <c r="D9" s="51">
        <v>9.3000000000000007</v>
      </c>
      <c r="E9" s="44">
        <v>5.0199999999999996</v>
      </c>
      <c r="F9" s="43">
        <v>43.7</v>
      </c>
    </row>
    <row r="10" spans="1:6" ht="15" customHeight="1" x14ac:dyDescent="0.55000000000000004">
      <c r="A10" s="39" t="s">
        <v>12</v>
      </c>
      <c r="B10" s="63" t="s">
        <v>121</v>
      </c>
      <c r="C10" s="20">
        <v>9</v>
      </c>
      <c r="D10" s="51">
        <v>9.1</v>
      </c>
      <c r="E10" s="44">
        <v>4.92</v>
      </c>
      <c r="F10" s="78">
        <v>41.9</v>
      </c>
    </row>
    <row r="11" spans="1:6" ht="15" customHeight="1" x14ac:dyDescent="0.55000000000000004">
      <c r="A11" s="39" t="s">
        <v>12</v>
      </c>
      <c r="B11" s="63" t="s">
        <v>121</v>
      </c>
      <c r="C11" s="20">
        <v>10</v>
      </c>
      <c r="D11" s="51">
        <v>7.6</v>
      </c>
      <c r="E11" s="44">
        <v>4.92</v>
      </c>
      <c r="F11" s="43">
        <v>41.1</v>
      </c>
    </row>
    <row r="12" spans="1:6" ht="15" customHeight="1" x14ac:dyDescent="0.55000000000000004">
      <c r="A12" s="39" t="s">
        <v>12</v>
      </c>
      <c r="B12" s="63" t="s">
        <v>121</v>
      </c>
      <c r="C12" s="20">
        <v>11</v>
      </c>
      <c r="D12" s="51">
        <v>7</v>
      </c>
      <c r="E12" s="44">
        <v>4.93</v>
      </c>
      <c r="F12" s="43">
        <v>40.299999999999997</v>
      </c>
    </row>
    <row r="13" spans="1:6" ht="15" customHeight="1" x14ac:dyDescent="0.55000000000000004">
      <c r="A13" s="39" t="s">
        <v>12</v>
      </c>
      <c r="B13" s="63" t="s">
        <v>121</v>
      </c>
      <c r="C13" s="20">
        <v>12</v>
      </c>
      <c r="D13" s="51">
        <v>6.5</v>
      </c>
      <c r="E13" s="44">
        <v>5.4</v>
      </c>
      <c r="F13" s="43">
        <v>44</v>
      </c>
    </row>
    <row r="14" spans="1:6" ht="15" customHeight="1" x14ac:dyDescent="0.55000000000000004">
      <c r="A14" s="39" t="s">
        <v>12</v>
      </c>
      <c r="B14" s="63" t="s">
        <v>121</v>
      </c>
      <c r="C14" s="20">
        <v>13</v>
      </c>
      <c r="D14" s="51">
        <v>6.3</v>
      </c>
      <c r="E14" s="44">
        <v>5.73</v>
      </c>
      <c r="F14" s="43">
        <v>44.5</v>
      </c>
    </row>
    <row r="15" spans="1:6" ht="15" customHeight="1" x14ac:dyDescent="0.55000000000000004">
      <c r="A15" s="39" t="s">
        <v>12</v>
      </c>
      <c r="B15" s="63" t="s">
        <v>121</v>
      </c>
      <c r="C15" s="20">
        <v>14</v>
      </c>
      <c r="D15" s="51">
        <v>6</v>
      </c>
      <c r="E15" s="44">
        <v>6.36</v>
      </c>
      <c r="F15" s="43">
        <v>50.6</v>
      </c>
    </row>
    <row r="16" spans="1:6" ht="15" customHeight="1" x14ac:dyDescent="0.55000000000000004">
      <c r="A16" s="39" t="s">
        <v>12</v>
      </c>
      <c r="B16" s="63" t="s">
        <v>121</v>
      </c>
      <c r="C16" s="20">
        <v>15</v>
      </c>
      <c r="D16" s="51">
        <v>5.6</v>
      </c>
      <c r="E16" s="44">
        <v>6.61</v>
      </c>
      <c r="F16" s="43">
        <v>52.3</v>
      </c>
    </row>
    <row r="17" spans="1:7" ht="15" customHeight="1" x14ac:dyDescent="0.55000000000000004">
      <c r="A17" s="39" t="s">
        <v>12</v>
      </c>
      <c r="B17" s="63" t="s">
        <v>121</v>
      </c>
      <c r="C17" s="20">
        <v>16</v>
      </c>
      <c r="D17" s="51">
        <v>5.3</v>
      </c>
      <c r="E17" s="44">
        <v>6.58</v>
      </c>
      <c r="F17" s="43">
        <v>52</v>
      </c>
    </row>
    <row r="18" spans="1:7" ht="15" customHeight="1" x14ac:dyDescent="0.55000000000000004">
      <c r="A18" s="39" t="s">
        <v>12</v>
      </c>
      <c r="B18" s="63" t="s">
        <v>121</v>
      </c>
      <c r="C18" s="20">
        <v>17</v>
      </c>
      <c r="D18" s="51">
        <v>5.0999999999999996</v>
      </c>
      <c r="E18" s="44">
        <v>6.55</v>
      </c>
      <c r="F18" s="43">
        <v>51.4</v>
      </c>
    </row>
    <row r="19" spans="1:7" ht="15" customHeight="1" x14ac:dyDescent="0.55000000000000004">
      <c r="A19" s="39" t="s">
        <v>12</v>
      </c>
      <c r="B19" s="63" t="s">
        <v>121</v>
      </c>
      <c r="C19" s="20">
        <v>18</v>
      </c>
      <c r="D19" s="51">
        <v>5</v>
      </c>
      <c r="E19" s="44">
        <v>6.49</v>
      </c>
      <c r="F19" s="43">
        <v>50.8</v>
      </c>
    </row>
    <row r="20" spans="1:7" ht="15" customHeight="1" x14ac:dyDescent="0.55000000000000004">
      <c r="A20" s="39" t="s">
        <v>12</v>
      </c>
      <c r="B20" s="63" t="s">
        <v>121</v>
      </c>
      <c r="C20" s="20">
        <v>19</v>
      </c>
      <c r="D20" s="51">
        <v>4.9000000000000004</v>
      </c>
      <c r="E20" s="44">
        <v>6.4</v>
      </c>
      <c r="F20" s="43">
        <v>50</v>
      </c>
    </row>
    <row r="21" spans="1:7" ht="15" customHeight="1" x14ac:dyDescent="0.55000000000000004">
      <c r="A21" s="39" t="s">
        <v>12</v>
      </c>
      <c r="B21" s="63" t="s">
        <v>121</v>
      </c>
      <c r="C21" s="20">
        <v>20</v>
      </c>
      <c r="D21" s="51">
        <v>4.7</v>
      </c>
      <c r="E21" s="44">
        <v>6.37</v>
      </c>
      <c r="F21" s="43">
        <v>49.5</v>
      </c>
    </row>
    <row r="22" spans="1:7" ht="15" customHeight="1" x14ac:dyDescent="0.55000000000000004">
      <c r="A22" s="39" t="s">
        <v>12</v>
      </c>
      <c r="B22" s="63" t="s">
        <v>121</v>
      </c>
      <c r="C22" s="20">
        <v>21</v>
      </c>
      <c r="D22" s="51">
        <v>4.5999999999999996</v>
      </c>
      <c r="E22" s="44">
        <v>6.28</v>
      </c>
      <c r="F22" s="43">
        <v>49.1</v>
      </c>
    </row>
    <row r="23" spans="1:7" ht="15" customHeight="1" x14ac:dyDescent="0.55000000000000004">
      <c r="A23" s="39" t="s">
        <v>12</v>
      </c>
      <c r="B23" s="63" t="s">
        <v>121</v>
      </c>
      <c r="C23" s="20">
        <v>22</v>
      </c>
      <c r="D23" s="51">
        <v>4.5999999999999996</v>
      </c>
      <c r="E23" s="44">
        <v>6.09</v>
      </c>
      <c r="F23" s="43">
        <v>47.2</v>
      </c>
    </row>
    <row r="24" spans="1:7" ht="15" customHeight="1" x14ac:dyDescent="0.55000000000000004">
      <c r="A24" s="39" t="s">
        <v>12</v>
      </c>
      <c r="B24" s="63" t="s">
        <v>121</v>
      </c>
      <c r="C24" s="20">
        <v>23</v>
      </c>
      <c r="D24" s="51">
        <v>4.5</v>
      </c>
      <c r="E24" s="44">
        <v>5.94</v>
      </c>
      <c r="F24" s="43">
        <v>46</v>
      </c>
    </row>
    <row r="25" spans="1:7" ht="15" customHeight="1" x14ac:dyDescent="0.55000000000000004">
      <c r="A25" s="39" t="s">
        <v>12</v>
      </c>
      <c r="B25" s="63" t="s">
        <v>121</v>
      </c>
      <c r="C25" s="20">
        <v>24</v>
      </c>
      <c r="D25" s="51">
        <v>4.4000000000000004</v>
      </c>
      <c r="E25" s="44">
        <v>5.78</v>
      </c>
      <c r="F25" s="43">
        <v>45</v>
      </c>
    </row>
    <row r="26" spans="1:7" ht="15" customHeight="1" x14ac:dyDescent="0.55000000000000004">
      <c r="A26" s="39" t="s">
        <v>12</v>
      </c>
      <c r="B26" s="63" t="s">
        <v>121</v>
      </c>
      <c r="C26" s="20">
        <v>25</v>
      </c>
      <c r="D26" s="51">
        <v>4.4000000000000004</v>
      </c>
      <c r="E26" s="44">
        <v>5.56</v>
      </c>
      <c r="F26" s="43">
        <v>43.7</v>
      </c>
    </row>
    <row r="27" spans="1:7" ht="15" customHeight="1" x14ac:dyDescent="0.55000000000000004">
      <c r="A27" s="39" t="s">
        <v>12</v>
      </c>
      <c r="B27" s="63" t="s">
        <v>121</v>
      </c>
      <c r="C27" s="20">
        <v>26</v>
      </c>
      <c r="D27" s="51">
        <v>4.4000000000000004</v>
      </c>
      <c r="E27" s="44">
        <v>5.17</v>
      </c>
      <c r="F27" s="43">
        <v>41.1</v>
      </c>
    </row>
    <row r="28" spans="1:7" ht="15" customHeight="1" x14ac:dyDescent="0.55000000000000004">
      <c r="A28" s="39" t="s">
        <v>12</v>
      </c>
      <c r="B28" s="63" t="s">
        <v>121</v>
      </c>
      <c r="C28" s="20">
        <v>27</v>
      </c>
      <c r="D28" s="51">
        <v>4.4000000000000004</v>
      </c>
      <c r="E28" s="50">
        <v>1.58</v>
      </c>
      <c r="F28" s="43">
        <v>12.2</v>
      </c>
      <c r="G28" t="s">
        <v>32</v>
      </c>
    </row>
    <row r="29" spans="1:7" ht="15" customHeight="1" x14ac:dyDescent="0.55000000000000004">
      <c r="A29" s="39" t="s">
        <v>12</v>
      </c>
      <c r="B29" s="63" t="s">
        <v>121</v>
      </c>
      <c r="C29" s="20">
        <v>28</v>
      </c>
      <c r="D29" s="51">
        <v>4.3</v>
      </c>
      <c r="E29" s="55">
        <v>0.25</v>
      </c>
      <c r="F29" s="72">
        <v>2</v>
      </c>
      <c r="G29" t="s">
        <v>110</v>
      </c>
    </row>
    <row r="30" spans="1:7" ht="15" customHeight="1" x14ac:dyDescent="0.55000000000000004">
      <c r="A30" s="39" t="s">
        <v>12</v>
      </c>
      <c r="B30" s="63" t="s">
        <v>121</v>
      </c>
      <c r="C30" s="20">
        <v>29</v>
      </c>
      <c r="D30" s="51">
        <v>4.3</v>
      </c>
      <c r="E30" s="66">
        <v>0.16</v>
      </c>
      <c r="F30" s="43">
        <v>1.3</v>
      </c>
      <c r="G30" t="s">
        <v>91</v>
      </c>
    </row>
    <row r="31" spans="1:7" ht="15" customHeight="1" x14ac:dyDescent="0.55000000000000004">
      <c r="A31" s="39" t="s">
        <v>12</v>
      </c>
      <c r="B31" s="63" t="s">
        <v>121</v>
      </c>
      <c r="C31" s="20">
        <v>30</v>
      </c>
      <c r="D31" s="51">
        <v>4.3</v>
      </c>
      <c r="E31" s="45">
        <v>0.12</v>
      </c>
      <c r="F31" s="43">
        <v>1</v>
      </c>
      <c r="G31" s="62" t="s">
        <v>92</v>
      </c>
    </row>
    <row r="32" spans="1:7" ht="15" customHeight="1" x14ac:dyDescent="0.55000000000000004">
      <c r="A32" s="39" t="s">
        <v>12</v>
      </c>
      <c r="B32" s="63" t="s">
        <v>121</v>
      </c>
      <c r="C32" s="20">
        <v>31</v>
      </c>
      <c r="D32" s="51">
        <v>4.3</v>
      </c>
      <c r="E32" s="48">
        <v>0.11</v>
      </c>
      <c r="F32" s="43">
        <v>0.9</v>
      </c>
      <c r="G32" t="s">
        <v>47</v>
      </c>
    </row>
    <row r="33" spans="1:6" ht="15" customHeight="1" x14ac:dyDescent="0.55000000000000004">
      <c r="A33" s="39" t="s">
        <v>12</v>
      </c>
      <c r="B33" s="63" t="s">
        <v>121</v>
      </c>
      <c r="C33" s="20">
        <v>32</v>
      </c>
      <c r="D33" s="51">
        <v>4.3</v>
      </c>
      <c r="E33" s="44">
        <v>0.11</v>
      </c>
      <c r="F33" s="44">
        <v>0.8</v>
      </c>
    </row>
    <row r="34" spans="1:6" ht="15" customHeight="1" x14ac:dyDescent="0.55000000000000004">
      <c r="A34" s="39" t="s">
        <v>12</v>
      </c>
      <c r="B34" s="63" t="s">
        <v>121</v>
      </c>
      <c r="C34" s="20">
        <v>33</v>
      </c>
      <c r="D34" s="51">
        <v>4.3</v>
      </c>
      <c r="E34" s="44">
        <v>0.1</v>
      </c>
      <c r="F34" s="44">
        <v>0.8</v>
      </c>
    </row>
    <row r="35" spans="1:6" ht="15" customHeight="1" x14ac:dyDescent="0.55000000000000004">
      <c r="A35" s="39" t="s">
        <v>12</v>
      </c>
      <c r="B35" s="63" t="s">
        <v>121</v>
      </c>
      <c r="C35" s="20">
        <v>34</v>
      </c>
      <c r="D35" s="51">
        <v>4.3</v>
      </c>
      <c r="E35" s="44">
        <v>0.1</v>
      </c>
      <c r="F35" s="44">
        <v>0.8</v>
      </c>
    </row>
    <row r="36" spans="1:6" ht="15" customHeight="1" x14ac:dyDescent="0.55000000000000004">
      <c r="A36" s="39" t="s">
        <v>12</v>
      </c>
      <c r="B36" s="63" t="s">
        <v>121</v>
      </c>
      <c r="C36" s="20">
        <v>35</v>
      </c>
      <c r="D36" s="51">
        <v>4.3</v>
      </c>
      <c r="E36" s="44">
        <v>0.1</v>
      </c>
      <c r="F36" s="44">
        <v>0.7</v>
      </c>
    </row>
    <row r="37" spans="1:6" ht="15" customHeight="1" x14ac:dyDescent="0.55000000000000004">
      <c r="A37" s="39" t="s">
        <v>12</v>
      </c>
      <c r="B37" s="63" t="s">
        <v>121</v>
      </c>
      <c r="C37" s="20">
        <v>36</v>
      </c>
      <c r="D37" s="51">
        <v>4.4000000000000004</v>
      </c>
      <c r="E37" s="44">
        <v>0.09</v>
      </c>
      <c r="F37" s="44">
        <v>0.7</v>
      </c>
    </row>
    <row r="38" spans="1:6" ht="15" customHeight="1" x14ac:dyDescent="0.55000000000000004">
      <c r="A38" s="39" t="s">
        <v>12</v>
      </c>
      <c r="B38" s="63" t="s">
        <v>121</v>
      </c>
      <c r="C38" s="20">
        <v>37</v>
      </c>
      <c r="D38" s="51">
        <v>4.4000000000000004</v>
      </c>
      <c r="E38" s="44">
        <v>0.09</v>
      </c>
      <c r="F38" s="44">
        <v>0.7</v>
      </c>
    </row>
    <row r="39" spans="1:6" ht="15" customHeight="1" x14ac:dyDescent="0.55000000000000004">
      <c r="A39" s="39" t="s">
        <v>12</v>
      </c>
      <c r="B39" s="63" t="s">
        <v>121</v>
      </c>
      <c r="C39" s="20">
        <v>38</v>
      </c>
      <c r="D39" s="51">
        <v>4.4000000000000004</v>
      </c>
      <c r="E39" s="44">
        <v>0.09</v>
      </c>
      <c r="F39" s="44">
        <v>0.7</v>
      </c>
    </row>
    <row r="40" spans="1:6" ht="15" customHeight="1" x14ac:dyDescent="0.55000000000000004">
      <c r="A40" s="39" t="s">
        <v>12</v>
      </c>
      <c r="B40" s="63" t="s">
        <v>121</v>
      </c>
      <c r="C40" s="20">
        <v>39</v>
      </c>
      <c r="D40" s="51">
        <v>4.4000000000000004</v>
      </c>
      <c r="E40" s="44">
        <v>0.08</v>
      </c>
      <c r="F40" s="44">
        <v>0.6</v>
      </c>
    </row>
    <row r="41" spans="1:6" ht="15" customHeight="1" x14ac:dyDescent="0.55000000000000004">
      <c r="A41" s="39" t="s">
        <v>12</v>
      </c>
      <c r="B41" s="63" t="s">
        <v>121</v>
      </c>
      <c r="C41" s="20">
        <v>40</v>
      </c>
      <c r="D41" s="51">
        <v>4.4000000000000004</v>
      </c>
      <c r="E41" s="44">
        <v>0.08</v>
      </c>
      <c r="F41" s="44">
        <v>0.6</v>
      </c>
    </row>
    <row r="42" spans="1:6" ht="15" customHeight="1" x14ac:dyDescent="0.55000000000000004">
      <c r="A42" s="39" t="s">
        <v>12</v>
      </c>
      <c r="B42" s="63" t="s">
        <v>121</v>
      </c>
      <c r="C42" s="20">
        <v>41</v>
      </c>
      <c r="D42" s="51">
        <v>4.4000000000000004</v>
      </c>
      <c r="E42" s="44">
        <v>0.08</v>
      </c>
      <c r="F42" s="44">
        <v>0.6</v>
      </c>
    </row>
    <row r="43" spans="1:6" ht="15" customHeight="1" x14ac:dyDescent="0.55000000000000004">
      <c r="A43" s="39" t="s">
        <v>12</v>
      </c>
      <c r="B43" s="63" t="s">
        <v>121</v>
      </c>
      <c r="C43" s="20">
        <v>42</v>
      </c>
      <c r="D43" s="51">
        <v>4.4000000000000004</v>
      </c>
      <c r="E43" s="44">
        <v>7.0000000000000007E-2</v>
      </c>
      <c r="F43" s="44">
        <v>0.6</v>
      </c>
    </row>
    <row r="44" spans="1:6" x14ac:dyDescent="0.55000000000000004">
      <c r="A44" s="39" t="s">
        <v>12</v>
      </c>
      <c r="B44" s="63" t="s">
        <v>121</v>
      </c>
      <c r="C44">
        <f>C43+1</f>
        <v>43</v>
      </c>
      <c r="D44" s="51">
        <v>4.4000000000000004</v>
      </c>
      <c r="E44" s="44">
        <v>7.0000000000000007E-2</v>
      </c>
      <c r="F44" s="44">
        <v>0.6</v>
      </c>
    </row>
    <row r="45" spans="1:6" x14ac:dyDescent="0.55000000000000004">
      <c r="A45" s="39" t="s">
        <v>12</v>
      </c>
      <c r="B45" s="63" t="s">
        <v>121</v>
      </c>
      <c r="C45">
        <f t="shared" ref="C45:C59" si="0">C44+1</f>
        <v>44</v>
      </c>
      <c r="D45" s="51">
        <v>4.4000000000000004</v>
      </c>
      <c r="E45" s="44">
        <v>7.0000000000000007E-2</v>
      </c>
      <c r="F45" s="44">
        <v>0.5</v>
      </c>
    </row>
    <row r="46" spans="1:6" x14ac:dyDescent="0.55000000000000004">
      <c r="A46" s="39" t="s">
        <v>12</v>
      </c>
      <c r="B46" s="63" t="s">
        <v>121</v>
      </c>
      <c r="C46">
        <f t="shared" si="0"/>
        <v>45</v>
      </c>
      <c r="D46" s="51">
        <v>4.4000000000000004</v>
      </c>
      <c r="E46" s="44">
        <v>0.06</v>
      </c>
      <c r="F46" s="44">
        <v>0.5</v>
      </c>
    </row>
    <row r="47" spans="1:6" x14ac:dyDescent="0.55000000000000004">
      <c r="A47" s="39" t="s">
        <v>12</v>
      </c>
      <c r="B47" s="63" t="s">
        <v>121</v>
      </c>
      <c r="C47">
        <f t="shared" si="0"/>
        <v>46</v>
      </c>
      <c r="D47" s="51">
        <v>4.4000000000000004</v>
      </c>
      <c r="E47" s="44">
        <v>0.06</v>
      </c>
      <c r="F47" s="44">
        <v>0.5</v>
      </c>
    </row>
    <row r="48" spans="1:6" x14ac:dyDescent="0.55000000000000004">
      <c r="A48" s="39" t="s">
        <v>12</v>
      </c>
      <c r="B48" s="63" t="s">
        <v>121</v>
      </c>
      <c r="C48">
        <f t="shared" si="0"/>
        <v>47</v>
      </c>
      <c r="D48" s="51">
        <v>4.4000000000000004</v>
      </c>
      <c r="E48" s="44">
        <v>0.06</v>
      </c>
      <c r="F48" s="44">
        <v>0.5</v>
      </c>
    </row>
    <row r="49" spans="1:6" x14ac:dyDescent="0.55000000000000004">
      <c r="A49" s="39" t="s">
        <v>12</v>
      </c>
      <c r="B49" s="63" t="s">
        <v>121</v>
      </c>
      <c r="C49">
        <f t="shared" si="0"/>
        <v>48</v>
      </c>
      <c r="D49" s="51">
        <v>4.4000000000000004</v>
      </c>
      <c r="E49" s="44">
        <v>0.06</v>
      </c>
      <c r="F49" s="44">
        <v>0.4</v>
      </c>
    </row>
    <row r="50" spans="1:6" x14ac:dyDescent="0.55000000000000004">
      <c r="A50" s="39" t="s">
        <v>12</v>
      </c>
      <c r="B50" s="63" t="s">
        <v>121</v>
      </c>
      <c r="C50">
        <f t="shared" si="0"/>
        <v>49</v>
      </c>
      <c r="D50" s="51">
        <v>4.4000000000000004</v>
      </c>
      <c r="E50" s="44">
        <v>0.05</v>
      </c>
      <c r="F50" s="44">
        <v>0.4</v>
      </c>
    </row>
    <row r="51" spans="1:6" x14ac:dyDescent="0.55000000000000004">
      <c r="A51" s="39" t="s">
        <v>12</v>
      </c>
      <c r="B51" s="63" t="s">
        <v>121</v>
      </c>
      <c r="C51">
        <f t="shared" si="0"/>
        <v>50</v>
      </c>
      <c r="D51" s="51">
        <v>4.4000000000000004</v>
      </c>
      <c r="E51" s="44">
        <v>0.05</v>
      </c>
      <c r="F51" s="44">
        <v>0.4</v>
      </c>
    </row>
    <row r="52" spans="1:6" x14ac:dyDescent="0.55000000000000004">
      <c r="A52" s="39" t="s">
        <v>12</v>
      </c>
      <c r="B52" s="63" t="s">
        <v>121</v>
      </c>
      <c r="C52">
        <f t="shared" si="0"/>
        <v>51</v>
      </c>
      <c r="D52" s="51">
        <v>4.4000000000000004</v>
      </c>
      <c r="E52" s="44">
        <v>0.05</v>
      </c>
      <c r="F52" s="44">
        <v>0.4</v>
      </c>
    </row>
    <row r="53" spans="1:6" x14ac:dyDescent="0.55000000000000004">
      <c r="A53" s="39" t="s">
        <v>12</v>
      </c>
      <c r="B53" s="63" t="s">
        <v>121</v>
      </c>
      <c r="C53">
        <f t="shared" si="0"/>
        <v>52</v>
      </c>
      <c r="D53" s="51">
        <v>4.4000000000000004</v>
      </c>
      <c r="E53" s="44">
        <v>0.05</v>
      </c>
      <c r="F53" s="44">
        <v>0.4</v>
      </c>
    </row>
    <row r="54" spans="1:6" x14ac:dyDescent="0.55000000000000004">
      <c r="A54" s="39" t="s">
        <v>12</v>
      </c>
      <c r="B54" s="63" t="s">
        <v>121</v>
      </c>
      <c r="C54">
        <f t="shared" si="0"/>
        <v>53</v>
      </c>
      <c r="D54" s="51">
        <v>4.4000000000000004</v>
      </c>
      <c r="E54" s="44">
        <v>0.05</v>
      </c>
      <c r="F54" s="44">
        <v>0.4</v>
      </c>
    </row>
    <row r="55" spans="1:6" x14ac:dyDescent="0.55000000000000004">
      <c r="A55" s="39" t="s">
        <v>12</v>
      </c>
      <c r="B55" s="63" t="s">
        <v>121</v>
      </c>
      <c r="C55">
        <f t="shared" si="0"/>
        <v>54</v>
      </c>
      <c r="D55" s="51">
        <v>4.4000000000000004</v>
      </c>
      <c r="E55" s="44">
        <v>0.04</v>
      </c>
      <c r="F55" s="44">
        <v>0.3</v>
      </c>
    </row>
    <row r="56" spans="1:6" x14ac:dyDescent="0.55000000000000004">
      <c r="A56" s="39" t="s">
        <v>12</v>
      </c>
      <c r="B56" s="63" t="s">
        <v>121</v>
      </c>
      <c r="C56">
        <f t="shared" si="0"/>
        <v>55</v>
      </c>
      <c r="D56" s="51">
        <v>4.4000000000000004</v>
      </c>
      <c r="E56" s="44">
        <v>0.04</v>
      </c>
      <c r="F56" s="44">
        <v>0.3</v>
      </c>
    </row>
    <row r="57" spans="1:6" x14ac:dyDescent="0.55000000000000004">
      <c r="A57" s="39" t="s">
        <v>12</v>
      </c>
      <c r="B57" s="63" t="s">
        <v>121</v>
      </c>
      <c r="C57">
        <f t="shared" si="0"/>
        <v>56</v>
      </c>
      <c r="D57" s="51">
        <v>4.4000000000000004</v>
      </c>
      <c r="E57" s="44">
        <v>0.04</v>
      </c>
      <c r="F57" s="44">
        <v>0.3</v>
      </c>
    </row>
    <row r="58" spans="1:6" x14ac:dyDescent="0.55000000000000004">
      <c r="A58" s="39" t="s">
        <v>12</v>
      </c>
      <c r="B58" s="63" t="s">
        <v>121</v>
      </c>
      <c r="C58">
        <f t="shared" si="0"/>
        <v>57</v>
      </c>
      <c r="D58" s="51">
        <v>4.4000000000000004</v>
      </c>
      <c r="E58" s="44">
        <v>0.04</v>
      </c>
      <c r="F58" s="44">
        <v>0.3</v>
      </c>
    </row>
    <row r="59" spans="1:6" x14ac:dyDescent="0.55000000000000004">
      <c r="C59">
        <f t="shared" si="0"/>
        <v>58</v>
      </c>
      <c r="D59" s="51">
        <v>4.4000000000000004</v>
      </c>
      <c r="E59" s="44">
        <v>0.04</v>
      </c>
      <c r="F59" s="44">
        <v>0.3</v>
      </c>
    </row>
    <row r="60" spans="1:6" x14ac:dyDescent="0.55000000000000004">
      <c r="C60">
        <v>59</v>
      </c>
      <c r="D60" s="51">
        <v>4.4000000000000004</v>
      </c>
      <c r="E60" s="44">
        <v>0.03</v>
      </c>
      <c r="F60" s="44">
        <v>0.3</v>
      </c>
    </row>
    <row r="61" spans="1:6" x14ac:dyDescent="0.55000000000000004">
      <c r="A61" s="46"/>
      <c r="B61" t="s">
        <v>133</v>
      </c>
      <c r="E61" s="44"/>
      <c r="F61" s="44"/>
    </row>
    <row r="63" spans="1:6" x14ac:dyDescent="0.55000000000000004">
      <c r="A63" s="65" t="s">
        <v>79</v>
      </c>
      <c r="B63" t="s">
        <v>128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4F09D-1E9D-4DBD-8852-1B9E251E8A2A}">
  <sheetPr>
    <tabColor theme="5" tint="0.59999389629810485"/>
  </sheetPr>
  <dimension ref="A1:U62"/>
  <sheetViews>
    <sheetView topLeftCell="A3" workbookViewId="0">
      <selection sqref="A1:XFD1048576"/>
    </sheetView>
  </sheetViews>
  <sheetFormatPr defaultRowHeight="14.4" x14ac:dyDescent="0.55000000000000004"/>
  <cols>
    <col min="2" max="2" width="11.47265625" customWidth="1"/>
    <col min="4" max="4" width="0.83984375" style="89" customWidth="1"/>
    <col min="8" max="8" width="11.47265625" customWidth="1"/>
    <col min="10" max="10" width="0.734375" style="83" customWidth="1"/>
    <col min="14" max="14" width="10.89453125" customWidth="1"/>
    <col min="16" max="16" width="0.9453125" style="83" customWidth="1"/>
    <col min="20" max="20" width="11.41796875" customWidth="1"/>
  </cols>
  <sheetData>
    <row r="1" spans="1:21" x14ac:dyDescent="0.55000000000000004">
      <c r="A1" s="65" t="s">
        <v>138</v>
      </c>
    </row>
    <row r="2" spans="1:21" ht="43" customHeight="1" x14ac:dyDescent="0.55000000000000004">
      <c r="B2" s="2" t="s">
        <v>1</v>
      </c>
      <c r="C2" s="2" t="s">
        <v>2</v>
      </c>
      <c r="D2" s="86"/>
      <c r="E2" s="90" t="s">
        <v>4</v>
      </c>
      <c r="F2" s="90"/>
      <c r="G2" s="90"/>
      <c r="H2" s="90"/>
      <c r="I2" s="90"/>
      <c r="J2" s="80"/>
      <c r="K2" s="90" t="s">
        <v>36</v>
      </c>
      <c r="L2" s="90"/>
      <c r="M2" s="90"/>
      <c r="N2" s="90"/>
      <c r="O2" s="90"/>
      <c r="P2" s="81"/>
      <c r="Q2" s="91" t="s">
        <v>51</v>
      </c>
      <c r="R2" s="91"/>
      <c r="S2" s="91"/>
      <c r="T2" s="91"/>
      <c r="U2" s="91"/>
    </row>
    <row r="3" spans="1:21" ht="28.8" x14ac:dyDescent="0.55000000000000004">
      <c r="B3" s="25"/>
      <c r="C3" s="25" t="s">
        <v>2</v>
      </c>
      <c r="D3" s="87"/>
      <c r="E3" s="25" t="s">
        <v>134</v>
      </c>
      <c r="F3" s="25" t="s">
        <v>135</v>
      </c>
      <c r="G3" s="25" t="s">
        <v>136</v>
      </c>
      <c r="H3" s="25" t="s">
        <v>137</v>
      </c>
      <c r="I3" s="25" t="s">
        <v>12</v>
      </c>
      <c r="J3" s="81"/>
      <c r="K3" s="25" t="s">
        <v>134</v>
      </c>
      <c r="L3" s="25" t="s">
        <v>135</v>
      </c>
      <c r="M3" s="25" t="s">
        <v>136</v>
      </c>
      <c r="N3" s="25" t="s">
        <v>137</v>
      </c>
      <c r="O3" s="25" t="s">
        <v>12</v>
      </c>
      <c r="P3" s="81"/>
      <c r="Q3" s="25" t="s">
        <v>134</v>
      </c>
      <c r="R3" s="25" t="s">
        <v>135</v>
      </c>
      <c r="S3" s="25" t="s">
        <v>136</v>
      </c>
      <c r="T3" s="25" t="s">
        <v>137</v>
      </c>
      <c r="U3" s="25" t="s">
        <v>12</v>
      </c>
    </row>
    <row r="4" spans="1:21" x14ac:dyDescent="0.55000000000000004">
      <c r="B4" s="63" t="s">
        <v>121</v>
      </c>
      <c r="C4" s="16">
        <v>1</v>
      </c>
      <c r="D4" s="88"/>
      <c r="E4" s="51">
        <v>17.7</v>
      </c>
      <c r="F4" s="51">
        <v>17.2</v>
      </c>
      <c r="G4" s="51">
        <v>17.3</v>
      </c>
      <c r="H4" s="51">
        <v>17.5</v>
      </c>
      <c r="I4" s="51">
        <v>17.5</v>
      </c>
      <c r="J4" s="82"/>
      <c r="K4" s="44">
        <v>8.74</v>
      </c>
      <c r="L4" s="44">
        <v>8.83</v>
      </c>
      <c r="M4" s="44">
        <v>8.85</v>
      </c>
      <c r="N4" s="44">
        <v>8.9</v>
      </c>
      <c r="O4" s="44">
        <v>8.7799999999999994</v>
      </c>
      <c r="P4" s="85"/>
      <c r="Q4" s="51">
        <v>91.5</v>
      </c>
      <c r="R4" s="51">
        <v>91.9</v>
      </c>
      <c r="S4" s="44">
        <v>92.2</v>
      </c>
      <c r="T4" s="44">
        <v>93</v>
      </c>
      <c r="U4" s="43">
        <v>91.8</v>
      </c>
    </row>
    <row r="5" spans="1:21" x14ac:dyDescent="0.55000000000000004">
      <c r="B5" s="63" t="s">
        <v>121</v>
      </c>
      <c r="C5" s="20">
        <v>2</v>
      </c>
      <c r="D5" s="88"/>
      <c r="E5" s="51">
        <v>17.5</v>
      </c>
      <c r="F5" s="51">
        <v>17.3</v>
      </c>
      <c r="G5" s="51">
        <v>17.3</v>
      </c>
      <c r="H5" s="51">
        <v>17.5</v>
      </c>
      <c r="I5" s="51">
        <v>17.399999999999999</v>
      </c>
      <c r="J5" s="82"/>
      <c r="K5" s="44">
        <v>8.7100000000000009</v>
      </c>
      <c r="L5" s="44">
        <v>8.82</v>
      </c>
      <c r="M5" s="44">
        <v>8.82</v>
      </c>
      <c r="N5" s="44">
        <v>8.86</v>
      </c>
      <c r="O5" s="44">
        <v>8.75</v>
      </c>
      <c r="P5" s="85"/>
      <c r="Q5" s="51">
        <v>91.1</v>
      </c>
      <c r="R5" s="51">
        <v>91.7</v>
      </c>
      <c r="S5" s="44">
        <v>91.9</v>
      </c>
      <c r="T5" s="44">
        <v>92.7</v>
      </c>
      <c r="U5" s="43">
        <v>91.2</v>
      </c>
    </row>
    <row r="6" spans="1:21" x14ac:dyDescent="0.55000000000000004">
      <c r="B6" s="63" t="s">
        <v>121</v>
      </c>
      <c r="C6" s="20">
        <v>3</v>
      </c>
      <c r="D6" s="88"/>
      <c r="E6" s="51">
        <v>17.399999999999999</v>
      </c>
      <c r="F6" s="51">
        <v>17.2</v>
      </c>
      <c r="G6" s="51">
        <v>17.2</v>
      </c>
      <c r="H6" s="51">
        <v>17.399999999999999</v>
      </c>
      <c r="I6" s="51">
        <v>17.3</v>
      </c>
      <c r="J6" s="82"/>
      <c r="K6" s="44">
        <v>8.6999999999999993</v>
      </c>
      <c r="L6" s="44">
        <v>8.7899999999999991</v>
      </c>
      <c r="M6" s="44">
        <v>8.8000000000000007</v>
      </c>
      <c r="N6" s="44">
        <v>8.84</v>
      </c>
      <c r="O6" s="44">
        <v>8.7100000000000009</v>
      </c>
      <c r="P6" s="85"/>
      <c r="Q6" s="51">
        <v>90.8</v>
      </c>
      <c r="R6" s="51">
        <v>91.3</v>
      </c>
      <c r="S6" s="44">
        <v>91.5</v>
      </c>
      <c r="T6" s="44">
        <v>92.2</v>
      </c>
      <c r="U6" s="43">
        <v>90.7</v>
      </c>
    </row>
    <row r="7" spans="1:21" x14ac:dyDescent="0.55000000000000004">
      <c r="B7" s="63" t="s">
        <v>121</v>
      </c>
      <c r="C7" s="20">
        <v>4</v>
      </c>
      <c r="D7" s="88"/>
      <c r="E7" s="51">
        <v>17.399999999999999</v>
      </c>
      <c r="F7" s="51">
        <v>17.2</v>
      </c>
      <c r="G7" s="51">
        <v>17.2</v>
      </c>
      <c r="H7" s="51">
        <v>17.399999999999999</v>
      </c>
      <c r="I7" s="51">
        <v>17.3</v>
      </c>
      <c r="J7" s="82"/>
      <c r="K7" s="44">
        <v>8.67</v>
      </c>
      <c r="L7" s="44">
        <v>8.76</v>
      </c>
      <c r="M7" s="44">
        <v>8.7799999999999994</v>
      </c>
      <c r="N7" s="44">
        <v>8.81</v>
      </c>
      <c r="O7" s="44">
        <v>8.69</v>
      </c>
      <c r="P7" s="85"/>
      <c r="Q7" s="51">
        <v>90.5</v>
      </c>
      <c r="R7" s="51">
        <v>91.1</v>
      </c>
      <c r="S7" s="44">
        <v>91.3</v>
      </c>
      <c r="T7" s="44">
        <v>91.9</v>
      </c>
      <c r="U7" s="43">
        <v>90.5</v>
      </c>
    </row>
    <row r="8" spans="1:21" x14ac:dyDescent="0.55000000000000004">
      <c r="B8" s="63" t="s">
        <v>121</v>
      </c>
      <c r="C8" s="20">
        <v>5</v>
      </c>
      <c r="D8" s="88"/>
      <c r="E8" s="51">
        <v>17.3</v>
      </c>
      <c r="F8" s="51">
        <v>17.2</v>
      </c>
      <c r="G8" s="51">
        <v>17.2</v>
      </c>
      <c r="H8" s="51">
        <v>17.399999999999999</v>
      </c>
      <c r="I8" s="51">
        <v>17.2</v>
      </c>
      <c r="J8" s="82"/>
      <c r="K8" s="44">
        <v>8.66</v>
      </c>
      <c r="L8" s="44">
        <v>8.7200000000000006</v>
      </c>
      <c r="M8" s="44">
        <v>8.75</v>
      </c>
      <c r="N8" s="44">
        <v>8.7799999999999994</v>
      </c>
      <c r="O8" s="44">
        <v>8.6999999999999993</v>
      </c>
      <c r="P8" s="85"/>
      <c r="Q8" s="51">
        <v>90.2</v>
      </c>
      <c r="R8" s="51">
        <v>90.7</v>
      </c>
      <c r="S8" s="44">
        <v>91</v>
      </c>
      <c r="T8" s="44">
        <v>91.6</v>
      </c>
      <c r="U8" s="43">
        <v>90.3</v>
      </c>
    </row>
    <row r="9" spans="1:21" x14ac:dyDescent="0.55000000000000004">
      <c r="B9" s="63" t="s">
        <v>121</v>
      </c>
      <c r="C9" s="20">
        <v>6</v>
      </c>
      <c r="D9" s="88"/>
      <c r="E9" s="51">
        <v>17.3</v>
      </c>
      <c r="F9" s="51">
        <v>17.2</v>
      </c>
      <c r="G9" s="51">
        <v>17.2</v>
      </c>
      <c r="H9" s="51">
        <v>17.399999999999999</v>
      </c>
      <c r="I9" s="51">
        <v>17.2</v>
      </c>
      <c r="J9" s="82"/>
      <c r="K9" s="44">
        <v>8.6300000000000008</v>
      </c>
      <c r="L9" s="44">
        <v>8.6999999999999993</v>
      </c>
      <c r="M9" s="44">
        <v>8.7200000000000006</v>
      </c>
      <c r="N9" s="44">
        <v>8.7200000000000006</v>
      </c>
      <c r="O9" s="44">
        <v>8.61</v>
      </c>
      <c r="P9" s="85"/>
      <c r="Q9" s="51">
        <v>89.8</v>
      </c>
      <c r="R9" s="51">
        <v>90.4</v>
      </c>
      <c r="S9" s="44">
        <v>90.7</v>
      </c>
      <c r="T9" s="44">
        <v>91</v>
      </c>
      <c r="U9" s="43">
        <v>90</v>
      </c>
    </row>
    <row r="10" spans="1:21" x14ac:dyDescent="0.55000000000000004">
      <c r="B10" s="63" t="s">
        <v>121</v>
      </c>
      <c r="C10" s="20">
        <v>7</v>
      </c>
      <c r="D10" s="88"/>
      <c r="E10" s="51">
        <v>17.3</v>
      </c>
      <c r="F10" s="51">
        <v>17.2</v>
      </c>
      <c r="G10" s="51">
        <v>17.2</v>
      </c>
      <c r="H10" s="51">
        <v>17.399999999999999</v>
      </c>
      <c r="I10" s="51">
        <v>13.2</v>
      </c>
      <c r="J10" s="82"/>
      <c r="K10" s="44">
        <v>8.61</v>
      </c>
      <c r="L10" s="44">
        <v>8.67</v>
      </c>
      <c r="M10" s="44">
        <v>8.69</v>
      </c>
      <c r="N10" s="44">
        <v>8.66</v>
      </c>
      <c r="O10" s="44">
        <v>5.4</v>
      </c>
      <c r="P10" s="85"/>
      <c r="Q10" s="51">
        <v>89.6</v>
      </c>
      <c r="R10" s="51">
        <v>90.1</v>
      </c>
      <c r="S10" s="44">
        <v>90.3</v>
      </c>
      <c r="T10" s="44">
        <v>90.6</v>
      </c>
      <c r="U10" s="43">
        <v>52.6</v>
      </c>
    </row>
    <row r="11" spans="1:21" x14ac:dyDescent="0.55000000000000004">
      <c r="B11" s="63" t="s">
        <v>121</v>
      </c>
      <c r="C11" s="20">
        <v>8</v>
      </c>
      <c r="D11" s="88"/>
      <c r="E11" s="51">
        <v>17.3</v>
      </c>
      <c r="F11" s="51">
        <v>17.2</v>
      </c>
      <c r="G11" s="51">
        <v>17.2</v>
      </c>
      <c r="H11" s="51">
        <v>15.7</v>
      </c>
      <c r="I11" s="51">
        <v>9.3000000000000007</v>
      </c>
      <c r="J11" s="82"/>
      <c r="K11" s="44">
        <v>8.59</v>
      </c>
      <c r="L11" s="44">
        <v>8.65</v>
      </c>
      <c r="M11" s="44">
        <v>8.67</v>
      </c>
      <c r="N11" s="44">
        <v>6.91</v>
      </c>
      <c r="O11" s="44">
        <v>5.0199999999999996</v>
      </c>
      <c r="P11" s="85"/>
      <c r="Q11" s="51">
        <v>89.4</v>
      </c>
      <c r="R11" s="51">
        <v>89.9</v>
      </c>
      <c r="S11" s="44">
        <v>90.1</v>
      </c>
      <c r="T11" s="44">
        <v>70.099999999999994</v>
      </c>
      <c r="U11" s="43">
        <v>43.7</v>
      </c>
    </row>
    <row r="12" spans="1:21" x14ac:dyDescent="0.55000000000000004">
      <c r="B12" s="63" t="s">
        <v>121</v>
      </c>
      <c r="C12" s="20">
        <v>9</v>
      </c>
      <c r="D12" s="88"/>
      <c r="E12" s="51">
        <v>13.4</v>
      </c>
      <c r="F12" s="51">
        <v>14.3</v>
      </c>
      <c r="G12" s="51">
        <v>13.1</v>
      </c>
      <c r="H12" s="51">
        <v>11.5</v>
      </c>
      <c r="I12" s="51">
        <v>9.1</v>
      </c>
      <c r="J12" s="82"/>
      <c r="K12" s="44">
        <v>5.29</v>
      </c>
      <c r="L12" s="44">
        <v>6.3</v>
      </c>
      <c r="M12" s="44">
        <v>5.66</v>
      </c>
      <c r="N12" s="44">
        <v>5.76</v>
      </c>
      <c r="O12" s="44">
        <v>4.92</v>
      </c>
      <c r="P12" s="85"/>
      <c r="Q12" s="51">
        <v>51.1</v>
      </c>
      <c r="R12" s="51">
        <v>62</v>
      </c>
      <c r="S12" s="44">
        <v>54</v>
      </c>
      <c r="T12" s="44">
        <v>53</v>
      </c>
      <c r="U12" s="78">
        <v>41.9</v>
      </c>
    </row>
    <row r="13" spans="1:21" x14ac:dyDescent="0.55000000000000004">
      <c r="B13" s="63" t="s">
        <v>121</v>
      </c>
      <c r="C13" s="20">
        <v>10</v>
      </c>
      <c r="D13" s="88"/>
      <c r="E13" s="51">
        <v>10.7</v>
      </c>
      <c r="F13" s="51">
        <v>11.2</v>
      </c>
      <c r="G13" s="51">
        <v>10.5</v>
      </c>
      <c r="H13" s="51">
        <v>9.9</v>
      </c>
      <c r="I13" s="51">
        <v>7.6</v>
      </c>
      <c r="J13" s="82"/>
      <c r="K13" s="44">
        <v>5.12</v>
      </c>
      <c r="L13" s="44">
        <v>5.49</v>
      </c>
      <c r="M13" s="44">
        <v>5.49</v>
      </c>
      <c r="N13" s="44">
        <v>5.78</v>
      </c>
      <c r="O13" s="44">
        <v>4.92</v>
      </c>
      <c r="P13" s="85"/>
      <c r="Q13" s="51">
        <v>46</v>
      </c>
      <c r="R13" s="51">
        <v>50</v>
      </c>
      <c r="S13" s="44">
        <v>49.1</v>
      </c>
      <c r="T13" s="44">
        <v>50.9</v>
      </c>
      <c r="U13" s="43">
        <v>41.1</v>
      </c>
    </row>
    <row r="14" spans="1:21" x14ac:dyDescent="0.55000000000000004">
      <c r="B14" s="63" t="s">
        <v>121</v>
      </c>
      <c r="C14" s="20">
        <v>11</v>
      </c>
      <c r="D14" s="88"/>
      <c r="E14" s="51">
        <v>10</v>
      </c>
      <c r="F14" s="51">
        <v>10.1</v>
      </c>
      <c r="G14" s="51">
        <v>9.4</v>
      </c>
      <c r="H14" s="51">
        <v>9.3000000000000007</v>
      </c>
      <c r="I14" s="51">
        <v>7</v>
      </c>
      <c r="J14" s="82"/>
      <c r="K14" s="44">
        <v>5.03</v>
      </c>
      <c r="L14" s="44">
        <v>5.48</v>
      </c>
      <c r="M14" s="44">
        <v>5.66</v>
      </c>
      <c r="N14" s="44">
        <v>5.75</v>
      </c>
      <c r="O14" s="44">
        <v>4.93</v>
      </c>
      <c r="P14" s="85"/>
      <c r="Q14" s="51">
        <v>44.5</v>
      </c>
      <c r="R14" s="51">
        <v>48.5</v>
      </c>
      <c r="S14" s="44">
        <v>49</v>
      </c>
      <c r="T14" s="44">
        <v>50</v>
      </c>
      <c r="U14" s="43">
        <v>40.299999999999997</v>
      </c>
    </row>
    <row r="15" spans="1:21" x14ac:dyDescent="0.55000000000000004">
      <c r="B15" s="63" t="s">
        <v>121</v>
      </c>
      <c r="C15" s="20">
        <v>12</v>
      </c>
      <c r="D15" s="88"/>
      <c r="E15" s="51">
        <v>9.3000000000000007</v>
      </c>
      <c r="F15" s="51">
        <v>9.1999999999999993</v>
      </c>
      <c r="G15" s="51">
        <v>9.1999999999999993</v>
      </c>
      <c r="H15" s="51">
        <v>8.9</v>
      </c>
      <c r="I15" s="51">
        <v>6.5</v>
      </c>
      <c r="J15" s="82"/>
      <c r="K15" s="44">
        <v>5.01</v>
      </c>
      <c r="L15" s="44">
        <v>5.39</v>
      </c>
      <c r="M15" s="44">
        <v>5.58</v>
      </c>
      <c r="N15" s="44">
        <v>5.74</v>
      </c>
      <c r="O15" s="44">
        <v>5.4</v>
      </c>
      <c r="P15" s="85"/>
      <c r="Q15" s="51">
        <v>43.7</v>
      </c>
      <c r="R15" s="51">
        <v>46.8</v>
      </c>
      <c r="S15" s="44">
        <v>48.4</v>
      </c>
      <c r="T15" s="44">
        <v>49.7</v>
      </c>
      <c r="U15" s="43">
        <v>44</v>
      </c>
    </row>
    <row r="16" spans="1:21" x14ac:dyDescent="0.55000000000000004">
      <c r="B16" s="63" t="s">
        <v>121</v>
      </c>
      <c r="C16" s="20">
        <v>13</v>
      </c>
      <c r="D16" s="88"/>
      <c r="E16" s="51">
        <v>9</v>
      </c>
      <c r="F16" s="51">
        <v>8.6999999999999993</v>
      </c>
      <c r="G16" s="51">
        <v>9</v>
      </c>
      <c r="H16" s="51">
        <v>8.8000000000000007</v>
      </c>
      <c r="I16" s="51">
        <v>6.3</v>
      </c>
      <c r="J16" s="82"/>
      <c r="K16" s="44">
        <v>5.0199999999999996</v>
      </c>
      <c r="L16" s="44">
        <v>5.34</v>
      </c>
      <c r="M16" s="44">
        <v>5.6</v>
      </c>
      <c r="N16" s="44">
        <v>4.57</v>
      </c>
      <c r="O16" s="44">
        <v>5.73</v>
      </c>
      <c r="P16" s="85"/>
      <c r="Q16" s="51">
        <v>43.4</v>
      </c>
      <c r="R16" s="51">
        <v>47.4</v>
      </c>
      <c r="S16" s="44">
        <v>48.1</v>
      </c>
      <c r="T16" s="44">
        <v>40</v>
      </c>
      <c r="U16" s="43">
        <v>44.5</v>
      </c>
    </row>
    <row r="17" spans="2:21" x14ac:dyDescent="0.55000000000000004">
      <c r="B17" s="63" t="s">
        <v>121</v>
      </c>
      <c r="C17" s="20">
        <v>14</v>
      </c>
      <c r="D17" s="88"/>
      <c r="E17" s="51">
        <v>8.6999999999999993</v>
      </c>
      <c r="F17" s="51">
        <v>8.4</v>
      </c>
      <c r="G17" s="51">
        <v>8.4</v>
      </c>
      <c r="H17" s="51">
        <v>8.8000000000000007</v>
      </c>
      <c r="I17" s="51">
        <v>6</v>
      </c>
      <c r="J17" s="82"/>
      <c r="K17" s="44">
        <v>4.9800000000000004</v>
      </c>
      <c r="L17" s="44">
        <v>5.23</v>
      </c>
      <c r="M17" s="44">
        <v>5.68</v>
      </c>
      <c r="N17" s="44">
        <v>4.5</v>
      </c>
      <c r="O17" s="44">
        <v>6.36</v>
      </c>
      <c r="P17" s="85"/>
      <c r="Q17" s="51">
        <v>42.7</v>
      </c>
      <c r="R17" s="51">
        <v>45.2</v>
      </c>
      <c r="S17" s="44">
        <v>48.4</v>
      </c>
      <c r="T17" s="44">
        <v>4.5999999999999996</v>
      </c>
      <c r="U17" s="43">
        <v>50.6</v>
      </c>
    </row>
    <row r="18" spans="2:21" x14ac:dyDescent="0.55000000000000004">
      <c r="B18" s="63" t="s">
        <v>121</v>
      </c>
      <c r="C18" s="20">
        <v>15</v>
      </c>
      <c r="D18" s="88"/>
      <c r="E18" s="51">
        <v>8.6</v>
      </c>
      <c r="F18" s="51">
        <v>8.3000000000000007</v>
      </c>
      <c r="G18" s="51">
        <v>8.1999999999999993</v>
      </c>
      <c r="H18" s="51">
        <v>8.6999999999999993</v>
      </c>
      <c r="I18" s="51">
        <v>5.6</v>
      </c>
      <c r="J18" s="82"/>
      <c r="K18" s="44">
        <v>4.9000000000000004</v>
      </c>
      <c r="L18" s="49">
        <v>5.0199999999999996</v>
      </c>
      <c r="M18" s="49">
        <v>5.79</v>
      </c>
      <c r="N18" s="49">
        <v>0.45</v>
      </c>
      <c r="O18" s="49">
        <v>6.61</v>
      </c>
      <c r="P18" s="85"/>
      <c r="Q18" s="51">
        <v>42.4</v>
      </c>
      <c r="R18" s="51">
        <v>43.2</v>
      </c>
      <c r="S18" s="44">
        <v>48.9</v>
      </c>
      <c r="T18" s="44">
        <v>2.1</v>
      </c>
      <c r="U18" s="43">
        <v>52.3</v>
      </c>
    </row>
    <row r="19" spans="2:21" x14ac:dyDescent="0.55000000000000004">
      <c r="B19" s="63" t="s">
        <v>121</v>
      </c>
      <c r="C19" s="20">
        <v>16</v>
      </c>
      <c r="D19" s="88"/>
      <c r="E19" s="51">
        <v>8.5</v>
      </c>
      <c r="F19" s="51">
        <v>8.3000000000000007</v>
      </c>
      <c r="G19" s="51">
        <v>8</v>
      </c>
      <c r="H19" s="51">
        <v>8.6999999999999993</v>
      </c>
      <c r="I19" s="51">
        <v>5.3</v>
      </c>
      <c r="J19" s="82"/>
      <c r="K19" s="44">
        <v>4.75</v>
      </c>
      <c r="L19" s="49">
        <v>1.41</v>
      </c>
      <c r="M19" s="49">
        <v>6.09</v>
      </c>
      <c r="N19" s="49">
        <v>0.23</v>
      </c>
      <c r="O19" s="49">
        <v>6.58</v>
      </c>
      <c r="P19" s="85"/>
      <c r="Q19" s="51">
        <v>40.700000000000003</v>
      </c>
      <c r="R19" s="51">
        <v>12</v>
      </c>
      <c r="S19" s="44">
        <v>51.2</v>
      </c>
      <c r="T19" s="44">
        <v>1.6</v>
      </c>
      <c r="U19" s="43">
        <v>52</v>
      </c>
    </row>
    <row r="20" spans="2:21" x14ac:dyDescent="0.55000000000000004">
      <c r="B20" s="63" t="s">
        <v>121</v>
      </c>
      <c r="C20" s="20">
        <v>17</v>
      </c>
      <c r="D20" s="88"/>
      <c r="E20" s="51">
        <v>8.5</v>
      </c>
      <c r="F20" s="51">
        <v>8.3000000000000007</v>
      </c>
      <c r="G20" s="51">
        <v>7.7</v>
      </c>
      <c r="H20" s="51">
        <v>8.6</v>
      </c>
      <c r="I20" s="51">
        <v>5.0999999999999996</v>
      </c>
      <c r="J20" s="82"/>
      <c r="K20" s="49">
        <v>4.6100000000000003</v>
      </c>
      <c r="L20" s="49">
        <v>1.1299999999999999</v>
      </c>
      <c r="M20" s="49">
        <v>6.08</v>
      </c>
      <c r="N20" s="49">
        <v>0.18</v>
      </c>
      <c r="O20" s="49">
        <v>6.55</v>
      </c>
      <c r="P20" s="85"/>
      <c r="Q20" s="59">
        <v>39.799999999999997</v>
      </c>
      <c r="R20" s="51">
        <v>9.6999999999999993</v>
      </c>
      <c r="S20" s="44">
        <v>51</v>
      </c>
      <c r="T20" s="44">
        <v>1.3</v>
      </c>
      <c r="U20" s="43">
        <v>51.4</v>
      </c>
    </row>
    <row r="21" spans="2:21" x14ac:dyDescent="0.55000000000000004">
      <c r="B21" s="63" t="s">
        <v>121</v>
      </c>
      <c r="C21" s="20">
        <v>18</v>
      </c>
      <c r="D21" s="88"/>
      <c r="E21" s="51">
        <v>8.5</v>
      </c>
      <c r="F21" s="51">
        <v>8.3000000000000007</v>
      </c>
      <c r="G21" s="51">
        <v>7.6</v>
      </c>
      <c r="H21" s="51">
        <v>8.6</v>
      </c>
      <c r="I21" s="51">
        <v>5</v>
      </c>
      <c r="J21" s="82"/>
      <c r="K21" s="49">
        <v>4.3899999999999997</v>
      </c>
      <c r="L21" s="49">
        <v>0.97</v>
      </c>
      <c r="M21" s="49">
        <v>6.07</v>
      </c>
      <c r="N21" s="49">
        <v>0.15</v>
      </c>
      <c r="O21" s="49">
        <v>6.49</v>
      </c>
      <c r="P21" s="85"/>
      <c r="Q21" s="59">
        <v>38.1</v>
      </c>
      <c r="R21" s="51">
        <v>8.3000000000000007</v>
      </c>
      <c r="S21" s="44">
        <v>50.6</v>
      </c>
      <c r="T21" s="44">
        <v>1.2</v>
      </c>
      <c r="U21" s="43">
        <v>50.8</v>
      </c>
    </row>
    <row r="22" spans="2:21" x14ac:dyDescent="0.55000000000000004">
      <c r="B22" s="63" t="s">
        <v>121</v>
      </c>
      <c r="C22" s="20">
        <v>19</v>
      </c>
      <c r="D22" s="88"/>
      <c r="E22" s="51">
        <v>8.5</v>
      </c>
      <c r="F22" s="51">
        <v>8.1999999999999993</v>
      </c>
      <c r="G22" s="51">
        <v>7.4</v>
      </c>
      <c r="H22" s="51">
        <v>8.6</v>
      </c>
      <c r="I22" s="51">
        <v>4.9000000000000004</v>
      </c>
      <c r="J22" s="82"/>
      <c r="K22" s="49">
        <v>4.0999999999999996</v>
      </c>
      <c r="L22" s="49">
        <v>0.86</v>
      </c>
      <c r="M22" s="49">
        <v>6.1</v>
      </c>
      <c r="N22" s="49">
        <v>0.14000000000000001</v>
      </c>
      <c r="O22" s="49">
        <v>6.4</v>
      </c>
      <c r="P22" s="85"/>
      <c r="Q22" s="59">
        <v>35.299999999999997</v>
      </c>
      <c r="R22" s="51">
        <v>7.3</v>
      </c>
      <c r="S22" s="44">
        <v>50.6</v>
      </c>
      <c r="T22" s="44">
        <v>1.1000000000000001</v>
      </c>
      <c r="U22" s="43">
        <v>50</v>
      </c>
    </row>
    <row r="23" spans="2:21" x14ac:dyDescent="0.55000000000000004">
      <c r="B23" s="63" t="s">
        <v>121</v>
      </c>
      <c r="C23" s="20">
        <v>20</v>
      </c>
      <c r="D23" s="88"/>
      <c r="E23" s="51">
        <v>8.5</v>
      </c>
      <c r="F23" s="51">
        <v>8.1999999999999993</v>
      </c>
      <c r="G23" s="51">
        <v>7.3</v>
      </c>
      <c r="H23" s="51">
        <v>8.6</v>
      </c>
      <c r="I23" s="51">
        <v>4.7</v>
      </c>
      <c r="J23" s="82"/>
      <c r="K23" s="44">
        <v>3.78</v>
      </c>
      <c r="L23" s="49">
        <v>0.78</v>
      </c>
      <c r="M23" s="49">
        <v>6.09</v>
      </c>
      <c r="N23" s="49">
        <v>0.12</v>
      </c>
      <c r="O23" s="49">
        <v>6.37</v>
      </c>
      <c r="P23" s="85"/>
      <c r="Q23" s="51">
        <v>32.5</v>
      </c>
      <c r="R23" s="51">
        <v>6.7</v>
      </c>
      <c r="S23" s="44">
        <v>50.5</v>
      </c>
      <c r="T23" s="44">
        <v>1</v>
      </c>
      <c r="U23" s="43">
        <v>49.5</v>
      </c>
    </row>
    <row r="24" spans="2:21" x14ac:dyDescent="0.55000000000000004">
      <c r="B24" s="63" t="s">
        <v>121</v>
      </c>
      <c r="C24" s="20">
        <v>21</v>
      </c>
      <c r="D24" s="88"/>
      <c r="E24" s="51">
        <v>8.5</v>
      </c>
      <c r="F24" s="51">
        <v>8.1999999999999993</v>
      </c>
      <c r="G24" s="51">
        <v>7.3</v>
      </c>
      <c r="H24" s="51">
        <v>8.6</v>
      </c>
      <c r="I24" s="51">
        <v>4.5999999999999996</v>
      </c>
      <c r="J24" s="82"/>
      <c r="K24" s="44">
        <v>3.62</v>
      </c>
      <c r="L24" s="49">
        <v>0.71</v>
      </c>
      <c r="M24" s="49">
        <v>6.08</v>
      </c>
      <c r="N24" s="49">
        <v>0.11</v>
      </c>
      <c r="O24" s="49">
        <v>6.28</v>
      </c>
      <c r="P24" s="85"/>
      <c r="Q24" s="51">
        <v>31.2</v>
      </c>
      <c r="R24" s="59">
        <v>6.1</v>
      </c>
      <c r="S24" s="49">
        <v>50.4</v>
      </c>
      <c r="T24" s="49">
        <v>0.9</v>
      </c>
      <c r="U24" s="60">
        <v>49.1</v>
      </c>
    </row>
    <row r="25" spans="2:21" x14ac:dyDescent="0.55000000000000004">
      <c r="B25" s="63" t="s">
        <v>121</v>
      </c>
      <c r="C25" s="20">
        <v>22</v>
      </c>
      <c r="D25" s="88"/>
      <c r="E25" s="51">
        <v>8.5</v>
      </c>
      <c r="F25" s="51">
        <v>8.1999999999999993</v>
      </c>
      <c r="G25" s="51">
        <v>7.3</v>
      </c>
      <c r="H25" s="51">
        <v>8.6</v>
      </c>
      <c r="I25" s="51">
        <v>4.5999999999999996</v>
      </c>
      <c r="J25" s="82"/>
      <c r="K25" s="44">
        <v>3.55</v>
      </c>
      <c r="L25" s="49">
        <v>0.66</v>
      </c>
      <c r="M25" s="49">
        <v>1.38</v>
      </c>
      <c r="N25" s="49">
        <v>0.1</v>
      </c>
      <c r="O25" s="49">
        <v>6.09</v>
      </c>
      <c r="P25" s="85"/>
      <c r="Q25" s="51">
        <v>30.5</v>
      </c>
      <c r="R25" s="59">
        <v>5.6</v>
      </c>
      <c r="S25" s="49">
        <v>11.5</v>
      </c>
      <c r="T25" s="49">
        <v>0.8</v>
      </c>
      <c r="U25" s="60">
        <v>47.2</v>
      </c>
    </row>
    <row r="26" spans="2:21" x14ac:dyDescent="0.55000000000000004">
      <c r="B26" s="63" t="s">
        <v>121</v>
      </c>
      <c r="C26" s="20">
        <v>23</v>
      </c>
      <c r="D26" s="88"/>
      <c r="E26" s="51">
        <v>8.5</v>
      </c>
      <c r="F26" s="51">
        <v>8.1999999999999993</v>
      </c>
      <c r="G26" s="51">
        <v>7.2</v>
      </c>
      <c r="H26" s="51">
        <v>8.6</v>
      </c>
      <c r="I26" s="51">
        <v>4.5</v>
      </c>
      <c r="J26" s="82"/>
      <c r="K26" s="44">
        <v>3.47</v>
      </c>
      <c r="L26" s="49">
        <v>0.61</v>
      </c>
      <c r="M26" s="49">
        <v>0.6</v>
      </c>
      <c r="N26" s="49">
        <v>0.09</v>
      </c>
      <c r="O26" s="49">
        <v>5.94</v>
      </c>
      <c r="P26" s="85"/>
      <c r="Q26" s="51">
        <v>29.8</v>
      </c>
      <c r="R26" s="59">
        <v>5.3</v>
      </c>
      <c r="S26" s="49">
        <v>5.0999999999999996</v>
      </c>
      <c r="T26" s="49">
        <v>0.8</v>
      </c>
      <c r="U26" s="60">
        <v>46</v>
      </c>
    </row>
    <row r="27" spans="2:21" x14ac:dyDescent="0.55000000000000004">
      <c r="B27" s="63" t="s">
        <v>121</v>
      </c>
      <c r="C27" s="20">
        <v>24</v>
      </c>
      <c r="D27" s="88"/>
      <c r="E27" s="51">
        <v>8.5</v>
      </c>
      <c r="F27" s="51">
        <v>8.1999999999999993</v>
      </c>
      <c r="G27" s="51">
        <v>7.2</v>
      </c>
      <c r="H27" s="51">
        <v>8.6</v>
      </c>
      <c r="I27" s="51">
        <v>4.4000000000000004</v>
      </c>
      <c r="J27" s="82"/>
      <c r="K27" s="44">
        <v>3.41</v>
      </c>
      <c r="L27" s="49">
        <v>0.56999999999999995</v>
      </c>
      <c r="M27" s="49">
        <v>0.39</v>
      </c>
      <c r="N27" s="49">
        <v>0.09</v>
      </c>
      <c r="O27" s="49">
        <v>5.78</v>
      </c>
      <c r="P27" s="85"/>
      <c r="Q27" s="51">
        <v>29.3</v>
      </c>
      <c r="R27" s="59">
        <v>4.9000000000000004</v>
      </c>
      <c r="S27" s="49">
        <v>3.3</v>
      </c>
      <c r="T27" s="49">
        <v>0.7</v>
      </c>
      <c r="U27" s="60">
        <v>45</v>
      </c>
    </row>
    <row r="28" spans="2:21" x14ac:dyDescent="0.55000000000000004">
      <c r="B28" s="63" t="s">
        <v>121</v>
      </c>
      <c r="C28" s="20">
        <v>25</v>
      </c>
      <c r="D28" s="88"/>
      <c r="E28" s="51">
        <v>8.5</v>
      </c>
      <c r="F28" s="51">
        <v>8.1999999999999993</v>
      </c>
      <c r="G28" s="51">
        <v>7.2</v>
      </c>
      <c r="H28" s="51">
        <v>8.6</v>
      </c>
      <c r="I28" s="51">
        <v>4.4000000000000004</v>
      </c>
      <c r="J28" s="82"/>
      <c r="K28" s="44">
        <v>3.35</v>
      </c>
      <c r="L28" s="49">
        <v>0.53</v>
      </c>
      <c r="M28" s="49">
        <v>0.34</v>
      </c>
      <c r="N28" s="49">
        <v>0.08</v>
      </c>
      <c r="O28" s="49">
        <v>5.56</v>
      </c>
      <c r="P28" s="85"/>
      <c r="Q28" s="51">
        <v>28.7</v>
      </c>
      <c r="R28" s="59">
        <v>4.5999999999999996</v>
      </c>
      <c r="S28" s="49">
        <v>2.8</v>
      </c>
      <c r="T28" s="49">
        <v>0.7</v>
      </c>
      <c r="U28" s="60">
        <v>43.7</v>
      </c>
    </row>
    <row r="29" spans="2:21" x14ac:dyDescent="0.55000000000000004">
      <c r="B29" s="63" t="s">
        <v>121</v>
      </c>
      <c r="C29" s="20">
        <v>26</v>
      </c>
      <c r="D29" s="88"/>
      <c r="E29" s="51">
        <v>8.5</v>
      </c>
      <c r="F29" s="51">
        <v>8.1999999999999993</v>
      </c>
      <c r="G29" s="51">
        <v>7.2</v>
      </c>
      <c r="H29" s="51">
        <v>8.6</v>
      </c>
      <c r="I29" s="51">
        <v>4.4000000000000004</v>
      </c>
      <c r="J29" s="82"/>
      <c r="K29" s="44">
        <v>3.31</v>
      </c>
      <c r="L29" s="49">
        <v>0.5</v>
      </c>
      <c r="M29" s="49">
        <v>0.26</v>
      </c>
      <c r="N29" s="49">
        <v>0.08</v>
      </c>
      <c r="O29" s="49">
        <v>5.17</v>
      </c>
      <c r="P29" s="85"/>
      <c r="Q29" s="44">
        <v>28.4</v>
      </c>
      <c r="R29" s="49">
        <v>4.3</v>
      </c>
      <c r="S29" s="49">
        <v>2.2000000000000002</v>
      </c>
      <c r="T29" s="49">
        <v>0.6</v>
      </c>
      <c r="U29" s="60">
        <v>41.1</v>
      </c>
    </row>
    <row r="30" spans="2:21" x14ac:dyDescent="0.55000000000000004">
      <c r="B30" s="63" t="s">
        <v>121</v>
      </c>
      <c r="C30" s="20">
        <v>27</v>
      </c>
      <c r="D30" s="88"/>
      <c r="E30" s="51">
        <v>8.4</v>
      </c>
      <c r="F30" s="51">
        <v>8.1</v>
      </c>
      <c r="G30" s="51">
        <v>7.2</v>
      </c>
      <c r="H30" s="51">
        <v>8.6</v>
      </c>
      <c r="I30" s="51">
        <v>4.4000000000000004</v>
      </c>
      <c r="J30" s="82"/>
      <c r="K30" s="49">
        <v>3.25</v>
      </c>
      <c r="L30" s="49">
        <v>0.47</v>
      </c>
      <c r="M30" s="49">
        <v>0.24</v>
      </c>
      <c r="N30" s="49">
        <v>7.0000000000000007E-2</v>
      </c>
      <c r="O30" s="49">
        <v>1.58</v>
      </c>
      <c r="P30" s="85"/>
      <c r="Q30" s="51">
        <v>27.8</v>
      </c>
      <c r="R30" s="49">
        <v>4</v>
      </c>
      <c r="S30" s="49">
        <v>2</v>
      </c>
      <c r="T30" s="49">
        <v>0.6</v>
      </c>
      <c r="U30" s="60">
        <v>12.2</v>
      </c>
    </row>
    <row r="31" spans="2:21" x14ac:dyDescent="0.55000000000000004">
      <c r="B31" s="63" t="s">
        <v>121</v>
      </c>
      <c r="C31" s="20">
        <v>28</v>
      </c>
      <c r="D31" s="88"/>
      <c r="E31" s="51">
        <v>8.3000000000000007</v>
      </c>
      <c r="F31" s="51">
        <v>8.1</v>
      </c>
      <c r="G31" s="51">
        <v>7.2</v>
      </c>
      <c r="H31" s="51">
        <v>8.6</v>
      </c>
      <c r="I31" s="51">
        <v>4.3</v>
      </c>
      <c r="J31" s="82"/>
      <c r="K31" s="49">
        <v>2.9</v>
      </c>
      <c r="L31" s="49">
        <v>0.45</v>
      </c>
      <c r="M31" s="49">
        <v>0.22</v>
      </c>
      <c r="N31" s="49">
        <v>7.0000000000000007E-2</v>
      </c>
      <c r="O31" s="49">
        <v>0.25</v>
      </c>
      <c r="P31" s="85"/>
      <c r="Q31" s="49">
        <v>25.3</v>
      </c>
      <c r="R31" s="49">
        <v>3.8</v>
      </c>
      <c r="S31" s="49">
        <v>1.8</v>
      </c>
      <c r="T31" s="49">
        <v>0.6</v>
      </c>
      <c r="U31" s="60">
        <v>2</v>
      </c>
    </row>
    <row r="32" spans="2:21" x14ac:dyDescent="0.55000000000000004">
      <c r="B32" s="63" t="s">
        <v>121</v>
      </c>
      <c r="C32" s="20">
        <v>29</v>
      </c>
      <c r="D32" s="88"/>
      <c r="E32" s="51">
        <v>8.3000000000000007</v>
      </c>
      <c r="F32" s="51">
        <v>8.1</v>
      </c>
      <c r="G32" s="51">
        <v>7.2</v>
      </c>
      <c r="H32" s="51">
        <v>8.6</v>
      </c>
      <c r="I32" s="51">
        <v>4.3</v>
      </c>
      <c r="J32" s="82"/>
      <c r="K32" s="44">
        <v>2.5099999999999998</v>
      </c>
      <c r="L32" s="49">
        <v>0.42</v>
      </c>
      <c r="M32" s="49">
        <v>0.2</v>
      </c>
      <c r="N32" s="49">
        <v>0.06</v>
      </c>
      <c r="O32" s="49">
        <v>0.16</v>
      </c>
      <c r="P32" s="85"/>
      <c r="Q32" s="44">
        <v>21.8</v>
      </c>
      <c r="R32" s="49">
        <v>3.6</v>
      </c>
      <c r="S32" s="49">
        <v>1.7</v>
      </c>
      <c r="T32" s="49">
        <v>0.5</v>
      </c>
      <c r="U32" s="60">
        <v>1.3</v>
      </c>
    </row>
    <row r="33" spans="2:21" x14ac:dyDescent="0.55000000000000004">
      <c r="B33" s="63" t="s">
        <v>121</v>
      </c>
      <c r="C33" s="20">
        <v>30</v>
      </c>
      <c r="D33" s="88"/>
      <c r="E33" s="51">
        <v>8.4</v>
      </c>
      <c r="F33" s="51">
        <v>8.1</v>
      </c>
      <c r="G33" s="51">
        <v>7.2</v>
      </c>
      <c r="H33" s="51">
        <v>8.6</v>
      </c>
      <c r="I33" s="51">
        <v>4.3</v>
      </c>
      <c r="J33" s="82"/>
      <c r="K33" s="49">
        <v>2.39</v>
      </c>
      <c r="L33" s="49">
        <v>0.41</v>
      </c>
      <c r="M33" s="49">
        <v>0.19</v>
      </c>
      <c r="N33" s="49">
        <v>0.06</v>
      </c>
      <c r="O33" s="49">
        <v>0.12</v>
      </c>
      <c r="P33" s="85"/>
      <c r="Q33" s="44">
        <v>20.5</v>
      </c>
      <c r="R33" s="49">
        <v>3.5</v>
      </c>
      <c r="S33" s="49">
        <v>1.6</v>
      </c>
      <c r="T33" s="49">
        <v>0.5</v>
      </c>
      <c r="U33" s="60">
        <v>1</v>
      </c>
    </row>
    <row r="34" spans="2:21" x14ac:dyDescent="0.55000000000000004">
      <c r="B34" s="63" t="s">
        <v>121</v>
      </c>
      <c r="C34" s="20">
        <v>31</v>
      </c>
      <c r="D34" s="88"/>
      <c r="E34" s="51">
        <v>8.4</v>
      </c>
      <c r="F34" s="51">
        <v>8.1</v>
      </c>
      <c r="G34" s="51">
        <v>7.2</v>
      </c>
      <c r="H34" s="51">
        <v>8.6</v>
      </c>
      <c r="I34" s="51">
        <v>4.3</v>
      </c>
      <c r="J34" s="82"/>
      <c r="K34" s="49">
        <v>2.29</v>
      </c>
      <c r="L34" s="49">
        <v>0.39</v>
      </c>
      <c r="M34" s="49">
        <v>0.19</v>
      </c>
      <c r="N34" s="49">
        <v>0.05</v>
      </c>
      <c r="O34" s="49">
        <v>0.11</v>
      </c>
      <c r="P34" s="85"/>
      <c r="Q34" s="49">
        <v>19.7</v>
      </c>
      <c r="R34" s="49">
        <v>3.3</v>
      </c>
      <c r="S34" s="49">
        <v>1.4</v>
      </c>
      <c r="T34" s="49">
        <v>0.5</v>
      </c>
      <c r="U34" s="60">
        <v>0.9</v>
      </c>
    </row>
    <row r="35" spans="2:21" x14ac:dyDescent="0.55000000000000004">
      <c r="B35" s="63" t="s">
        <v>121</v>
      </c>
      <c r="C35" s="20">
        <v>32</v>
      </c>
      <c r="D35" s="88"/>
      <c r="E35" s="51">
        <v>8.4</v>
      </c>
      <c r="F35" s="51">
        <v>8.1</v>
      </c>
      <c r="G35" s="51">
        <v>7.2</v>
      </c>
      <c r="H35" s="51">
        <v>8.6</v>
      </c>
      <c r="I35" s="51">
        <v>4.3</v>
      </c>
      <c r="J35" s="82"/>
      <c r="K35" s="44">
        <v>2.13</v>
      </c>
      <c r="L35" s="49">
        <v>0.37</v>
      </c>
      <c r="M35" s="49">
        <v>0.16</v>
      </c>
      <c r="N35" s="49">
        <v>0.05</v>
      </c>
      <c r="O35" s="49">
        <v>0.11</v>
      </c>
      <c r="P35" s="85"/>
      <c r="Q35" s="49">
        <v>19</v>
      </c>
      <c r="R35" s="49">
        <v>3.2</v>
      </c>
      <c r="S35" s="49">
        <v>1.3</v>
      </c>
      <c r="T35" s="49">
        <v>0.4</v>
      </c>
      <c r="U35" s="49">
        <v>0.8</v>
      </c>
    </row>
    <row r="36" spans="2:21" x14ac:dyDescent="0.55000000000000004">
      <c r="B36" s="63" t="s">
        <v>121</v>
      </c>
      <c r="C36" s="20">
        <v>33</v>
      </c>
      <c r="D36" s="88"/>
      <c r="E36" s="51">
        <v>8.4</v>
      </c>
      <c r="F36" s="51">
        <v>8.1</v>
      </c>
      <c r="G36" s="51">
        <v>7.2</v>
      </c>
      <c r="H36" s="51">
        <v>8.6</v>
      </c>
      <c r="I36" s="51">
        <v>4.3</v>
      </c>
      <c r="J36" s="82"/>
      <c r="K36" s="44">
        <v>2.17</v>
      </c>
      <c r="L36" s="49">
        <v>0.36</v>
      </c>
      <c r="M36" s="49">
        <v>0.15</v>
      </c>
      <c r="N36" s="49">
        <v>0.05</v>
      </c>
      <c r="O36" s="49">
        <v>0.1</v>
      </c>
      <c r="P36" s="85"/>
      <c r="Q36" s="44">
        <v>18.600000000000001</v>
      </c>
      <c r="R36" s="49">
        <v>3.1</v>
      </c>
      <c r="S36" s="49">
        <v>1.3</v>
      </c>
      <c r="T36" s="49">
        <v>0.4</v>
      </c>
      <c r="U36" s="49">
        <v>0.8</v>
      </c>
    </row>
    <row r="37" spans="2:21" x14ac:dyDescent="0.55000000000000004">
      <c r="B37" s="63" t="s">
        <v>121</v>
      </c>
      <c r="C37" s="20">
        <v>34</v>
      </c>
      <c r="D37" s="88"/>
      <c r="E37" s="51">
        <v>8.4</v>
      </c>
      <c r="F37" s="51">
        <v>8.1</v>
      </c>
      <c r="G37" s="51">
        <v>7.2</v>
      </c>
      <c r="H37" s="51">
        <v>8.6</v>
      </c>
      <c r="I37" s="51">
        <v>4.3</v>
      </c>
      <c r="J37" s="82"/>
      <c r="K37" s="44">
        <v>2.13</v>
      </c>
      <c r="L37" s="49">
        <v>0.35</v>
      </c>
      <c r="M37" s="49">
        <v>0.14000000000000001</v>
      </c>
      <c r="N37" s="49">
        <v>0.04</v>
      </c>
      <c r="O37" s="49">
        <v>0.1</v>
      </c>
      <c r="P37" s="85"/>
      <c r="Q37" s="44">
        <v>18.3</v>
      </c>
      <c r="R37" s="44">
        <v>3</v>
      </c>
      <c r="S37" s="44">
        <v>1.2</v>
      </c>
      <c r="T37" s="44">
        <v>0.4</v>
      </c>
      <c r="U37" s="44">
        <v>0.8</v>
      </c>
    </row>
    <row r="38" spans="2:21" x14ac:dyDescent="0.55000000000000004">
      <c r="B38" s="63" t="s">
        <v>121</v>
      </c>
      <c r="C38" s="20">
        <v>35</v>
      </c>
      <c r="D38" s="88"/>
      <c r="E38" s="51">
        <v>8.3000000000000007</v>
      </c>
      <c r="F38" s="51">
        <v>8.1</v>
      </c>
      <c r="G38" s="51">
        <v>7.2</v>
      </c>
      <c r="H38" s="51">
        <v>8.6</v>
      </c>
      <c r="I38" s="51">
        <v>4.3</v>
      </c>
      <c r="J38" s="82"/>
      <c r="K38" s="44">
        <v>2.08</v>
      </c>
      <c r="L38" s="49">
        <v>0.34</v>
      </c>
      <c r="M38" s="49">
        <v>0.13</v>
      </c>
      <c r="N38" s="49">
        <v>0.04</v>
      </c>
      <c r="O38" s="49">
        <v>0.1</v>
      </c>
      <c r="P38" s="85"/>
      <c r="Q38" s="44">
        <v>17.7</v>
      </c>
      <c r="R38" s="44">
        <v>2.9</v>
      </c>
      <c r="S38" s="44">
        <v>1.1000000000000001</v>
      </c>
      <c r="T38" s="44">
        <v>0.4</v>
      </c>
      <c r="U38" s="44">
        <v>0.7</v>
      </c>
    </row>
    <row r="39" spans="2:21" x14ac:dyDescent="0.55000000000000004">
      <c r="B39" s="63" t="s">
        <v>121</v>
      </c>
      <c r="C39" s="20">
        <v>36</v>
      </c>
      <c r="D39" s="88"/>
      <c r="E39" s="51">
        <v>8.3000000000000007</v>
      </c>
      <c r="F39" s="51">
        <v>8.1</v>
      </c>
      <c r="G39" s="51">
        <v>7.2</v>
      </c>
      <c r="H39" s="51">
        <v>8.6</v>
      </c>
      <c r="I39" s="51">
        <v>4.4000000000000004</v>
      </c>
      <c r="J39" s="82"/>
      <c r="K39" s="44"/>
      <c r="L39" s="49">
        <v>0.33</v>
      </c>
      <c r="M39" s="49">
        <v>0.12</v>
      </c>
      <c r="N39" s="49">
        <v>0.04</v>
      </c>
      <c r="O39" s="49">
        <v>0.09</v>
      </c>
      <c r="P39" s="85"/>
      <c r="Q39" s="44"/>
      <c r="R39" s="44">
        <v>2.8</v>
      </c>
      <c r="S39" s="44">
        <v>1</v>
      </c>
      <c r="T39" s="44">
        <v>0.4</v>
      </c>
      <c r="U39" s="44">
        <v>0.7</v>
      </c>
    </row>
    <row r="40" spans="2:21" x14ac:dyDescent="0.55000000000000004">
      <c r="B40" s="63" t="s">
        <v>121</v>
      </c>
      <c r="C40" s="20">
        <v>37</v>
      </c>
      <c r="D40" s="88"/>
      <c r="E40" s="51">
        <v>8.3000000000000007</v>
      </c>
      <c r="F40" s="51">
        <v>8.1</v>
      </c>
      <c r="G40" s="51">
        <v>7.2</v>
      </c>
      <c r="H40" s="51">
        <v>8.6</v>
      </c>
      <c r="I40" s="51">
        <v>4.4000000000000004</v>
      </c>
      <c r="J40" s="82"/>
      <c r="K40" s="44"/>
      <c r="L40" s="49">
        <v>0.32</v>
      </c>
      <c r="M40" s="49">
        <v>0.12</v>
      </c>
      <c r="N40" s="49">
        <v>0.04</v>
      </c>
      <c r="O40" s="49">
        <v>0.09</v>
      </c>
      <c r="P40" s="85"/>
      <c r="Q40" s="44"/>
      <c r="R40" s="44">
        <v>2.7</v>
      </c>
      <c r="S40" s="44">
        <v>1</v>
      </c>
      <c r="T40" s="44">
        <v>0.3</v>
      </c>
      <c r="U40" s="44">
        <v>0.7</v>
      </c>
    </row>
    <row r="41" spans="2:21" x14ac:dyDescent="0.55000000000000004">
      <c r="B41" s="63" t="s">
        <v>121</v>
      </c>
      <c r="C41" s="20">
        <v>38</v>
      </c>
      <c r="D41" s="88"/>
      <c r="E41" s="51">
        <v>8.3000000000000007</v>
      </c>
      <c r="F41" s="51">
        <v>8.1</v>
      </c>
      <c r="G41" s="51">
        <v>7.2</v>
      </c>
      <c r="H41" s="51">
        <v>8.6</v>
      </c>
      <c r="I41" s="51">
        <v>4.4000000000000004</v>
      </c>
      <c r="J41" s="82"/>
      <c r="K41" s="44"/>
      <c r="L41" s="49">
        <v>0.31</v>
      </c>
      <c r="M41" s="49">
        <v>0.11</v>
      </c>
      <c r="N41" s="49">
        <v>0.03</v>
      </c>
      <c r="O41" s="49">
        <v>0.09</v>
      </c>
      <c r="P41" s="85"/>
      <c r="Q41" s="44"/>
      <c r="R41" s="44">
        <v>2.6</v>
      </c>
      <c r="S41" s="44">
        <v>0.9</v>
      </c>
      <c r="T41" s="44">
        <v>0.3</v>
      </c>
      <c r="U41" s="44">
        <v>0.7</v>
      </c>
    </row>
    <row r="42" spans="2:21" x14ac:dyDescent="0.55000000000000004">
      <c r="B42" s="63" t="s">
        <v>121</v>
      </c>
      <c r="C42" s="20">
        <v>39</v>
      </c>
      <c r="D42" s="88"/>
      <c r="E42" s="51">
        <v>8.3000000000000007</v>
      </c>
      <c r="F42" s="51">
        <v>8.1</v>
      </c>
      <c r="G42" s="51">
        <v>7.2</v>
      </c>
      <c r="H42" s="51">
        <v>8.6</v>
      </c>
      <c r="I42" s="51">
        <v>4.4000000000000004</v>
      </c>
      <c r="J42" s="82"/>
      <c r="K42" s="44"/>
      <c r="L42" s="49">
        <v>0.3</v>
      </c>
      <c r="M42" s="49">
        <v>0.1</v>
      </c>
      <c r="N42" s="49">
        <v>0.03</v>
      </c>
      <c r="O42" s="49">
        <v>0.08</v>
      </c>
      <c r="P42" s="85"/>
      <c r="Q42" s="44"/>
      <c r="R42" s="44">
        <v>2.6</v>
      </c>
      <c r="S42" s="44">
        <v>0.9</v>
      </c>
      <c r="T42" s="44">
        <v>0.3</v>
      </c>
      <c r="U42" s="44">
        <v>0.6</v>
      </c>
    </row>
    <row r="43" spans="2:21" x14ac:dyDescent="0.55000000000000004">
      <c r="B43" s="63" t="s">
        <v>121</v>
      </c>
      <c r="C43" s="20">
        <v>40</v>
      </c>
      <c r="D43" s="88"/>
      <c r="E43" s="51">
        <v>8.3000000000000007</v>
      </c>
      <c r="F43" s="51">
        <v>8</v>
      </c>
      <c r="G43" s="51">
        <v>7.2</v>
      </c>
      <c r="H43" s="51">
        <v>8.6</v>
      </c>
      <c r="I43" s="51">
        <v>4.4000000000000004</v>
      </c>
      <c r="J43" s="82"/>
      <c r="K43" s="44"/>
      <c r="L43" s="49">
        <v>0.28999999999999998</v>
      </c>
      <c r="M43" s="49">
        <v>0.1</v>
      </c>
      <c r="N43" s="49">
        <v>0.03</v>
      </c>
      <c r="O43" s="49">
        <v>0.08</v>
      </c>
      <c r="P43" s="85"/>
      <c r="Q43" s="44"/>
      <c r="R43" s="44">
        <v>2.5</v>
      </c>
      <c r="S43" s="44">
        <v>0.8</v>
      </c>
      <c r="T43" s="44">
        <v>0.3</v>
      </c>
      <c r="U43" s="44">
        <v>0.6</v>
      </c>
    </row>
    <row r="44" spans="2:21" x14ac:dyDescent="0.55000000000000004">
      <c r="B44" s="63" t="s">
        <v>121</v>
      </c>
      <c r="C44" s="20">
        <v>41</v>
      </c>
      <c r="D44" s="88"/>
      <c r="E44" s="51">
        <v>8.3000000000000007</v>
      </c>
      <c r="F44" s="51">
        <v>8</v>
      </c>
      <c r="G44" s="51">
        <v>7.2</v>
      </c>
      <c r="H44" s="51">
        <v>8.6</v>
      </c>
      <c r="I44" s="51">
        <v>4.4000000000000004</v>
      </c>
      <c r="J44" s="82"/>
      <c r="K44" s="44"/>
      <c r="L44" s="49">
        <v>0.28999999999999998</v>
      </c>
      <c r="M44" s="49">
        <v>0.09</v>
      </c>
      <c r="N44" s="49">
        <v>0.03</v>
      </c>
      <c r="O44" s="49">
        <v>0.08</v>
      </c>
      <c r="P44" s="85"/>
      <c r="Q44" s="44"/>
      <c r="R44" s="44">
        <v>2.4</v>
      </c>
      <c r="S44" s="44">
        <v>0.7</v>
      </c>
      <c r="T44" s="44">
        <v>0.3</v>
      </c>
      <c r="U44" s="44">
        <v>0.6</v>
      </c>
    </row>
    <row r="45" spans="2:21" x14ac:dyDescent="0.55000000000000004">
      <c r="B45" s="63" t="s">
        <v>121</v>
      </c>
      <c r="C45" s="20">
        <v>42</v>
      </c>
      <c r="D45" s="88"/>
      <c r="E45" s="51">
        <v>8.3000000000000007</v>
      </c>
      <c r="F45" s="51">
        <v>8</v>
      </c>
      <c r="G45" s="51">
        <v>7.2</v>
      </c>
      <c r="H45" s="51">
        <v>8.6</v>
      </c>
      <c r="I45" s="51">
        <v>4.4000000000000004</v>
      </c>
      <c r="J45" s="82"/>
      <c r="K45" s="44"/>
      <c r="L45" s="49">
        <v>0.28000000000000003</v>
      </c>
      <c r="M45" s="49">
        <v>0.08</v>
      </c>
      <c r="N45" s="49">
        <v>0.03</v>
      </c>
      <c r="O45" s="49">
        <v>7.0000000000000007E-2</v>
      </c>
      <c r="P45" s="85"/>
      <c r="Q45" s="44"/>
      <c r="R45" s="44">
        <v>2.4</v>
      </c>
      <c r="S45" s="44">
        <v>0.7</v>
      </c>
      <c r="T45" s="44">
        <v>0.2</v>
      </c>
      <c r="U45" s="44">
        <v>0.6</v>
      </c>
    </row>
    <row r="46" spans="2:21" x14ac:dyDescent="0.55000000000000004">
      <c r="B46" s="63" t="s">
        <v>121</v>
      </c>
      <c r="C46">
        <f>C45+1</f>
        <v>43</v>
      </c>
      <c r="E46" s="51">
        <v>8.3000000000000007</v>
      </c>
      <c r="F46" s="51">
        <v>8</v>
      </c>
      <c r="G46" s="51">
        <v>7.2</v>
      </c>
      <c r="H46" s="51">
        <v>8.6</v>
      </c>
      <c r="I46" s="51">
        <v>4.4000000000000004</v>
      </c>
      <c r="J46" s="82"/>
      <c r="K46" s="44"/>
      <c r="L46" s="44">
        <v>0.27</v>
      </c>
      <c r="M46" s="44">
        <v>0.08</v>
      </c>
      <c r="N46" s="44">
        <v>0.03</v>
      </c>
      <c r="O46" s="44">
        <v>7.0000000000000007E-2</v>
      </c>
      <c r="P46" s="85"/>
      <c r="Q46" s="44"/>
      <c r="R46" s="44">
        <v>2.2999999999999998</v>
      </c>
      <c r="S46" s="44">
        <v>0.6</v>
      </c>
      <c r="T46" s="44">
        <v>0.2</v>
      </c>
      <c r="U46" s="44">
        <v>0.6</v>
      </c>
    </row>
    <row r="47" spans="2:21" x14ac:dyDescent="0.55000000000000004">
      <c r="B47" s="63" t="s">
        <v>121</v>
      </c>
      <c r="C47">
        <f t="shared" ref="C47:C61" si="0">C46+1</f>
        <v>44</v>
      </c>
      <c r="E47" s="51">
        <v>8.3000000000000007</v>
      </c>
      <c r="F47" s="51">
        <v>8</v>
      </c>
      <c r="G47" s="51">
        <v>7.2</v>
      </c>
      <c r="H47" s="51">
        <v>8.6</v>
      </c>
      <c r="I47" s="51">
        <v>4.4000000000000004</v>
      </c>
      <c r="J47" s="82"/>
      <c r="K47" s="44"/>
      <c r="L47" s="44">
        <v>0.27</v>
      </c>
      <c r="M47" s="44">
        <v>7.0000000000000007E-2</v>
      </c>
      <c r="N47" s="44">
        <v>0.02</v>
      </c>
      <c r="O47" s="44">
        <v>7.0000000000000007E-2</v>
      </c>
      <c r="P47" s="85"/>
      <c r="Q47" s="44"/>
      <c r="R47" s="44">
        <v>2.2999999999999998</v>
      </c>
      <c r="S47" s="44">
        <v>0.6</v>
      </c>
      <c r="T47" s="44">
        <v>0.2</v>
      </c>
      <c r="U47" s="44">
        <v>0.5</v>
      </c>
    </row>
    <row r="48" spans="2:21" x14ac:dyDescent="0.55000000000000004">
      <c r="B48" s="63" t="s">
        <v>121</v>
      </c>
      <c r="C48">
        <f t="shared" si="0"/>
        <v>45</v>
      </c>
      <c r="E48" s="51">
        <v>8.3000000000000007</v>
      </c>
      <c r="F48" s="51">
        <v>8</v>
      </c>
      <c r="G48" s="51">
        <v>7.2</v>
      </c>
      <c r="H48" s="51">
        <v>8.6</v>
      </c>
      <c r="I48" s="51">
        <v>4.4000000000000004</v>
      </c>
      <c r="J48" s="82"/>
      <c r="K48" s="44"/>
      <c r="L48" s="44">
        <v>0.26</v>
      </c>
      <c r="M48" s="44">
        <v>7.0000000000000007E-2</v>
      </c>
      <c r="N48" s="44">
        <v>0.02</v>
      </c>
      <c r="O48" s="44">
        <v>0.06</v>
      </c>
      <c r="P48" s="85"/>
      <c r="Q48" s="44"/>
      <c r="R48" s="44">
        <v>2.2000000000000002</v>
      </c>
      <c r="S48" s="44">
        <v>0.6</v>
      </c>
      <c r="T48" s="44">
        <v>0.2</v>
      </c>
      <c r="U48" s="44">
        <v>0.5</v>
      </c>
    </row>
    <row r="49" spans="2:21" x14ac:dyDescent="0.55000000000000004">
      <c r="B49" s="63" t="s">
        <v>121</v>
      </c>
      <c r="C49">
        <f t="shared" si="0"/>
        <v>46</v>
      </c>
      <c r="E49" s="51">
        <v>8.3000000000000007</v>
      </c>
      <c r="F49" s="51">
        <v>8</v>
      </c>
      <c r="G49" s="51">
        <v>7.2</v>
      </c>
      <c r="H49" s="51">
        <v>8.6</v>
      </c>
      <c r="I49" s="51">
        <v>4.4000000000000004</v>
      </c>
      <c r="J49" s="82"/>
      <c r="K49" s="44"/>
      <c r="L49" s="44">
        <v>0.26</v>
      </c>
      <c r="M49" s="44">
        <v>0.06</v>
      </c>
      <c r="N49" s="44">
        <v>0.02</v>
      </c>
      <c r="O49" s="44">
        <v>0.06</v>
      </c>
      <c r="P49" s="85"/>
      <c r="Q49" s="44"/>
      <c r="R49" s="44">
        <v>2.2000000000000002</v>
      </c>
      <c r="S49" s="44">
        <v>0.5</v>
      </c>
      <c r="T49" s="44">
        <v>0.2</v>
      </c>
      <c r="U49" s="44">
        <v>0.5</v>
      </c>
    </row>
    <row r="50" spans="2:21" x14ac:dyDescent="0.55000000000000004">
      <c r="B50" s="63" t="s">
        <v>121</v>
      </c>
      <c r="C50">
        <f t="shared" si="0"/>
        <v>47</v>
      </c>
      <c r="E50" s="51">
        <v>8.3000000000000007</v>
      </c>
      <c r="F50" s="51">
        <v>8</v>
      </c>
      <c r="G50" s="51">
        <v>7.2</v>
      </c>
      <c r="H50" s="51">
        <v>8.6</v>
      </c>
      <c r="I50" s="51">
        <v>4.4000000000000004</v>
      </c>
      <c r="J50" s="82"/>
      <c r="K50" s="44"/>
      <c r="L50" s="44">
        <v>0.25</v>
      </c>
      <c r="M50" s="44">
        <v>0.06</v>
      </c>
      <c r="N50" s="44">
        <v>0.02</v>
      </c>
      <c r="O50" s="44">
        <v>0.06</v>
      </c>
      <c r="P50" s="85"/>
      <c r="Q50" s="44"/>
      <c r="R50" s="44">
        <v>2.1</v>
      </c>
      <c r="S50" s="44">
        <v>0.5</v>
      </c>
      <c r="T50" s="44">
        <v>0.2</v>
      </c>
      <c r="U50" s="44">
        <v>0.5</v>
      </c>
    </row>
    <row r="51" spans="2:21" x14ac:dyDescent="0.55000000000000004">
      <c r="B51" s="63" t="s">
        <v>121</v>
      </c>
      <c r="C51">
        <f t="shared" si="0"/>
        <v>48</v>
      </c>
      <c r="E51" s="51">
        <v>8.3000000000000007</v>
      </c>
      <c r="F51" s="51">
        <v>8</v>
      </c>
      <c r="G51" s="51">
        <v>7.2</v>
      </c>
      <c r="H51" s="51">
        <v>8.6</v>
      </c>
      <c r="I51" s="51">
        <v>4.4000000000000004</v>
      </c>
      <c r="J51" s="82"/>
      <c r="K51" s="44"/>
      <c r="L51" s="44">
        <v>0.25</v>
      </c>
      <c r="M51" s="44">
        <v>0.05</v>
      </c>
      <c r="N51" s="44">
        <v>0.02</v>
      </c>
      <c r="O51" s="44">
        <v>0.06</v>
      </c>
      <c r="P51" s="85"/>
      <c r="Q51" s="44"/>
      <c r="R51" s="44">
        <v>2.1</v>
      </c>
      <c r="S51" s="44">
        <v>0.5</v>
      </c>
      <c r="T51" s="44">
        <v>0.2</v>
      </c>
      <c r="U51" s="44">
        <v>0.4</v>
      </c>
    </row>
    <row r="52" spans="2:21" x14ac:dyDescent="0.55000000000000004">
      <c r="B52" s="63" t="s">
        <v>121</v>
      </c>
      <c r="C52">
        <f t="shared" si="0"/>
        <v>49</v>
      </c>
      <c r="E52" s="51">
        <v>8.3000000000000007</v>
      </c>
      <c r="F52" s="51">
        <v>8</v>
      </c>
      <c r="G52" s="51">
        <v>7.2</v>
      </c>
      <c r="H52" s="51">
        <v>8.6</v>
      </c>
      <c r="I52" s="51">
        <v>4.4000000000000004</v>
      </c>
      <c r="J52" s="82"/>
      <c r="K52" s="44"/>
      <c r="L52" s="44">
        <v>0.25</v>
      </c>
      <c r="M52" s="44">
        <v>0.05</v>
      </c>
      <c r="N52" s="44">
        <v>0.02</v>
      </c>
      <c r="O52" s="44">
        <v>0.05</v>
      </c>
      <c r="P52" s="85"/>
      <c r="Q52" s="44"/>
      <c r="R52" s="44">
        <v>2.1</v>
      </c>
      <c r="S52" s="44">
        <v>0.4</v>
      </c>
      <c r="T52" s="44">
        <v>0.1</v>
      </c>
      <c r="U52" s="44">
        <v>0.4</v>
      </c>
    </row>
    <row r="53" spans="2:21" x14ac:dyDescent="0.55000000000000004">
      <c r="B53" s="63" t="s">
        <v>121</v>
      </c>
      <c r="C53">
        <f t="shared" si="0"/>
        <v>50</v>
      </c>
      <c r="E53" s="51">
        <v>8.3000000000000007</v>
      </c>
      <c r="F53" s="51">
        <v>8</v>
      </c>
      <c r="G53" s="51">
        <v>7.2</v>
      </c>
      <c r="H53" s="51">
        <v>8.6</v>
      </c>
      <c r="I53" s="51">
        <v>4.4000000000000004</v>
      </c>
      <c r="J53" s="82"/>
      <c r="K53" s="44"/>
      <c r="L53" s="44">
        <v>0.24</v>
      </c>
      <c r="M53" s="44">
        <v>0.05</v>
      </c>
      <c r="N53" s="44">
        <v>0.01</v>
      </c>
      <c r="O53" s="44">
        <v>0.05</v>
      </c>
      <c r="P53" s="85"/>
      <c r="Q53" s="44"/>
      <c r="R53" s="44">
        <v>2</v>
      </c>
      <c r="S53" s="44">
        <v>0.4</v>
      </c>
      <c r="T53" s="44">
        <v>0.1</v>
      </c>
      <c r="U53" s="44">
        <v>0.4</v>
      </c>
    </row>
    <row r="54" spans="2:21" x14ac:dyDescent="0.55000000000000004">
      <c r="B54" s="63" t="s">
        <v>121</v>
      </c>
      <c r="C54">
        <f t="shared" si="0"/>
        <v>51</v>
      </c>
      <c r="E54" s="51">
        <v>8.3000000000000007</v>
      </c>
      <c r="F54" s="51">
        <v>8</v>
      </c>
      <c r="G54" s="51">
        <v>7.2</v>
      </c>
      <c r="H54" s="51">
        <v>8.6</v>
      </c>
      <c r="I54" s="51">
        <v>4.4000000000000004</v>
      </c>
      <c r="J54" s="82"/>
      <c r="K54" s="44"/>
      <c r="L54" s="44">
        <v>0.24</v>
      </c>
      <c r="M54" s="44">
        <v>0.04</v>
      </c>
      <c r="N54" s="44"/>
      <c r="O54" s="44">
        <v>0.05</v>
      </c>
      <c r="P54" s="85"/>
      <c r="Q54" s="44"/>
      <c r="R54" s="44">
        <v>2</v>
      </c>
      <c r="S54" s="44">
        <v>0.4</v>
      </c>
      <c r="T54" s="44"/>
      <c r="U54" s="44">
        <v>0.4</v>
      </c>
    </row>
    <row r="55" spans="2:21" x14ac:dyDescent="0.55000000000000004">
      <c r="B55" s="63" t="s">
        <v>121</v>
      </c>
      <c r="C55">
        <f t="shared" si="0"/>
        <v>52</v>
      </c>
      <c r="E55" s="51">
        <v>8.3000000000000007</v>
      </c>
      <c r="F55" s="51">
        <v>8</v>
      </c>
      <c r="G55" s="51">
        <v>7.2</v>
      </c>
      <c r="H55" s="51">
        <v>8.6</v>
      </c>
      <c r="I55" s="51">
        <v>4.4000000000000004</v>
      </c>
      <c r="J55" s="82"/>
      <c r="K55" s="44"/>
      <c r="L55" s="44">
        <v>0.23</v>
      </c>
      <c r="M55" s="44">
        <v>0.04</v>
      </c>
      <c r="N55" s="44"/>
      <c r="O55" s="44">
        <v>0.05</v>
      </c>
      <c r="P55" s="85"/>
      <c r="Q55" s="44"/>
      <c r="R55" s="44">
        <v>2</v>
      </c>
      <c r="S55" s="44">
        <v>0.3</v>
      </c>
      <c r="U55" s="44">
        <v>0.4</v>
      </c>
    </row>
    <row r="56" spans="2:21" x14ac:dyDescent="0.55000000000000004">
      <c r="B56" s="63" t="s">
        <v>121</v>
      </c>
      <c r="C56">
        <f t="shared" si="0"/>
        <v>53</v>
      </c>
      <c r="E56" s="51">
        <v>8.3000000000000007</v>
      </c>
      <c r="F56" s="51">
        <v>8</v>
      </c>
      <c r="G56" s="51">
        <v>7.2</v>
      </c>
      <c r="H56" s="51">
        <v>8.6</v>
      </c>
      <c r="I56" s="51">
        <v>4.4000000000000004</v>
      </c>
      <c r="J56" s="82"/>
      <c r="K56" s="44"/>
      <c r="L56" s="44">
        <v>0.23</v>
      </c>
      <c r="M56" s="44">
        <v>0.04</v>
      </c>
      <c r="N56" s="44"/>
      <c r="O56" s="44">
        <v>0.05</v>
      </c>
      <c r="P56" s="85"/>
      <c r="Q56" s="44"/>
      <c r="R56" s="44">
        <v>1.9</v>
      </c>
      <c r="S56" s="44">
        <v>0.3</v>
      </c>
      <c r="U56" s="44">
        <v>0.4</v>
      </c>
    </row>
    <row r="57" spans="2:21" x14ac:dyDescent="0.55000000000000004">
      <c r="B57" s="63" t="s">
        <v>121</v>
      </c>
      <c r="C57">
        <f t="shared" si="0"/>
        <v>54</v>
      </c>
      <c r="E57" s="51">
        <v>8.3000000000000007</v>
      </c>
      <c r="F57" s="51">
        <v>8</v>
      </c>
      <c r="G57" s="51">
        <v>7.2</v>
      </c>
      <c r="H57" s="51">
        <v>8.6</v>
      </c>
      <c r="I57" s="51">
        <v>4.4000000000000004</v>
      </c>
      <c r="J57" s="82"/>
      <c r="K57" s="44"/>
      <c r="L57" s="44">
        <v>0.23</v>
      </c>
      <c r="M57" s="44">
        <v>0.03</v>
      </c>
      <c r="N57" s="44"/>
      <c r="O57" s="44">
        <v>0.04</v>
      </c>
      <c r="P57" s="85"/>
      <c r="Q57" s="44"/>
      <c r="R57" s="44">
        <v>1.9</v>
      </c>
      <c r="S57" s="44">
        <v>0.3</v>
      </c>
      <c r="U57" s="44">
        <v>0.3</v>
      </c>
    </row>
    <row r="58" spans="2:21" x14ac:dyDescent="0.55000000000000004">
      <c r="B58" s="63" t="s">
        <v>121</v>
      </c>
      <c r="C58">
        <f t="shared" si="0"/>
        <v>55</v>
      </c>
      <c r="E58" s="51">
        <v>8.3000000000000007</v>
      </c>
      <c r="F58" s="51">
        <v>8</v>
      </c>
      <c r="G58" s="51">
        <v>7.2</v>
      </c>
      <c r="H58" s="51">
        <v>8.6</v>
      </c>
      <c r="I58" s="51">
        <v>4.4000000000000004</v>
      </c>
      <c r="J58" s="82"/>
      <c r="K58" s="44"/>
      <c r="L58" s="44"/>
      <c r="M58" s="44">
        <v>0.03</v>
      </c>
      <c r="N58" s="44"/>
      <c r="O58" s="44">
        <v>0.04</v>
      </c>
      <c r="P58" s="85"/>
      <c r="Q58" s="44"/>
      <c r="R58" s="44"/>
      <c r="S58" s="44">
        <v>0.3</v>
      </c>
      <c r="U58" s="44">
        <v>0.3</v>
      </c>
    </row>
    <row r="59" spans="2:21" x14ac:dyDescent="0.55000000000000004">
      <c r="B59" s="63" t="s">
        <v>121</v>
      </c>
      <c r="C59">
        <f t="shared" si="0"/>
        <v>56</v>
      </c>
      <c r="E59" s="51">
        <v>8.3000000000000007</v>
      </c>
      <c r="F59" s="51">
        <v>8</v>
      </c>
      <c r="G59" s="51">
        <v>7.2</v>
      </c>
      <c r="H59" s="51">
        <v>8.6</v>
      </c>
      <c r="I59" s="51">
        <v>4.4000000000000004</v>
      </c>
      <c r="J59" s="82"/>
      <c r="K59" s="44"/>
      <c r="L59" s="44"/>
      <c r="M59" s="44">
        <v>0.03</v>
      </c>
      <c r="N59" s="44"/>
      <c r="O59" s="44">
        <v>0.04</v>
      </c>
      <c r="P59" s="85"/>
      <c r="Q59" s="44"/>
      <c r="S59" s="44">
        <v>0.3</v>
      </c>
      <c r="U59" s="44">
        <v>0.3</v>
      </c>
    </row>
    <row r="60" spans="2:21" x14ac:dyDescent="0.55000000000000004">
      <c r="B60" s="63" t="s">
        <v>121</v>
      </c>
      <c r="C60">
        <f t="shared" si="0"/>
        <v>57</v>
      </c>
      <c r="E60" s="51">
        <v>8.3000000000000007</v>
      </c>
      <c r="F60" s="51">
        <v>8</v>
      </c>
      <c r="G60" s="51">
        <v>7.2</v>
      </c>
      <c r="H60" s="51">
        <v>8.6</v>
      </c>
      <c r="I60" s="51">
        <v>4.4000000000000004</v>
      </c>
      <c r="J60" s="82"/>
      <c r="K60" s="44"/>
      <c r="L60" s="44"/>
      <c r="M60" s="44">
        <v>0.03</v>
      </c>
      <c r="N60" s="44"/>
      <c r="O60" s="44">
        <v>0.04</v>
      </c>
      <c r="P60" s="85"/>
      <c r="Q60" s="44"/>
      <c r="S60" s="44">
        <v>0.2</v>
      </c>
      <c r="U60" s="44">
        <v>0.3</v>
      </c>
    </row>
    <row r="61" spans="2:21" x14ac:dyDescent="0.55000000000000004">
      <c r="C61">
        <f t="shared" si="0"/>
        <v>58</v>
      </c>
      <c r="E61" s="51">
        <v>8.3000000000000007</v>
      </c>
      <c r="F61" s="51">
        <v>8</v>
      </c>
      <c r="G61" s="51">
        <v>7.2</v>
      </c>
      <c r="H61" s="51">
        <v>8.6</v>
      </c>
      <c r="I61" s="51">
        <v>4.4000000000000004</v>
      </c>
      <c r="J61" s="82"/>
      <c r="K61" s="44"/>
      <c r="L61" s="44"/>
      <c r="M61" s="44">
        <v>0.03</v>
      </c>
      <c r="N61" s="44"/>
      <c r="O61" s="44">
        <v>0.04</v>
      </c>
      <c r="P61" s="85"/>
      <c r="Q61" s="44"/>
      <c r="S61" s="44">
        <v>0.2</v>
      </c>
      <c r="U61" s="44">
        <v>0.3</v>
      </c>
    </row>
    <row r="62" spans="2:21" x14ac:dyDescent="0.55000000000000004">
      <c r="C62">
        <v>59</v>
      </c>
      <c r="E62" s="51">
        <v>8.3000000000000007</v>
      </c>
      <c r="F62" s="51">
        <v>8</v>
      </c>
      <c r="G62" s="51">
        <v>7.2</v>
      </c>
      <c r="H62" s="51">
        <v>8.6</v>
      </c>
      <c r="I62" s="51">
        <v>4.4000000000000004</v>
      </c>
      <c r="J62" s="82"/>
      <c r="K62" s="44"/>
      <c r="L62" s="44"/>
      <c r="M62" s="44">
        <v>0.02</v>
      </c>
      <c r="N62" s="44"/>
      <c r="O62" s="44">
        <v>0.03</v>
      </c>
      <c r="P62" s="85"/>
      <c r="Q62" s="44"/>
      <c r="S62" s="44">
        <v>0.2</v>
      </c>
      <c r="U62" s="44">
        <v>0.3</v>
      </c>
    </row>
  </sheetData>
  <mergeCells count="3">
    <mergeCell ref="E2:I2"/>
    <mergeCell ref="K2:O2"/>
    <mergeCell ref="Q2:U2"/>
  </mergeCells>
  <pageMargins left="0.7" right="0.7" top="0.75" bottom="0.75" header="0.3" footer="0.3"/>
  <pageSetup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9EDD8-65A3-4F4C-A04F-9E5736D97B3B}">
  <dimension ref="A1:H64"/>
  <sheetViews>
    <sheetView workbookViewId="0">
      <selection activeCell="F2" sqref="F2:F60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6" width="14.9453125" customWidth="1"/>
    <col min="7" max="7" width="21.89453125" customWidth="1"/>
  </cols>
  <sheetData>
    <row r="1" spans="1:7" ht="28.9" customHeight="1" x14ac:dyDescent="0.55000000000000004">
      <c r="A1" s="1" t="s">
        <v>0</v>
      </c>
      <c r="B1" s="79" t="s">
        <v>1</v>
      </c>
      <c r="C1" s="79" t="s">
        <v>2</v>
      </c>
      <c r="D1" s="79" t="s">
        <v>4</v>
      </c>
      <c r="E1" s="79" t="s">
        <v>36</v>
      </c>
      <c r="F1" s="79" t="s">
        <v>51</v>
      </c>
      <c r="G1" s="79"/>
    </row>
    <row r="2" spans="1:7" ht="15" customHeight="1" x14ac:dyDescent="0.55000000000000004">
      <c r="A2" s="39" t="s">
        <v>19</v>
      </c>
      <c r="B2" s="63" t="s">
        <v>139</v>
      </c>
      <c r="C2" s="16">
        <v>1</v>
      </c>
      <c r="D2" s="51">
        <v>22.9</v>
      </c>
      <c r="E2" s="44">
        <v>8.9</v>
      </c>
      <c r="F2" s="51">
        <v>103.8</v>
      </c>
      <c r="G2" s="43"/>
    </row>
    <row r="3" spans="1:7" ht="15" customHeight="1" x14ac:dyDescent="0.55000000000000004">
      <c r="A3" s="39" t="s">
        <v>19</v>
      </c>
      <c r="B3" s="63" t="s">
        <v>139</v>
      </c>
      <c r="C3" s="20">
        <v>2</v>
      </c>
      <c r="D3" s="51">
        <v>22.4</v>
      </c>
      <c r="E3" s="44">
        <v>9.6</v>
      </c>
      <c r="F3" s="51">
        <v>107.3</v>
      </c>
      <c r="G3" s="43"/>
    </row>
    <row r="4" spans="1:7" ht="15" customHeight="1" x14ac:dyDescent="0.55000000000000004">
      <c r="A4" s="39" t="s">
        <v>19</v>
      </c>
      <c r="B4" s="63" t="s">
        <v>139</v>
      </c>
      <c r="C4" s="20">
        <v>3</v>
      </c>
      <c r="D4" s="51">
        <v>19.600000000000001</v>
      </c>
      <c r="E4" s="44">
        <v>9.74</v>
      </c>
      <c r="F4" s="51">
        <v>105.6</v>
      </c>
      <c r="G4" s="43"/>
    </row>
    <row r="5" spans="1:7" ht="15" customHeight="1" x14ac:dyDescent="0.55000000000000004">
      <c r="A5" s="39" t="s">
        <v>19</v>
      </c>
      <c r="B5" s="63" t="s">
        <v>139</v>
      </c>
      <c r="C5" s="20">
        <v>4</v>
      </c>
      <c r="D5" s="51">
        <v>18.399999999999999</v>
      </c>
      <c r="E5" s="44">
        <v>9.67</v>
      </c>
      <c r="F5" s="51">
        <v>102.8</v>
      </c>
      <c r="G5" s="43"/>
    </row>
    <row r="6" spans="1:7" ht="15" customHeight="1" x14ac:dyDescent="0.55000000000000004">
      <c r="A6" s="39" t="s">
        <v>19</v>
      </c>
      <c r="B6" s="63" t="s">
        <v>139</v>
      </c>
      <c r="C6" s="20">
        <v>5</v>
      </c>
      <c r="D6" s="51">
        <v>17.8</v>
      </c>
      <c r="E6" s="44">
        <v>9.6300000000000008</v>
      </c>
      <c r="F6" s="51">
        <v>100.7</v>
      </c>
      <c r="G6" s="43"/>
    </row>
    <row r="7" spans="1:7" ht="15" customHeight="1" x14ac:dyDescent="0.55000000000000004">
      <c r="A7" s="39" t="s">
        <v>19</v>
      </c>
      <c r="B7" s="63" t="s">
        <v>139</v>
      </c>
      <c r="C7" s="20">
        <v>6</v>
      </c>
      <c r="D7" s="51">
        <v>16.5</v>
      </c>
      <c r="E7" s="44">
        <v>9.44</v>
      </c>
      <c r="F7" s="51">
        <v>95.9</v>
      </c>
      <c r="G7" s="43"/>
    </row>
    <row r="8" spans="1:7" ht="15" customHeight="1" x14ac:dyDescent="0.55000000000000004">
      <c r="A8" s="39" t="s">
        <v>19</v>
      </c>
      <c r="B8" s="63" t="s">
        <v>139</v>
      </c>
      <c r="C8" s="20">
        <v>7</v>
      </c>
      <c r="D8" s="51">
        <v>14.2</v>
      </c>
      <c r="E8" s="44">
        <v>9.48</v>
      </c>
      <c r="F8" s="51">
        <v>91.5</v>
      </c>
      <c r="G8" s="43"/>
    </row>
    <row r="9" spans="1:7" ht="15" customHeight="1" x14ac:dyDescent="0.55000000000000004">
      <c r="A9" s="39" t="s">
        <v>19</v>
      </c>
      <c r="B9" s="63" t="s">
        <v>139</v>
      </c>
      <c r="C9" s="20">
        <v>8</v>
      </c>
      <c r="D9" s="51">
        <v>12</v>
      </c>
      <c r="E9" s="44">
        <v>9.4700000000000006</v>
      </c>
      <c r="F9" s="51">
        <v>86.7</v>
      </c>
      <c r="G9" s="43"/>
    </row>
    <row r="10" spans="1:7" ht="15" customHeight="1" x14ac:dyDescent="0.55000000000000004">
      <c r="A10" s="39" t="s">
        <v>19</v>
      </c>
      <c r="B10" s="63" t="s">
        <v>139</v>
      </c>
      <c r="C10" s="20">
        <v>9</v>
      </c>
      <c r="D10" s="51">
        <v>9.8000000000000007</v>
      </c>
      <c r="E10" s="44">
        <v>9.64</v>
      </c>
      <c r="F10" s="51">
        <v>84.8</v>
      </c>
      <c r="G10" s="43"/>
    </row>
    <row r="11" spans="1:7" ht="15" customHeight="1" x14ac:dyDescent="0.55000000000000004">
      <c r="A11" s="39" t="s">
        <v>19</v>
      </c>
      <c r="B11" s="63" t="s">
        <v>139</v>
      </c>
      <c r="C11" s="20">
        <v>10</v>
      </c>
      <c r="D11" s="51">
        <v>9.1999999999999993</v>
      </c>
      <c r="E11" s="44">
        <v>9.6</v>
      </c>
      <c r="F11" s="51">
        <v>83</v>
      </c>
      <c r="G11" s="43"/>
    </row>
    <row r="12" spans="1:7" ht="15" customHeight="1" x14ac:dyDescent="0.55000000000000004">
      <c r="A12" s="39" t="s">
        <v>19</v>
      </c>
      <c r="B12" s="63" t="s">
        <v>139</v>
      </c>
      <c r="C12" s="20">
        <v>11</v>
      </c>
      <c r="D12" s="51">
        <v>8.6999999999999993</v>
      </c>
      <c r="E12" s="44">
        <v>9.61</v>
      </c>
      <c r="F12" s="51">
        <v>82.3</v>
      </c>
      <c r="G12" s="43"/>
    </row>
    <row r="13" spans="1:7" ht="15" customHeight="1" x14ac:dyDescent="0.55000000000000004">
      <c r="A13" s="39" t="s">
        <v>19</v>
      </c>
      <c r="B13" s="63" t="s">
        <v>139</v>
      </c>
      <c r="C13" s="20">
        <v>12</v>
      </c>
      <c r="D13" s="51">
        <v>8.4</v>
      </c>
      <c r="E13" s="44">
        <v>9.61</v>
      </c>
      <c r="F13" s="51">
        <v>81.7</v>
      </c>
      <c r="G13" s="43"/>
    </row>
    <row r="14" spans="1:7" ht="15" customHeight="1" x14ac:dyDescent="0.55000000000000004">
      <c r="A14" s="39" t="s">
        <v>19</v>
      </c>
      <c r="B14" s="63" t="s">
        <v>139</v>
      </c>
      <c r="C14" s="20">
        <v>13</v>
      </c>
      <c r="D14" s="51">
        <v>8.1</v>
      </c>
      <c r="E14" s="44">
        <v>9.59</v>
      </c>
      <c r="F14" s="51">
        <v>81</v>
      </c>
      <c r="G14" s="43"/>
    </row>
    <row r="15" spans="1:7" ht="15" customHeight="1" x14ac:dyDescent="0.55000000000000004">
      <c r="A15" s="39" t="s">
        <v>19</v>
      </c>
      <c r="B15" s="63" t="s">
        <v>139</v>
      </c>
      <c r="C15" s="20">
        <v>14</v>
      </c>
      <c r="D15" s="51">
        <v>7.9</v>
      </c>
      <c r="E15" s="44">
        <v>9.52</v>
      </c>
      <c r="F15" s="51">
        <v>80</v>
      </c>
      <c r="G15" s="43"/>
    </row>
    <row r="16" spans="1:7" ht="15" customHeight="1" x14ac:dyDescent="0.55000000000000004">
      <c r="A16" s="39" t="s">
        <v>19</v>
      </c>
      <c r="B16" s="63" t="s">
        <v>139</v>
      </c>
      <c r="C16" s="20">
        <v>15</v>
      </c>
      <c r="D16" s="51">
        <v>7.7</v>
      </c>
      <c r="E16" s="44">
        <v>9.4700000000000006</v>
      </c>
      <c r="F16" s="51">
        <v>79.2</v>
      </c>
      <c r="G16" s="43"/>
    </row>
    <row r="17" spans="1:8" ht="15" customHeight="1" x14ac:dyDescent="0.55000000000000004">
      <c r="A17" s="39" t="s">
        <v>19</v>
      </c>
      <c r="B17" s="63" t="s">
        <v>139</v>
      </c>
      <c r="C17" s="20">
        <v>16</v>
      </c>
      <c r="D17" s="51">
        <v>7.5</v>
      </c>
      <c r="E17" s="44">
        <v>7.91</v>
      </c>
      <c r="F17" s="51">
        <v>76.5</v>
      </c>
      <c r="G17" s="43"/>
    </row>
    <row r="18" spans="1:8" ht="15" customHeight="1" x14ac:dyDescent="0.55000000000000004">
      <c r="A18" s="39" t="s">
        <v>19</v>
      </c>
      <c r="B18" s="63" t="s">
        <v>139</v>
      </c>
      <c r="C18" s="20">
        <v>17</v>
      </c>
      <c r="D18" s="51">
        <v>7.5</v>
      </c>
      <c r="E18" s="50">
        <v>8.17</v>
      </c>
      <c r="F18" s="51">
        <v>67.900000000000006</v>
      </c>
      <c r="G18" s="43"/>
      <c r="H18" t="s">
        <v>26</v>
      </c>
    </row>
    <row r="19" spans="1:8" ht="15" customHeight="1" x14ac:dyDescent="0.55000000000000004">
      <c r="A19" s="39" t="s">
        <v>19</v>
      </c>
      <c r="B19" s="63" t="s">
        <v>139</v>
      </c>
      <c r="C19" s="20">
        <v>18</v>
      </c>
      <c r="D19" s="51">
        <v>7.5</v>
      </c>
      <c r="E19" s="53">
        <v>8.18</v>
      </c>
      <c r="F19" s="67">
        <v>68.400000000000006</v>
      </c>
      <c r="G19" s="72"/>
      <c r="H19" t="s">
        <v>101</v>
      </c>
    </row>
    <row r="20" spans="1:8" ht="15" customHeight="1" x14ac:dyDescent="0.55000000000000004">
      <c r="A20" s="39" t="s">
        <v>19</v>
      </c>
      <c r="B20" s="63" t="s">
        <v>139</v>
      </c>
      <c r="C20" s="20">
        <v>19</v>
      </c>
      <c r="D20" s="51">
        <v>7.5</v>
      </c>
      <c r="E20" s="45">
        <v>7.37</v>
      </c>
      <c r="F20" s="51">
        <v>63.1</v>
      </c>
      <c r="G20" s="43"/>
      <c r="H20" t="s">
        <v>25</v>
      </c>
    </row>
    <row r="21" spans="1:8" ht="15" customHeight="1" x14ac:dyDescent="0.55000000000000004">
      <c r="A21" s="39" t="s">
        <v>19</v>
      </c>
      <c r="B21" s="63" t="s">
        <v>139</v>
      </c>
      <c r="C21" s="20">
        <v>20</v>
      </c>
      <c r="D21" s="51">
        <v>7.5</v>
      </c>
      <c r="E21" s="92">
        <v>3.24</v>
      </c>
      <c r="F21" s="93">
        <v>28.5</v>
      </c>
      <c r="G21" s="43"/>
      <c r="H21" t="s">
        <v>140</v>
      </c>
    </row>
    <row r="22" spans="1:8" ht="15" customHeight="1" x14ac:dyDescent="0.55000000000000004">
      <c r="A22" s="39" t="s">
        <v>19</v>
      </c>
      <c r="B22" s="63" t="s">
        <v>139</v>
      </c>
      <c r="C22" s="20">
        <v>21</v>
      </c>
      <c r="D22" s="51">
        <v>7.4</v>
      </c>
      <c r="E22" s="44">
        <v>2.34</v>
      </c>
      <c r="F22" s="51">
        <v>20</v>
      </c>
      <c r="G22" s="43"/>
    </row>
    <row r="23" spans="1:8" ht="15" customHeight="1" x14ac:dyDescent="0.55000000000000004">
      <c r="A23" s="39" t="s">
        <v>19</v>
      </c>
      <c r="B23" s="63" t="s">
        <v>139</v>
      </c>
      <c r="C23" s="20">
        <v>22</v>
      </c>
      <c r="D23" s="51">
        <v>7.4</v>
      </c>
      <c r="E23" s="44">
        <v>2.0499999999999998</v>
      </c>
      <c r="F23" s="51">
        <v>18.5</v>
      </c>
      <c r="G23" s="43"/>
    </row>
    <row r="24" spans="1:8" ht="15" customHeight="1" x14ac:dyDescent="0.55000000000000004">
      <c r="A24" s="39" t="s">
        <v>19</v>
      </c>
      <c r="B24" s="63" t="s">
        <v>139</v>
      </c>
      <c r="C24" s="20">
        <v>23</v>
      </c>
      <c r="D24" s="51">
        <v>7.4</v>
      </c>
      <c r="E24" s="44">
        <v>1.85</v>
      </c>
      <c r="F24" s="51">
        <v>15.5</v>
      </c>
      <c r="G24" s="43"/>
    </row>
    <row r="25" spans="1:8" ht="15" customHeight="1" x14ac:dyDescent="0.55000000000000004">
      <c r="A25" s="39" t="s">
        <v>19</v>
      </c>
      <c r="B25" s="63" t="s">
        <v>139</v>
      </c>
      <c r="C25" s="20">
        <v>24</v>
      </c>
      <c r="D25" s="51">
        <v>7.4</v>
      </c>
      <c r="E25" s="44">
        <v>1.72</v>
      </c>
      <c r="F25" s="51">
        <v>14.4</v>
      </c>
      <c r="G25" s="43"/>
    </row>
    <row r="26" spans="1:8" ht="15" customHeight="1" x14ac:dyDescent="0.55000000000000004">
      <c r="A26" s="39" t="s">
        <v>19</v>
      </c>
      <c r="B26" s="63" t="s">
        <v>139</v>
      </c>
      <c r="C26" s="20">
        <v>25</v>
      </c>
      <c r="D26" s="51">
        <v>7.4</v>
      </c>
      <c r="E26" s="44">
        <v>1.6</v>
      </c>
      <c r="F26" s="51">
        <v>13.4</v>
      </c>
      <c r="G26" s="43"/>
    </row>
    <row r="27" spans="1:8" ht="15" customHeight="1" x14ac:dyDescent="0.55000000000000004">
      <c r="A27" s="39" t="s">
        <v>19</v>
      </c>
      <c r="B27" s="63" t="s">
        <v>139</v>
      </c>
      <c r="C27" s="20">
        <v>26</v>
      </c>
      <c r="D27" s="51">
        <v>7.3</v>
      </c>
      <c r="E27" s="44">
        <v>1.5</v>
      </c>
      <c r="F27" s="44">
        <v>12.6</v>
      </c>
      <c r="G27" s="43"/>
    </row>
    <row r="28" spans="1:8" ht="15" customHeight="1" x14ac:dyDescent="0.55000000000000004">
      <c r="A28" s="39" t="s">
        <v>19</v>
      </c>
      <c r="B28" s="63" t="s">
        <v>139</v>
      </c>
      <c r="C28" s="20">
        <v>27</v>
      </c>
      <c r="D28" s="51">
        <v>7.3</v>
      </c>
      <c r="E28" s="49">
        <v>1.42</v>
      </c>
      <c r="F28" s="51">
        <v>11.8</v>
      </c>
      <c r="G28" s="43"/>
    </row>
    <row r="29" spans="1:8" ht="15" customHeight="1" x14ac:dyDescent="0.55000000000000004">
      <c r="A29" s="39" t="s">
        <v>19</v>
      </c>
      <c r="B29" s="63" t="s">
        <v>139</v>
      </c>
      <c r="C29" s="20">
        <v>28</v>
      </c>
      <c r="D29" s="51">
        <v>7.3</v>
      </c>
      <c r="E29" s="48">
        <v>1.34</v>
      </c>
      <c r="F29" s="49">
        <v>11.2</v>
      </c>
      <c r="G29" s="43"/>
      <c r="H29" t="s">
        <v>97</v>
      </c>
    </row>
    <row r="30" spans="1:8" ht="15" customHeight="1" x14ac:dyDescent="0.55000000000000004">
      <c r="A30" s="39" t="s">
        <v>19</v>
      </c>
      <c r="B30" s="63" t="s">
        <v>139</v>
      </c>
      <c r="C30" s="20">
        <v>29</v>
      </c>
      <c r="D30" s="51">
        <v>7.3</v>
      </c>
      <c r="E30" s="44">
        <v>1.27</v>
      </c>
      <c r="F30" s="44">
        <v>10.5</v>
      </c>
      <c r="G30" s="43"/>
    </row>
    <row r="31" spans="1:8" ht="15" customHeight="1" x14ac:dyDescent="0.55000000000000004">
      <c r="A31" s="39" t="s">
        <v>19</v>
      </c>
      <c r="B31" s="63" t="s">
        <v>139</v>
      </c>
      <c r="C31" s="20">
        <v>30</v>
      </c>
      <c r="D31" s="51">
        <v>7.3</v>
      </c>
      <c r="E31" s="49">
        <v>1.2</v>
      </c>
      <c r="F31" s="44">
        <v>10</v>
      </c>
      <c r="G31" s="43"/>
    </row>
    <row r="32" spans="1:8" ht="15" customHeight="1" x14ac:dyDescent="0.55000000000000004">
      <c r="A32" s="39" t="s">
        <v>19</v>
      </c>
      <c r="B32" s="63" t="s">
        <v>139</v>
      </c>
      <c r="C32" s="20">
        <v>31</v>
      </c>
      <c r="D32" s="51">
        <v>7.3</v>
      </c>
      <c r="E32" s="49">
        <v>1.1499999999999999</v>
      </c>
      <c r="F32" s="49">
        <v>9.5</v>
      </c>
      <c r="G32" s="43"/>
    </row>
    <row r="33" spans="1:8" ht="15" customHeight="1" x14ac:dyDescent="0.55000000000000004">
      <c r="A33" s="39" t="s">
        <v>19</v>
      </c>
      <c r="B33" s="63" t="s">
        <v>139</v>
      </c>
      <c r="C33" s="20">
        <v>32</v>
      </c>
      <c r="D33" s="51">
        <v>7.3</v>
      </c>
      <c r="E33" s="44">
        <v>1.1100000000000001</v>
      </c>
      <c r="F33" s="49">
        <v>9.3000000000000007</v>
      </c>
      <c r="G33" s="43"/>
    </row>
    <row r="34" spans="1:8" ht="15" customHeight="1" x14ac:dyDescent="0.55000000000000004">
      <c r="A34" s="39" t="s">
        <v>19</v>
      </c>
      <c r="B34" s="63" t="s">
        <v>139</v>
      </c>
      <c r="C34" s="20">
        <v>33</v>
      </c>
      <c r="D34" s="51">
        <v>7.3</v>
      </c>
      <c r="E34" s="44">
        <v>1.05</v>
      </c>
      <c r="F34" s="44">
        <v>8.8000000000000007</v>
      </c>
      <c r="G34" s="43"/>
    </row>
    <row r="35" spans="1:8" ht="15" customHeight="1" x14ac:dyDescent="0.55000000000000004">
      <c r="A35" s="39" t="s">
        <v>19</v>
      </c>
      <c r="B35" s="63" t="s">
        <v>139</v>
      </c>
      <c r="C35" s="20">
        <v>34</v>
      </c>
      <c r="D35" s="51">
        <v>7.3</v>
      </c>
      <c r="E35" s="44">
        <v>1.01</v>
      </c>
      <c r="F35" s="44">
        <v>8.4</v>
      </c>
      <c r="G35" s="43"/>
    </row>
    <row r="36" spans="1:8" ht="15" customHeight="1" x14ac:dyDescent="0.55000000000000004">
      <c r="A36" s="39" t="s">
        <v>19</v>
      </c>
      <c r="B36" s="63" t="s">
        <v>139</v>
      </c>
      <c r="C36" s="20">
        <v>35</v>
      </c>
      <c r="D36" s="51">
        <v>7.3</v>
      </c>
      <c r="E36" s="44">
        <v>0.96</v>
      </c>
      <c r="F36" s="44">
        <v>8.1999999999999993</v>
      </c>
      <c r="G36" s="43"/>
      <c r="H36" t="s">
        <v>124</v>
      </c>
    </row>
    <row r="37" spans="1:8" ht="15" customHeight="1" x14ac:dyDescent="0.55000000000000004">
      <c r="A37" s="39" t="s">
        <v>19</v>
      </c>
      <c r="B37" s="63" t="s">
        <v>139</v>
      </c>
      <c r="C37" s="20">
        <v>36</v>
      </c>
      <c r="D37" s="51">
        <v>7.3</v>
      </c>
      <c r="E37" s="44">
        <v>0.95</v>
      </c>
      <c r="F37" s="44">
        <v>7.9</v>
      </c>
      <c r="G37" s="43" t="s">
        <v>123</v>
      </c>
    </row>
    <row r="38" spans="1:8" ht="15" customHeight="1" x14ac:dyDescent="0.55000000000000004">
      <c r="A38" s="39" t="s">
        <v>19</v>
      </c>
      <c r="B38" s="63" t="s">
        <v>139</v>
      </c>
      <c r="C38" s="20">
        <v>37</v>
      </c>
      <c r="D38" s="51">
        <v>7.3</v>
      </c>
      <c r="E38" s="44">
        <v>0.92</v>
      </c>
      <c r="F38" s="44">
        <v>7.7</v>
      </c>
      <c r="G38" s="43"/>
    </row>
    <row r="39" spans="1:8" ht="15" customHeight="1" x14ac:dyDescent="0.55000000000000004">
      <c r="A39" s="39" t="s">
        <v>19</v>
      </c>
      <c r="B39" s="63" t="s">
        <v>139</v>
      </c>
      <c r="C39" s="20">
        <v>38</v>
      </c>
      <c r="D39" s="51">
        <v>7.2</v>
      </c>
      <c r="E39" s="44">
        <v>0.9</v>
      </c>
      <c r="F39" s="44">
        <v>7.5</v>
      </c>
      <c r="G39" s="43"/>
    </row>
    <row r="40" spans="1:8" ht="15" customHeight="1" x14ac:dyDescent="0.55000000000000004">
      <c r="A40" s="39" t="s">
        <v>19</v>
      </c>
      <c r="B40" s="63" t="s">
        <v>139</v>
      </c>
      <c r="C40" s="20">
        <v>39</v>
      </c>
      <c r="D40" s="51">
        <v>7.2</v>
      </c>
      <c r="E40" s="44">
        <v>0.87</v>
      </c>
      <c r="F40" s="44">
        <v>7.3</v>
      </c>
      <c r="G40" s="43"/>
    </row>
    <row r="41" spans="1:8" ht="15" customHeight="1" x14ac:dyDescent="0.55000000000000004">
      <c r="A41" s="39" t="s">
        <v>19</v>
      </c>
      <c r="B41" s="63" t="s">
        <v>139</v>
      </c>
      <c r="C41" s="20">
        <v>40</v>
      </c>
      <c r="D41" s="51">
        <v>7.2</v>
      </c>
      <c r="E41" s="44">
        <v>0.84</v>
      </c>
      <c r="F41" s="44">
        <v>7</v>
      </c>
      <c r="G41" s="43"/>
    </row>
    <row r="42" spans="1:8" ht="15" customHeight="1" x14ac:dyDescent="0.55000000000000004">
      <c r="A42" s="39" t="s">
        <v>19</v>
      </c>
      <c r="B42" s="63" t="s">
        <v>139</v>
      </c>
      <c r="C42" s="20">
        <v>41</v>
      </c>
      <c r="D42" s="51">
        <v>7.2</v>
      </c>
      <c r="E42" s="44">
        <v>0.82</v>
      </c>
      <c r="F42" s="44">
        <v>6.8</v>
      </c>
      <c r="G42" s="43"/>
    </row>
    <row r="43" spans="1:8" ht="15" customHeight="1" x14ac:dyDescent="0.55000000000000004">
      <c r="A43" s="39" t="s">
        <v>19</v>
      </c>
      <c r="B43" s="63" t="s">
        <v>139</v>
      </c>
      <c r="C43" s="20">
        <v>42</v>
      </c>
      <c r="D43" s="51">
        <v>7.2</v>
      </c>
      <c r="E43" s="44">
        <v>0.79</v>
      </c>
      <c r="F43" s="44">
        <v>6.6</v>
      </c>
      <c r="G43" s="43"/>
    </row>
    <row r="44" spans="1:8" x14ac:dyDescent="0.55000000000000004">
      <c r="A44" s="39" t="s">
        <v>19</v>
      </c>
      <c r="B44" s="63" t="s">
        <v>139</v>
      </c>
      <c r="C44">
        <f>C43+1</f>
        <v>43</v>
      </c>
      <c r="D44" s="51">
        <v>7.2</v>
      </c>
      <c r="E44" s="44">
        <v>0.77</v>
      </c>
      <c r="F44" s="44">
        <v>6.4</v>
      </c>
      <c r="G44" s="43"/>
    </row>
    <row r="45" spans="1:8" x14ac:dyDescent="0.55000000000000004">
      <c r="A45" s="39" t="s">
        <v>19</v>
      </c>
      <c r="B45" s="63" t="s">
        <v>139</v>
      </c>
      <c r="C45">
        <f t="shared" ref="C45:C59" si="0">C44+1</f>
        <v>44</v>
      </c>
      <c r="D45" s="51">
        <v>7.2</v>
      </c>
      <c r="E45" s="44">
        <v>0.73</v>
      </c>
      <c r="F45" s="44">
        <v>6.1</v>
      </c>
      <c r="G45" s="43"/>
    </row>
    <row r="46" spans="1:8" x14ac:dyDescent="0.55000000000000004">
      <c r="A46" s="39" t="s">
        <v>19</v>
      </c>
      <c r="B46" s="63" t="s">
        <v>139</v>
      </c>
      <c r="C46">
        <f t="shared" si="0"/>
        <v>45</v>
      </c>
      <c r="D46" s="51"/>
      <c r="E46" s="44"/>
      <c r="F46" s="44"/>
      <c r="G46" s="43"/>
    </row>
    <row r="47" spans="1:8" x14ac:dyDescent="0.55000000000000004">
      <c r="A47" s="39" t="s">
        <v>19</v>
      </c>
      <c r="B47" s="63" t="s">
        <v>139</v>
      </c>
      <c r="C47">
        <f t="shared" si="0"/>
        <v>46</v>
      </c>
      <c r="D47" s="51"/>
      <c r="E47" s="44"/>
      <c r="F47" s="44"/>
      <c r="G47" s="43"/>
    </row>
    <row r="48" spans="1:8" x14ac:dyDescent="0.55000000000000004">
      <c r="A48" s="39" t="s">
        <v>19</v>
      </c>
      <c r="B48" s="63" t="s">
        <v>139</v>
      </c>
      <c r="C48">
        <f t="shared" si="0"/>
        <v>47</v>
      </c>
      <c r="D48" s="51"/>
      <c r="E48" s="44"/>
      <c r="F48" s="44"/>
      <c r="G48" s="43"/>
    </row>
    <row r="49" spans="1:7" x14ac:dyDescent="0.55000000000000004">
      <c r="A49" s="39" t="s">
        <v>19</v>
      </c>
      <c r="B49" s="63" t="s">
        <v>139</v>
      </c>
      <c r="C49">
        <f t="shared" si="0"/>
        <v>48</v>
      </c>
      <c r="D49" s="51"/>
      <c r="E49" s="44"/>
      <c r="F49" s="44"/>
      <c r="G49" s="43"/>
    </row>
    <row r="50" spans="1:7" x14ac:dyDescent="0.55000000000000004">
      <c r="A50" s="39" t="s">
        <v>19</v>
      </c>
      <c r="B50" s="63" t="s">
        <v>139</v>
      </c>
      <c r="C50">
        <f t="shared" si="0"/>
        <v>49</v>
      </c>
      <c r="D50" s="51"/>
      <c r="E50" s="44"/>
      <c r="F50" s="44"/>
      <c r="G50" s="43"/>
    </row>
    <row r="51" spans="1:7" x14ac:dyDescent="0.55000000000000004">
      <c r="A51" s="39" t="s">
        <v>19</v>
      </c>
      <c r="B51" s="63" t="s">
        <v>139</v>
      </c>
      <c r="C51">
        <f t="shared" si="0"/>
        <v>50</v>
      </c>
      <c r="D51" s="51"/>
      <c r="E51" s="44"/>
      <c r="F51" s="44"/>
      <c r="G51" s="43"/>
    </row>
    <row r="52" spans="1:7" x14ac:dyDescent="0.55000000000000004">
      <c r="A52" s="39" t="s">
        <v>19</v>
      </c>
      <c r="B52" s="63" t="s">
        <v>139</v>
      </c>
      <c r="C52">
        <f t="shared" si="0"/>
        <v>51</v>
      </c>
      <c r="D52" s="51"/>
      <c r="E52" s="44"/>
      <c r="F52" s="44"/>
      <c r="G52" s="43"/>
    </row>
    <row r="53" spans="1:7" x14ac:dyDescent="0.55000000000000004">
      <c r="A53" s="39" t="s">
        <v>19</v>
      </c>
      <c r="B53" s="63" t="s">
        <v>139</v>
      </c>
      <c r="C53">
        <f t="shared" si="0"/>
        <v>52</v>
      </c>
      <c r="D53" s="51"/>
      <c r="E53" s="44"/>
      <c r="F53" s="44"/>
      <c r="G53" s="43"/>
    </row>
    <row r="54" spans="1:7" x14ac:dyDescent="0.55000000000000004">
      <c r="A54" s="39" t="s">
        <v>19</v>
      </c>
      <c r="B54" s="63" t="s">
        <v>139</v>
      </c>
      <c r="C54">
        <f t="shared" si="0"/>
        <v>53</v>
      </c>
      <c r="D54" s="51"/>
      <c r="E54" s="44"/>
      <c r="F54" s="44"/>
      <c r="G54" s="43"/>
    </row>
    <row r="55" spans="1:7" x14ac:dyDescent="0.55000000000000004">
      <c r="A55" s="39" t="s">
        <v>19</v>
      </c>
      <c r="B55" s="63" t="s">
        <v>139</v>
      </c>
      <c r="C55">
        <f t="shared" si="0"/>
        <v>54</v>
      </c>
      <c r="D55" s="51"/>
      <c r="E55" s="44"/>
      <c r="F55" s="44"/>
      <c r="G55" s="43"/>
    </row>
    <row r="56" spans="1:7" x14ac:dyDescent="0.55000000000000004">
      <c r="A56" s="39" t="s">
        <v>19</v>
      </c>
      <c r="B56" s="63" t="s">
        <v>139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19</v>
      </c>
      <c r="B57" s="63" t="s">
        <v>139</v>
      </c>
      <c r="C57">
        <f t="shared" si="0"/>
        <v>56</v>
      </c>
      <c r="D57" s="51"/>
      <c r="E57" s="44"/>
      <c r="F57" s="44"/>
      <c r="G57" s="43"/>
    </row>
    <row r="58" spans="1:7" x14ac:dyDescent="0.55000000000000004">
      <c r="A58" s="39" t="s">
        <v>19</v>
      </c>
      <c r="B58" s="63" t="s">
        <v>139</v>
      </c>
      <c r="C58">
        <f t="shared" si="0"/>
        <v>57</v>
      </c>
      <c r="D58" s="51"/>
      <c r="E58" s="44"/>
      <c r="F58" s="44"/>
      <c r="G58" s="43"/>
    </row>
    <row r="59" spans="1:7" x14ac:dyDescent="0.55000000000000004">
      <c r="C59">
        <f t="shared" si="0"/>
        <v>58</v>
      </c>
      <c r="D59" s="51"/>
      <c r="E59" s="44"/>
      <c r="F59" s="44"/>
    </row>
    <row r="60" spans="1:7" x14ac:dyDescent="0.55000000000000004">
      <c r="C60">
        <v>59</v>
      </c>
      <c r="D60" s="51"/>
      <c r="E60" s="44"/>
      <c r="F60" s="44"/>
    </row>
    <row r="61" spans="1:7" x14ac:dyDescent="0.55000000000000004">
      <c r="A61" s="65" t="s">
        <v>79</v>
      </c>
      <c r="B61" t="s">
        <v>144</v>
      </c>
      <c r="E61" s="44"/>
      <c r="F61" s="44"/>
      <c r="G61" s="44"/>
    </row>
    <row r="62" spans="1:7" x14ac:dyDescent="0.55000000000000004">
      <c r="A62" s="65" t="s">
        <v>152</v>
      </c>
      <c r="B62" t="s">
        <v>149</v>
      </c>
    </row>
    <row r="63" spans="1:7" x14ac:dyDescent="0.55000000000000004">
      <c r="B63" t="s">
        <v>150</v>
      </c>
    </row>
    <row r="64" spans="1:7" x14ac:dyDescent="0.55000000000000004">
      <c r="B64" t="s">
        <v>151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D3464-57C7-41AC-9892-3F750BC4A66D}">
  <dimension ref="A1:H65"/>
  <sheetViews>
    <sheetView workbookViewId="0">
      <selection activeCell="F2" sqref="F2:F60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6" width="14.9453125" customWidth="1"/>
    <col min="7" max="7" width="21.89453125" customWidth="1"/>
  </cols>
  <sheetData>
    <row r="1" spans="1:7" ht="28.9" customHeight="1" x14ac:dyDescent="0.55000000000000004">
      <c r="A1" s="1" t="s">
        <v>0</v>
      </c>
      <c r="B1" s="79" t="s">
        <v>1</v>
      </c>
      <c r="C1" s="79" t="s">
        <v>2</v>
      </c>
      <c r="D1" s="79" t="s">
        <v>4</v>
      </c>
      <c r="E1" s="79" t="s">
        <v>36</v>
      </c>
      <c r="F1" s="79" t="s">
        <v>51</v>
      </c>
      <c r="G1" s="79"/>
    </row>
    <row r="2" spans="1:7" ht="15" customHeight="1" x14ac:dyDescent="0.55000000000000004">
      <c r="A2" s="39" t="s">
        <v>19</v>
      </c>
      <c r="B2" s="63" t="s">
        <v>139</v>
      </c>
      <c r="C2" s="16">
        <v>1</v>
      </c>
      <c r="D2" s="51">
        <v>23.3</v>
      </c>
      <c r="E2" s="44">
        <v>9.19</v>
      </c>
      <c r="F2" s="51">
        <v>107.5</v>
      </c>
      <c r="G2" s="43"/>
    </row>
    <row r="3" spans="1:7" ht="15" customHeight="1" x14ac:dyDescent="0.55000000000000004">
      <c r="A3" s="39" t="s">
        <v>19</v>
      </c>
      <c r="B3" s="63" t="s">
        <v>139</v>
      </c>
      <c r="C3" s="20">
        <v>2</v>
      </c>
      <c r="D3" s="51">
        <v>21.5</v>
      </c>
      <c r="E3" s="44">
        <v>9.7899999999999991</v>
      </c>
      <c r="F3" s="51">
        <v>108.5</v>
      </c>
      <c r="G3" s="43"/>
    </row>
    <row r="4" spans="1:7" ht="15" customHeight="1" x14ac:dyDescent="0.55000000000000004">
      <c r="A4" s="39" t="s">
        <v>19</v>
      </c>
      <c r="B4" s="63" t="s">
        <v>139</v>
      </c>
      <c r="C4" s="20">
        <v>3</v>
      </c>
      <c r="D4" s="51">
        <v>19.600000000000001</v>
      </c>
      <c r="E4" s="44">
        <v>9.77</v>
      </c>
      <c r="F4" s="51">
        <v>105.5</v>
      </c>
      <c r="G4" s="43"/>
    </row>
    <row r="5" spans="1:7" ht="15" customHeight="1" x14ac:dyDescent="0.55000000000000004">
      <c r="A5" s="39" t="s">
        <v>19</v>
      </c>
      <c r="B5" s="63" t="s">
        <v>139</v>
      </c>
      <c r="C5" s="20">
        <v>4</v>
      </c>
      <c r="D5" s="51">
        <v>18.399999999999999</v>
      </c>
      <c r="E5" s="44">
        <v>9.74</v>
      </c>
      <c r="F5" s="51">
        <v>103.4</v>
      </c>
      <c r="G5" s="43"/>
    </row>
    <row r="6" spans="1:7" ht="15" customHeight="1" x14ac:dyDescent="0.55000000000000004">
      <c r="A6" s="39" t="s">
        <v>19</v>
      </c>
      <c r="B6" s="63" t="s">
        <v>139</v>
      </c>
      <c r="C6" s="20">
        <v>5</v>
      </c>
      <c r="D6" s="51">
        <v>17.8</v>
      </c>
      <c r="E6" s="44">
        <v>9.69</v>
      </c>
      <c r="F6" s="51">
        <v>101.1</v>
      </c>
      <c r="G6" s="43"/>
    </row>
    <row r="7" spans="1:7" ht="15" customHeight="1" x14ac:dyDescent="0.55000000000000004">
      <c r="A7" s="39" t="s">
        <v>19</v>
      </c>
      <c r="B7" s="63" t="s">
        <v>139</v>
      </c>
      <c r="C7" s="20">
        <v>6</v>
      </c>
      <c r="D7" s="51">
        <v>15.6</v>
      </c>
      <c r="E7" s="44">
        <v>9.57</v>
      </c>
      <c r="F7" s="51">
        <v>95.8</v>
      </c>
      <c r="G7" s="43"/>
    </row>
    <row r="8" spans="1:7" ht="15" customHeight="1" x14ac:dyDescent="0.55000000000000004">
      <c r="A8" s="39" t="s">
        <v>19</v>
      </c>
      <c r="B8" s="63" t="s">
        <v>139</v>
      </c>
      <c r="C8" s="20">
        <v>7</v>
      </c>
      <c r="D8" s="51">
        <v>12</v>
      </c>
      <c r="E8" s="44">
        <v>9.85</v>
      </c>
      <c r="F8" s="51">
        <v>91.2</v>
      </c>
      <c r="G8" s="43"/>
    </row>
    <row r="9" spans="1:7" ht="15" customHeight="1" x14ac:dyDescent="0.55000000000000004">
      <c r="A9" s="39" t="s">
        <v>19</v>
      </c>
      <c r="B9" s="63" t="s">
        <v>139</v>
      </c>
      <c r="C9" s="20">
        <v>8</v>
      </c>
      <c r="D9" s="51">
        <v>11.2</v>
      </c>
      <c r="E9" s="44">
        <v>9.75</v>
      </c>
      <c r="F9" s="51">
        <v>87.3</v>
      </c>
      <c r="G9" s="43"/>
    </row>
    <row r="10" spans="1:7" ht="15" customHeight="1" x14ac:dyDescent="0.55000000000000004">
      <c r="A10" s="39" t="s">
        <v>19</v>
      </c>
      <c r="B10" s="63" t="s">
        <v>139</v>
      </c>
      <c r="C10" s="20">
        <v>9</v>
      </c>
      <c r="D10" s="51">
        <v>9.5</v>
      </c>
      <c r="E10" s="44">
        <v>9.77</v>
      </c>
      <c r="F10" s="51">
        <v>85.4</v>
      </c>
      <c r="G10" s="43"/>
    </row>
    <row r="11" spans="1:7" ht="15" customHeight="1" x14ac:dyDescent="0.55000000000000004">
      <c r="A11" s="39" t="s">
        <v>19</v>
      </c>
      <c r="B11" s="63" t="s">
        <v>139</v>
      </c>
      <c r="C11" s="20">
        <v>10</v>
      </c>
      <c r="D11" s="51">
        <v>9</v>
      </c>
      <c r="E11" s="44">
        <v>9.86</v>
      </c>
      <c r="F11" s="51">
        <v>84.7</v>
      </c>
      <c r="G11" s="43"/>
    </row>
    <row r="12" spans="1:7" ht="15" customHeight="1" x14ac:dyDescent="0.55000000000000004">
      <c r="A12" s="39" t="s">
        <v>19</v>
      </c>
      <c r="B12" s="63" t="s">
        <v>139</v>
      </c>
      <c r="C12" s="20">
        <v>11</v>
      </c>
      <c r="D12" s="51">
        <v>8.6999999999999993</v>
      </c>
      <c r="E12" s="44">
        <v>9.93</v>
      </c>
      <c r="F12" s="51">
        <v>84.6</v>
      </c>
      <c r="G12" s="43"/>
    </row>
    <row r="13" spans="1:7" ht="15" customHeight="1" x14ac:dyDescent="0.55000000000000004">
      <c r="A13" s="39" t="s">
        <v>19</v>
      </c>
      <c r="B13" s="63" t="s">
        <v>139</v>
      </c>
      <c r="C13" s="20">
        <v>12</v>
      </c>
      <c r="D13" s="51">
        <v>8.4</v>
      </c>
      <c r="E13" s="44">
        <v>9.8699999999999992</v>
      </c>
      <c r="F13" s="51">
        <v>83.8</v>
      </c>
      <c r="G13" s="43"/>
    </row>
    <row r="14" spans="1:7" ht="15" customHeight="1" x14ac:dyDescent="0.55000000000000004">
      <c r="A14" s="39" t="s">
        <v>19</v>
      </c>
      <c r="B14" s="63" t="s">
        <v>139</v>
      </c>
      <c r="C14" s="20">
        <v>13</v>
      </c>
      <c r="D14" s="51">
        <v>8.1</v>
      </c>
      <c r="E14" s="44">
        <v>9.82</v>
      </c>
      <c r="F14" s="51">
        <v>82.6</v>
      </c>
      <c r="G14" s="43"/>
    </row>
    <row r="15" spans="1:7" ht="15" customHeight="1" x14ac:dyDescent="0.55000000000000004">
      <c r="A15" s="39" t="s">
        <v>19</v>
      </c>
      <c r="B15" s="63" t="s">
        <v>139</v>
      </c>
      <c r="C15" s="20">
        <v>14</v>
      </c>
      <c r="D15" s="51">
        <v>7.5</v>
      </c>
      <c r="E15" s="44">
        <v>9.7899999999999991</v>
      </c>
      <c r="F15" s="51">
        <v>81.599999999999994</v>
      </c>
      <c r="G15" s="43"/>
    </row>
    <row r="16" spans="1:7" ht="15" customHeight="1" x14ac:dyDescent="0.55000000000000004">
      <c r="A16" s="39" t="s">
        <v>19</v>
      </c>
      <c r="B16" s="63" t="s">
        <v>139</v>
      </c>
      <c r="C16" s="20">
        <v>15</v>
      </c>
      <c r="D16" s="51">
        <v>7.4</v>
      </c>
      <c r="E16" s="44">
        <v>8.74</v>
      </c>
      <c r="F16" s="51">
        <v>73</v>
      </c>
      <c r="G16" s="43"/>
    </row>
    <row r="17" spans="1:8" ht="15" customHeight="1" x14ac:dyDescent="0.55000000000000004">
      <c r="A17" s="39" t="s">
        <v>19</v>
      </c>
      <c r="B17" s="63" t="s">
        <v>139</v>
      </c>
      <c r="C17" s="20">
        <v>16</v>
      </c>
      <c r="D17" s="51">
        <v>7.4</v>
      </c>
      <c r="E17" s="76">
        <v>8.56</v>
      </c>
      <c r="F17" s="51">
        <v>71.5</v>
      </c>
      <c r="G17" s="43"/>
      <c r="H17" t="s">
        <v>126</v>
      </c>
    </row>
    <row r="18" spans="1:8" ht="15" customHeight="1" x14ac:dyDescent="0.55000000000000004">
      <c r="A18" s="39" t="s">
        <v>19</v>
      </c>
      <c r="B18" s="63" t="s">
        <v>139</v>
      </c>
      <c r="C18" s="20">
        <v>17</v>
      </c>
      <c r="D18" s="51">
        <v>7.4</v>
      </c>
      <c r="E18" s="44">
        <v>6</v>
      </c>
      <c r="F18" s="51">
        <v>50</v>
      </c>
      <c r="G18" s="43"/>
    </row>
    <row r="19" spans="1:8" ht="15" customHeight="1" x14ac:dyDescent="0.55000000000000004">
      <c r="A19" s="39" t="s">
        <v>19</v>
      </c>
      <c r="B19" s="63" t="s">
        <v>139</v>
      </c>
      <c r="C19" s="20">
        <v>18</v>
      </c>
      <c r="D19" s="51">
        <v>7.4</v>
      </c>
      <c r="E19" s="71">
        <v>3.69</v>
      </c>
      <c r="F19" s="51">
        <v>32</v>
      </c>
      <c r="G19" s="43"/>
      <c r="H19" t="s">
        <v>104</v>
      </c>
    </row>
    <row r="20" spans="1:8" ht="15" customHeight="1" x14ac:dyDescent="0.55000000000000004">
      <c r="A20" s="39" t="s">
        <v>19</v>
      </c>
      <c r="B20" s="63" t="s">
        <v>139</v>
      </c>
      <c r="C20" s="20">
        <v>19</v>
      </c>
      <c r="D20" s="51">
        <v>7.4</v>
      </c>
      <c r="E20" s="92">
        <v>2.31</v>
      </c>
      <c r="F20" s="59">
        <v>20</v>
      </c>
      <c r="G20" s="43"/>
      <c r="H20" t="s">
        <v>141</v>
      </c>
    </row>
    <row r="21" spans="1:8" ht="15" customHeight="1" x14ac:dyDescent="0.55000000000000004">
      <c r="A21" s="39" t="s">
        <v>19</v>
      </c>
      <c r="B21" s="63" t="s">
        <v>139</v>
      </c>
      <c r="C21" s="20">
        <v>20</v>
      </c>
      <c r="D21" s="51">
        <v>7.4</v>
      </c>
      <c r="E21" s="44">
        <v>1.25</v>
      </c>
      <c r="F21" s="51">
        <v>10.5</v>
      </c>
      <c r="G21" s="43"/>
    </row>
    <row r="22" spans="1:8" ht="15" customHeight="1" x14ac:dyDescent="0.55000000000000004">
      <c r="A22" s="39" t="s">
        <v>19</v>
      </c>
      <c r="B22" s="63" t="s">
        <v>139</v>
      </c>
      <c r="C22" s="20">
        <v>21</v>
      </c>
      <c r="D22" s="51">
        <v>7.4</v>
      </c>
      <c r="E22" s="50">
        <v>1.05</v>
      </c>
      <c r="F22" s="54">
        <v>9</v>
      </c>
      <c r="G22" s="43"/>
      <c r="H22" t="s">
        <v>105</v>
      </c>
    </row>
    <row r="23" spans="1:8" ht="15" customHeight="1" x14ac:dyDescent="0.55000000000000004">
      <c r="A23" s="39" t="s">
        <v>19</v>
      </c>
      <c r="B23" s="63" t="s">
        <v>139</v>
      </c>
      <c r="C23" s="20">
        <v>22</v>
      </c>
      <c r="D23" s="51">
        <v>7.4</v>
      </c>
      <c r="E23" s="45">
        <v>0.94</v>
      </c>
      <c r="F23" s="51">
        <v>8</v>
      </c>
      <c r="G23" s="43"/>
      <c r="H23" t="s">
        <v>28</v>
      </c>
    </row>
    <row r="24" spans="1:8" ht="15" customHeight="1" x14ac:dyDescent="0.55000000000000004">
      <c r="A24" s="39" t="s">
        <v>19</v>
      </c>
      <c r="B24" s="63" t="s">
        <v>139</v>
      </c>
      <c r="C24" s="20">
        <v>23</v>
      </c>
      <c r="D24" s="51">
        <v>7.4</v>
      </c>
      <c r="E24" s="44">
        <v>0.82</v>
      </c>
      <c r="F24" s="51">
        <v>7</v>
      </c>
      <c r="G24" s="43"/>
    </row>
    <row r="25" spans="1:8" ht="15" customHeight="1" x14ac:dyDescent="0.55000000000000004">
      <c r="A25" s="39" t="s">
        <v>19</v>
      </c>
      <c r="B25" s="63" t="s">
        <v>139</v>
      </c>
      <c r="C25" s="20">
        <v>24</v>
      </c>
      <c r="D25" s="51">
        <v>7.4</v>
      </c>
      <c r="E25" s="44">
        <v>0.75</v>
      </c>
      <c r="F25" s="51">
        <v>6.3</v>
      </c>
      <c r="G25" s="43"/>
    </row>
    <row r="26" spans="1:8" ht="15" customHeight="1" x14ac:dyDescent="0.55000000000000004">
      <c r="A26" s="39" t="s">
        <v>19</v>
      </c>
      <c r="B26" s="63" t="s">
        <v>139</v>
      </c>
      <c r="C26" s="20">
        <v>25</v>
      </c>
      <c r="D26" s="51">
        <v>7.4</v>
      </c>
      <c r="E26" s="44">
        <v>0.67</v>
      </c>
      <c r="F26" s="51">
        <v>5.6</v>
      </c>
      <c r="G26" s="43"/>
    </row>
    <row r="27" spans="1:8" ht="15" customHeight="1" x14ac:dyDescent="0.55000000000000004">
      <c r="A27" s="39" t="s">
        <v>19</v>
      </c>
      <c r="B27" s="63" t="s">
        <v>139</v>
      </c>
      <c r="C27" s="20">
        <v>26</v>
      </c>
      <c r="D27" s="51">
        <v>7.3</v>
      </c>
      <c r="E27" s="44">
        <v>0.6</v>
      </c>
      <c r="F27" s="44">
        <v>5</v>
      </c>
      <c r="G27" s="43"/>
    </row>
    <row r="28" spans="1:8" ht="15" customHeight="1" x14ac:dyDescent="0.55000000000000004">
      <c r="A28" s="39" t="s">
        <v>19</v>
      </c>
      <c r="B28" s="63" t="s">
        <v>139</v>
      </c>
      <c r="C28" s="20">
        <v>27</v>
      </c>
      <c r="D28" s="51">
        <v>7.3</v>
      </c>
      <c r="E28" s="44">
        <v>0.56000000000000005</v>
      </c>
      <c r="F28" s="49">
        <v>4.7</v>
      </c>
      <c r="G28" s="43"/>
    </row>
    <row r="29" spans="1:8" ht="15" customHeight="1" x14ac:dyDescent="0.55000000000000004">
      <c r="A29" s="39" t="s">
        <v>19</v>
      </c>
      <c r="B29" s="63" t="s">
        <v>139</v>
      </c>
      <c r="C29" s="20">
        <v>28</v>
      </c>
      <c r="D29" s="51">
        <v>7.3</v>
      </c>
      <c r="E29" s="44">
        <v>0.51</v>
      </c>
      <c r="F29" s="44">
        <v>4.3</v>
      </c>
      <c r="G29" s="43"/>
    </row>
    <row r="30" spans="1:8" ht="15" customHeight="1" x14ac:dyDescent="0.55000000000000004">
      <c r="A30" s="39" t="s">
        <v>19</v>
      </c>
      <c r="B30" s="63" t="s">
        <v>139</v>
      </c>
      <c r="C30" s="20">
        <v>29</v>
      </c>
      <c r="D30" s="51">
        <v>7.3</v>
      </c>
      <c r="E30" s="44">
        <v>0.47</v>
      </c>
      <c r="F30" s="44">
        <v>4</v>
      </c>
      <c r="G30" s="43"/>
    </row>
    <row r="31" spans="1:8" ht="15" customHeight="1" x14ac:dyDescent="0.55000000000000004">
      <c r="A31" s="39" t="s">
        <v>19</v>
      </c>
      <c r="B31" s="63" t="s">
        <v>139</v>
      </c>
      <c r="C31" s="20">
        <v>30</v>
      </c>
      <c r="D31" s="51">
        <v>7.3</v>
      </c>
      <c r="E31" s="44">
        <v>0.44</v>
      </c>
      <c r="F31" s="49">
        <v>3.7</v>
      </c>
      <c r="G31" s="43"/>
    </row>
    <row r="32" spans="1:8" ht="15" customHeight="1" x14ac:dyDescent="0.55000000000000004">
      <c r="A32" s="39" t="s">
        <v>19</v>
      </c>
      <c r="B32" s="63" t="s">
        <v>139</v>
      </c>
      <c r="C32" s="20">
        <v>31</v>
      </c>
      <c r="D32" s="51">
        <v>7.3</v>
      </c>
      <c r="E32" s="48">
        <v>0.41</v>
      </c>
      <c r="F32" s="48">
        <v>3.4</v>
      </c>
      <c r="G32" s="43"/>
      <c r="H32" t="s">
        <v>29</v>
      </c>
    </row>
    <row r="33" spans="1:8" ht="15" customHeight="1" x14ac:dyDescent="0.55000000000000004">
      <c r="A33" s="39" t="s">
        <v>19</v>
      </c>
      <c r="B33" s="63" t="s">
        <v>139</v>
      </c>
      <c r="C33" s="20">
        <v>32</v>
      </c>
      <c r="D33" s="51">
        <v>7.3</v>
      </c>
      <c r="E33" s="44">
        <v>0.38</v>
      </c>
      <c r="F33" s="44">
        <v>3.2</v>
      </c>
      <c r="G33" s="43"/>
    </row>
    <row r="34" spans="1:8" ht="15" customHeight="1" x14ac:dyDescent="0.55000000000000004">
      <c r="A34" s="39" t="s">
        <v>19</v>
      </c>
      <c r="B34" s="63" t="s">
        <v>139</v>
      </c>
      <c r="C34" s="20">
        <v>33</v>
      </c>
      <c r="D34" s="51">
        <v>7.3</v>
      </c>
      <c r="E34" s="44">
        <v>0.36</v>
      </c>
      <c r="F34" s="44">
        <v>3</v>
      </c>
      <c r="G34" s="43"/>
    </row>
    <row r="35" spans="1:8" ht="15" customHeight="1" x14ac:dyDescent="0.55000000000000004">
      <c r="A35" s="39" t="s">
        <v>19</v>
      </c>
      <c r="B35" s="63" t="s">
        <v>139</v>
      </c>
      <c r="C35" s="20">
        <v>34</v>
      </c>
      <c r="D35" s="51">
        <v>7.3</v>
      </c>
      <c r="E35" s="44">
        <v>0.34</v>
      </c>
      <c r="F35" s="44">
        <v>2.8</v>
      </c>
      <c r="G35" s="43"/>
    </row>
    <row r="36" spans="1:8" ht="15" customHeight="1" x14ac:dyDescent="0.55000000000000004">
      <c r="A36" s="39" t="s">
        <v>19</v>
      </c>
      <c r="B36" s="63" t="s">
        <v>139</v>
      </c>
      <c r="C36" s="20">
        <v>35</v>
      </c>
      <c r="D36" s="51">
        <v>7.3</v>
      </c>
      <c r="E36" s="44">
        <v>0.32</v>
      </c>
      <c r="F36" s="44">
        <v>2.7</v>
      </c>
      <c r="G36" s="43"/>
    </row>
    <row r="37" spans="1:8" ht="15" customHeight="1" x14ac:dyDescent="0.55000000000000004">
      <c r="A37" s="39" t="s">
        <v>19</v>
      </c>
      <c r="B37" s="63" t="s">
        <v>139</v>
      </c>
      <c r="C37" s="20">
        <v>36</v>
      </c>
      <c r="D37" s="51">
        <v>7.3</v>
      </c>
      <c r="E37" s="44">
        <v>0.31</v>
      </c>
      <c r="F37" s="44">
        <v>2.5</v>
      </c>
      <c r="G37" s="43"/>
    </row>
    <row r="38" spans="1:8" ht="15" customHeight="1" x14ac:dyDescent="0.55000000000000004">
      <c r="A38" s="39" t="s">
        <v>19</v>
      </c>
      <c r="B38" s="63" t="s">
        <v>139</v>
      </c>
      <c r="C38" s="20">
        <v>37</v>
      </c>
      <c r="D38" s="51">
        <v>7.3</v>
      </c>
      <c r="E38" s="44">
        <v>0.28999999999999998</v>
      </c>
      <c r="F38" s="44">
        <v>2.4</v>
      </c>
      <c r="G38" s="43"/>
    </row>
    <row r="39" spans="1:8" ht="15" customHeight="1" x14ac:dyDescent="0.55000000000000004">
      <c r="A39" s="39" t="s">
        <v>19</v>
      </c>
      <c r="B39" s="63" t="s">
        <v>139</v>
      </c>
      <c r="C39" s="20">
        <v>38</v>
      </c>
      <c r="D39" s="51">
        <v>7.2</v>
      </c>
      <c r="E39" s="44">
        <v>0.25</v>
      </c>
      <c r="F39" s="44">
        <v>2.2000000000000002</v>
      </c>
      <c r="G39" s="43"/>
    </row>
    <row r="40" spans="1:8" ht="15" customHeight="1" x14ac:dyDescent="0.55000000000000004">
      <c r="A40" s="39" t="s">
        <v>19</v>
      </c>
      <c r="B40" s="63" t="s">
        <v>139</v>
      </c>
      <c r="C40" s="20">
        <v>39</v>
      </c>
      <c r="D40" s="51">
        <v>7.2</v>
      </c>
      <c r="E40" s="44">
        <v>0.25</v>
      </c>
      <c r="F40" s="44">
        <v>2.1</v>
      </c>
      <c r="G40" s="43"/>
    </row>
    <row r="41" spans="1:8" ht="15" customHeight="1" x14ac:dyDescent="0.55000000000000004">
      <c r="A41" s="39" t="s">
        <v>19</v>
      </c>
      <c r="B41" s="63" t="s">
        <v>139</v>
      </c>
      <c r="C41" s="20">
        <v>40</v>
      </c>
      <c r="D41" s="51">
        <v>7.2</v>
      </c>
      <c r="E41" s="66">
        <v>0.24</v>
      </c>
      <c r="F41" s="44">
        <v>2</v>
      </c>
      <c r="G41" s="43"/>
      <c r="H41" t="s">
        <v>91</v>
      </c>
    </row>
    <row r="42" spans="1:8" ht="15" customHeight="1" x14ac:dyDescent="0.55000000000000004">
      <c r="A42" s="39" t="s">
        <v>19</v>
      </c>
      <c r="B42" s="63" t="s">
        <v>139</v>
      </c>
      <c r="C42" s="20">
        <v>41</v>
      </c>
      <c r="D42" s="51">
        <v>7.2</v>
      </c>
      <c r="E42" s="44">
        <v>0.23</v>
      </c>
      <c r="F42" s="44">
        <v>1.9</v>
      </c>
      <c r="G42" s="43"/>
    </row>
    <row r="43" spans="1:8" ht="15" customHeight="1" x14ac:dyDescent="0.55000000000000004">
      <c r="A43" s="39" t="s">
        <v>19</v>
      </c>
      <c r="B43" s="63" t="s">
        <v>139</v>
      </c>
      <c r="C43" s="20">
        <v>42</v>
      </c>
      <c r="D43" s="51">
        <v>7.2</v>
      </c>
      <c r="E43" s="44">
        <v>0.22</v>
      </c>
      <c r="F43" s="44">
        <v>1.8</v>
      </c>
      <c r="G43" s="43"/>
    </row>
    <row r="44" spans="1:8" x14ac:dyDescent="0.55000000000000004">
      <c r="A44" s="39" t="s">
        <v>19</v>
      </c>
      <c r="B44" s="63" t="s">
        <v>139</v>
      </c>
      <c r="C44">
        <f>C43+1</f>
        <v>43</v>
      </c>
      <c r="D44" s="51">
        <v>7.2</v>
      </c>
      <c r="E44" s="44">
        <v>0.21</v>
      </c>
      <c r="F44" s="44">
        <v>1.7</v>
      </c>
      <c r="G44" s="43"/>
    </row>
    <row r="45" spans="1:8" x14ac:dyDescent="0.55000000000000004">
      <c r="A45" s="39" t="s">
        <v>19</v>
      </c>
      <c r="B45" s="63" t="s">
        <v>139</v>
      </c>
      <c r="C45">
        <f t="shared" ref="C45:C59" si="0">C44+1</f>
        <v>44</v>
      </c>
      <c r="D45" s="51">
        <v>7.2</v>
      </c>
      <c r="E45" s="44">
        <v>0.19</v>
      </c>
      <c r="F45" s="44">
        <v>1.6</v>
      </c>
      <c r="G45" s="43"/>
    </row>
    <row r="46" spans="1:8" x14ac:dyDescent="0.55000000000000004">
      <c r="A46" s="39" t="s">
        <v>19</v>
      </c>
      <c r="B46" s="63" t="s">
        <v>139</v>
      </c>
      <c r="C46">
        <f t="shared" si="0"/>
        <v>45</v>
      </c>
      <c r="D46" s="51">
        <v>7.2</v>
      </c>
      <c r="E46" s="44">
        <v>0.18</v>
      </c>
      <c r="F46" s="44">
        <v>1.5</v>
      </c>
      <c r="G46" s="43"/>
    </row>
    <row r="47" spans="1:8" x14ac:dyDescent="0.55000000000000004">
      <c r="A47" s="39" t="s">
        <v>19</v>
      </c>
      <c r="B47" s="63" t="s">
        <v>139</v>
      </c>
      <c r="C47">
        <f t="shared" si="0"/>
        <v>46</v>
      </c>
      <c r="D47" s="51">
        <v>7.2</v>
      </c>
      <c r="E47" s="44">
        <v>0.18</v>
      </c>
      <c r="F47" s="44">
        <v>1.5</v>
      </c>
      <c r="G47" s="43"/>
    </row>
    <row r="48" spans="1:8" x14ac:dyDescent="0.55000000000000004">
      <c r="A48" s="39" t="s">
        <v>19</v>
      </c>
      <c r="B48" s="63" t="s">
        <v>139</v>
      </c>
      <c r="C48">
        <f t="shared" si="0"/>
        <v>47</v>
      </c>
      <c r="D48" s="51">
        <v>7.2</v>
      </c>
      <c r="E48" s="44">
        <v>0.17</v>
      </c>
      <c r="F48" s="44">
        <v>1.5</v>
      </c>
      <c r="G48" s="43"/>
    </row>
    <row r="49" spans="1:7" x14ac:dyDescent="0.55000000000000004">
      <c r="A49" s="39" t="s">
        <v>19</v>
      </c>
      <c r="B49" s="63" t="s">
        <v>139</v>
      </c>
      <c r="C49">
        <f t="shared" si="0"/>
        <v>48</v>
      </c>
      <c r="D49" s="51">
        <v>7.2</v>
      </c>
      <c r="E49" s="44">
        <v>0.17</v>
      </c>
      <c r="F49" s="44">
        <v>1.4</v>
      </c>
      <c r="G49" s="43"/>
    </row>
    <row r="50" spans="1:7" x14ac:dyDescent="0.55000000000000004">
      <c r="A50" s="39" t="s">
        <v>19</v>
      </c>
      <c r="B50" s="63" t="s">
        <v>139</v>
      </c>
      <c r="C50">
        <f t="shared" si="0"/>
        <v>49</v>
      </c>
      <c r="D50" s="51">
        <v>7.2</v>
      </c>
      <c r="E50" s="44">
        <v>0.15</v>
      </c>
      <c r="F50" s="44">
        <v>1.4</v>
      </c>
      <c r="G50" s="43"/>
    </row>
    <row r="51" spans="1:7" x14ac:dyDescent="0.55000000000000004">
      <c r="A51" s="39" t="s">
        <v>19</v>
      </c>
      <c r="B51" s="63" t="s">
        <v>139</v>
      </c>
      <c r="C51">
        <f t="shared" si="0"/>
        <v>50</v>
      </c>
      <c r="D51" s="51"/>
      <c r="E51" s="44"/>
      <c r="F51" s="44"/>
      <c r="G51" s="43"/>
    </row>
    <row r="52" spans="1:7" x14ac:dyDescent="0.55000000000000004">
      <c r="A52" s="39" t="s">
        <v>19</v>
      </c>
      <c r="B52" s="63" t="s">
        <v>139</v>
      </c>
      <c r="C52">
        <f t="shared" si="0"/>
        <v>51</v>
      </c>
      <c r="D52" s="51"/>
      <c r="E52" s="44"/>
      <c r="F52" s="44"/>
      <c r="G52" s="43"/>
    </row>
    <row r="53" spans="1:7" x14ac:dyDescent="0.55000000000000004">
      <c r="A53" s="39" t="s">
        <v>19</v>
      </c>
      <c r="B53" s="63" t="s">
        <v>139</v>
      </c>
      <c r="C53">
        <f t="shared" si="0"/>
        <v>52</v>
      </c>
      <c r="D53" s="51"/>
      <c r="E53" s="44"/>
      <c r="F53" s="44"/>
      <c r="G53" s="43"/>
    </row>
    <row r="54" spans="1:7" x14ac:dyDescent="0.55000000000000004">
      <c r="A54" s="39" t="s">
        <v>19</v>
      </c>
      <c r="B54" s="63" t="s">
        <v>139</v>
      </c>
      <c r="C54">
        <f t="shared" si="0"/>
        <v>53</v>
      </c>
      <c r="D54" s="51"/>
      <c r="E54" s="44"/>
      <c r="F54" s="44"/>
      <c r="G54" s="43"/>
    </row>
    <row r="55" spans="1:7" x14ac:dyDescent="0.55000000000000004">
      <c r="A55" s="39" t="s">
        <v>19</v>
      </c>
      <c r="B55" s="63" t="s">
        <v>139</v>
      </c>
      <c r="C55">
        <f t="shared" si="0"/>
        <v>54</v>
      </c>
      <c r="D55" s="51"/>
      <c r="E55" s="44"/>
      <c r="F55" s="44"/>
      <c r="G55" s="43"/>
    </row>
    <row r="56" spans="1:7" x14ac:dyDescent="0.55000000000000004">
      <c r="A56" s="39" t="s">
        <v>19</v>
      </c>
      <c r="B56" s="63" t="s">
        <v>139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19</v>
      </c>
      <c r="B57" s="63" t="s">
        <v>139</v>
      </c>
      <c r="C57">
        <f t="shared" si="0"/>
        <v>56</v>
      </c>
      <c r="D57" s="51"/>
      <c r="E57" s="44"/>
      <c r="F57" s="44"/>
      <c r="G57" s="43"/>
    </row>
    <row r="58" spans="1:7" x14ac:dyDescent="0.55000000000000004">
      <c r="A58" s="39" t="s">
        <v>19</v>
      </c>
      <c r="B58" s="63" t="s">
        <v>139</v>
      </c>
      <c r="C58">
        <f t="shared" si="0"/>
        <v>57</v>
      </c>
      <c r="D58" s="51"/>
      <c r="E58" s="44"/>
      <c r="F58" s="44"/>
      <c r="G58" s="43"/>
    </row>
    <row r="59" spans="1:7" x14ac:dyDescent="0.55000000000000004">
      <c r="C59">
        <f t="shared" si="0"/>
        <v>58</v>
      </c>
      <c r="D59" s="51"/>
      <c r="E59" s="44"/>
      <c r="F59" s="44"/>
    </row>
    <row r="60" spans="1:7" x14ac:dyDescent="0.55000000000000004">
      <c r="C60">
        <v>59</v>
      </c>
      <c r="D60" s="51"/>
      <c r="E60" s="44"/>
      <c r="F60" s="44"/>
    </row>
    <row r="61" spans="1:7" x14ac:dyDescent="0.55000000000000004">
      <c r="A61" s="65" t="s">
        <v>79</v>
      </c>
      <c r="B61" t="s">
        <v>143</v>
      </c>
      <c r="E61" s="44"/>
      <c r="F61" s="44"/>
      <c r="G61" s="44"/>
    </row>
    <row r="63" spans="1:7" x14ac:dyDescent="0.55000000000000004">
      <c r="A63" s="65" t="s">
        <v>152</v>
      </c>
      <c r="B63" t="s">
        <v>149</v>
      </c>
    </row>
    <row r="64" spans="1:7" x14ac:dyDescent="0.55000000000000004">
      <c r="B64" t="s">
        <v>150</v>
      </c>
    </row>
    <row r="65" spans="2:2" x14ac:dyDescent="0.55000000000000004">
      <c r="B65" t="s">
        <v>151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17953-F67F-4DDF-9E7C-B33122F7D0AA}">
  <dimension ref="A1:G65"/>
  <sheetViews>
    <sheetView workbookViewId="0">
      <selection activeCell="F2" sqref="F2:F60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6" width="15.15625" customWidth="1"/>
    <col min="7" max="7" width="16" customWidth="1"/>
  </cols>
  <sheetData>
    <row r="1" spans="1:7" ht="28.9" customHeight="1" x14ac:dyDescent="0.55000000000000004">
      <c r="A1" s="1" t="s">
        <v>0</v>
      </c>
      <c r="B1" s="79" t="s">
        <v>1</v>
      </c>
      <c r="C1" s="79" t="s">
        <v>2</v>
      </c>
      <c r="D1" s="79" t="s">
        <v>4</v>
      </c>
      <c r="E1" s="79" t="s">
        <v>31</v>
      </c>
      <c r="F1" s="79" t="s">
        <v>51</v>
      </c>
      <c r="G1" s="79"/>
    </row>
    <row r="2" spans="1:7" ht="15" customHeight="1" x14ac:dyDescent="0.55000000000000004">
      <c r="A2" s="39" t="s">
        <v>11</v>
      </c>
      <c r="B2" s="63" t="s">
        <v>139</v>
      </c>
      <c r="C2" s="16">
        <v>1</v>
      </c>
      <c r="D2" s="51">
        <v>22.9</v>
      </c>
      <c r="E2" s="44">
        <v>9.11</v>
      </c>
      <c r="F2" s="44">
        <v>106.1</v>
      </c>
      <c r="G2" s="43"/>
    </row>
    <row r="3" spans="1:7" ht="15" customHeight="1" x14ac:dyDescent="0.55000000000000004">
      <c r="A3" s="39" t="s">
        <v>11</v>
      </c>
      <c r="B3" s="63" t="s">
        <v>139</v>
      </c>
      <c r="C3" s="20">
        <v>2</v>
      </c>
      <c r="D3" s="51">
        <v>20.399999999999999</v>
      </c>
      <c r="E3" s="44">
        <v>9.73</v>
      </c>
      <c r="F3" s="44">
        <v>106.5</v>
      </c>
      <c r="G3" s="43"/>
    </row>
    <row r="4" spans="1:7" ht="15" customHeight="1" x14ac:dyDescent="0.55000000000000004">
      <c r="A4" s="39" t="s">
        <v>11</v>
      </c>
      <c r="B4" s="63" t="s">
        <v>139</v>
      </c>
      <c r="C4" s="20">
        <v>3</v>
      </c>
      <c r="D4" s="51">
        <v>19.3</v>
      </c>
      <c r="E4" s="44">
        <v>9.75</v>
      </c>
      <c r="F4" s="44">
        <v>105.1</v>
      </c>
      <c r="G4" s="43"/>
    </row>
    <row r="5" spans="1:7" ht="15" customHeight="1" x14ac:dyDescent="0.55000000000000004">
      <c r="A5" s="39" t="s">
        <v>11</v>
      </c>
      <c r="B5" s="63" t="s">
        <v>139</v>
      </c>
      <c r="C5" s="20">
        <v>4</v>
      </c>
      <c r="D5" s="51">
        <v>18.5</v>
      </c>
      <c r="E5" s="44">
        <v>9.76</v>
      </c>
      <c r="F5" s="44">
        <v>102.6</v>
      </c>
      <c r="G5" s="43"/>
    </row>
    <row r="6" spans="1:7" ht="15" customHeight="1" x14ac:dyDescent="0.55000000000000004">
      <c r="A6" s="39" t="s">
        <v>11</v>
      </c>
      <c r="B6" s="63" t="s">
        <v>139</v>
      </c>
      <c r="C6" s="20">
        <v>5</v>
      </c>
      <c r="D6" s="51">
        <v>17.399999999999999</v>
      </c>
      <c r="E6" s="44">
        <v>9.6300000000000008</v>
      </c>
      <c r="F6" s="44">
        <v>99.4</v>
      </c>
      <c r="G6" s="43"/>
    </row>
    <row r="7" spans="1:7" ht="15" customHeight="1" x14ac:dyDescent="0.55000000000000004">
      <c r="A7" s="39" t="s">
        <v>11</v>
      </c>
      <c r="B7" s="63" t="s">
        <v>139</v>
      </c>
      <c r="C7" s="20">
        <v>6</v>
      </c>
      <c r="D7" s="51">
        <v>16.100000000000001</v>
      </c>
      <c r="E7" s="44">
        <v>9.57</v>
      </c>
      <c r="F7" s="44">
        <v>95.5</v>
      </c>
      <c r="G7" s="43"/>
    </row>
    <row r="8" spans="1:7" ht="15" customHeight="1" x14ac:dyDescent="0.55000000000000004">
      <c r="A8" s="39" t="s">
        <v>11</v>
      </c>
      <c r="B8" s="63" t="s">
        <v>139</v>
      </c>
      <c r="C8" s="20">
        <v>7</v>
      </c>
      <c r="D8" s="51">
        <v>11.5</v>
      </c>
      <c r="E8" s="44">
        <v>9.92</v>
      </c>
      <c r="F8" s="44">
        <v>90.1</v>
      </c>
      <c r="G8" s="43"/>
    </row>
    <row r="9" spans="1:7" ht="15" customHeight="1" x14ac:dyDescent="0.55000000000000004">
      <c r="A9" s="39" t="s">
        <v>11</v>
      </c>
      <c r="B9" s="63" t="s">
        <v>139</v>
      </c>
      <c r="C9" s="20">
        <v>8</v>
      </c>
      <c r="D9" s="51">
        <v>10.4</v>
      </c>
      <c r="E9" s="44">
        <v>10.039999999999999</v>
      </c>
      <c r="F9" s="44">
        <v>88.4</v>
      </c>
      <c r="G9" s="43"/>
    </row>
    <row r="10" spans="1:7" ht="15" customHeight="1" x14ac:dyDescent="0.55000000000000004">
      <c r="A10" s="39" t="s">
        <v>11</v>
      </c>
      <c r="B10" s="63" t="s">
        <v>139</v>
      </c>
      <c r="C10" s="20">
        <v>9</v>
      </c>
      <c r="D10" s="51">
        <v>9.3000000000000007</v>
      </c>
      <c r="E10" s="44">
        <v>10.050000000000001</v>
      </c>
      <c r="F10" s="44">
        <v>87</v>
      </c>
      <c r="G10" s="43"/>
    </row>
    <row r="11" spans="1:7" ht="15" customHeight="1" x14ac:dyDescent="0.55000000000000004">
      <c r="A11" s="39" t="s">
        <v>11</v>
      </c>
      <c r="B11" s="63" t="s">
        <v>139</v>
      </c>
      <c r="C11" s="20">
        <v>10</v>
      </c>
      <c r="D11" s="51">
        <v>8.8000000000000007</v>
      </c>
      <c r="E11" s="44">
        <v>10</v>
      </c>
      <c r="F11" s="44">
        <v>85.9</v>
      </c>
      <c r="G11" s="43"/>
    </row>
    <row r="12" spans="1:7" ht="15" customHeight="1" x14ac:dyDescent="0.55000000000000004">
      <c r="A12" s="39" t="s">
        <v>10</v>
      </c>
      <c r="B12" s="63" t="s">
        <v>139</v>
      </c>
      <c r="C12" s="20">
        <v>11</v>
      </c>
      <c r="D12" s="51">
        <v>8.1999999999999993</v>
      </c>
      <c r="E12" s="44">
        <v>9.9499999999999993</v>
      </c>
      <c r="F12" s="44">
        <v>85</v>
      </c>
      <c r="G12" s="43"/>
    </row>
    <row r="13" spans="1:7" ht="15" customHeight="1" x14ac:dyDescent="0.55000000000000004">
      <c r="A13" s="39" t="s">
        <v>10</v>
      </c>
      <c r="B13" s="63" t="s">
        <v>139</v>
      </c>
      <c r="C13" s="20">
        <v>12</v>
      </c>
      <c r="D13" s="51">
        <v>8</v>
      </c>
      <c r="E13" s="44">
        <v>9.93</v>
      </c>
      <c r="F13" s="44">
        <v>83.9</v>
      </c>
      <c r="G13" s="43"/>
    </row>
    <row r="14" spans="1:7" ht="15" customHeight="1" x14ac:dyDescent="0.55000000000000004">
      <c r="A14" s="39" t="s">
        <v>10</v>
      </c>
      <c r="B14" s="63" t="s">
        <v>139</v>
      </c>
      <c r="C14" s="20">
        <v>13</v>
      </c>
      <c r="D14" s="51">
        <v>7.9</v>
      </c>
      <c r="E14" s="44">
        <v>9.94</v>
      </c>
      <c r="F14" s="44">
        <v>83.5</v>
      </c>
      <c r="G14" s="43"/>
    </row>
    <row r="15" spans="1:7" ht="15" customHeight="1" x14ac:dyDescent="0.55000000000000004">
      <c r="A15" s="39" t="s">
        <v>10</v>
      </c>
      <c r="B15" s="63" t="s">
        <v>139</v>
      </c>
      <c r="C15" s="20">
        <v>14</v>
      </c>
      <c r="D15" s="51">
        <v>7.7</v>
      </c>
      <c r="E15" s="44">
        <v>10.050000000000001</v>
      </c>
      <c r="F15" s="44">
        <v>84</v>
      </c>
      <c r="G15" s="43"/>
    </row>
    <row r="16" spans="1:7" ht="15" customHeight="1" x14ac:dyDescent="0.55000000000000004">
      <c r="A16" s="39" t="s">
        <v>10</v>
      </c>
      <c r="B16" s="63" t="s">
        <v>139</v>
      </c>
      <c r="C16" s="20">
        <v>15</v>
      </c>
      <c r="D16" s="51">
        <v>7.6</v>
      </c>
      <c r="E16" s="44">
        <v>10</v>
      </c>
      <c r="F16" s="44">
        <v>83.4</v>
      </c>
      <c r="G16" s="43"/>
    </row>
    <row r="17" spans="1:7" ht="15" customHeight="1" x14ac:dyDescent="0.55000000000000004">
      <c r="A17" s="39" t="s">
        <v>10</v>
      </c>
      <c r="B17" s="63" t="s">
        <v>139</v>
      </c>
      <c r="C17" s="20">
        <v>16</v>
      </c>
      <c r="D17" s="51">
        <v>7.5</v>
      </c>
      <c r="E17" s="44">
        <v>9.99</v>
      </c>
      <c r="F17" s="44">
        <v>83</v>
      </c>
      <c r="G17" s="43"/>
    </row>
    <row r="18" spans="1:7" ht="15" customHeight="1" x14ac:dyDescent="0.55000000000000004">
      <c r="A18" s="39" t="s">
        <v>10</v>
      </c>
      <c r="B18" s="63" t="s">
        <v>139</v>
      </c>
      <c r="C18" s="20">
        <v>17</v>
      </c>
      <c r="D18" s="51">
        <v>7.3</v>
      </c>
      <c r="E18" s="44">
        <v>10.050000000000001</v>
      </c>
      <c r="F18" s="44">
        <v>83</v>
      </c>
      <c r="G18" s="43"/>
    </row>
    <row r="19" spans="1:7" ht="15" customHeight="1" x14ac:dyDescent="0.55000000000000004">
      <c r="A19" s="39" t="s">
        <v>10</v>
      </c>
      <c r="B19" s="63" t="s">
        <v>139</v>
      </c>
      <c r="C19" s="20">
        <v>18</v>
      </c>
      <c r="D19" s="51">
        <v>7.1</v>
      </c>
      <c r="E19" s="71">
        <v>10.039999999999999</v>
      </c>
      <c r="F19" s="44">
        <v>83</v>
      </c>
      <c r="G19" s="43" t="s">
        <v>107</v>
      </c>
    </row>
    <row r="20" spans="1:7" ht="15" customHeight="1" x14ac:dyDescent="0.55000000000000004">
      <c r="A20" s="39" t="s">
        <v>10</v>
      </c>
      <c r="B20" s="63" t="s">
        <v>139</v>
      </c>
      <c r="C20" s="20">
        <v>19</v>
      </c>
      <c r="D20" s="51">
        <v>7.1</v>
      </c>
      <c r="E20" s="55">
        <v>10</v>
      </c>
      <c r="F20" s="44">
        <v>82.7</v>
      </c>
      <c r="G20" s="43" t="s">
        <v>60</v>
      </c>
    </row>
    <row r="21" spans="1:7" ht="15" customHeight="1" x14ac:dyDescent="0.55000000000000004">
      <c r="A21" s="39" t="s">
        <v>10</v>
      </c>
      <c r="B21" s="63" t="s">
        <v>139</v>
      </c>
      <c r="C21" s="20">
        <v>20</v>
      </c>
      <c r="D21" s="51">
        <v>7.1</v>
      </c>
      <c r="E21" s="44">
        <v>9.99</v>
      </c>
      <c r="F21" s="44">
        <v>82.4</v>
      </c>
      <c r="G21" s="43"/>
    </row>
    <row r="22" spans="1:7" ht="15" customHeight="1" x14ac:dyDescent="0.55000000000000004">
      <c r="A22" s="39" t="s">
        <v>10</v>
      </c>
      <c r="B22" s="63" t="s">
        <v>139</v>
      </c>
      <c r="C22" s="20">
        <v>21</v>
      </c>
      <c r="D22" s="51">
        <v>7</v>
      </c>
      <c r="E22" s="66">
        <v>10</v>
      </c>
      <c r="F22" s="44">
        <v>82.4</v>
      </c>
      <c r="G22" s="43" t="s">
        <v>91</v>
      </c>
    </row>
    <row r="23" spans="1:7" ht="15" customHeight="1" x14ac:dyDescent="0.55000000000000004">
      <c r="A23" s="39" t="s">
        <v>10</v>
      </c>
      <c r="B23" s="63" t="s">
        <v>139</v>
      </c>
      <c r="C23" s="20">
        <v>22</v>
      </c>
      <c r="D23" s="51">
        <v>7</v>
      </c>
      <c r="E23" s="48">
        <v>9.98</v>
      </c>
      <c r="F23" s="49">
        <v>82.3</v>
      </c>
      <c r="G23" s="43"/>
    </row>
    <row r="24" spans="1:7" ht="15" customHeight="1" x14ac:dyDescent="0.55000000000000004">
      <c r="A24" s="39" t="s">
        <v>10</v>
      </c>
      <c r="B24" s="63" t="s">
        <v>139</v>
      </c>
      <c r="C24" s="20">
        <v>23</v>
      </c>
      <c r="D24" s="51">
        <v>7</v>
      </c>
      <c r="E24" s="76">
        <v>9.9499999999999993</v>
      </c>
      <c r="F24" s="44">
        <v>82</v>
      </c>
      <c r="G24" s="43" t="s">
        <v>129</v>
      </c>
    </row>
    <row r="25" spans="1:7" ht="15" customHeight="1" x14ac:dyDescent="0.55000000000000004">
      <c r="A25" s="39" t="s">
        <v>10</v>
      </c>
      <c r="B25" s="63" t="s">
        <v>139</v>
      </c>
      <c r="C25" s="20">
        <v>24</v>
      </c>
      <c r="D25" s="51">
        <v>6.9</v>
      </c>
      <c r="E25" s="45">
        <v>9.9499999999999993</v>
      </c>
      <c r="F25" s="45">
        <v>81.7</v>
      </c>
      <c r="G25" s="43"/>
    </row>
    <row r="26" spans="1:7" ht="15" customHeight="1" x14ac:dyDescent="0.55000000000000004">
      <c r="A26" s="39" t="s">
        <v>10</v>
      </c>
      <c r="B26" s="63" t="s">
        <v>139</v>
      </c>
      <c r="C26" s="20">
        <v>25</v>
      </c>
      <c r="D26" s="51">
        <v>6.9</v>
      </c>
      <c r="E26" s="44">
        <v>9.92</v>
      </c>
      <c r="F26" s="44">
        <v>81.5</v>
      </c>
      <c r="G26" s="43"/>
    </row>
    <row r="27" spans="1:7" ht="15" customHeight="1" x14ac:dyDescent="0.55000000000000004">
      <c r="A27" s="39" t="s">
        <v>10</v>
      </c>
      <c r="B27" s="63" t="s">
        <v>139</v>
      </c>
      <c r="C27" s="20">
        <v>26</v>
      </c>
      <c r="D27" s="51">
        <v>6.9</v>
      </c>
      <c r="E27" s="44">
        <v>9.9</v>
      </c>
      <c r="F27" s="44">
        <v>81.3</v>
      </c>
      <c r="G27" s="43"/>
    </row>
    <row r="28" spans="1:7" ht="15" customHeight="1" x14ac:dyDescent="0.55000000000000004">
      <c r="A28" s="39" t="s">
        <v>10</v>
      </c>
      <c r="B28" s="63" t="s">
        <v>139</v>
      </c>
      <c r="C28" s="20">
        <v>27</v>
      </c>
      <c r="D28" s="51">
        <v>6.9</v>
      </c>
      <c r="E28" s="44">
        <v>9.8800000000000008</v>
      </c>
      <c r="F28" s="44">
        <v>81.2</v>
      </c>
      <c r="G28" s="43"/>
    </row>
    <row r="29" spans="1:7" ht="15" customHeight="1" x14ac:dyDescent="0.55000000000000004">
      <c r="A29" s="39" t="s">
        <v>10</v>
      </c>
      <c r="B29" s="63" t="s">
        <v>139</v>
      </c>
      <c r="C29" s="20">
        <v>28</v>
      </c>
      <c r="D29" s="51">
        <v>6.9</v>
      </c>
      <c r="E29" s="44">
        <v>9.8800000000000008</v>
      </c>
      <c r="F29" s="44">
        <v>81</v>
      </c>
      <c r="G29" s="43"/>
    </row>
    <row r="30" spans="1:7" ht="15" customHeight="1" x14ac:dyDescent="0.55000000000000004">
      <c r="A30" s="39" t="s">
        <v>10</v>
      </c>
      <c r="B30" s="63" t="s">
        <v>139</v>
      </c>
      <c r="C30" s="20">
        <v>29</v>
      </c>
      <c r="D30" s="51">
        <v>6.8</v>
      </c>
      <c r="E30" s="44">
        <v>9.76</v>
      </c>
      <c r="F30" s="44">
        <v>80.2</v>
      </c>
      <c r="G30" s="43"/>
    </row>
    <row r="31" spans="1:7" ht="15" customHeight="1" x14ac:dyDescent="0.55000000000000004">
      <c r="A31" s="39" t="s">
        <v>10</v>
      </c>
      <c r="B31" s="63" t="s">
        <v>139</v>
      </c>
      <c r="C31" s="20">
        <v>30</v>
      </c>
      <c r="D31" s="51">
        <v>6.8</v>
      </c>
      <c r="E31" s="92">
        <v>3.75</v>
      </c>
      <c r="F31" s="44">
        <v>32</v>
      </c>
      <c r="G31" s="43" t="s">
        <v>145</v>
      </c>
    </row>
    <row r="32" spans="1:7" ht="15" customHeight="1" x14ac:dyDescent="0.55000000000000004">
      <c r="A32" s="39" t="s">
        <v>10</v>
      </c>
      <c r="B32" s="63" t="s">
        <v>139</v>
      </c>
      <c r="C32" s="20">
        <v>31</v>
      </c>
      <c r="D32" s="51">
        <v>6.8</v>
      </c>
      <c r="E32" s="44">
        <v>2.5499999999999998</v>
      </c>
      <c r="F32" s="44">
        <v>21.5</v>
      </c>
      <c r="G32" s="43"/>
    </row>
    <row r="33" spans="1:7" ht="15" customHeight="1" x14ac:dyDescent="0.55000000000000004">
      <c r="A33" s="39" t="s">
        <v>10</v>
      </c>
      <c r="B33" s="63" t="s">
        <v>139</v>
      </c>
      <c r="C33" s="20">
        <v>32</v>
      </c>
      <c r="D33" s="51">
        <v>6.8</v>
      </c>
      <c r="E33" s="44">
        <v>2.25</v>
      </c>
      <c r="F33" s="44">
        <v>18.5</v>
      </c>
      <c r="G33" s="43"/>
    </row>
    <row r="34" spans="1:7" ht="15" customHeight="1" x14ac:dyDescent="0.55000000000000004">
      <c r="A34" s="39" t="s">
        <v>10</v>
      </c>
      <c r="B34" s="63" t="s">
        <v>139</v>
      </c>
      <c r="C34" s="20">
        <v>33</v>
      </c>
      <c r="D34" s="51">
        <v>6.8</v>
      </c>
      <c r="E34" s="44">
        <v>2.0699999999999998</v>
      </c>
      <c r="F34" s="44">
        <v>17.2</v>
      </c>
      <c r="G34" s="43"/>
    </row>
    <row r="35" spans="1:7" ht="15" customHeight="1" x14ac:dyDescent="0.55000000000000004">
      <c r="A35" s="39" t="s">
        <v>10</v>
      </c>
      <c r="B35" s="63" t="s">
        <v>139</v>
      </c>
      <c r="C35" s="20">
        <v>34</v>
      </c>
      <c r="D35" s="51">
        <v>6.8</v>
      </c>
      <c r="E35" s="44">
        <v>1.88</v>
      </c>
      <c r="F35" s="44">
        <v>15.5</v>
      </c>
      <c r="G35" s="43"/>
    </row>
    <row r="36" spans="1:7" ht="15" customHeight="1" x14ac:dyDescent="0.55000000000000004">
      <c r="A36" s="39" t="s">
        <v>10</v>
      </c>
      <c r="B36" s="63" t="s">
        <v>139</v>
      </c>
      <c r="C36" s="20">
        <v>35</v>
      </c>
      <c r="D36" s="51">
        <v>6.8</v>
      </c>
      <c r="E36" s="44">
        <v>2.76</v>
      </c>
      <c r="F36" s="44">
        <v>14.5</v>
      </c>
      <c r="G36" s="43"/>
    </row>
    <row r="37" spans="1:7" ht="15" customHeight="1" x14ac:dyDescent="0.55000000000000004">
      <c r="A37" s="39" t="s">
        <v>10</v>
      </c>
      <c r="B37" s="63" t="s">
        <v>139</v>
      </c>
      <c r="C37" s="20">
        <v>36</v>
      </c>
      <c r="D37" s="51">
        <v>6.8</v>
      </c>
      <c r="E37" s="44">
        <v>1.67</v>
      </c>
      <c r="F37" s="44">
        <v>13.7</v>
      </c>
      <c r="G37" s="43"/>
    </row>
    <row r="38" spans="1:7" ht="15" customHeight="1" x14ac:dyDescent="0.55000000000000004">
      <c r="A38" s="39" t="s">
        <v>10</v>
      </c>
      <c r="B38" s="63" t="s">
        <v>139</v>
      </c>
      <c r="C38" s="20">
        <v>37</v>
      </c>
      <c r="D38" s="51">
        <v>6.8</v>
      </c>
      <c r="E38" s="44">
        <v>1.57</v>
      </c>
      <c r="F38" s="44">
        <v>13</v>
      </c>
      <c r="G38" s="43"/>
    </row>
    <row r="39" spans="1:7" ht="15" customHeight="1" x14ac:dyDescent="0.55000000000000004">
      <c r="A39" s="39" t="s">
        <v>10</v>
      </c>
      <c r="B39" s="63" t="s">
        <v>139</v>
      </c>
      <c r="C39" s="20">
        <v>38</v>
      </c>
      <c r="D39" s="51">
        <v>6.8</v>
      </c>
      <c r="E39" s="44">
        <v>1.5</v>
      </c>
      <c r="F39" s="44">
        <v>12.4</v>
      </c>
      <c r="G39" s="43"/>
    </row>
    <row r="40" spans="1:7" ht="15" customHeight="1" x14ac:dyDescent="0.55000000000000004">
      <c r="A40" s="39" t="s">
        <v>10</v>
      </c>
      <c r="B40" s="63" t="s">
        <v>139</v>
      </c>
      <c r="C40" s="20">
        <v>39</v>
      </c>
      <c r="D40" s="51">
        <v>6.8</v>
      </c>
      <c r="E40" s="44">
        <v>1.44</v>
      </c>
      <c r="F40" s="44">
        <v>11.8</v>
      </c>
      <c r="G40" s="43"/>
    </row>
    <row r="41" spans="1:7" ht="15" customHeight="1" x14ac:dyDescent="0.55000000000000004">
      <c r="A41" s="39" t="s">
        <v>10</v>
      </c>
      <c r="B41" s="63" t="s">
        <v>139</v>
      </c>
      <c r="C41" s="20">
        <v>40</v>
      </c>
      <c r="D41" s="51">
        <v>6.8</v>
      </c>
      <c r="E41" s="44">
        <v>1.38</v>
      </c>
      <c r="F41" s="44">
        <v>11.4</v>
      </c>
      <c r="G41" s="43"/>
    </row>
    <row r="42" spans="1:7" ht="15" customHeight="1" x14ac:dyDescent="0.55000000000000004">
      <c r="A42" s="39" t="s">
        <v>10</v>
      </c>
      <c r="B42" s="63" t="s">
        <v>139</v>
      </c>
      <c r="C42" s="20">
        <v>41</v>
      </c>
      <c r="D42" s="51">
        <v>6.8</v>
      </c>
      <c r="E42" s="44">
        <v>1.32</v>
      </c>
      <c r="F42" s="44">
        <v>10.9</v>
      </c>
      <c r="G42" s="43"/>
    </row>
    <row r="43" spans="1:7" ht="15" customHeight="1" x14ac:dyDescent="0.55000000000000004">
      <c r="A43" s="39" t="s">
        <v>10</v>
      </c>
      <c r="B43" s="63" t="s">
        <v>139</v>
      </c>
      <c r="C43" s="20">
        <v>42</v>
      </c>
      <c r="D43" s="51">
        <v>6.8</v>
      </c>
      <c r="E43" s="44">
        <v>1.26</v>
      </c>
      <c r="F43" s="44">
        <v>10.4</v>
      </c>
      <c r="G43" s="43"/>
    </row>
    <row r="44" spans="1:7" x14ac:dyDescent="0.55000000000000004">
      <c r="A44" s="39" t="s">
        <v>10</v>
      </c>
      <c r="B44" s="63" t="s">
        <v>139</v>
      </c>
      <c r="C44">
        <f>C43+1</f>
        <v>43</v>
      </c>
      <c r="D44" s="51">
        <v>6.8</v>
      </c>
      <c r="E44" s="44">
        <v>1.22</v>
      </c>
      <c r="F44" s="44">
        <v>10</v>
      </c>
      <c r="G44" s="43"/>
    </row>
    <row r="45" spans="1:7" x14ac:dyDescent="0.55000000000000004">
      <c r="A45" s="39" t="s">
        <v>10</v>
      </c>
      <c r="B45" s="63" t="s">
        <v>139</v>
      </c>
      <c r="C45">
        <f t="shared" ref="C45:C60" si="0">C44+1</f>
        <v>44</v>
      </c>
      <c r="D45" s="51">
        <v>6.8</v>
      </c>
      <c r="E45" s="44">
        <v>1.1499999999999999</v>
      </c>
      <c r="F45" s="44">
        <v>9.6</v>
      </c>
      <c r="G45" s="43"/>
    </row>
    <row r="46" spans="1:7" x14ac:dyDescent="0.55000000000000004">
      <c r="A46" s="39" t="s">
        <v>10</v>
      </c>
      <c r="B46" s="63" t="s">
        <v>139</v>
      </c>
      <c r="C46">
        <f t="shared" si="0"/>
        <v>45</v>
      </c>
      <c r="D46" s="51">
        <v>6.8</v>
      </c>
      <c r="E46" s="44">
        <v>1.1200000000000001</v>
      </c>
      <c r="F46" s="44">
        <v>9.1999999999999993</v>
      </c>
      <c r="G46" s="43"/>
    </row>
    <row r="47" spans="1:7" x14ac:dyDescent="0.55000000000000004">
      <c r="A47" s="39" t="s">
        <v>10</v>
      </c>
      <c r="B47" s="63" t="s">
        <v>139</v>
      </c>
      <c r="C47">
        <f t="shared" si="0"/>
        <v>46</v>
      </c>
      <c r="D47" s="51">
        <v>6.8</v>
      </c>
      <c r="E47" s="44">
        <v>1.08</v>
      </c>
      <c r="F47" s="44">
        <v>8.9</v>
      </c>
      <c r="G47" s="43"/>
    </row>
    <row r="48" spans="1:7" x14ac:dyDescent="0.55000000000000004">
      <c r="A48" s="39" t="s">
        <v>10</v>
      </c>
      <c r="B48" s="63" t="s">
        <v>139</v>
      </c>
      <c r="C48">
        <f t="shared" si="0"/>
        <v>47</v>
      </c>
      <c r="D48" s="51">
        <v>6.8</v>
      </c>
      <c r="E48" s="44">
        <v>1.04</v>
      </c>
      <c r="F48" s="44">
        <v>8.6</v>
      </c>
      <c r="G48" s="43"/>
    </row>
    <row r="49" spans="1:7" x14ac:dyDescent="0.55000000000000004">
      <c r="A49" s="39" t="s">
        <v>10</v>
      </c>
      <c r="B49" s="63" t="s">
        <v>139</v>
      </c>
      <c r="C49">
        <f t="shared" si="0"/>
        <v>48</v>
      </c>
      <c r="D49" s="51">
        <v>6.8</v>
      </c>
      <c r="E49" s="44">
        <v>1</v>
      </c>
      <c r="F49" s="44">
        <v>8.1999999999999993</v>
      </c>
      <c r="G49" s="43"/>
    </row>
    <row r="50" spans="1:7" x14ac:dyDescent="0.55000000000000004">
      <c r="A50" s="39" t="s">
        <v>10</v>
      </c>
      <c r="B50" s="63" t="s">
        <v>139</v>
      </c>
      <c r="C50">
        <f t="shared" si="0"/>
        <v>49</v>
      </c>
      <c r="D50" s="51">
        <v>6.8</v>
      </c>
      <c r="E50" s="44">
        <v>0.95</v>
      </c>
      <c r="F50" s="44">
        <v>7.9</v>
      </c>
      <c r="G50" s="43"/>
    </row>
    <row r="51" spans="1:7" x14ac:dyDescent="0.55000000000000004">
      <c r="A51" s="39" t="s">
        <v>10</v>
      </c>
      <c r="B51" s="63" t="s">
        <v>139</v>
      </c>
      <c r="C51">
        <f t="shared" si="0"/>
        <v>50</v>
      </c>
      <c r="D51" s="51">
        <v>6.8</v>
      </c>
      <c r="E51" s="44">
        <v>0.93</v>
      </c>
      <c r="F51" s="44">
        <v>7.6</v>
      </c>
      <c r="G51" s="43"/>
    </row>
    <row r="52" spans="1:7" x14ac:dyDescent="0.55000000000000004">
      <c r="A52" s="39" t="s">
        <v>10</v>
      </c>
      <c r="B52" s="63" t="s">
        <v>139</v>
      </c>
      <c r="C52">
        <f t="shared" si="0"/>
        <v>51</v>
      </c>
      <c r="D52" s="51">
        <v>6.8</v>
      </c>
      <c r="E52" s="44">
        <v>0.89</v>
      </c>
      <c r="F52" s="44">
        <v>7.3</v>
      </c>
      <c r="G52" s="43"/>
    </row>
    <row r="53" spans="1:7" x14ac:dyDescent="0.55000000000000004">
      <c r="A53" s="39" t="s">
        <v>10</v>
      </c>
      <c r="B53" s="63" t="s">
        <v>139</v>
      </c>
      <c r="C53">
        <f t="shared" si="0"/>
        <v>52</v>
      </c>
      <c r="D53" s="51">
        <v>6.8</v>
      </c>
      <c r="E53" s="44">
        <v>0.86</v>
      </c>
      <c r="F53" s="44">
        <v>7.1</v>
      </c>
      <c r="G53" s="43"/>
    </row>
    <row r="54" spans="1:7" x14ac:dyDescent="0.55000000000000004">
      <c r="A54" s="39" t="s">
        <v>10</v>
      </c>
      <c r="B54" s="63" t="s">
        <v>139</v>
      </c>
      <c r="C54">
        <f t="shared" si="0"/>
        <v>53</v>
      </c>
      <c r="D54" s="51">
        <v>6.8</v>
      </c>
      <c r="E54" s="44">
        <v>0.82</v>
      </c>
      <c r="F54" s="44">
        <v>6.8</v>
      </c>
      <c r="G54" s="43"/>
    </row>
    <row r="55" spans="1:7" x14ac:dyDescent="0.55000000000000004">
      <c r="A55" s="39" t="s">
        <v>10</v>
      </c>
      <c r="B55" s="63" t="s">
        <v>139</v>
      </c>
      <c r="C55">
        <f t="shared" si="0"/>
        <v>54</v>
      </c>
      <c r="D55" s="51">
        <v>6.7</v>
      </c>
      <c r="E55" s="44">
        <v>0.76</v>
      </c>
      <c r="F55" s="44">
        <v>6.3</v>
      </c>
      <c r="G55" s="43"/>
    </row>
    <row r="56" spans="1:7" x14ac:dyDescent="0.55000000000000004">
      <c r="A56" s="39" t="s">
        <v>10</v>
      </c>
      <c r="B56" s="63" t="s">
        <v>139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10</v>
      </c>
      <c r="B57" s="63" t="s">
        <v>139</v>
      </c>
      <c r="C57">
        <f t="shared" si="0"/>
        <v>56</v>
      </c>
      <c r="D57" s="51"/>
      <c r="E57" s="44"/>
      <c r="F57" s="44"/>
      <c r="G57" s="44"/>
    </row>
    <row r="58" spans="1:7" x14ac:dyDescent="0.55000000000000004">
      <c r="A58" s="39" t="s">
        <v>10</v>
      </c>
      <c r="B58" s="63" t="s">
        <v>139</v>
      </c>
      <c r="C58">
        <f t="shared" si="0"/>
        <v>57</v>
      </c>
      <c r="D58" s="51"/>
      <c r="E58" s="44"/>
      <c r="F58" s="44"/>
    </row>
    <row r="59" spans="1:7" x14ac:dyDescent="0.55000000000000004">
      <c r="A59" s="39"/>
      <c r="C59">
        <f t="shared" si="0"/>
        <v>58</v>
      </c>
      <c r="D59" s="51"/>
      <c r="E59" s="44"/>
      <c r="F59" s="44"/>
    </row>
    <row r="60" spans="1:7" x14ac:dyDescent="0.55000000000000004">
      <c r="A60" s="39"/>
      <c r="C60">
        <f t="shared" si="0"/>
        <v>59</v>
      </c>
      <c r="D60" s="51"/>
      <c r="E60" s="44"/>
      <c r="F60" s="44"/>
    </row>
    <row r="61" spans="1:7" x14ac:dyDescent="0.55000000000000004">
      <c r="A61" s="94" t="s">
        <v>79</v>
      </c>
      <c r="B61" t="s">
        <v>142</v>
      </c>
    </row>
    <row r="62" spans="1:7" x14ac:dyDescent="0.55000000000000004">
      <c r="A62" s="65" t="s">
        <v>152</v>
      </c>
      <c r="B62" t="s">
        <v>149</v>
      </c>
      <c r="E62" s="44"/>
      <c r="F62" s="44"/>
    </row>
    <row r="63" spans="1:7" x14ac:dyDescent="0.55000000000000004">
      <c r="B63" t="s">
        <v>150</v>
      </c>
    </row>
    <row r="64" spans="1:7" x14ac:dyDescent="0.55000000000000004">
      <c r="B64" t="s">
        <v>151</v>
      </c>
    </row>
    <row r="65" spans="1:1" x14ac:dyDescent="0.55000000000000004">
      <c r="A65" s="39"/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D0C35-9465-49D4-BBA9-EC97BA5E0FBA}">
  <dimension ref="A1:G65"/>
  <sheetViews>
    <sheetView workbookViewId="0">
      <selection activeCell="F2" sqref="F2:F60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3.15625" customWidth="1"/>
    <col min="5" max="6" width="15.15625" customWidth="1"/>
    <col min="7" max="7" width="16" customWidth="1"/>
  </cols>
  <sheetData>
    <row r="1" spans="1:7" ht="28.9" customHeight="1" x14ac:dyDescent="0.55000000000000004">
      <c r="A1" s="1" t="s">
        <v>0</v>
      </c>
      <c r="B1" s="79" t="s">
        <v>1</v>
      </c>
      <c r="C1" s="79" t="s">
        <v>2</v>
      </c>
      <c r="D1" s="79" t="s">
        <v>4</v>
      </c>
      <c r="E1" s="79" t="s">
        <v>31</v>
      </c>
      <c r="F1" s="79" t="s">
        <v>51</v>
      </c>
      <c r="G1" s="79"/>
    </row>
    <row r="2" spans="1:7" ht="15" customHeight="1" x14ac:dyDescent="0.55000000000000004">
      <c r="A2" s="39" t="s">
        <v>11</v>
      </c>
      <c r="B2" s="63" t="s">
        <v>139</v>
      </c>
      <c r="C2" s="16">
        <v>1</v>
      </c>
      <c r="D2" s="51">
        <v>23.2</v>
      </c>
      <c r="E2" s="44">
        <v>9.0399999999999991</v>
      </c>
      <c r="F2" s="44">
        <v>105.7</v>
      </c>
      <c r="G2" s="43"/>
    </row>
    <row r="3" spans="1:7" ht="15" customHeight="1" x14ac:dyDescent="0.55000000000000004">
      <c r="A3" s="39" t="s">
        <v>11</v>
      </c>
      <c r="B3" s="63" t="s">
        <v>139</v>
      </c>
      <c r="C3" s="20">
        <v>2</v>
      </c>
      <c r="D3" s="51">
        <v>20.8</v>
      </c>
      <c r="E3" s="44">
        <v>9.81</v>
      </c>
      <c r="F3" s="44">
        <v>108.7</v>
      </c>
      <c r="G3" s="43"/>
    </row>
    <row r="4" spans="1:7" ht="15" customHeight="1" x14ac:dyDescent="0.55000000000000004">
      <c r="A4" s="39" t="s">
        <v>11</v>
      </c>
      <c r="B4" s="63" t="s">
        <v>139</v>
      </c>
      <c r="C4" s="20">
        <v>3</v>
      </c>
      <c r="D4" s="51">
        <v>20</v>
      </c>
      <c r="E4" s="44">
        <v>9.65</v>
      </c>
      <c r="F4" s="44">
        <v>104</v>
      </c>
      <c r="G4" s="43"/>
    </row>
    <row r="5" spans="1:7" ht="15" customHeight="1" x14ac:dyDescent="0.55000000000000004">
      <c r="A5" s="39" t="s">
        <v>11</v>
      </c>
      <c r="B5" s="63" t="s">
        <v>139</v>
      </c>
      <c r="C5" s="20">
        <v>4</v>
      </c>
      <c r="D5" s="51">
        <v>18.5</v>
      </c>
      <c r="E5" s="44">
        <v>9.73</v>
      </c>
      <c r="F5" s="44">
        <v>103.5</v>
      </c>
      <c r="G5" s="43"/>
    </row>
    <row r="6" spans="1:7" ht="15" customHeight="1" x14ac:dyDescent="0.55000000000000004">
      <c r="A6" s="39" t="s">
        <v>11</v>
      </c>
      <c r="B6" s="63" t="s">
        <v>139</v>
      </c>
      <c r="C6" s="20">
        <v>5</v>
      </c>
      <c r="D6" s="51">
        <v>17.8</v>
      </c>
      <c r="E6" s="44">
        <v>9.57</v>
      </c>
      <c r="F6" s="44">
        <v>99.8</v>
      </c>
      <c r="G6" s="43"/>
    </row>
    <row r="7" spans="1:7" ht="15" customHeight="1" x14ac:dyDescent="0.55000000000000004">
      <c r="A7" s="39" t="s">
        <v>11</v>
      </c>
      <c r="B7" s="63" t="s">
        <v>139</v>
      </c>
      <c r="C7" s="20">
        <v>6</v>
      </c>
      <c r="D7" s="51">
        <v>14.2</v>
      </c>
      <c r="E7" s="44">
        <v>9.65</v>
      </c>
      <c r="F7" s="44">
        <v>93.1</v>
      </c>
      <c r="G7" s="43"/>
    </row>
    <row r="8" spans="1:7" ht="15" customHeight="1" x14ac:dyDescent="0.55000000000000004">
      <c r="A8" s="39" t="s">
        <v>11</v>
      </c>
      <c r="B8" s="63" t="s">
        <v>139</v>
      </c>
      <c r="C8" s="20">
        <v>7</v>
      </c>
      <c r="D8" s="51">
        <v>9.8000000000000007</v>
      </c>
      <c r="E8" s="44">
        <v>9.86</v>
      </c>
      <c r="F8" s="44">
        <v>89.9</v>
      </c>
      <c r="G8" s="43"/>
    </row>
    <row r="9" spans="1:7" ht="15" customHeight="1" x14ac:dyDescent="0.55000000000000004">
      <c r="A9" s="39" t="s">
        <v>11</v>
      </c>
      <c r="B9" s="63" t="s">
        <v>139</v>
      </c>
      <c r="C9" s="20">
        <v>8</v>
      </c>
      <c r="D9" s="51">
        <v>9.1999999999999993</v>
      </c>
      <c r="E9" s="44">
        <v>10.11</v>
      </c>
      <c r="F9" s="44">
        <v>88.7</v>
      </c>
      <c r="G9" s="43"/>
    </row>
    <row r="10" spans="1:7" ht="15" customHeight="1" x14ac:dyDescent="0.55000000000000004">
      <c r="A10" s="39" t="s">
        <v>11</v>
      </c>
      <c r="B10" s="63" t="s">
        <v>139</v>
      </c>
      <c r="C10" s="20">
        <v>9</v>
      </c>
      <c r="D10" s="51">
        <v>8.6999999999999993</v>
      </c>
      <c r="E10" s="44">
        <v>10.16</v>
      </c>
      <c r="F10" s="44">
        <v>87.8</v>
      </c>
      <c r="G10" s="43"/>
    </row>
    <row r="11" spans="1:7" ht="15" customHeight="1" x14ac:dyDescent="0.55000000000000004">
      <c r="A11" s="39" t="s">
        <v>11</v>
      </c>
      <c r="B11" s="63" t="s">
        <v>139</v>
      </c>
      <c r="C11" s="20">
        <v>10</v>
      </c>
      <c r="D11" s="51">
        <v>8.1999999999999993</v>
      </c>
      <c r="E11" s="44">
        <v>10.119999999999999</v>
      </c>
      <c r="F11" s="44">
        <v>86.5</v>
      </c>
      <c r="G11" s="43"/>
    </row>
    <row r="12" spans="1:7" ht="15" customHeight="1" x14ac:dyDescent="0.55000000000000004">
      <c r="A12" s="39" t="s">
        <v>11</v>
      </c>
      <c r="B12" s="63" t="s">
        <v>139</v>
      </c>
      <c r="C12" s="20">
        <v>11</v>
      </c>
      <c r="D12" s="51">
        <v>7.8</v>
      </c>
      <c r="E12" s="44">
        <v>10.199999999999999</v>
      </c>
      <c r="F12" s="44">
        <v>85.6</v>
      </c>
      <c r="G12" s="43"/>
    </row>
    <row r="13" spans="1:7" ht="15" customHeight="1" x14ac:dyDescent="0.55000000000000004">
      <c r="A13" s="39" t="s">
        <v>11</v>
      </c>
      <c r="B13" s="63" t="s">
        <v>139</v>
      </c>
      <c r="C13" s="20">
        <v>12</v>
      </c>
      <c r="D13" s="51">
        <v>7.7</v>
      </c>
      <c r="E13" s="44">
        <v>10.14</v>
      </c>
      <c r="F13" s="44">
        <v>85.7</v>
      </c>
      <c r="G13" s="43"/>
    </row>
    <row r="14" spans="1:7" ht="15" customHeight="1" x14ac:dyDescent="0.55000000000000004">
      <c r="A14" s="39" t="s">
        <v>11</v>
      </c>
      <c r="B14" s="63" t="s">
        <v>139</v>
      </c>
      <c r="C14" s="20">
        <v>13</v>
      </c>
      <c r="D14" s="51">
        <v>7.6</v>
      </c>
      <c r="E14" s="44">
        <v>10.130000000000001</v>
      </c>
      <c r="F14" s="44">
        <v>85</v>
      </c>
      <c r="G14" s="43"/>
    </row>
    <row r="15" spans="1:7" ht="15" customHeight="1" x14ac:dyDescent="0.55000000000000004">
      <c r="A15" s="39" t="s">
        <v>11</v>
      </c>
      <c r="B15" s="63" t="s">
        <v>139</v>
      </c>
      <c r="C15" s="20">
        <v>14</v>
      </c>
      <c r="D15" s="51">
        <v>7.5</v>
      </c>
      <c r="E15" s="44">
        <v>8.01</v>
      </c>
      <c r="F15" s="44">
        <v>84.5</v>
      </c>
      <c r="G15" s="43"/>
    </row>
    <row r="16" spans="1:7" ht="15" customHeight="1" x14ac:dyDescent="0.55000000000000004">
      <c r="A16" s="39" t="s">
        <v>11</v>
      </c>
      <c r="B16" s="63" t="s">
        <v>139</v>
      </c>
      <c r="C16" s="20">
        <v>15</v>
      </c>
      <c r="D16" s="51">
        <v>7.5</v>
      </c>
      <c r="E16" s="76">
        <v>7.7</v>
      </c>
      <c r="F16" s="44">
        <v>67.5</v>
      </c>
      <c r="G16" s="43" t="s">
        <v>132</v>
      </c>
    </row>
    <row r="17" spans="1:7" ht="15" customHeight="1" x14ac:dyDescent="0.55000000000000004">
      <c r="A17" s="39" t="s">
        <v>11</v>
      </c>
      <c r="B17" s="63" t="s">
        <v>139</v>
      </c>
      <c r="C17" s="20">
        <v>16</v>
      </c>
      <c r="D17" s="51">
        <v>7.5</v>
      </c>
      <c r="E17" s="44">
        <v>4</v>
      </c>
      <c r="F17" s="44">
        <v>65.2</v>
      </c>
      <c r="G17" s="43"/>
    </row>
    <row r="18" spans="1:7" ht="15" customHeight="1" x14ac:dyDescent="0.55000000000000004">
      <c r="A18" s="39" t="s">
        <v>11</v>
      </c>
      <c r="B18" s="63" t="s">
        <v>139</v>
      </c>
      <c r="C18" s="20">
        <v>17</v>
      </c>
      <c r="D18" s="51">
        <v>7.5</v>
      </c>
      <c r="E18" s="92">
        <v>3.81</v>
      </c>
      <c r="F18" s="44">
        <v>34.5</v>
      </c>
      <c r="G18" s="43" t="s">
        <v>146</v>
      </c>
    </row>
    <row r="19" spans="1:7" ht="15" customHeight="1" x14ac:dyDescent="0.55000000000000004">
      <c r="A19" s="39" t="s">
        <v>11</v>
      </c>
      <c r="B19" s="63" t="s">
        <v>139</v>
      </c>
      <c r="C19" s="20">
        <v>18</v>
      </c>
      <c r="D19" s="51">
        <v>7.5</v>
      </c>
      <c r="E19" s="71">
        <v>3.18</v>
      </c>
      <c r="F19" s="44">
        <v>32</v>
      </c>
      <c r="G19" s="43" t="s">
        <v>107</v>
      </c>
    </row>
    <row r="20" spans="1:7" ht="15" customHeight="1" x14ac:dyDescent="0.55000000000000004">
      <c r="A20" s="39" t="s">
        <v>11</v>
      </c>
      <c r="B20" s="63" t="s">
        <v>139</v>
      </c>
      <c r="C20" s="20">
        <v>19</v>
      </c>
      <c r="D20" s="51">
        <v>7.5</v>
      </c>
      <c r="E20" s="55">
        <v>2.82</v>
      </c>
      <c r="F20" s="44">
        <v>27</v>
      </c>
      <c r="G20" s="43" t="s">
        <v>131</v>
      </c>
    </row>
    <row r="21" spans="1:7" ht="15" customHeight="1" x14ac:dyDescent="0.55000000000000004">
      <c r="A21" s="39" t="s">
        <v>11</v>
      </c>
      <c r="B21" s="63" t="s">
        <v>139</v>
      </c>
      <c r="C21" s="20">
        <v>20</v>
      </c>
      <c r="D21" s="51">
        <v>7.5</v>
      </c>
      <c r="E21" s="44">
        <v>2.54</v>
      </c>
      <c r="F21" s="44">
        <v>24</v>
      </c>
      <c r="G21" s="43"/>
    </row>
    <row r="22" spans="1:7" ht="15" customHeight="1" x14ac:dyDescent="0.55000000000000004">
      <c r="A22" s="39" t="s">
        <v>11</v>
      </c>
      <c r="B22" s="63" t="s">
        <v>139</v>
      </c>
      <c r="C22" s="20">
        <v>21</v>
      </c>
      <c r="D22" s="51">
        <v>7.5</v>
      </c>
      <c r="E22" s="66">
        <v>2.34</v>
      </c>
      <c r="F22" s="44">
        <v>21.5</v>
      </c>
      <c r="G22" s="43" t="s">
        <v>91</v>
      </c>
    </row>
    <row r="23" spans="1:7" ht="15" customHeight="1" x14ac:dyDescent="0.55000000000000004">
      <c r="A23" s="39" t="s">
        <v>11</v>
      </c>
      <c r="B23" s="63" t="s">
        <v>139</v>
      </c>
      <c r="C23" s="20">
        <v>22</v>
      </c>
      <c r="D23" s="51">
        <v>7.5</v>
      </c>
      <c r="E23" s="48">
        <v>2.21</v>
      </c>
      <c r="F23" s="48">
        <v>19.7</v>
      </c>
      <c r="G23" s="43"/>
    </row>
    <row r="24" spans="1:7" ht="15" customHeight="1" x14ac:dyDescent="0.55000000000000004">
      <c r="A24" s="39" t="s">
        <v>11</v>
      </c>
      <c r="B24" s="63" t="s">
        <v>139</v>
      </c>
      <c r="C24" s="20">
        <v>23</v>
      </c>
      <c r="D24" s="51">
        <v>7.5</v>
      </c>
      <c r="E24" s="44">
        <v>2.13</v>
      </c>
      <c r="F24" s="44">
        <v>18.5</v>
      </c>
      <c r="G24" s="43"/>
    </row>
    <row r="25" spans="1:7" ht="15" customHeight="1" x14ac:dyDescent="0.55000000000000004">
      <c r="A25" s="39" t="s">
        <v>11</v>
      </c>
      <c r="B25" s="63" t="s">
        <v>139</v>
      </c>
      <c r="C25" s="20">
        <v>24</v>
      </c>
      <c r="D25" s="51">
        <v>7.5</v>
      </c>
      <c r="E25" s="45">
        <v>2.0699999999999998</v>
      </c>
      <c r="F25" s="45">
        <v>17.8</v>
      </c>
      <c r="G25" s="43"/>
    </row>
    <row r="26" spans="1:7" ht="15" customHeight="1" x14ac:dyDescent="0.55000000000000004">
      <c r="A26" s="39" t="s">
        <v>11</v>
      </c>
      <c r="B26" s="63" t="s">
        <v>139</v>
      </c>
      <c r="C26" s="20">
        <v>25</v>
      </c>
      <c r="D26" s="51">
        <v>7.5</v>
      </c>
      <c r="E26" s="44">
        <v>2.02</v>
      </c>
      <c r="F26" s="44">
        <v>17.3</v>
      </c>
      <c r="G26" s="43"/>
    </row>
    <row r="27" spans="1:7" ht="15" customHeight="1" x14ac:dyDescent="0.55000000000000004">
      <c r="A27" s="39" t="s">
        <v>11</v>
      </c>
      <c r="B27" s="63" t="s">
        <v>139</v>
      </c>
      <c r="C27" s="20">
        <v>26</v>
      </c>
      <c r="D27" s="51">
        <v>7.5</v>
      </c>
      <c r="E27" s="44">
        <v>1.98</v>
      </c>
      <c r="F27" s="44">
        <v>17</v>
      </c>
      <c r="G27" s="43"/>
    </row>
    <row r="28" spans="1:7" ht="15" customHeight="1" x14ac:dyDescent="0.55000000000000004">
      <c r="A28" s="39" t="s">
        <v>11</v>
      </c>
      <c r="B28" s="63" t="s">
        <v>139</v>
      </c>
      <c r="C28" s="20">
        <v>27</v>
      </c>
      <c r="D28" s="51">
        <v>7.5</v>
      </c>
      <c r="E28" s="44">
        <v>1.95</v>
      </c>
      <c r="F28" s="44">
        <v>16.5</v>
      </c>
      <c r="G28" s="43"/>
    </row>
    <row r="29" spans="1:7" ht="15" customHeight="1" x14ac:dyDescent="0.55000000000000004">
      <c r="A29" s="39" t="s">
        <v>11</v>
      </c>
      <c r="B29" s="63" t="s">
        <v>139</v>
      </c>
      <c r="C29" s="20">
        <v>28</v>
      </c>
      <c r="D29" s="51">
        <v>7.5</v>
      </c>
      <c r="E29" s="44">
        <v>1.91</v>
      </c>
      <c r="F29" s="44">
        <v>16.3</v>
      </c>
      <c r="G29" s="43"/>
    </row>
    <row r="30" spans="1:7" ht="15" customHeight="1" x14ac:dyDescent="0.55000000000000004">
      <c r="A30" s="39" t="s">
        <v>11</v>
      </c>
      <c r="B30" s="63" t="s">
        <v>139</v>
      </c>
      <c r="C30" s="20">
        <v>29</v>
      </c>
      <c r="D30" s="51">
        <v>7.4</v>
      </c>
      <c r="E30" s="44">
        <v>1.88</v>
      </c>
      <c r="F30" s="44">
        <v>16</v>
      </c>
      <c r="G30" s="43"/>
    </row>
    <row r="31" spans="1:7" ht="15" customHeight="1" x14ac:dyDescent="0.55000000000000004">
      <c r="A31" s="39" t="s">
        <v>11</v>
      </c>
      <c r="B31" s="63" t="s">
        <v>139</v>
      </c>
      <c r="C31" s="20">
        <v>30</v>
      </c>
      <c r="D31" s="51">
        <v>7.4</v>
      </c>
      <c r="E31" s="44">
        <v>1.83</v>
      </c>
      <c r="F31" s="44">
        <v>15.7</v>
      </c>
      <c r="G31" s="43"/>
    </row>
    <row r="32" spans="1:7" ht="15" customHeight="1" x14ac:dyDescent="0.55000000000000004">
      <c r="A32" s="39" t="s">
        <v>11</v>
      </c>
      <c r="B32" s="63" t="s">
        <v>139</v>
      </c>
      <c r="C32" s="20">
        <v>31</v>
      </c>
      <c r="D32" s="51">
        <v>7.4</v>
      </c>
      <c r="E32" s="44">
        <v>1.83</v>
      </c>
      <c r="F32" s="44">
        <v>15.4</v>
      </c>
      <c r="G32" s="43"/>
    </row>
    <row r="33" spans="1:7" ht="15" customHeight="1" x14ac:dyDescent="0.55000000000000004">
      <c r="A33" s="39" t="s">
        <v>11</v>
      </c>
      <c r="B33" s="63" t="s">
        <v>139</v>
      </c>
      <c r="C33" s="20">
        <v>32</v>
      </c>
      <c r="D33" s="51">
        <v>7.4</v>
      </c>
      <c r="E33" s="44">
        <v>1.8</v>
      </c>
      <c r="F33" s="44">
        <v>15</v>
      </c>
      <c r="G33" s="43"/>
    </row>
    <row r="34" spans="1:7" ht="15" customHeight="1" x14ac:dyDescent="0.55000000000000004">
      <c r="A34" s="39" t="s">
        <v>11</v>
      </c>
      <c r="B34" s="63" t="s">
        <v>139</v>
      </c>
      <c r="C34" s="20">
        <v>33</v>
      </c>
      <c r="D34" s="51">
        <v>7.4</v>
      </c>
      <c r="E34" s="44">
        <v>1.75</v>
      </c>
      <c r="F34" s="44">
        <v>14.5</v>
      </c>
      <c r="G34" s="43"/>
    </row>
    <row r="35" spans="1:7" ht="15" customHeight="1" x14ac:dyDescent="0.55000000000000004">
      <c r="A35" s="39" t="s">
        <v>11</v>
      </c>
      <c r="B35" s="63" t="s">
        <v>139</v>
      </c>
      <c r="C35" s="20">
        <v>34</v>
      </c>
      <c r="D35" s="51">
        <v>7.4</v>
      </c>
      <c r="E35" s="44">
        <v>1.7</v>
      </c>
      <c r="F35" s="44">
        <v>14.1</v>
      </c>
      <c r="G35" s="43"/>
    </row>
    <row r="36" spans="1:7" ht="15" customHeight="1" x14ac:dyDescent="0.55000000000000004">
      <c r="A36" s="39" t="s">
        <v>11</v>
      </c>
      <c r="B36" s="63" t="s">
        <v>139</v>
      </c>
      <c r="C36" s="20">
        <v>35</v>
      </c>
      <c r="D36" s="51">
        <v>7.4</v>
      </c>
      <c r="E36" s="44">
        <v>1.68</v>
      </c>
      <c r="F36" s="44">
        <v>13.5</v>
      </c>
      <c r="G36" s="43"/>
    </row>
    <row r="37" spans="1:7" ht="15" customHeight="1" x14ac:dyDescent="0.55000000000000004">
      <c r="A37" s="39" t="s">
        <v>11</v>
      </c>
      <c r="B37" s="63" t="s">
        <v>139</v>
      </c>
      <c r="C37" s="20">
        <v>36</v>
      </c>
      <c r="D37" s="51">
        <v>7.4</v>
      </c>
      <c r="E37" s="44">
        <v>1.63</v>
      </c>
      <c r="F37" s="44">
        <v>13.3</v>
      </c>
      <c r="G37" s="43"/>
    </row>
    <row r="38" spans="1:7" ht="15" customHeight="1" x14ac:dyDescent="0.55000000000000004">
      <c r="A38" s="39" t="s">
        <v>11</v>
      </c>
      <c r="B38" s="63" t="s">
        <v>139</v>
      </c>
      <c r="C38" s="20">
        <v>37</v>
      </c>
      <c r="D38" s="51">
        <v>7.4</v>
      </c>
      <c r="E38" s="44">
        <v>1.6</v>
      </c>
      <c r="F38" s="44">
        <v>13</v>
      </c>
      <c r="G38" s="43"/>
    </row>
    <row r="39" spans="1:7" ht="15" customHeight="1" x14ac:dyDescent="0.55000000000000004">
      <c r="A39" s="39" t="s">
        <v>11</v>
      </c>
      <c r="B39" s="63" t="s">
        <v>139</v>
      </c>
      <c r="C39" s="20">
        <v>38</v>
      </c>
      <c r="D39" s="51">
        <v>7.4</v>
      </c>
      <c r="E39" s="44">
        <v>1.55</v>
      </c>
      <c r="F39" s="44">
        <v>12.5</v>
      </c>
      <c r="G39" s="43"/>
    </row>
    <row r="40" spans="1:7" ht="15" customHeight="1" x14ac:dyDescent="0.55000000000000004">
      <c r="A40" s="39" t="s">
        <v>11</v>
      </c>
      <c r="B40" s="63" t="s">
        <v>139</v>
      </c>
      <c r="C40" s="20">
        <v>39</v>
      </c>
      <c r="D40" s="51">
        <v>7.4</v>
      </c>
      <c r="E40" s="44">
        <v>1.51</v>
      </c>
      <c r="F40" s="44">
        <v>12.5</v>
      </c>
      <c r="G40" s="43"/>
    </row>
    <row r="41" spans="1:7" ht="15" customHeight="1" x14ac:dyDescent="0.55000000000000004">
      <c r="A41" s="39" t="s">
        <v>11</v>
      </c>
      <c r="B41" s="63" t="s">
        <v>139</v>
      </c>
      <c r="C41" s="20">
        <v>40</v>
      </c>
      <c r="D41" s="51">
        <v>7.4</v>
      </c>
      <c r="E41" s="44">
        <v>1.5</v>
      </c>
      <c r="F41" s="44">
        <v>12.3</v>
      </c>
      <c r="G41" s="43"/>
    </row>
    <row r="42" spans="1:7" ht="15" customHeight="1" x14ac:dyDescent="0.55000000000000004">
      <c r="A42" s="39" t="s">
        <v>11</v>
      </c>
      <c r="B42" s="63" t="s">
        <v>139</v>
      </c>
      <c r="C42" s="20">
        <v>41</v>
      </c>
      <c r="D42" s="51">
        <v>7.4</v>
      </c>
      <c r="E42" s="44">
        <v>1.47</v>
      </c>
      <c r="F42" s="44">
        <v>12.1</v>
      </c>
      <c r="G42" s="43"/>
    </row>
    <row r="43" spans="1:7" ht="15" customHeight="1" x14ac:dyDescent="0.55000000000000004">
      <c r="A43" s="39" t="s">
        <v>11</v>
      </c>
      <c r="B43" s="63" t="s">
        <v>139</v>
      </c>
      <c r="C43" s="20">
        <v>42</v>
      </c>
      <c r="D43" s="51">
        <v>7.4</v>
      </c>
      <c r="E43" s="44">
        <v>1.44</v>
      </c>
      <c r="F43" s="44">
        <v>11.8</v>
      </c>
      <c r="G43" s="43"/>
    </row>
    <row r="44" spans="1:7" x14ac:dyDescent="0.55000000000000004">
      <c r="A44" s="39" t="s">
        <v>11</v>
      </c>
      <c r="B44" s="63" t="s">
        <v>139</v>
      </c>
      <c r="C44">
        <f>C43+1</f>
        <v>43</v>
      </c>
      <c r="D44" s="51">
        <v>7.4</v>
      </c>
      <c r="E44" s="44">
        <v>1.41</v>
      </c>
      <c r="F44" s="44">
        <v>11.7</v>
      </c>
      <c r="G44" s="43"/>
    </row>
    <row r="45" spans="1:7" x14ac:dyDescent="0.55000000000000004">
      <c r="A45" s="39" t="s">
        <v>11</v>
      </c>
      <c r="B45" s="63" t="s">
        <v>139</v>
      </c>
      <c r="C45">
        <f t="shared" ref="C45:C60" si="0">C44+1</f>
        <v>44</v>
      </c>
      <c r="D45" s="51">
        <v>7.4</v>
      </c>
      <c r="E45" s="44">
        <v>1.4</v>
      </c>
      <c r="F45" s="44">
        <v>11.5</v>
      </c>
      <c r="G45" s="43"/>
    </row>
    <row r="46" spans="1:7" x14ac:dyDescent="0.55000000000000004">
      <c r="A46" s="39" t="s">
        <v>11</v>
      </c>
      <c r="B46" s="63" t="s">
        <v>139</v>
      </c>
      <c r="C46">
        <f t="shared" si="0"/>
        <v>45</v>
      </c>
      <c r="D46" s="51">
        <v>7.3</v>
      </c>
      <c r="E46" s="44">
        <v>1.39</v>
      </c>
      <c r="F46" s="44">
        <v>11.2</v>
      </c>
      <c r="G46" s="43"/>
    </row>
    <row r="47" spans="1:7" x14ac:dyDescent="0.55000000000000004">
      <c r="A47" s="39" t="s">
        <v>11</v>
      </c>
      <c r="B47" s="63" t="s">
        <v>139</v>
      </c>
      <c r="C47">
        <f t="shared" si="0"/>
        <v>46</v>
      </c>
      <c r="D47" s="51">
        <v>7.3</v>
      </c>
      <c r="E47" s="44">
        <v>1.36</v>
      </c>
      <c r="F47" s="44">
        <v>11.2</v>
      </c>
      <c r="G47" s="43"/>
    </row>
    <row r="48" spans="1:7" x14ac:dyDescent="0.55000000000000004">
      <c r="A48" s="39" t="s">
        <v>11</v>
      </c>
      <c r="B48" s="63" t="s">
        <v>139</v>
      </c>
      <c r="C48">
        <f t="shared" si="0"/>
        <v>47</v>
      </c>
      <c r="D48" s="51">
        <v>7.3</v>
      </c>
      <c r="E48" s="44">
        <v>1.34</v>
      </c>
      <c r="F48" s="44">
        <v>11</v>
      </c>
      <c r="G48" s="43"/>
    </row>
    <row r="49" spans="1:7" x14ac:dyDescent="0.55000000000000004">
      <c r="A49" s="39" t="s">
        <v>11</v>
      </c>
      <c r="B49" s="63" t="s">
        <v>139</v>
      </c>
      <c r="C49">
        <f t="shared" si="0"/>
        <v>48</v>
      </c>
      <c r="D49" s="51"/>
      <c r="E49" s="44"/>
      <c r="F49" s="44"/>
      <c r="G49" s="43"/>
    </row>
    <row r="50" spans="1:7" x14ac:dyDescent="0.55000000000000004">
      <c r="A50" s="39" t="s">
        <v>11</v>
      </c>
      <c r="B50" s="63" t="s">
        <v>139</v>
      </c>
      <c r="C50">
        <f t="shared" si="0"/>
        <v>49</v>
      </c>
      <c r="D50" s="51"/>
      <c r="E50" s="44"/>
      <c r="F50" s="44"/>
      <c r="G50" s="43"/>
    </row>
    <row r="51" spans="1:7" x14ac:dyDescent="0.55000000000000004">
      <c r="A51" s="39" t="s">
        <v>11</v>
      </c>
      <c r="B51" s="63" t="s">
        <v>139</v>
      </c>
      <c r="C51">
        <f t="shared" si="0"/>
        <v>50</v>
      </c>
      <c r="D51" s="51"/>
      <c r="E51" s="44"/>
      <c r="F51" s="44"/>
      <c r="G51" s="43"/>
    </row>
    <row r="52" spans="1:7" x14ac:dyDescent="0.55000000000000004">
      <c r="A52" s="39" t="s">
        <v>11</v>
      </c>
      <c r="B52" s="63" t="s">
        <v>139</v>
      </c>
      <c r="C52">
        <f t="shared" si="0"/>
        <v>51</v>
      </c>
      <c r="D52" s="51"/>
      <c r="E52" s="44"/>
      <c r="F52" s="44"/>
      <c r="G52" s="43"/>
    </row>
    <row r="53" spans="1:7" x14ac:dyDescent="0.55000000000000004">
      <c r="A53" s="39" t="s">
        <v>11</v>
      </c>
      <c r="B53" s="63" t="s">
        <v>139</v>
      </c>
      <c r="C53">
        <f t="shared" si="0"/>
        <v>52</v>
      </c>
      <c r="D53" s="51"/>
      <c r="E53" s="44"/>
      <c r="F53" s="44"/>
      <c r="G53" s="43"/>
    </row>
    <row r="54" spans="1:7" x14ac:dyDescent="0.55000000000000004">
      <c r="A54" s="39" t="s">
        <v>11</v>
      </c>
      <c r="B54" s="63" t="s">
        <v>139</v>
      </c>
      <c r="C54">
        <f t="shared" si="0"/>
        <v>53</v>
      </c>
      <c r="D54" s="51"/>
      <c r="E54" s="44"/>
      <c r="F54" s="44"/>
      <c r="G54" s="43"/>
    </row>
    <row r="55" spans="1:7" x14ac:dyDescent="0.55000000000000004">
      <c r="A55" s="39" t="s">
        <v>11</v>
      </c>
      <c r="B55" s="63" t="s">
        <v>139</v>
      </c>
      <c r="C55">
        <f t="shared" si="0"/>
        <v>54</v>
      </c>
      <c r="D55" s="51"/>
      <c r="E55" s="44"/>
      <c r="F55" s="44"/>
      <c r="G55" s="43"/>
    </row>
    <row r="56" spans="1:7" x14ac:dyDescent="0.55000000000000004">
      <c r="A56" s="39" t="s">
        <v>11</v>
      </c>
      <c r="B56" s="63" t="s">
        <v>139</v>
      </c>
      <c r="C56">
        <f t="shared" si="0"/>
        <v>55</v>
      </c>
      <c r="D56" s="51"/>
      <c r="E56" s="44"/>
      <c r="F56" s="44"/>
      <c r="G56" s="43"/>
    </row>
    <row r="57" spans="1:7" x14ac:dyDescent="0.55000000000000004">
      <c r="A57" s="39" t="s">
        <v>11</v>
      </c>
      <c r="B57" s="63" t="s">
        <v>139</v>
      </c>
      <c r="C57">
        <f t="shared" si="0"/>
        <v>56</v>
      </c>
      <c r="D57" s="51"/>
      <c r="E57" s="44"/>
      <c r="F57" s="44"/>
      <c r="G57" s="44"/>
    </row>
    <row r="58" spans="1:7" x14ac:dyDescent="0.55000000000000004">
      <c r="A58" s="39" t="s">
        <v>11</v>
      </c>
      <c r="B58" s="63" t="s">
        <v>139</v>
      </c>
      <c r="C58">
        <f t="shared" si="0"/>
        <v>57</v>
      </c>
      <c r="D58" s="51"/>
      <c r="E58" s="44"/>
      <c r="F58" s="44"/>
    </row>
    <row r="59" spans="1:7" x14ac:dyDescent="0.55000000000000004">
      <c r="A59" s="39" t="s">
        <v>11</v>
      </c>
      <c r="C59">
        <f t="shared" si="0"/>
        <v>58</v>
      </c>
      <c r="D59" s="51"/>
      <c r="E59" s="44"/>
      <c r="F59" s="44"/>
    </row>
    <row r="60" spans="1:7" x14ac:dyDescent="0.55000000000000004">
      <c r="C60">
        <f t="shared" si="0"/>
        <v>59</v>
      </c>
      <c r="D60" s="51"/>
      <c r="E60" s="44"/>
      <c r="F60" s="44"/>
    </row>
    <row r="61" spans="1:7" x14ac:dyDescent="0.55000000000000004">
      <c r="A61" s="65" t="s">
        <v>79</v>
      </c>
      <c r="B61" t="s">
        <v>148</v>
      </c>
    </row>
    <row r="62" spans="1:7" x14ac:dyDescent="0.55000000000000004">
      <c r="E62" s="44"/>
      <c r="F62" s="44"/>
    </row>
    <row r="63" spans="1:7" x14ac:dyDescent="0.55000000000000004">
      <c r="A63" s="65" t="s">
        <v>152</v>
      </c>
      <c r="B63" t="s">
        <v>149</v>
      </c>
    </row>
    <row r="64" spans="1:7" x14ac:dyDescent="0.55000000000000004">
      <c r="B64" t="s">
        <v>150</v>
      </c>
    </row>
    <row r="65" spans="2:2" x14ac:dyDescent="0.55000000000000004">
      <c r="B65" t="s">
        <v>151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2D16-D742-44E6-990B-3E1176DA9446}">
  <dimension ref="A1:G64"/>
  <sheetViews>
    <sheetView workbookViewId="0">
      <selection activeCell="F2" sqref="F2:F60"/>
    </sheetView>
  </sheetViews>
  <sheetFormatPr defaultColWidth="8.83984375" defaultRowHeight="14.4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4.9453125" customWidth="1"/>
    <col min="6" max="6" width="21.89453125" customWidth="1"/>
  </cols>
  <sheetData>
    <row r="1" spans="1:6" ht="28.9" customHeight="1" x14ac:dyDescent="0.55000000000000004">
      <c r="A1" s="1" t="s">
        <v>0</v>
      </c>
      <c r="B1" s="79" t="s">
        <v>1</v>
      </c>
      <c r="C1" s="79" t="s">
        <v>2</v>
      </c>
      <c r="D1" s="79" t="s">
        <v>4</v>
      </c>
      <c r="E1" s="79" t="s">
        <v>36</v>
      </c>
      <c r="F1" s="79" t="s">
        <v>51</v>
      </c>
    </row>
    <row r="2" spans="1:6" ht="15" customHeight="1" x14ac:dyDescent="0.55000000000000004">
      <c r="A2" s="39" t="s">
        <v>12</v>
      </c>
      <c r="B2" s="63" t="s">
        <v>139</v>
      </c>
      <c r="C2" s="16">
        <v>1</v>
      </c>
      <c r="D2" s="51">
        <v>23.3</v>
      </c>
      <c r="E2" s="44">
        <v>8.81</v>
      </c>
      <c r="F2" s="43">
        <v>103.2</v>
      </c>
    </row>
    <row r="3" spans="1:6" ht="15" customHeight="1" x14ac:dyDescent="0.55000000000000004">
      <c r="A3" s="39" t="s">
        <v>12</v>
      </c>
      <c r="B3" s="63" t="s">
        <v>139</v>
      </c>
      <c r="C3" s="20">
        <v>2</v>
      </c>
      <c r="D3" s="51">
        <v>22.4</v>
      </c>
      <c r="E3" s="44">
        <v>9.25</v>
      </c>
      <c r="F3" s="43">
        <v>104.5</v>
      </c>
    </row>
    <row r="4" spans="1:6" ht="15" customHeight="1" x14ac:dyDescent="0.55000000000000004">
      <c r="A4" s="39" t="s">
        <v>12</v>
      </c>
      <c r="B4" s="63" t="s">
        <v>139</v>
      </c>
      <c r="C4" s="20">
        <v>3</v>
      </c>
      <c r="D4" s="51">
        <v>19.8</v>
      </c>
      <c r="E4" s="44">
        <v>9.32</v>
      </c>
      <c r="F4" s="43">
        <v>101.6</v>
      </c>
    </row>
    <row r="5" spans="1:6" ht="15" customHeight="1" x14ac:dyDescent="0.55000000000000004">
      <c r="A5" s="39" t="s">
        <v>12</v>
      </c>
      <c r="B5" s="63" t="s">
        <v>139</v>
      </c>
      <c r="C5" s="20">
        <v>4</v>
      </c>
      <c r="D5" s="51">
        <v>17.600000000000001</v>
      </c>
      <c r="E5" s="44">
        <v>9.52</v>
      </c>
      <c r="F5" s="43">
        <v>98.4</v>
      </c>
    </row>
    <row r="6" spans="1:6" ht="15" customHeight="1" x14ac:dyDescent="0.55000000000000004">
      <c r="A6" s="39" t="s">
        <v>12</v>
      </c>
      <c r="B6" s="63" t="s">
        <v>139</v>
      </c>
      <c r="C6" s="20">
        <v>5</v>
      </c>
      <c r="D6" s="51">
        <v>13.4</v>
      </c>
      <c r="E6" s="44">
        <v>10.15</v>
      </c>
      <c r="F6" s="43">
        <v>96.4</v>
      </c>
    </row>
    <row r="7" spans="1:6" ht="15" customHeight="1" x14ac:dyDescent="0.55000000000000004">
      <c r="A7" s="39" t="s">
        <v>12</v>
      </c>
      <c r="B7" s="63" t="s">
        <v>139</v>
      </c>
      <c r="C7" s="20">
        <v>6</v>
      </c>
      <c r="D7" s="51">
        <v>10.5</v>
      </c>
      <c r="E7" s="44">
        <v>10.08</v>
      </c>
      <c r="F7" s="43">
        <v>90.2</v>
      </c>
    </row>
    <row r="8" spans="1:6" ht="15" customHeight="1" x14ac:dyDescent="0.55000000000000004">
      <c r="A8" s="39" t="s">
        <v>12</v>
      </c>
      <c r="B8" s="63" t="s">
        <v>139</v>
      </c>
      <c r="C8" s="20">
        <v>7</v>
      </c>
      <c r="D8" s="51">
        <v>9.5</v>
      </c>
      <c r="E8" s="44">
        <v>9.6999999999999993</v>
      </c>
      <c r="F8" s="43">
        <v>85.1</v>
      </c>
    </row>
    <row r="9" spans="1:6" ht="15" customHeight="1" x14ac:dyDescent="0.55000000000000004">
      <c r="A9" s="39" t="s">
        <v>12</v>
      </c>
      <c r="B9" s="63" t="s">
        <v>139</v>
      </c>
      <c r="C9" s="20">
        <v>8</v>
      </c>
      <c r="D9" s="51">
        <v>8.4</v>
      </c>
      <c r="E9" s="44">
        <v>9.4</v>
      </c>
      <c r="F9" s="43">
        <v>80.099999999999994</v>
      </c>
    </row>
    <row r="10" spans="1:6" ht="15" customHeight="1" x14ac:dyDescent="0.55000000000000004">
      <c r="A10" s="39" t="s">
        <v>12</v>
      </c>
      <c r="B10" s="63" t="s">
        <v>139</v>
      </c>
      <c r="C10" s="20">
        <v>9</v>
      </c>
      <c r="D10" s="51">
        <v>8.4</v>
      </c>
      <c r="E10" s="44">
        <v>9.2899999999999991</v>
      </c>
      <c r="F10" s="78">
        <v>79.2</v>
      </c>
    </row>
    <row r="11" spans="1:6" ht="15" customHeight="1" x14ac:dyDescent="0.55000000000000004">
      <c r="A11" s="39" t="s">
        <v>12</v>
      </c>
      <c r="B11" s="63" t="s">
        <v>139</v>
      </c>
      <c r="C11" s="20">
        <v>10</v>
      </c>
      <c r="D11" s="51">
        <v>8.1999999999999993</v>
      </c>
      <c r="E11" s="44">
        <v>9.23</v>
      </c>
      <c r="F11" s="43">
        <v>78</v>
      </c>
    </row>
    <row r="12" spans="1:6" ht="15" customHeight="1" x14ac:dyDescent="0.55000000000000004">
      <c r="A12" s="39" t="s">
        <v>12</v>
      </c>
      <c r="B12" s="63" t="s">
        <v>139</v>
      </c>
      <c r="C12" s="20">
        <v>11</v>
      </c>
      <c r="D12" s="51">
        <v>7.9</v>
      </c>
      <c r="E12" s="44">
        <v>9.15</v>
      </c>
      <c r="F12" s="43">
        <v>77</v>
      </c>
    </row>
    <row r="13" spans="1:6" ht="15" customHeight="1" x14ac:dyDescent="0.55000000000000004">
      <c r="A13" s="39" t="s">
        <v>12</v>
      </c>
      <c r="B13" s="63" t="s">
        <v>139</v>
      </c>
      <c r="C13" s="20">
        <v>12</v>
      </c>
      <c r="D13" s="51">
        <v>7.6</v>
      </c>
      <c r="E13" s="44">
        <v>9.15</v>
      </c>
      <c r="F13" s="43">
        <v>76</v>
      </c>
    </row>
    <row r="14" spans="1:6" ht="15" customHeight="1" x14ac:dyDescent="0.55000000000000004">
      <c r="A14" s="39" t="s">
        <v>12</v>
      </c>
      <c r="B14" s="63" t="s">
        <v>139</v>
      </c>
      <c r="C14" s="20">
        <v>13</v>
      </c>
      <c r="D14" s="51">
        <v>7.2</v>
      </c>
      <c r="E14" s="44">
        <v>9.25</v>
      </c>
      <c r="F14" s="43">
        <v>76.099999999999994</v>
      </c>
    </row>
    <row r="15" spans="1:6" ht="15" customHeight="1" x14ac:dyDescent="0.55000000000000004">
      <c r="A15" s="39" t="s">
        <v>12</v>
      </c>
      <c r="B15" s="63" t="s">
        <v>139</v>
      </c>
      <c r="C15" s="20">
        <v>14</v>
      </c>
      <c r="D15" s="51">
        <v>6.8</v>
      </c>
      <c r="E15" s="44">
        <v>9.23</v>
      </c>
      <c r="F15" s="43">
        <v>75.400000000000006</v>
      </c>
    </row>
    <row r="16" spans="1:6" ht="15" customHeight="1" x14ac:dyDescent="0.55000000000000004">
      <c r="A16" s="39" t="s">
        <v>12</v>
      </c>
      <c r="B16" s="63" t="s">
        <v>139</v>
      </c>
      <c r="C16" s="20">
        <v>15</v>
      </c>
      <c r="D16" s="51">
        <v>6.5</v>
      </c>
      <c r="E16" s="44">
        <v>9.25</v>
      </c>
      <c r="F16" s="43">
        <v>75.099999999999994</v>
      </c>
    </row>
    <row r="17" spans="1:7" ht="15" customHeight="1" x14ac:dyDescent="0.55000000000000004">
      <c r="A17" s="39" t="s">
        <v>12</v>
      </c>
      <c r="B17" s="63" t="s">
        <v>139</v>
      </c>
      <c r="C17" s="20">
        <v>16</v>
      </c>
      <c r="D17" s="51">
        <v>6.3</v>
      </c>
      <c r="E17" s="44">
        <v>9.17</v>
      </c>
      <c r="F17" s="43">
        <v>74.3</v>
      </c>
    </row>
    <row r="18" spans="1:7" ht="15" customHeight="1" x14ac:dyDescent="0.55000000000000004">
      <c r="A18" s="39" t="s">
        <v>12</v>
      </c>
      <c r="B18" s="63" t="s">
        <v>139</v>
      </c>
      <c r="C18" s="20">
        <v>17</v>
      </c>
      <c r="D18" s="51">
        <v>6</v>
      </c>
      <c r="E18" s="44">
        <v>9.1</v>
      </c>
      <c r="F18" s="43">
        <v>73.099999999999994</v>
      </c>
    </row>
    <row r="19" spans="1:7" ht="15" customHeight="1" x14ac:dyDescent="0.55000000000000004">
      <c r="A19" s="39" t="s">
        <v>12</v>
      </c>
      <c r="B19" s="63" t="s">
        <v>139</v>
      </c>
      <c r="C19" s="20">
        <v>18</v>
      </c>
      <c r="D19" s="51">
        <v>5.9</v>
      </c>
      <c r="E19" s="44">
        <v>9.06</v>
      </c>
      <c r="F19" s="43">
        <v>72.5</v>
      </c>
    </row>
    <row r="20" spans="1:7" ht="15" customHeight="1" x14ac:dyDescent="0.55000000000000004">
      <c r="A20" s="39" t="s">
        <v>12</v>
      </c>
      <c r="B20" s="63" t="s">
        <v>139</v>
      </c>
      <c r="C20" s="20">
        <v>19</v>
      </c>
      <c r="D20" s="51">
        <v>5.7</v>
      </c>
      <c r="E20" s="44">
        <v>9.02</v>
      </c>
      <c r="F20" s="43">
        <v>71.8</v>
      </c>
    </row>
    <row r="21" spans="1:7" ht="15" customHeight="1" x14ac:dyDescent="0.55000000000000004">
      <c r="A21" s="39" t="s">
        <v>12</v>
      </c>
      <c r="B21" s="63" t="s">
        <v>139</v>
      </c>
      <c r="C21" s="20">
        <v>20</v>
      </c>
      <c r="D21" s="51">
        <v>5.6</v>
      </c>
      <c r="E21" s="44">
        <v>8.9600000000000009</v>
      </c>
      <c r="F21" s="43">
        <v>71.099999999999994</v>
      </c>
    </row>
    <row r="22" spans="1:7" ht="15" customHeight="1" x14ac:dyDescent="0.55000000000000004">
      <c r="A22" s="39" t="s">
        <v>12</v>
      </c>
      <c r="B22" s="63" t="s">
        <v>139</v>
      </c>
      <c r="C22" s="20">
        <v>21</v>
      </c>
      <c r="D22" s="51">
        <v>5.5</v>
      </c>
      <c r="E22" s="44">
        <v>8.91</v>
      </c>
      <c r="F22" s="43">
        <v>71</v>
      </c>
    </row>
    <row r="23" spans="1:7" ht="15" customHeight="1" x14ac:dyDescent="0.55000000000000004">
      <c r="A23" s="39" t="s">
        <v>12</v>
      </c>
      <c r="B23" s="63" t="s">
        <v>139</v>
      </c>
      <c r="C23" s="20">
        <v>22</v>
      </c>
      <c r="D23" s="51">
        <v>5.4</v>
      </c>
      <c r="E23" s="44">
        <v>8.84</v>
      </c>
      <c r="F23" s="43">
        <v>70</v>
      </c>
    </row>
    <row r="24" spans="1:7" ht="15" customHeight="1" x14ac:dyDescent="0.55000000000000004">
      <c r="A24" s="39" t="s">
        <v>12</v>
      </c>
      <c r="B24" s="63" t="s">
        <v>139</v>
      </c>
      <c r="C24" s="20">
        <v>23</v>
      </c>
      <c r="D24" s="51">
        <v>5.3</v>
      </c>
      <c r="E24" s="44">
        <v>8.81</v>
      </c>
      <c r="F24" s="43">
        <v>69.599999999999994</v>
      </c>
    </row>
    <row r="25" spans="1:7" ht="15" customHeight="1" x14ac:dyDescent="0.55000000000000004">
      <c r="A25" s="39" t="s">
        <v>12</v>
      </c>
      <c r="B25" s="63" t="s">
        <v>139</v>
      </c>
      <c r="C25" s="20">
        <v>24</v>
      </c>
      <c r="D25" s="51">
        <v>5.3</v>
      </c>
      <c r="E25" s="44">
        <v>8.75</v>
      </c>
      <c r="F25" s="43">
        <v>69.099999999999994</v>
      </c>
    </row>
    <row r="26" spans="1:7" ht="15" customHeight="1" x14ac:dyDescent="0.55000000000000004">
      <c r="A26" s="39" t="s">
        <v>12</v>
      </c>
      <c r="B26" s="63" t="s">
        <v>139</v>
      </c>
      <c r="C26" s="20">
        <v>25</v>
      </c>
      <c r="D26" s="51">
        <v>5.2</v>
      </c>
      <c r="E26" s="44">
        <v>8.6300000000000008</v>
      </c>
      <c r="F26" s="43">
        <v>68.099999999999994</v>
      </c>
    </row>
    <row r="27" spans="1:7" ht="15" customHeight="1" x14ac:dyDescent="0.55000000000000004">
      <c r="A27" s="39" t="s">
        <v>12</v>
      </c>
      <c r="B27" s="63" t="s">
        <v>139</v>
      </c>
      <c r="C27" s="20">
        <v>26</v>
      </c>
      <c r="D27" s="51">
        <v>5.2</v>
      </c>
      <c r="E27" s="44">
        <v>8.4700000000000006</v>
      </c>
      <c r="F27" s="43">
        <v>67</v>
      </c>
    </row>
    <row r="28" spans="1:7" ht="15" customHeight="1" x14ac:dyDescent="0.55000000000000004">
      <c r="A28" s="39" t="s">
        <v>12</v>
      </c>
      <c r="B28" s="63" t="s">
        <v>139</v>
      </c>
      <c r="C28" s="20">
        <v>27</v>
      </c>
      <c r="D28" s="51">
        <v>5.0999999999999996</v>
      </c>
      <c r="E28" s="50">
        <v>8.25</v>
      </c>
      <c r="F28" s="43">
        <v>66.099999999999994</v>
      </c>
      <c r="G28" t="s">
        <v>32</v>
      </c>
    </row>
    <row r="29" spans="1:7" ht="15" customHeight="1" x14ac:dyDescent="0.55000000000000004">
      <c r="A29" s="39" t="s">
        <v>12</v>
      </c>
      <c r="B29" s="63" t="s">
        <v>139</v>
      </c>
      <c r="C29" s="20">
        <v>28</v>
      </c>
      <c r="D29" s="51">
        <v>5.0999999999999996</v>
      </c>
      <c r="E29" s="55">
        <v>7.95</v>
      </c>
      <c r="F29" s="72">
        <v>63.1</v>
      </c>
      <c r="G29" t="s">
        <v>110</v>
      </c>
    </row>
    <row r="30" spans="1:7" ht="15" customHeight="1" x14ac:dyDescent="0.55000000000000004">
      <c r="A30" s="39" t="s">
        <v>12</v>
      </c>
      <c r="B30" s="63" t="s">
        <v>139</v>
      </c>
      <c r="C30" s="20">
        <v>29</v>
      </c>
      <c r="D30" s="51">
        <v>5</v>
      </c>
      <c r="E30" s="66">
        <v>1.82</v>
      </c>
      <c r="F30" s="95">
        <v>16</v>
      </c>
      <c r="G30" s="62" t="s">
        <v>153</v>
      </c>
    </row>
    <row r="31" spans="1:7" ht="15" customHeight="1" x14ac:dyDescent="0.55000000000000004">
      <c r="A31" s="39" t="s">
        <v>12</v>
      </c>
      <c r="B31" s="63" t="s">
        <v>139</v>
      </c>
      <c r="C31" s="20">
        <v>30</v>
      </c>
      <c r="D31" s="51">
        <v>5</v>
      </c>
      <c r="E31" s="45">
        <v>0.9</v>
      </c>
      <c r="F31" s="43">
        <v>7.5</v>
      </c>
      <c r="G31" s="62" t="s">
        <v>92</v>
      </c>
    </row>
    <row r="32" spans="1:7" ht="15" customHeight="1" x14ac:dyDescent="0.55000000000000004">
      <c r="A32" s="39" t="s">
        <v>12</v>
      </c>
      <c r="B32" s="63" t="s">
        <v>139</v>
      </c>
      <c r="C32" s="20">
        <v>31</v>
      </c>
      <c r="D32" s="51">
        <v>5</v>
      </c>
      <c r="E32" s="48">
        <v>0.5</v>
      </c>
      <c r="F32" s="43">
        <v>4.4000000000000004</v>
      </c>
      <c r="G32" t="s">
        <v>47</v>
      </c>
    </row>
    <row r="33" spans="1:6" ht="15" customHeight="1" x14ac:dyDescent="0.55000000000000004">
      <c r="A33" s="39" t="s">
        <v>12</v>
      </c>
      <c r="B33" s="63" t="s">
        <v>139</v>
      </c>
      <c r="C33" s="20">
        <v>32</v>
      </c>
      <c r="D33" s="51">
        <v>5</v>
      </c>
      <c r="E33" s="44">
        <v>0.4</v>
      </c>
      <c r="F33" s="44">
        <v>3.5</v>
      </c>
    </row>
    <row r="34" spans="1:6" ht="15" customHeight="1" x14ac:dyDescent="0.55000000000000004">
      <c r="A34" s="39" t="s">
        <v>12</v>
      </c>
      <c r="B34" s="63" t="s">
        <v>139</v>
      </c>
      <c r="C34" s="20">
        <v>33</v>
      </c>
      <c r="D34" s="51">
        <v>5</v>
      </c>
      <c r="E34" s="44">
        <v>0.34</v>
      </c>
      <c r="F34" s="44">
        <v>2.8</v>
      </c>
    </row>
    <row r="35" spans="1:6" ht="15" customHeight="1" x14ac:dyDescent="0.55000000000000004">
      <c r="A35" s="39" t="s">
        <v>12</v>
      </c>
      <c r="B35" s="63" t="s">
        <v>139</v>
      </c>
      <c r="C35" s="20">
        <v>34</v>
      </c>
      <c r="D35" s="51">
        <v>5</v>
      </c>
      <c r="E35" s="44">
        <v>0.3</v>
      </c>
      <c r="F35" s="44">
        <v>2.4</v>
      </c>
    </row>
    <row r="36" spans="1:6" ht="15" customHeight="1" x14ac:dyDescent="0.55000000000000004">
      <c r="A36" s="39" t="s">
        <v>12</v>
      </c>
      <c r="B36" s="63" t="s">
        <v>139</v>
      </c>
      <c r="C36" s="20">
        <v>35</v>
      </c>
      <c r="D36" s="51">
        <v>5</v>
      </c>
      <c r="E36" s="44">
        <v>0.26</v>
      </c>
      <c r="F36" s="44">
        <v>2.1</v>
      </c>
    </row>
    <row r="37" spans="1:6" ht="15" customHeight="1" x14ac:dyDescent="0.55000000000000004">
      <c r="A37" s="39" t="s">
        <v>12</v>
      </c>
      <c r="B37" s="63" t="s">
        <v>139</v>
      </c>
      <c r="C37" s="20">
        <v>36</v>
      </c>
      <c r="D37" s="51">
        <v>5</v>
      </c>
      <c r="E37" s="44">
        <v>0.24</v>
      </c>
      <c r="F37" s="44">
        <v>1.9</v>
      </c>
    </row>
    <row r="38" spans="1:6" ht="15" customHeight="1" x14ac:dyDescent="0.55000000000000004">
      <c r="A38" s="39" t="s">
        <v>12</v>
      </c>
      <c r="B38" s="63" t="s">
        <v>139</v>
      </c>
      <c r="C38" s="20">
        <v>37</v>
      </c>
      <c r="D38" s="51">
        <v>5</v>
      </c>
      <c r="E38" s="44">
        <v>0.21</v>
      </c>
      <c r="F38" s="44">
        <v>1.7</v>
      </c>
    </row>
    <row r="39" spans="1:6" ht="15" customHeight="1" x14ac:dyDescent="0.55000000000000004">
      <c r="A39" s="39" t="s">
        <v>12</v>
      </c>
      <c r="B39" s="63" t="s">
        <v>139</v>
      </c>
      <c r="C39" s="20">
        <v>38</v>
      </c>
      <c r="D39" s="51">
        <v>5</v>
      </c>
      <c r="E39" s="44">
        <v>0.19</v>
      </c>
      <c r="F39" s="44">
        <v>1.5</v>
      </c>
    </row>
    <row r="40" spans="1:6" ht="15" customHeight="1" x14ac:dyDescent="0.55000000000000004">
      <c r="A40" s="39" t="s">
        <v>12</v>
      </c>
      <c r="B40" s="63" t="s">
        <v>139</v>
      </c>
      <c r="C40" s="20">
        <v>39</v>
      </c>
      <c r="D40" s="51">
        <v>5</v>
      </c>
      <c r="E40" s="44">
        <v>0.18</v>
      </c>
      <c r="F40" s="44">
        <v>1.4</v>
      </c>
    </row>
    <row r="41" spans="1:6" ht="15" customHeight="1" x14ac:dyDescent="0.55000000000000004">
      <c r="A41" s="39" t="s">
        <v>12</v>
      </c>
      <c r="B41" s="63" t="s">
        <v>139</v>
      </c>
      <c r="C41" s="20">
        <v>40</v>
      </c>
      <c r="D41" s="51">
        <v>5</v>
      </c>
      <c r="E41" s="44">
        <v>0.15</v>
      </c>
      <c r="F41" s="44">
        <v>1.3</v>
      </c>
    </row>
    <row r="42" spans="1:6" ht="15" customHeight="1" x14ac:dyDescent="0.55000000000000004">
      <c r="A42" s="39" t="s">
        <v>12</v>
      </c>
      <c r="B42" s="63" t="s">
        <v>139</v>
      </c>
      <c r="C42" s="20">
        <v>41</v>
      </c>
      <c r="D42" s="51">
        <v>5</v>
      </c>
      <c r="E42" s="44">
        <v>0.14000000000000001</v>
      </c>
      <c r="F42" s="44">
        <v>1.2</v>
      </c>
    </row>
    <row r="43" spans="1:6" ht="15" customHeight="1" x14ac:dyDescent="0.55000000000000004">
      <c r="A43" s="39" t="s">
        <v>12</v>
      </c>
      <c r="B43" s="63" t="s">
        <v>139</v>
      </c>
      <c r="C43" s="20">
        <v>42</v>
      </c>
      <c r="D43" s="51">
        <v>5</v>
      </c>
      <c r="E43" s="44">
        <v>0.13</v>
      </c>
      <c r="F43" s="44">
        <v>1.1000000000000001</v>
      </c>
    </row>
    <row r="44" spans="1:6" x14ac:dyDescent="0.55000000000000004">
      <c r="A44" s="39" t="s">
        <v>12</v>
      </c>
      <c r="B44" s="63" t="s">
        <v>139</v>
      </c>
      <c r="C44">
        <f>C43+1</f>
        <v>43</v>
      </c>
      <c r="D44" s="51">
        <v>5</v>
      </c>
      <c r="E44" s="44">
        <v>0.12</v>
      </c>
      <c r="F44" s="44">
        <v>1.1000000000000001</v>
      </c>
    </row>
    <row r="45" spans="1:6" x14ac:dyDescent="0.55000000000000004">
      <c r="A45" s="39" t="s">
        <v>12</v>
      </c>
      <c r="B45" s="63" t="s">
        <v>139</v>
      </c>
      <c r="C45">
        <f t="shared" ref="C45:C59" si="0">C44+1</f>
        <v>44</v>
      </c>
      <c r="D45" s="51">
        <v>5</v>
      </c>
      <c r="E45" s="44">
        <v>0.12</v>
      </c>
      <c r="F45" s="44">
        <v>1</v>
      </c>
    </row>
    <row r="46" spans="1:6" x14ac:dyDescent="0.55000000000000004">
      <c r="A46" s="39" t="s">
        <v>12</v>
      </c>
      <c r="B46" s="63" t="s">
        <v>139</v>
      </c>
      <c r="C46">
        <f t="shared" si="0"/>
        <v>45</v>
      </c>
      <c r="D46" s="51">
        <v>5</v>
      </c>
      <c r="E46" s="44">
        <v>0.11</v>
      </c>
      <c r="F46" s="44">
        <v>0.9</v>
      </c>
    </row>
    <row r="47" spans="1:6" x14ac:dyDescent="0.55000000000000004">
      <c r="A47" s="39" t="s">
        <v>12</v>
      </c>
      <c r="B47" s="63" t="s">
        <v>139</v>
      </c>
      <c r="C47">
        <f t="shared" si="0"/>
        <v>46</v>
      </c>
      <c r="D47" s="51">
        <v>5</v>
      </c>
      <c r="E47" s="44">
        <v>0.1</v>
      </c>
      <c r="F47" s="44">
        <v>0.9</v>
      </c>
    </row>
    <row r="48" spans="1:6" x14ac:dyDescent="0.55000000000000004">
      <c r="A48" s="39" t="s">
        <v>12</v>
      </c>
      <c r="B48" s="63" t="s">
        <v>139</v>
      </c>
      <c r="C48">
        <f t="shared" si="0"/>
        <v>47</v>
      </c>
      <c r="D48" s="51">
        <v>5</v>
      </c>
      <c r="E48" s="44">
        <v>0.1</v>
      </c>
      <c r="F48" s="44">
        <v>0.8</v>
      </c>
    </row>
    <row r="49" spans="1:6" x14ac:dyDescent="0.55000000000000004">
      <c r="A49" s="39" t="s">
        <v>12</v>
      </c>
      <c r="B49" s="63" t="s">
        <v>139</v>
      </c>
      <c r="C49">
        <f t="shared" si="0"/>
        <v>48</v>
      </c>
      <c r="D49" s="51">
        <v>5</v>
      </c>
      <c r="E49" s="44">
        <v>0.09</v>
      </c>
      <c r="F49" s="44">
        <v>0.8</v>
      </c>
    </row>
    <row r="50" spans="1:6" x14ac:dyDescent="0.55000000000000004">
      <c r="A50" s="39" t="s">
        <v>12</v>
      </c>
      <c r="B50" s="63" t="s">
        <v>139</v>
      </c>
      <c r="C50">
        <f t="shared" si="0"/>
        <v>49</v>
      </c>
      <c r="D50" s="51">
        <v>5</v>
      </c>
      <c r="E50" s="44">
        <v>0.08</v>
      </c>
      <c r="F50" s="44">
        <v>0.7</v>
      </c>
    </row>
    <row r="51" spans="1:6" x14ac:dyDescent="0.55000000000000004">
      <c r="A51" s="39" t="s">
        <v>12</v>
      </c>
      <c r="B51" s="63" t="s">
        <v>139</v>
      </c>
      <c r="C51">
        <f t="shared" si="0"/>
        <v>50</v>
      </c>
      <c r="D51" s="51">
        <v>5</v>
      </c>
      <c r="E51" s="44">
        <v>0.08</v>
      </c>
      <c r="F51" s="44">
        <v>0.7</v>
      </c>
    </row>
    <row r="52" spans="1:6" x14ac:dyDescent="0.55000000000000004">
      <c r="A52" s="39" t="s">
        <v>12</v>
      </c>
      <c r="B52" s="63" t="s">
        <v>139</v>
      </c>
      <c r="C52">
        <f t="shared" si="0"/>
        <v>51</v>
      </c>
      <c r="D52" s="51"/>
      <c r="E52" s="44"/>
      <c r="F52" s="44"/>
    </row>
    <row r="53" spans="1:6" x14ac:dyDescent="0.55000000000000004">
      <c r="A53" s="39" t="s">
        <v>12</v>
      </c>
      <c r="B53" s="63" t="s">
        <v>139</v>
      </c>
      <c r="C53">
        <f t="shared" si="0"/>
        <v>52</v>
      </c>
      <c r="D53" s="51"/>
      <c r="E53" s="44"/>
      <c r="F53" s="44"/>
    </row>
    <row r="54" spans="1:6" x14ac:dyDescent="0.55000000000000004">
      <c r="A54" s="39" t="s">
        <v>12</v>
      </c>
      <c r="B54" s="63" t="s">
        <v>139</v>
      </c>
      <c r="C54">
        <f t="shared" si="0"/>
        <v>53</v>
      </c>
      <c r="D54" s="51"/>
      <c r="E54" s="44"/>
      <c r="F54" s="44"/>
    </row>
    <row r="55" spans="1:6" x14ac:dyDescent="0.55000000000000004">
      <c r="A55" s="39" t="s">
        <v>12</v>
      </c>
      <c r="B55" s="63" t="s">
        <v>139</v>
      </c>
      <c r="C55">
        <f t="shared" si="0"/>
        <v>54</v>
      </c>
      <c r="D55" s="51"/>
      <c r="E55" s="44"/>
      <c r="F55" s="44"/>
    </row>
    <row r="56" spans="1:6" x14ac:dyDescent="0.55000000000000004">
      <c r="A56" s="39" t="s">
        <v>12</v>
      </c>
      <c r="B56" s="63" t="s">
        <v>139</v>
      </c>
      <c r="C56">
        <f t="shared" si="0"/>
        <v>55</v>
      </c>
      <c r="D56" s="51"/>
      <c r="E56" s="44"/>
      <c r="F56" s="44"/>
    </row>
    <row r="57" spans="1:6" x14ac:dyDescent="0.55000000000000004">
      <c r="A57" s="39" t="s">
        <v>12</v>
      </c>
      <c r="B57" s="63" t="s">
        <v>139</v>
      </c>
      <c r="C57">
        <f t="shared" si="0"/>
        <v>56</v>
      </c>
      <c r="D57" s="51"/>
      <c r="E57" s="44"/>
      <c r="F57" s="44"/>
    </row>
    <row r="58" spans="1:6" x14ac:dyDescent="0.55000000000000004">
      <c r="A58" s="39" t="s">
        <v>12</v>
      </c>
      <c r="B58" s="63" t="s">
        <v>139</v>
      </c>
      <c r="C58">
        <f t="shared" si="0"/>
        <v>57</v>
      </c>
      <c r="D58" s="51"/>
      <c r="E58" s="44"/>
      <c r="F58" s="44"/>
    </row>
    <row r="59" spans="1:6" x14ac:dyDescent="0.55000000000000004">
      <c r="C59">
        <f t="shared" si="0"/>
        <v>58</v>
      </c>
      <c r="D59" s="51"/>
      <c r="E59" s="44"/>
      <c r="F59" s="44"/>
    </row>
    <row r="60" spans="1:6" x14ac:dyDescent="0.55000000000000004">
      <c r="C60">
        <v>59</v>
      </c>
      <c r="D60" s="51"/>
      <c r="E60" s="44"/>
      <c r="F60" s="44"/>
    </row>
    <row r="61" spans="1:6" x14ac:dyDescent="0.55000000000000004">
      <c r="A61" s="65" t="s">
        <v>79</v>
      </c>
      <c r="B61" t="s">
        <v>147</v>
      </c>
      <c r="E61" s="44"/>
      <c r="F61" s="44"/>
    </row>
    <row r="62" spans="1:6" x14ac:dyDescent="0.55000000000000004">
      <c r="A62" s="65" t="s">
        <v>152</v>
      </c>
      <c r="B62" t="s">
        <v>149</v>
      </c>
    </row>
    <row r="63" spans="1:6" x14ac:dyDescent="0.55000000000000004">
      <c r="B63" t="s">
        <v>150</v>
      </c>
    </row>
    <row r="64" spans="1:6" x14ac:dyDescent="0.55000000000000004">
      <c r="B64" t="s">
        <v>151</v>
      </c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600EA-60E0-4AC4-9E8D-ECE0DACD1135}">
  <sheetPr>
    <tabColor rgb="FF92D050"/>
  </sheetPr>
  <dimension ref="A1:U62"/>
  <sheetViews>
    <sheetView tabSelected="1" topLeftCell="C62" workbookViewId="0">
      <selection activeCell="E53" sqref="E53"/>
    </sheetView>
  </sheetViews>
  <sheetFormatPr defaultRowHeight="14.4" x14ac:dyDescent="0.55000000000000004"/>
  <cols>
    <col min="2" max="2" width="11.47265625" customWidth="1"/>
    <col min="4" max="4" width="0.83984375" style="89" customWidth="1"/>
    <col min="8" max="8" width="11.47265625" customWidth="1"/>
    <col min="10" max="10" width="0.734375" style="83" customWidth="1"/>
    <col min="14" max="14" width="10.89453125" customWidth="1"/>
    <col min="16" max="16" width="0.9453125" style="83" customWidth="1"/>
    <col min="20" max="20" width="11.41796875" customWidth="1"/>
  </cols>
  <sheetData>
    <row r="1" spans="1:21" x14ac:dyDescent="0.55000000000000004">
      <c r="A1" s="65" t="s">
        <v>138</v>
      </c>
    </row>
    <row r="2" spans="1:21" ht="43" customHeight="1" x14ac:dyDescent="0.55000000000000004">
      <c r="B2" s="79" t="s">
        <v>1</v>
      </c>
      <c r="C2" s="79" t="s">
        <v>2</v>
      </c>
      <c r="D2" s="86"/>
      <c r="E2" s="90" t="s">
        <v>4</v>
      </c>
      <c r="F2" s="90"/>
      <c r="G2" s="90"/>
      <c r="H2" s="90"/>
      <c r="I2" s="90"/>
      <c r="J2" s="80"/>
      <c r="K2" s="90" t="s">
        <v>36</v>
      </c>
      <c r="L2" s="90"/>
      <c r="M2" s="90"/>
      <c r="N2" s="90"/>
      <c r="O2" s="90"/>
      <c r="P2" s="81"/>
      <c r="Q2" s="91" t="s">
        <v>51</v>
      </c>
      <c r="R2" s="91"/>
      <c r="S2" s="91"/>
      <c r="T2" s="91"/>
      <c r="U2" s="91"/>
    </row>
    <row r="3" spans="1:21" ht="28.8" x14ac:dyDescent="0.55000000000000004">
      <c r="B3" s="84"/>
      <c r="C3" s="84" t="s">
        <v>2</v>
      </c>
      <c r="D3" s="87"/>
      <c r="E3" s="84" t="s">
        <v>134</v>
      </c>
      <c r="F3" s="84" t="s">
        <v>155</v>
      </c>
      <c r="G3" s="84" t="s">
        <v>136</v>
      </c>
      <c r="H3" s="84" t="s">
        <v>137</v>
      </c>
      <c r="I3" s="84" t="s">
        <v>12</v>
      </c>
      <c r="J3" s="81"/>
      <c r="K3" s="84" t="s">
        <v>134</v>
      </c>
      <c r="L3" s="84" t="s">
        <v>135</v>
      </c>
      <c r="M3" s="84" t="s">
        <v>136</v>
      </c>
      <c r="N3" s="84" t="s">
        <v>137</v>
      </c>
      <c r="O3" s="84" t="s">
        <v>12</v>
      </c>
      <c r="P3" s="81"/>
      <c r="Q3" s="84" t="s">
        <v>134</v>
      </c>
      <c r="R3" s="84" t="s">
        <v>135</v>
      </c>
      <c r="S3" s="84" t="s">
        <v>136</v>
      </c>
      <c r="T3" s="84" t="s">
        <v>137</v>
      </c>
      <c r="U3" s="84" t="s">
        <v>12</v>
      </c>
    </row>
    <row r="4" spans="1:21" x14ac:dyDescent="0.55000000000000004">
      <c r="B4" s="96" t="s">
        <v>154</v>
      </c>
      <c r="C4" s="16">
        <v>1</v>
      </c>
      <c r="D4" s="88"/>
      <c r="E4" s="51">
        <v>22.9</v>
      </c>
      <c r="F4" s="51">
        <v>23.3</v>
      </c>
      <c r="G4" s="51">
        <v>22.9</v>
      </c>
      <c r="H4" s="51">
        <v>23.2</v>
      </c>
      <c r="I4" s="51">
        <v>23.3</v>
      </c>
      <c r="J4" s="82"/>
      <c r="K4" s="44">
        <v>8.9</v>
      </c>
      <c r="L4" s="44">
        <v>9.19</v>
      </c>
      <c r="M4" s="44">
        <v>9.11</v>
      </c>
      <c r="N4" s="44">
        <v>9.0399999999999991</v>
      </c>
      <c r="O4" s="44">
        <v>8.81</v>
      </c>
      <c r="P4" s="85"/>
      <c r="Q4" s="51">
        <v>103.8</v>
      </c>
      <c r="R4" s="51">
        <v>107.5</v>
      </c>
      <c r="S4" s="44">
        <v>106.1</v>
      </c>
      <c r="T4" s="44">
        <v>105.7</v>
      </c>
      <c r="U4" s="43">
        <v>103.2</v>
      </c>
    </row>
    <row r="5" spans="1:21" x14ac:dyDescent="0.55000000000000004">
      <c r="B5" s="96" t="s">
        <v>154</v>
      </c>
      <c r="C5" s="20">
        <v>2</v>
      </c>
      <c r="D5" s="88"/>
      <c r="E5" s="51">
        <v>22.4</v>
      </c>
      <c r="F5" s="51">
        <v>21.5</v>
      </c>
      <c r="G5" s="51">
        <v>20.399999999999999</v>
      </c>
      <c r="H5" s="51">
        <v>20.8</v>
      </c>
      <c r="I5" s="51">
        <v>22.4</v>
      </c>
      <c r="J5" s="82"/>
      <c r="K5" s="44">
        <v>9.6</v>
      </c>
      <c r="L5" s="44">
        <v>9.7899999999999991</v>
      </c>
      <c r="M5" s="44">
        <v>9.73</v>
      </c>
      <c r="N5" s="44">
        <v>9.81</v>
      </c>
      <c r="O5" s="44">
        <v>9.25</v>
      </c>
      <c r="P5" s="85"/>
      <c r="Q5" s="51">
        <v>107.3</v>
      </c>
      <c r="R5" s="51">
        <v>108.5</v>
      </c>
      <c r="S5" s="44">
        <v>106.5</v>
      </c>
      <c r="T5" s="44">
        <v>108.7</v>
      </c>
      <c r="U5" s="43">
        <v>104.5</v>
      </c>
    </row>
    <row r="6" spans="1:21" x14ac:dyDescent="0.55000000000000004">
      <c r="B6" s="96" t="s">
        <v>154</v>
      </c>
      <c r="C6" s="20">
        <v>3</v>
      </c>
      <c r="D6" s="88"/>
      <c r="E6" s="51">
        <v>19.600000000000001</v>
      </c>
      <c r="F6" s="51">
        <v>19.600000000000001</v>
      </c>
      <c r="G6" s="51">
        <v>19.3</v>
      </c>
      <c r="H6" s="51">
        <v>20</v>
      </c>
      <c r="I6" s="51">
        <v>19.8</v>
      </c>
      <c r="J6" s="82"/>
      <c r="K6" s="44">
        <v>9.74</v>
      </c>
      <c r="L6" s="44">
        <v>9.77</v>
      </c>
      <c r="M6" s="44">
        <v>9.75</v>
      </c>
      <c r="N6" s="44">
        <v>9.65</v>
      </c>
      <c r="O6" s="44">
        <v>9.32</v>
      </c>
      <c r="P6" s="85"/>
      <c r="Q6" s="51">
        <v>105.6</v>
      </c>
      <c r="R6" s="51">
        <v>105.5</v>
      </c>
      <c r="S6" s="44">
        <v>105.1</v>
      </c>
      <c r="T6" s="44">
        <v>104</v>
      </c>
      <c r="U6" s="43">
        <v>101.6</v>
      </c>
    </row>
    <row r="7" spans="1:21" x14ac:dyDescent="0.55000000000000004">
      <c r="B7" s="96" t="s">
        <v>154</v>
      </c>
      <c r="C7" s="20">
        <v>4</v>
      </c>
      <c r="D7" s="88"/>
      <c r="E7" s="51">
        <v>18.399999999999999</v>
      </c>
      <c r="F7" s="51">
        <v>18.399999999999999</v>
      </c>
      <c r="G7" s="51">
        <v>18.5</v>
      </c>
      <c r="H7" s="51">
        <v>18.5</v>
      </c>
      <c r="I7" s="51">
        <v>17.600000000000001</v>
      </c>
      <c r="J7" s="82"/>
      <c r="K7" s="44">
        <v>9.67</v>
      </c>
      <c r="L7" s="44">
        <v>9.74</v>
      </c>
      <c r="M7" s="44">
        <v>9.76</v>
      </c>
      <c r="N7" s="44">
        <v>9.73</v>
      </c>
      <c r="O7" s="44">
        <v>9.52</v>
      </c>
      <c r="P7" s="85"/>
      <c r="Q7" s="51">
        <v>102.8</v>
      </c>
      <c r="R7" s="51">
        <v>103.4</v>
      </c>
      <c r="S7" s="44">
        <v>102.6</v>
      </c>
      <c r="T7" s="44">
        <v>103.5</v>
      </c>
      <c r="U7" s="43">
        <v>98.4</v>
      </c>
    </row>
    <row r="8" spans="1:21" x14ac:dyDescent="0.55000000000000004">
      <c r="B8" s="96" t="s">
        <v>154</v>
      </c>
      <c r="C8" s="20">
        <v>5</v>
      </c>
      <c r="D8" s="88"/>
      <c r="E8" s="51">
        <v>17.8</v>
      </c>
      <c r="F8" s="51">
        <v>17.8</v>
      </c>
      <c r="G8" s="51">
        <v>17.399999999999999</v>
      </c>
      <c r="H8" s="51">
        <v>17.8</v>
      </c>
      <c r="I8" s="51">
        <v>13.4</v>
      </c>
      <c r="J8" s="82"/>
      <c r="K8" s="44">
        <v>9.6300000000000008</v>
      </c>
      <c r="L8" s="44">
        <v>9.69</v>
      </c>
      <c r="M8" s="44">
        <v>9.6300000000000008</v>
      </c>
      <c r="N8" s="44">
        <v>9.57</v>
      </c>
      <c r="O8" s="44">
        <v>10.15</v>
      </c>
      <c r="P8" s="85"/>
      <c r="Q8" s="51">
        <v>100.7</v>
      </c>
      <c r="R8" s="51">
        <v>101.1</v>
      </c>
      <c r="S8" s="44">
        <v>99.4</v>
      </c>
      <c r="T8" s="44">
        <v>99.8</v>
      </c>
      <c r="U8" s="43">
        <v>96.4</v>
      </c>
    </row>
    <row r="9" spans="1:21" x14ac:dyDescent="0.55000000000000004">
      <c r="B9" s="96" t="s">
        <v>154</v>
      </c>
      <c r="C9" s="20">
        <v>6</v>
      </c>
      <c r="D9" s="88"/>
      <c r="E9" s="51">
        <v>16.5</v>
      </c>
      <c r="F9" s="51">
        <v>15.6</v>
      </c>
      <c r="G9" s="51">
        <v>16.100000000000001</v>
      </c>
      <c r="H9" s="51">
        <v>14.2</v>
      </c>
      <c r="I9" s="51">
        <v>10.5</v>
      </c>
      <c r="J9" s="82"/>
      <c r="K9" s="44">
        <v>9.44</v>
      </c>
      <c r="L9" s="44">
        <v>9.57</v>
      </c>
      <c r="M9" s="44">
        <v>9.57</v>
      </c>
      <c r="N9" s="44">
        <v>9.65</v>
      </c>
      <c r="O9" s="44">
        <v>10.08</v>
      </c>
      <c r="P9" s="85"/>
      <c r="Q9" s="51">
        <v>95.9</v>
      </c>
      <c r="R9" s="51">
        <v>95.8</v>
      </c>
      <c r="S9" s="44">
        <v>95.5</v>
      </c>
      <c r="T9" s="44">
        <v>93.1</v>
      </c>
      <c r="U9" s="43">
        <v>90.2</v>
      </c>
    </row>
    <row r="10" spans="1:21" x14ac:dyDescent="0.55000000000000004">
      <c r="B10" s="96" t="s">
        <v>154</v>
      </c>
      <c r="C10" s="20">
        <v>7</v>
      </c>
      <c r="D10" s="88"/>
      <c r="E10" s="51">
        <v>14.2</v>
      </c>
      <c r="F10" s="51">
        <v>12</v>
      </c>
      <c r="G10" s="51">
        <v>11.5</v>
      </c>
      <c r="H10" s="51">
        <v>9.8000000000000007</v>
      </c>
      <c r="I10" s="51">
        <v>9.5</v>
      </c>
      <c r="J10" s="82"/>
      <c r="K10" s="44">
        <v>9.48</v>
      </c>
      <c r="L10" s="44">
        <v>9.85</v>
      </c>
      <c r="M10" s="44">
        <v>9.92</v>
      </c>
      <c r="N10" s="44">
        <v>9.86</v>
      </c>
      <c r="O10" s="44">
        <v>9.6999999999999993</v>
      </c>
      <c r="P10" s="85"/>
      <c r="Q10" s="51">
        <v>91.5</v>
      </c>
      <c r="R10" s="51">
        <v>91.2</v>
      </c>
      <c r="S10" s="44">
        <v>90.1</v>
      </c>
      <c r="T10" s="44">
        <v>89.9</v>
      </c>
      <c r="U10" s="43">
        <v>85.1</v>
      </c>
    </row>
    <row r="11" spans="1:21" x14ac:dyDescent="0.55000000000000004">
      <c r="B11" s="96" t="s">
        <v>154</v>
      </c>
      <c r="C11" s="20">
        <v>8</v>
      </c>
      <c r="D11" s="88"/>
      <c r="E11" s="51">
        <v>12</v>
      </c>
      <c r="F11" s="51">
        <v>11.2</v>
      </c>
      <c r="G11" s="51">
        <v>10.4</v>
      </c>
      <c r="H11" s="51">
        <v>9.1999999999999993</v>
      </c>
      <c r="I11" s="51">
        <v>8.4</v>
      </c>
      <c r="J11" s="82"/>
      <c r="K11" s="44">
        <v>9.4700000000000006</v>
      </c>
      <c r="L11" s="44">
        <v>9.75</v>
      </c>
      <c r="M11" s="44">
        <v>10.039999999999999</v>
      </c>
      <c r="N11" s="44">
        <v>10.11</v>
      </c>
      <c r="O11" s="44">
        <v>9.4</v>
      </c>
      <c r="P11" s="85"/>
      <c r="Q11" s="51">
        <v>86.7</v>
      </c>
      <c r="R11" s="51">
        <v>87.3</v>
      </c>
      <c r="S11" s="44">
        <v>88.4</v>
      </c>
      <c r="T11" s="44">
        <v>88.7</v>
      </c>
      <c r="U11" s="43">
        <v>80.099999999999994</v>
      </c>
    </row>
    <row r="12" spans="1:21" x14ac:dyDescent="0.55000000000000004">
      <c r="B12" s="96" t="s">
        <v>154</v>
      </c>
      <c r="C12" s="20">
        <v>9</v>
      </c>
      <c r="D12" s="88"/>
      <c r="E12" s="51">
        <v>9.8000000000000007</v>
      </c>
      <c r="F12" s="51">
        <v>9.5</v>
      </c>
      <c r="G12" s="51">
        <v>9.3000000000000007</v>
      </c>
      <c r="H12" s="51">
        <v>8.6999999999999993</v>
      </c>
      <c r="I12" s="51">
        <v>8.4</v>
      </c>
      <c r="J12" s="82"/>
      <c r="K12" s="44">
        <v>9.64</v>
      </c>
      <c r="L12" s="44">
        <v>9.77</v>
      </c>
      <c r="M12" s="44">
        <v>10.050000000000001</v>
      </c>
      <c r="N12" s="44">
        <v>10.16</v>
      </c>
      <c r="O12" s="44">
        <v>9.2899999999999991</v>
      </c>
      <c r="P12" s="85"/>
      <c r="Q12" s="51">
        <v>84.8</v>
      </c>
      <c r="R12" s="51">
        <v>85.4</v>
      </c>
      <c r="S12" s="44">
        <v>87</v>
      </c>
      <c r="T12" s="44">
        <v>87.8</v>
      </c>
      <c r="U12" s="78">
        <v>79.2</v>
      </c>
    </row>
    <row r="13" spans="1:21" x14ac:dyDescent="0.55000000000000004">
      <c r="B13" s="96" t="s">
        <v>154</v>
      </c>
      <c r="C13" s="20">
        <v>10</v>
      </c>
      <c r="D13" s="88"/>
      <c r="E13" s="51">
        <v>9.1999999999999993</v>
      </c>
      <c r="F13" s="51">
        <v>9</v>
      </c>
      <c r="G13" s="51">
        <v>8.8000000000000007</v>
      </c>
      <c r="H13" s="51">
        <v>8.1999999999999993</v>
      </c>
      <c r="I13" s="51">
        <v>8.1999999999999993</v>
      </c>
      <c r="J13" s="82"/>
      <c r="K13" s="44">
        <v>9.6</v>
      </c>
      <c r="L13" s="44">
        <v>9.86</v>
      </c>
      <c r="M13" s="44">
        <v>10</v>
      </c>
      <c r="N13" s="44">
        <v>10.119999999999999</v>
      </c>
      <c r="O13" s="44">
        <v>9.23</v>
      </c>
      <c r="P13" s="85"/>
      <c r="Q13" s="51">
        <v>83</v>
      </c>
      <c r="R13" s="51">
        <v>84.7</v>
      </c>
      <c r="S13" s="44">
        <v>85.9</v>
      </c>
      <c r="T13" s="44">
        <v>86.5</v>
      </c>
      <c r="U13" s="43">
        <v>78</v>
      </c>
    </row>
    <row r="14" spans="1:21" x14ac:dyDescent="0.55000000000000004">
      <c r="B14" s="96" t="s">
        <v>154</v>
      </c>
      <c r="C14" s="20">
        <v>11</v>
      </c>
      <c r="D14" s="88"/>
      <c r="E14" s="51">
        <v>8.6999999999999993</v>
      </c>
      <c r="F14" s="51">
        <v>8.6999999999999993</v>
      </c>
      <c r="G14" s="51">
        <v>8.1999999999999993</v>
      </c>
      <c r="H14" s="51">
        <v>7.8</v>
      </c>
      <c r="I14" s="51">
        <v>7.9</v>
      </c>
      <c r="J14" s="82"/>
      <c r="K14" s="44">
        <v>9.61</v>
      </c>
      <c r="L14" s="44">
        <v>9.93</v>
      </c>
      <c r="M14" s="44">
        <v>9.9499999999999993</v>
      </c>
      <c r="N14" s="44">
        <v>10.199999999999999</v>
      </c>
      <c r="O14" s="44">
        <v>9.15</v>
      </c>
      <c r="P14" s="85"/>
      <c r="Q14" s="51">
        <v>82.3</v>
      </c>
      <c r="R14" s="51">
        <v>84.6</v>
      </c>
      <c r="S14" s="44">
        <v>85</v>
      </c>
      <c r="T14" s="44">
        <v>85.6</v>
      </c>
      <c r="U14" s="43">
        <v>77</v>
      </c>
    </row>
    <row r="15" spans="1:21" x14ac:dyDescent="0.55000000000000004">
      <c r="B15" s="96" t="s">
        <v>154</v>
      </c>
      <c r="C15" s="20">
        <v>12</v>
      </c>
      <c r="D15" s="88"/>
      <c r="E15" s="51">
        <v>8.4</v>
      </c>
      <c r="F15" s="51">
        <v>8.4</v>
      </c>
      <c r="G15" s="51">
        <v>8</v>
      </c>
      <c r="H15" s="51">
        <v>7.7</v>
      </c>
      <c r="I15" s="51">
        <v>7.6</v>
      </c>
      <c r="J15" s="82"/>
      <c r="K15" s="44">
        <v>9.61</v>
      </c>
      <c r="L15" s="44">
        <v>9.8699999999999992</v>
      </c>
      <c r="M15" s="44">
        <v>9.93</v>
      </c>
      <c r="N15" s="44">
        <v>10.14</v>
      </c>
      <c r="O15" s="44">
        <v>9.15</v>
      </c>
      <c r="P15" s="85"/>
      <c r="Q15" s="51">
        <v>81.7</v>
      </c>
      <c r="R15" s="51">
        <v>83.8</v>
      </c>
      <c r="S15" s="44">
        <v>83.9</v>
      </c>
      <c r="T15" s="44">
        <v>85.7</v>
      </c>
      <c r="U15" s="43">
        <v>76</v>
      </c>
    </row>
    <row r="16" spans="1:21" x14ac:dyDescent="0.55000000000000004">
      <c r="B16" s="96" t="s">
        <v>154</v>
      </c>
      <c r="C16" s="20">
        <v>13</v>
      </c>
      <c r="D16" s="88"/>
      <c r="E16" s="51">
        <v>8.1</v>
      </c>
      <c r="F16" s="51">
        <v>8.1</v>
      </c>
      <c r="G16" s="51">
        <v>7.9</v>
      </c>
      <c r="H16" s="51">
        <v>7.6</v>
      </c>
      <c r="I16" s="51">
        <v>7.2</v>
      </c>
      <c r="J16" s="82"/>
      <c r="K16" s="44">
        <v>9.59</v>
      </c>
      <c r="L16" s="44">
        <v>9.82</v>
      </c>
      <c r="M16" s="44">
        <v>9.94</v>
      </c>
      <c r="N16" s="44">
        <v>10.130000000000001</v>
      </c>
      <c r="O16" s="44">
        <v>9.25</v>
      </c>
      <c r="P16" s="85"/>
      <c r="Q16" s="51">
        <v>81</v>
      </c>
      <c r="R16" s="51">
        <v>82.6</v>
      </c>
      <c r="S16" s="44">
        <v>83.5</v>
      </c>
      <c r="T16" s="44">
        <v>85</v>
      </c>
      <c r="U16" s="43">
        <v>76.099999999999994</v>
      </c>
    </row>
    <row r="17" spans="2:21" x14ac:dyDescent="0.55000000000000004">
      <c r="B17" s="96" t="s">
        <v>154</v>
      </c>
      <c r="C17" s="20">
        <v>14</v>
      </c>
      <c r="D17" s="88"/>
      <c r="E17" s="51">
        <v>7.9</v>
      </c>
      <c r="F17" s="51">
        <v>7.5</v>
      </c>
      <c r="G17" s="51">
        <v>7.7</v>
      </c>
      <c r="H17" s="51">
        <v>7.5</v>
      </c>
      <c r="I17" s="51">
        <v>6.8</v>
      </c>
      <c r="J17" s="82"/>
      <c r="K17" s="44">
        <v>9.52</v>
      </c>
      <c r="L17" s="44">
        <v>9.7899999999999991</v>
      </c>
      <c r="M17" s="44">
        <v>10.050000000000001</v>
      </c>
      <c r="N17" s="44">
        <v>8.01</v>
      </c>
      <c r="O17" s="44">
        <v>9.23</v>
      </c>
      <c r="P17" s="85"/>
      <c r="Q17" s="51">
        <v>80</v>
      </c>
      <c r="R17" s="51">
        <v>81.599999999999994</v>
      </c>
      <c r="S17" s="44">
        <v>84</v>
      </c>
      <c r="T17" s="44">
        <v>84.5</v>
      </c>
      <c r="U17" s="43">
        <v>75.400000000000006</v>
      </c>
    </row>
    <row r="18" spans="2:21" x14ac:dyDescent="0.55000000000000004">
      <c r="B18" s="96" t="s">
        <v>154</v>
      </c>
      <c r="C18" s="20">
        <v>15</v>
      </c>
      <c r="D18" s="88"/>
      <c r="E18" s="51">
        <v>7.7</v>
      </c>
      <c r="F18" s="51">
        <v>7.4</v>
      </c>
      <c r="G18" s="51">
        <v>7.6</v>
      </c>
      <c r="H18" s="51">
        <v>7.5</v>
      </c>
      <c r="I18" s="51">
        <v>6.5</v>
      </c>
      <c r="J18" s="82"/>
      <c r="K18" s="44">
        <v>9.4700000000000006</v>
      </c>
      <c r="L18" s="44">
        <v>8.74</v>
      </c>
      <c r="M18" s="44">
        <v>10</v>
      </c>
      <c r="N18" s="76">
        <v>7.7</v>
      </c>
      <c r="O18" s="44">
        <v>9.25</v>
      </c>
      <c r="P18" s="85"/>
      <c r="Q18" s="51">
        <v>79.2</v>
      </c>
      <c r="R18" s="51">
        <v>73</v>
      </c>
      <c r="S18" s="44">
        <v>83.4</v>
      </c>
      <c r="T18" s="44">
        <v>67.5</v>
      </c>
      <c r="U18" s="43">
        <v>75.099999999999994</v>
      </c>
    </row>
    <row r="19" spans="2:21" x14ac:dyDescent="0.55000000000000004">
      <c r="B19" s="96" t="s">
        <v>154</v>
      </c>
      <c r="C19" s="20">
        <v>16</v>
      </c>
      <c r="D19" s="88"/>
      <c r="E19" s="51">
        <v>7.5</v>
      </c>
      <c r="F19" s="51">
        <v>7.4</v>
      </c>
      <c r="G19" s="51">
        <v>7.5</v>
      </c>
      <c r="H19" s="51">
        <v>7.5</v>
      </c>
      <c r="I19" s="51">
        <v>6.3</v>
      </c>
      <c r="J19" s="82"/>
      <c r="K19" s="44">
        <v>7.91</v>
      </c>
      <c r="L19" s="76">
        <v>8.56</v>
      </c>
      <c r="M19" s="44">
        <v>9.99</v>
      </c>
      <c r="N19" s="44">
        <v>4</v>
      </c>
      <c r="O19" s="44">
        <v>9.17</v>
      </c>
      <c r="P19" s="85"/>
      <c r="Q19" s="51">
        <v>76.5</v>
      </c>
      <c r="R19" s="51">
        <v>71.5</v>
      </c>
      <c r="S19" s="44">
        <v>83</v>
      </c>
      <c r="T19" s="44">
        <v>65.2</v>
      </c>
      <c r="U19" s="43">
        <v>74.3</v>
      </c>
    </row>
    <row r="20" spans="2:21" x14ac:dyDescent="0.55000000000000004">
      <c r="B20" s="96" t="s">
        <v>154</v>
      </c>
      <c r="C20" s="20">
        <v>17</v>
      </c>
      <c r="D20" s="88"/>
      <c r="E20" s="51">
        <v>7.5</v>
      </c>
      <c r="F20" s="51">
        <v>7.4</v>
      </c>
      <c r="G20" s="51">
        <v>7.3</v>
      </c>
      <c r="H20" s="51">
        <v>7.5</v>
      </c>
      <c r="I20" s="51">
        <v>6</v>
      </c>
      <c r="J20" s="82"/>
      <c r="K20" s="50">
        <v>8.17</v>
      </c>
      <c r="L20" s="44">
        <v>6</v>
      </c>
      <c r="M20" s="44">
        <v>10.050000000000001</v>
      </c>
      <c r="N20" s="92">
        <v>3.81</v>
      </c>
      <c r="O20" s="44">
        <v>9.1</v>
      </c>
      <c r="P20" s="85"/>
      <c r="Q20" s="51">
        <v>67.900000000000006</v>
      </c>
      <c r="R20" s="51">
        <v>50</v>
      </c>
      <c r="S20" s="44">
        <v>83</v>
      </c>
      <c r="T20" s="44">
        <v>34.5</v>
      </c>
      <c r="U20" s="43">
        <v>73.099999999999994</v>
      </c>
    </row>
    <row r="21" spans="2:21" x14ac:dyDescent="0.55000000000000004">
      <c r="B21" s="96" t="s">
        <v>154</v>
      </c>
      <c r="C21" s="20">
        <v>18</v>
      </c>
      <c r="D21" s="88"/>
      <c r="E21" s="51">
        <v>7.5</v>
      </c>
      <c r="F21" s="51">
        <v>7.4</v>
      </c>
      <c r="G21" s="51">
        <v>7.1</v>
      </c>
      <c r="H21" s="51">
        <v>7.5</v>
      </c>
      <c r="I21" s="51">
        <v>5.9</v>
      </c>
      <c r="J21" s="82"/>
      <c r="K21" s="53">
        <v>8.18</v>
      </c>
      <c r="L21" s="71">
        <v>3.69</v>
      </c>
      <c r="M21" s="71">
        <v>10.039999999999999</v>
      </c>
      <c r="N21" s="71">
        <v>3.18</v>
      </c>
      <c r="O21" s="44">
        <v>9.06</v>
      </c>
      <c r="P21" s="85"/>
      <c r="Q21" s="59">
        <v>68.400000000000006</v>
      </c>
      <c r="R21" s="59">
        <v>32</v>
      </c>
      <c r="S21" s="49">
        <v>83</v>
      </c>
      <c r="T21" s="49">
        <v>32</v>
      </c>
      <c r="U21" s="60">
        <v>72.5</v>
      </c>
    </row>
    <row r="22" spans="2:21" x14ac:dyDescent="0.55000000000000004">
      <c r="B22" s="96" t="s">
        <v>154</v>
      </c>
      <c r="C22" s="20">
        <v>19</v>
      </c>
      <c r="D22" s="88"/>
      <c r="E22" s="51">
        <v>7.5</v>
      </c>
      <c r="F22" s="51">
        <v>7.4</v>
      </c>
      <c r="G22" s="51">
        <v>7.1</v>
      </c>
      <c r="H22" s="51">
        <v>7.5</v>
      </c>
      <c r="I22" s="51">
        <v>5.7</v>
      </c>
      <c r="J22" s="82"/>
      <c r="K22" s="45">
        <v>7.37</v>
      </c>
      <c r="L22" s="92">
        <v>2.31</v>
      </c>
      <c r="M22" s="55">
        <v>10</v>
      </c>
      <c r="N22" s="55">
        <v>2.82</v>
      </c>
      <c r="O22" s="44">
        <v>9.02</v>
      </c>
      <c r="P22" s="85"/>
      <c r="Q22" s="59">
        <v>63.1</v>
      </c>
      <c r="R22" s="59">
        <v>20</v>
      </c>
      <c r="S22" s="49">
        <v>82.7</v>
      </c>
      <c r="T22" s="49">
        <v>27</v>
      </c>
      <c r="U22" s="60">
        <v>71.8</v>
      </c>
    </row>
    <row r="23" spans="2:21" x14ac:dyDescent="0.55000000000000004">
      <c r="B23" s="96" t="s">
        <v>154</v>
      </c>
      <c r="C23" s="20">
        <v>20</v>
      </c>
      <c r="D23" s="88"/>
      <c r="E23" s="51">
        <v>7.5</v>
      </c>
      <c r="F23" s="51">
        <v>7.4</v>
      </c>
      <c r="G23" s="51">
        <v>7.1</v>
      </c>
      <c r="H23" s="51">
        <v>7.5</v>
      </c>
      <c r="I23" s="51">
        <v>5.6</v>
      </c>
      <c r="J23" s="82"/>
      <c r="K23" s="92">
        <v>3.24</v>
      </c>
      <c r="L23" s="44">
        <v>1.25</v>
      </c>
      <c r="M23" s="44">
        <v>9.99</v>
      </c>
      <c r="N23" s="44">
        <v>2.54</v>
      </c>
      <c r="O23" s="44">
        <v>8.9600000000000009</v>
      </c>
      <c r="P23" s="85"/>
      <c r="Q23" s="59">
        <v>28.5</v>
      </c>
      <c r="R23" s="59">
        <v>10.5</v>
      </c>
      <c r="S23" s="49">
        <v>82.4</v>
      </c>
      <c r="T23" s="49">
        <v>24</v>
      </c>
      <c r="U23" s="60">
        <v>71.099999999999994</v>
      </c>
    </row>
    <row r="24" spans="2:21" x14ac:dyDescent="0.55000000000000004">
      <c r="B24" s="96" t="s">
        <v>154</v>
      </c>
      <c r="C24" s="20">
        <v>21</v>
      </c>
      <c r="D24" s="88"/>
      <c r="E24" s="51">
        <v>7.4</v>
      </c>
      <c r="F24" s="51">
        <v>7.4</v>
      </c>
      <c r="G24" s="51">
        <v>7</v>
      </c>
      <c r="H24" s="51">
        <v>7.5</v>
      </c>
      <c r="I24" s="51">
        <v>5.5</v>
      </c>
      <c r="J24" s="82"/>
      <c r="K24" s="44">
        <v>2.34</v>
      </c>
      <c r="L24" s="50">
        <v>1.05</v>
      </c>
      <c r="M24" s="66">
        <v>10</v>
      </c>
      <c r="N24" s="66">
        <v>2.34</v>
      </c>
      <c r="O24" s="44">
        <v>8.91</v>
      </c>
      <c r="P24" s="85"/>
      <c r="Q24" s="59">
        <v>20</v>
      </c>
      <c r="R24" s="59">
        <v>9</v>
      </c>
      <c r="S24" s="49">
        <v>82.4</v>
      </c>
      <c r="T24" s="49">
        <v>21.5</v>
      </c>
      <c r="U24" s="60">
        <v>71</v>
      </c>
    </row>
    <row r="25" spans="2:21" x14ac:dyDescent="0.55000000000000004">
      <c r="B25" s="96" t="s">
        <v>154</v>
      </c>
      <c r="C25" s="20">
        <v>22</v>
      </c>
      <c r="D25" s="88"/>
      <c r="E25" s="51">
        <v>7.4</v>
      </c>
      <c r="F25" s="51">
        <v>7.4</v>
      </c>
      <c r="G25" s="51">
        <v>7</v>
      </c>
      <c r="H25" s="51">
        <v>7.5</v>
      </c>
      <c r="I25" s="51">
        <v>5.4</v>
      </c>
      <c r="J25" s="82"/>
      <c r="K25" s="44">
        <v>2.0499999999999998</v>
      </c>
      <c r="L25" s="45">
        <v>0.94</v>
      </c>
      <c r="M25" s="48">
        <v>9.98</v>
      </c>
      <c r="N25" s="48">
        <v>2.21</v>
      </c>
      <c r="O25" s="44">
        <v>8.84</v>
      </c>
      <c r="P25" s="85"/>
      <c r="Q25" s="59">
        <v>18.5</v>
      </c>
      <c r="R25" s="59">
        <v>8</v>
      </c>
      <c r="S25" s="49">
        <v>82.3</v>
      </c>
      <c r="T25" s="49">
        <v>19.7</v>
      </c>
      <c r="U25" s="60">
        <v>70</v>
      </c>
    </row>
    <row r="26" spans="2:21" x14ac:dyDescent="0.55000000000000004">
      <c r="B26" s="96" t="s">
        <v>154</v>
      </c>
      <c r="C26" s="20">
        <v>23</v>
      </c>
      <c r="D26" s="88"/>
      <c r="E26" s="51">
        <v>7.4</v>
      </c>
      <c r="F26" s="51">
        <v>7.4</v>
      </c>
      <c r="G26" s="51">
        <v>7</v>
      </c>
      <c r="H26" s="51">
        <v>7.5</v>
      </c>
      <c r="I26" s="51">
        <v>5.3</v>
      </c>
      <c r="J26" s="82"/>
      <c r="K26" s="44">
        <v>1.85</v>
      </c>
      <c r="L26" s="44">
        <v>0.82</v>
      </c>
      <c r="M26" s="76">
        <v>9.9499999999999993</v>
      </c>
      <c r="N26" s="44">
        <v>2.13</v>
      </c>
      <c r="O26" s="44">
        <v>8.81</v>
      </c>
      <c r="P26" s="85"/>
      <c r="Q26" s="59">
        <v>15.5</v>
      </c>
      <c r="R26" s="59">
        <v>7</v>
      </c>
      <c r="S26" s="49">
        <v>82</v>
      </c>
      <c r="T26" s="49">
        <v>18.5</v>
      </c>
      <c r="U26" s="60">
        <v>69.599999999999994</v>
      </c>
    </row>
    <row r="27" spans="2:21" x14ac:dyDescent="0.55000000000000004">
      <c r="B27" s="96" t="s">
        <v>154</v>
      </c>
      <c r="C27" s="20">
        <v>24</v>
      </c>
      <c r="D27" s="88"/>
      <c r="E27" s="51">
        <v>7.4</v>
      </c>
      <c r="F27" s="51">
        <v>7.4</v>
      </c>
      <c r="G27" s="51">
        <v>6.9</v>
      </c>
      <c r="H27" s="51">
        <v>7.5</v>
      </c>
      <c r="I27" s="51">
        <v>5.3</v>
      </c>
      <c r="J27" s="82"/>
      <c r="K27" s="44">
        <v>1.72</v>
      </c>
      <c r="L27" s="44">
        <v>0.75</v>
      </c>
      <c r="M27" s="45">
        <v>9.9499999999999993</v>
      </c>
      <c r="N27" s="45">
        <v>2.0699999999999998</v>
      </c>
      <c r="O27" s="44">
        <v>8.75</v>
      </c>
      <c r="P27" s="85"/>
      <c r="Q27" s="59">
        <v>14.4</v>
      </c>
      <c r="R27" s="59">
        <v>6.3</v>
      </c>
      <c r="S27" s="49">
        <v>81.7</v>
      </c>
      <c r="T27" s="49">
        <v>17.8</v>
      </c>
      <c r="U27" s="60">
        <v>69.099999999999994</v>
      </c>
    </row>
    <row r="28" spans="2:21" x14ac:dyDescent="0.55000000000000004">
      <c r="B28" s="96" t="s">
        <v>154</v>
      </c>
      <c r="C28" s="20">
        <v>25</v>
      </c>
      <c r="D28" s="88"/>
      <c r="E28" s="51">
        <v>7.4</v>
      </c>
      <c r="F28" s="51">
        <v>7.4</v>
      </c>
      <c r="G28" s="51">
        <v>6.9</v>
      </c>
      <c r="H28" s="51">
        <v>7.5</v>
      </c>
      <c r="I28" s="51">
        <v>5.2</v>
      </c>
      <c r="J28" s="82"/>
      <c r="K28" s="44">
        <v>1.6</v>
      </c>
      <c r="L28" s="44">
        <v>0.67</v>
      </c>
      <c r="M28" s="44">
        <v>9.92</v>
      </c>
      <c r="N28" s="44">
        <v>2.02</v>
      </c>
      <c r="O28" s="44">
        <v>8.6300000000000008</v>
      </c>
      <c r="P28" s="85"/>
      <c r="Q28" s="59">
        <v>13.4</v>
      </c>
      <c r="R28" s="59">
        <v>5.6</v>
      </c>
      <c r="S28" s="49">
        <v>81.5</v>
      </c>
      <c r="T28" s="49">
        <v>17.3</v>
      </c>
      <c r="U28" s="60">
        <v>68.099999999999994</v>
      </c>
    </row>
    <row r="29" spans="2:21" x14ac:dyDescent="0.55000000000000004">
      <c r="B29" s="96" t="s">
        <v>154</v>
      </c>
      <c r="C29" s="20">
        <v>26</v>
      </c>
      <c r="D29" s="88"/>
      <c r="E29" s="51">
        <v>7.3</v>
      </c>
      <c r="F29" s="51">
        <v>7.3</v>
      </c>
      <c r="G29" s="51">
        <v>6.9</v>
      </c>
      <c r="H29" s="51">
        <v>7.5</v>
      </c>
      <c r="I29" s="51">
        <v>5.2</v>
      </c>
      <c r="J29" s="82"/>
      <c r="K29" s="44">
        <v>1.5</v>
      </c>
      <c r="L29" s="44">
        <v>0.6</v>
      </c>
      <c r="M29" s="44">
        <v>9.9</v>
      </c>
      <c r="N29" s="44">
        <v>1.98</v>
      </c>
      <c r="O29" s="44">
        <v>8.4700000000000006</v>
      </c>
      <c r="P29" s="85"/>
      <c r="Q29" s="49">
        <v>12.6</v>
      </c>
      <c r="R29" s="49">
        <v>5</v>
      </c>
      <c r="S29" s="49">
        <v>81.3</v>
      </c>
      <c r="T29" s="49">
        <v>17</v>
      </c>
      <c r="U29" s="60">
        <v>67</v>
      </c>
    </row>
    <row r="30" spans="2:21" x14ac:dyDescent="0.55000000000000004">
      <c r="B30" s="96" t="s">
        <v>154</v>
      </c>
      <c r="C30" s="20">
        <v>27</v>
      </c>
      <c r="D30" s="88"/>
      <c r="E30" s="51">
        <v>7.3</v>
      </c>
      <c r="F30" s="51">
        <v>7.3</v>
      </c>
      <c r="G30" s="51">
        <v>6.9</v>
      </c>
      <c r="H30" s="51">
        <v>7.5</v>
      </c>
      <c r="I30" s="51">
        <v>5.0999999999999996</v>
      </c>
      <c r="J30" s="82"/>
      <c r="K30" s="49">
        <v>1.42</v>
      </c>
      <c r="L30" s="44">
        <v>0.56000000000000005</v>
      </c>
      <c r="M30" s="44">
        <v>9.8800000000000008</v>
      </c>
      <c r="N30" s="44">
        <v>1.95</v>
      </c>
      <c r="O30" s="50">
        <v>8.25</v>
      </c>
      <c r="P30" s="85"/>
      <c r="Q30" s="59">
        <v>11.8</v>
      </c>
      <c r="R30" s="49">
        <v>4.7</v>
      </c>
      <c r="S30" s="49">
        <v>81.2</v>
      </c>
      <c r="T30" s="49">
        <v>16.5</v>
      </c>
      <c r="U30" s="60">
        <v>66.099999999999994</v>
      </c>
    </row>
    <row r="31" spans="2:21" x14ac:dyDescent="0.55000000000000004">
      <c r="B31" s="96" t="s">
        <v>154</v>
      </c>
      <c r="C31" s="20">
        <v>28</v>
      </c>
      <c r="D31" s="88"/>
      <c r="E31" s="51">
        <v>7.3</v>
      </c>
      <c r="F31" s="51">
        <v>7.3</v>
      </c>
      <c r="G31" s="51">
        <v>6.9</v>
      </c>
      <c r="H31" s="51">
        <v>7.5</v>
      </c>
      <c r="I31" s="51">
        <v>5.0999999999999996</v>
      </c>
      <c r="J31" s="82"/>
      <c r="K31" s="48">
        <v>1.34</v>
      </c>
      <c r="L31" s="44">
        <v>0.51</v>
      </c>
      <c r="M31" s="44">
        <v>9.8800000000000008</v>
      </c>
      <c r="N31" s="44">
        <v>1.91</v>
      </c>
      <c r="O31" s="55">
        <v>7.95</v>
      </c>
      <c r="P31" s="85"/>
      <c r="Q31" s="49">
        <v>11.2</v>
      </c>
      <c r="R31" s="49">
        <v>4.3</v>
      </c>
      <c r="S31" s="49">
        <v>81</v>
      </c>
      <c r="T31" s="49">
        <v>16.3</v>
      </c>
      <c r="U31" s="60">
        <v>63.1</v>
      </c>
    </row>
    <row r="32" spans="2:21" x14ac:dyDescent="0.55000000000000004">
      <c r="B32" s="96" t="s">
        <v>154</v>
      </c>
      <c r="C32" s="20">
        <v>29</v>
      </c>
      <c r="D32" s="88"/>
      <c r="E32" s="51">
        <v>7.3</v>
      </c>
      <c r="F32" s="51">
        <v>7.3</v>
      </c>
      <c r="G32" s="51">
        <v>6.8</v>
      </c>
      <c r="H32" s="51">
        <v>7.4</v>
      </c>
      <c r="I32" s="51">
        <v>5</v>
      </c>
      <c r="J32" s="82"/>
      <c r="K32" s="44">
        <v>1.27</v>
      </c>
      <c r="L32" s="44">
        <v>0.47</v>
      </c>
      <c r="M32" s="44">
        <v>9.76</v>
      </c>
      <c r="N32" s="44">
        <v>1.88</v>
      </c>
      <c r="O32" s="66">
        <v>1.82</v>
      </c>
      <c r="P32" s="85"/>
      <c r="Q32" s="49">
        <v>10.5</v>
      </c>
      <c r="R32" s="49">
        <v>4</v>
      </c>
      <c r="S32" s="49">
        <v>80.2</v>
      </c>
      <c r="T32" s="49">
        <v>16</v>
      </c>
      <c r="U32" s="60">
        <v>16</v>
      </c>
    </row>
    <row r="33" spans="2:21" x14ac:dyDescent="0.55000000000000004">
      <c r="B33" s="96" t="s">
        <v>154</v>
      </c>
      <c r="C33" s="20">
        <v>30</v>
      </c>
      <c r="D33" s="88"/>
      <c r="E33" s="51">
        <v>7.3</v>
      </c>
      <c r="F33" s="51">
        <v>7.3</v>
      </c>
      <c r="G33" s="51">
        <v>6.8</v>
      </c>
      <c r="H33" s="51">
        <v>7.4</v>
      </c>
      <c r="I33" s="51">
        <v>5</v>
      </c>
      <c r="J33" s="82"/>
      <c r="K33" s="49">
        <v>1.2</v>
      </c>
      <c r="L33" s="44">
        <v>0.44</v>
      </c>
      <c r="M33" s="92">
        <v>3.75</v>
      </c>
      <c r="N33" s="44">
        <v>1.83</v>
      </c>
      <c r="O33" s="45">
        <v>0.9</v>
      </c>
      <c r="P33" s="85"/>
      <c r="Q33" s="49">
        <v>10</v>
      </c>
      <c r="R33" s="49">
        <v>3.7</v>
      </c>
      <c r="S33" s="49">
        <v>32</v>
      </c>
      <c r="T33" s="49">
        <v>15.7</v>
      </c>
      <c r="U33" s="60">
        <v>7.5</v>
      </c>
    </row>
    <row r="34" spans="2:21" x14ac:dyDescent="0.55000000000000004">
      <c r="B34" s="96" t="s">
        <v>154</v>
      </c>
      <c r="C34" s="20">
        <v>31</v>
      </c>
      <c r="D34" s="88"/>
      <c r="E34" s="51">
        <v>7.3</v>
      </c>
      <c r="F34" s="51">
        <v>7.3</v>
      </c>
      <c r="G34" s="51">
        <v>6.8</v>
      </c>
      <c r="H34" s="51">
        <v>7.4</v>
      </c>
      <c r="I34" s="51">
        <v>5</v>
      </c>
      <c r="J34" s="82"/>
      <c r="K34" s="49">
        <v>1.1499999999999999</v>
      </c>
      <c r="L34" s="48">
        <v>0.41</v>
      </c>
      <c r="M34" s="44">
        <v>2.5499999999999998</v>
      </c>
      <c r="N34" s="44">
        <v>1.83</v>
      </c>
      <c r="O34" s="48">
        <v>0.5</v>
      </c>
      <c r="P34" s="85"/>
      <c r="Q34" s="49">
        <v>9.5</v>
      </c>
      <c r="R34" s="49">
        <v>3.4</v>
      </c>
      <c r="S34" s="49">
        <v>21.5</v>
      </c>
      <c r="T34" s="49">
        <v>15.4</v>
      </c>
      <c r="U34" s="60">
        <v>4.4000000000000004</v>
      </c>
    </row>
    <row r="35" spans="2:21" x14ac:dyDescent="0.55000000000000004">
      <c r="B35" s="96" t="s">
        <v>154</v>
      </c>
      <c r="C35" s="20">
        <v>32</v>
      </c>
      <c r="D35" s="88"/>
      <c r="E35" s="51">
        <v>7.3</v>
      </c>
      <c r="F35" s="51">
        <v>7.3</v>
      </c>
      <c r="G35" s="51">
        <v>6.8</v>
      </c>
      <c r="H35" s="51">
        <v>7.4</v>
      </c>
      <c r="I35" s="51">
        <v>5</v>
      </c>
      <c r="J35" s="82"/>
      <c r="K35" s="44">
        <v>1.1100000000000001</v>
      </c>
      <c r="L35" s="44">
        <v>0.38</v>
      </c>
      <c r="M35" s="44">
        <v>2.25</v>
      </c>
      <c r="N35" s="44">
        <v>1.8</v>
      </c>
      <c r="O35" s="44">
        <v>0.4</v>
      </c>
      <c r="P35" s="85"/>
      <c r="Q35" s="49">
        <v>9.3000000000000007</v>
      </c>
      <c r="R35" s="49">
        <v>3.2</v>
      </c>
      <c r="S35" s="49">
        <v>18.5</v>
      </c>
      <c r="T35" s="49">
        <v>15</v>
      </c>
      <c r="U35" s="49">
        <v>3.5</v>
      </c>
    </row>
    <row r="36" spans="2:21" x14ac:dyDescent="0.55000000000000004">
      <c r="B36" s="96" t="s">
        <v>154</v>
      </c>
      <c r="C36" s="20">
        <v>33</v>
      </c>
      <c r="D36" s="88"/>
      <c r="E36" s="51">
        <v>7.3</v>
      </c>
      <c r="F36" s="51">
        <v>7.3</v>
      </c>
      <c r="G36" s="51">
        <v>6.8</v>
      </c>
      <c r="H36" s="51">
        <v>7.4</v>
      </c>
      <c r="I36" s="51">
        <v>5</v>
      </c>
      <c r="J36" s="82"/>
      <c r="K36" s="44">
        <v>1.05</v>
      </c>
      <c r="L36" s="44">
        <v>0.36</v>
      </c>
      <c r="M36" s="44">
        <v>2.0699999999999998</v>
      </c>
      <c r="N36" s="44">
        <v>1.75</v>
      </c>
      <c r="O36" s="44">
        <v>0.34</v>
      </c>
      <c r="P36" s="85"/>
      <c r="Q36" s="44">
        <v>8.8000000000000007</v>
      </c>
      <c r="R36" s="44">
        <v>3</v>
      </c>
      <c r="S36" s="44">
        <v>17.2</v>
      </c>
      <c r="T36" s="44">
        <v>14.5</v>
      </c>
      <c r="U36" s="44">
        <v>2.8</v>
      </c>
    </row>
    <row r="37" spans="2:21" x14ac:dyDescent="0.55000000000000004">
      <c r="B37" s="96" t="s">
        <v>154</v>
      </c>
      <c r="C37" s="20">
        <v>34</v>
      </c>
      <c r="D37" s="88"/>
      <c r="E37" s="51">
        <v>7.3</v>
      </c>
      <c r="F37" s="51">
        <v>7.3</v>
      </c>
      <c r="G37" s="51">
        <v>6.8</v>
      </c>
      <c r="H37" s="51">
        <v>7.4</v>
      </c>
      <c r="I37" s="51">
        <v>5</v>
      </c>
      <c r="J37" s="82"/>
      <c r="K37" s="44">
        <v>1.01</v>
      </c>
      <c r="L37" s="44">
        <v>0.34</v>
      </c>
      <c r="M37" s="44">
        <v>1.88</v>
      </c>
      <c r="N37" s="44">
        <v>1.7</v>
      </c>
      <c r="O37" s="44">
        <v>0.3</v>
      </c>
      <c r="P37" s="85"/>
      <c r="Q37" s="44">
        <v>8.4</v>
      </c>
      <c r="R37" s="44">
        <v>2.8</v>
      </c>
      <c r="S37" s="44">
        <v>15.5</v>
      </c>
      <c r="T37" s="44">
        <v>14.1</v>
      </c>
      <c r="U37" s="44">
        <v>2.4</v>
      </c>
    </row>
    <row r="38" spans="2:21" x14ac:dyDescent="0.55000000000000004">
      <c r="B38" s="96" t="s">
        <v>154</v>
      </c>
      <c r="C38" s="20">
        <v>35</v>
      </c>
      <c r="D38" s="88"/>
      <c r="E38" s="51">
        <v>7.3</v>
      </c>
      <c r="F38" s="51">
        <v>7.3</v>
      </c>
      <c r="G38" s="51">
        <v>6.8</v>
      </c>
      <c r="H38" s="51">
        <v>7.4</v>
      </c>
      <c r="I38" s="51">
        <v>5</v>
      </c>
      <c r="J38" s="82"/>
      <c r="K38" s="44">
        <v>0.96</v>
      </c>
      <c r="L38" s="44">
        <v>0.32</v>
      </c>
      <c r="M38" s="44">
        <v>2.76</v>
      </c>
      <c r="N38" s="44">
        <v>1.68</v>
      </c>
      <c r="O38" s="44">
        <v>0.26</v>
      </c>
      <c r="P38" s="85"/>
      <c r="Q38" s="44">
        <v>8.1999999999999993</v>
      </c>
      <c r="R38" s="44">
        <v>2.7</v>
      </c>
      <c r="S38" s="44">
        <v>14.5</v>
      </c>
      <c r="T38" s="44">
        <v>13.5</v>
      </c>
      <c r="U38" s="44">
        <v>2.1</v>
      </c>
    </row>
    <row r="39" spans="2:21" x14ac:dyDescent="0.55000000000000004">
      <c r="B39" s="96" t="s">
        <v>154</v>
      </c>
      <c r="C39" s="20">
        <v>36</v>
      </c>
      <c r="D39" s="88"/>
      <c r="E39" s="51">
        <v>7.3</v>
      </c>
      <c r="F39" s="51">
        <v>7.3</v>
      </c>
      <c r="G39" s="51">
        <v>6.8</v>
      </c>
      <c r="H39" s="51">
        <v>7.4</v>
      </c>
      <c r="I39" s="51">
        <v>5</v>
      </c>
      <c r="J39" s="82"/>
      <c r="K39" s="44">
        <v>0.95</v>
      </c>
      <c r="L39" s="44">
        <v>0.31</v>
      </c>
      <c r="M39" s="44">
        <v>1.67</v>
      </c>
      <c r="N39" s="44">
        <v>1.63</v>
      </c>
      <c r="O39" s="44">
        <v>0.24</v>
      </c>
      <c r="P39" s="85"/>
      <c r="Q39" s="44">
        <v>7.9</v>
      </c>
      <c r="R39" s="44">
        <v>2.5</v>
      </c>
      <c r="S39" s="44">
        <v>13.7</v>
      </c>
      <c r="T39" s="44">
        <v>13.3</v>
      </c>
      <c r="U39" s="44">
        <v>1.9</v>
      </c>
    </row>
    <row r="40" spans="2:21" x14ac:dyDescent="0.55000000000000004">
      <c r="B40" s="96" t="s">
        <v>154</v>
      </c>
      <c r="C40" s="20">
        <v>37</v>
      </c>
      <c r="D40" s="88"/>
      <c r="E40" s="51">
        <v>7.3</v>
      </c>
      <c r="F40" s="51">
        <v>7.3</v>
      </c>
      <c r="G40" s="51">
        <v>6.8</v>
      </c>
      <c r="H40" s="51">
        <v>7.4</v>
      </c>
      <c r="I40" s="51">
        <v>5</v>
      </c>
      <c r="J40" s="82"/>
      <c r="K40" s="44">
        <v>0.92</v>
      </c>
      <c r="L40" s="44">
        <v>0.28999999999999998</v>
      </c>
      <c r="M40" s="44">
        <v>1.57</v>
      </c>
      <c r="N40" s="44">
        <v>1.6</v>
      </c>
      <c r="O40" s="44">
        <v>0.21</v>
      </c>
      <c r="P40" s="85"/>
      <c r="Q40" s="44">
        <v>7.7</v>
      </c>
      <c r="R40" s="44">
        <v>2.4</v>
      </c>
      <c r="S40" s="44">
        <v>13</v>
      </c>
      <c r="T40" s="44">
        <v>13</v>
      </c>
      <c r="U40" s="44">
        <v>1.7</v>
      </c>
    </row>
    <row r="41" spans="2:21" x14ac:dyDescent="0.55000000000000004">
      <c r="B41" s="96" t="s">
        <v>154</v>
      </c>
      <c r="C41" s="20">
        <v>38</v>
      </c>
      <c r="D41" s="88"/>
      <c r="E41" s="51">
        <v>7.2</v>
      </c>
      <c r="F41" s="51">
        <v>7.2</v>
      </c>
      <c r="G41" s="51">
        <v>6.8</v>
      </c>
      <c r="H41" s="51">
        <v>7.4</v>
      </c>
      <c r="I41" s="51">
        <v>5</v>
      </c>
      <c r="J41" s="82"/>
      <c r="K41" s="44">
        <v>0.9</v>
      </c>
      <c r="L41" s="44">
        <v>0.25</v>
      </c>
      <c r="M41" s="44">
        <v>1.5</v>
      </c>
      <c r="N41" s="44">
        <v>1.55</v>
      </c>
      <c r="O41" s="44">
        <v>0.19</v>
      </c>
      <c r="P41" s="85"/>
      <c r="Q41" s="44">
        <v>7.5</v>
      </c>
      <c r="R41" s="44">
        <v>2.2000000000000002</v>
      </c>
      <c r="S41" s="44">
        <v>12.4</v>
      </c>
      <c r="T41" s="44">
        <v>12.5</v>
      </c>
      <c r="U41" s="44">
        <v>1.5</v>
      </c>
    </row>
    <row r="42" spans="2:21" x14ac:dyDescent="0.55000000000000004">
      <c r="B42" s="96" t="s">
        <v>154</v>
      </c>
      <c r="C42" s="20">
        <v>39</v>
      </c>
      <c r="D42" s="88"/>
      <c r="E42" s="51">
        <v>7.2</v>
      </c>
      <c r="F42" s="51">
        <v>7.2</v>
      </c>
      <c r="G42" s="51">
        <v>6.8</v>
      </c>
      <c r="H42" s="51">
        <v>7.4</v>
      </c>
      <c r="I42" s="51">
        <v>5</v>
      </c>
      <c r="J42" s="82"/>
      <c r="K42" s="44">
        <v>0.87</v>
      </c>
      <c r="L42" s="44">
        <v>0.25</v>
      </c>
      <c r="M42" s="44">
        <v>1.44</v>
      </c>
      <c r="N42" s="44">
        <v>1.51</v>
      </c>
      <c r="O42" s="44">
        <v>0.18</v>
      </c>
      <c r="P42" s="85"/>
      <c r="Q42" s="44">
        <v>7.3</v>
      </c>
      <c r="R42" s="44">
        <v>2.1</v>
      </c>
      <c r="S42" s="44">
        <v>11.8</v>
      </c>
      <c r="T42" s="44">
        <v>12.5</v>
      </c>
      <c r="U42" s="44">
        <v>1.4</v>
      </c>
    </row>
    <row r="43" spans="2:21" x14ac:dyDescent="0.55000000000000004">
      <c r="B43" s="96" t="s">
        <v>154</v>
      </c>
      <c r="C43" s="20">
        <v>40</v>
      </c>
      <c r="D43" s="88"/>
      <c r="E43" s="51">
        <v>7.2</v>
      </c>
      <c r="F43" s="51">
        <v>7.2</v>
      </c>
      <c r="G43" s="51">
        <v>6.8</v>
      </c>
      <c r="H43" s="51">
        <v>7.4</v>
      </c>
      <c r="I43" s="51">
        <v>5</v>
      </c>
      <c r="J43" s="82"/>
      <c r="K43" s="44">
        <v>0.84</v>
      </c>
      <c r="L43" s="66">
        <v>0.24</v>
      </c>
      <c r="M43" s="44">
        <v>1.38</v>
      </c>
      <c r="N43" s="44">
        <v>1.5</v>
      </c>
      <c r="O43" s="44">
        <v>0.15</v>
      </c>
      <c r="P43" s="85"/>
      <c r="Q43" s="44">
        <v>7</v>
      </c>
      <c r="R43" s="44">
        <v>2</v>
      </c>
      <c r="S43" s="44">
        <v>11.4</v>
      </c>
      <c r="T43" s="44">
        <v>12.3</v>
      </c>
      <c r="U43" s="44">
        <v>1.3</v>
      </c>
    </row>
    <row r="44" spans="2:21" x14ac:dyDescent="0.55000000000000004">
      <c r="B44" s="96" t="s">
        <v>154</v>
      </c>
      <c r="C44" s="20">
        <v>41</v>
      </c>
      <c r="D44" s="88"/>
      <c r="E44" s="51">
        <v>7.2</v>
      </c>
      <c r="F44" s="51">
        <v>7.2</v>
      </c>
      <c r="G44" s="51">
        <v>6.8</v>
      </c>
      <c r="H44" s="51">
        <v>7.4</v>
      </c>
      <c r="I44" s="51">
        <v>5</v>
      </c>
      <c r="J44" s="82"/>
      <c r="K44" s="44">
        <v>0.82</v>
      </c>
      <c r="L44" s="44">
        <v>0.23</v>
      </c>
      <c r="M44" s="44">
        <v>1.32</v>
      </c>
      <c r="N44" s="44">
        <v>1.47</v>
      </c>
      <c r="O44" s="44">
        <v>0.14000000000000001</v>
      </c>
      <c r="P44" s="85"/>
      <c r="Q44" s="44">
        <v>6.8</v>
      </c>
      <c r="R44" s="44">
        <v>1.9</v>
      </c>
      <c r="S44" s="44">
        <v>10.9</v>
      </c>
      <c r="T44" s="44">
        <v>12.1</v>
      </c>
      <c r="U44" s="44">
        <v>1.2</v>
      </c>
    </row>
    <row r="45" spans="2:21" x14ac:dyDescent="0.55000000000000004">
      <c r="B45" s="96" t="s">
        <v>154</v>
      </c>
      <c r="C45" s="20">
        <v>42</v>
      </c>
      <c r="D45" s="88"/>
      <c r="E45" s="51">
        <v>7.2</v>
      </c>
      <c r="F45" s="51">
        <v>7.2</v>
      </c>
      <c r="G45" s="51">
        <v>6.8</v>
      </c>
      <c r="H45" s="51">
        <v>7.4</v>
      </c>
      <c r="I45" s="51">
        <v>5</v>
      </c>
      <c r="J45" s="82"/>
      <c r="K45" s="44">
        <v>0.79</v>
      </c>
      <c r="L45" s="44">
        <v>0.22</v>
      </c>
      <c r="M45" s="44">
        <v>1.26</v>
      </c>
      <c r="N45" s="44">
        <v>1.44</v>
      </c>
      <c r="O45" s="44">
        <v>0.13</v>
      </c>
      <c r="P45" s="85"/>
      <c r="Q45" s="44">
        <v>6.6</v>
      </c>
      <c r="R45" s="44">
        <v>1.8</v>
      </c>
      <c r="S45" s="44">
        <v>10.4</v>
      </c>
      <c r="T45" s="44">
        <v>11.8</v>
      </c>
      <c r="U45" s="44">
        <v>1.1000000000000001</v>
      </c>
    </row>
    <row r="46" spans="2:21" x14ac:dyDescent="0.55000000000000004">
      <c r="B46" s="96" t="s">
        <v>154</v>
      </c>
      <c r="C46">
        <f>C45+1</f>
        <v>43</v>
      </c>
      <c r="E46" s="51">
        <v>7.2</v>
      </c>
      <c r="F46" s="51">
        <v>7.2</v>
      </c>
      <c r="G46" s="51">
        <v>6.8</v>
      </c>
      <c r="H46" s="51">
        <v>7.4</v>
      </c>
      <c r="I46" s="51">
        <v>5</v>
      </c>
      <c r="J46" s="82"/>
      <c r="K46" s="44">
        <v>0.77</v>
      </c>
      <c r="L46" s="44">
        <v>0.21</v>
      </c>
      <c r="M46" s="44">
        <v>1.22</v>
      </c>
      <c r="N46" s="44">
        <v>1.41</v>
      </c>
      <c r="O46" s="44">
        <v>0.12</v>
      </c>
      <c r="P46" s="85"/>
      <c r="Q46" s="44">
        <v>6.4</v>
      </c>
      <c r="R46" s="44">
        <v>1.7</v>
      </c>
      <c r="S46" s="44">
        <v>10</v>
      </c>
      <c r="T46" s="44">
        <v>11.7</v>
      </c>
      <c r="U46" s="44">
        <v>1.1000000000000001</v>
      </c>
    </row>
    <row r="47" spans="2:21" x14ac:dyDescent="0.55000000000000004">
      <c r="B47" s="96" t="s">
        <v>154</v>
      </c>
      <c r="C47">
        <f t="shared" ref="C47:C61" si="0">C46+1</f>
        <v>44</v>
      </c>
      <c r="E47" s="51">
        <v>7.2</v>
      </c>
      <c r="F47" s="51">
        <v>7.2</v>
      </c>
      <c r="G47" s="51">
        <v>6.8</v>
      </c>
      <c r="H47" s="51">
        <v>7.4</v>
      </c>
      <c r="I47" s="51">
        <v>5</v>
      </c>
      <c r="J47" s="82"/>
      <c r="K47" s="44">
        <v>0.73</v>
      </c>
      <c r="L47" s="44">
        <v>0.19</v>
      </c>
      <c r="M47" s="44">
        <v>1.1499999999999999</v>
      </c>
      <c r="N47" s="44">
        <v>1.4</v>
      </c>
      <c r="O47" s="44">
        <v>0.12</v>
      </c>
      <c r="P47" s="85"/>
      <c r="Q47" s="44">
        <v>6.1</v>
      </c>
      <c r="R47" s="44">
        <v>1.6</v>
      </c>
      <c r="S47" s="44">
        <v>9.6</v>
      </c>
      <c r="T47" s="44">
        <v>11.5</v>
      </c>
      <c r="U47" s="44">
        <v>1</v>
      </c>
    </row>
    <row r="48" spans="2:21" x14ac:dyDescent="0.55000000000000004">
      <c r="B48" s="96" t="s">
        <v>154</v>
      </c>
      <c r="C48">
        <f t="shared" si="0"/>
        <v>45</v>
      </c>
      <c r="E48" s="51"/>
      <c r="F48" s="51">
        <v>7.2</v>
      </c>
      <c r="G48" s="51">
        <v>6.8</v>
      </c>
      <c r="H48" s="51">
        <v>7.3</v>
      </c>
      <c r="I48" s="51">
        <v>5</v>
      </c>
      <c r="J48" s="82"/>
      <c r="K48" s="44"/>
      <c r="L48" s="44">
        <v>0.18</v>
      </c>
      <c r="M48" s="44">
        <v>1.1200000000000001</v>
      </c>
      <c r="N48" s="44">
        <v>1.39</v>
      </c>
      <c r="O48" s="44">
        <v>0.11</v>
      </c>
      <c r="P48" s="85"/>
      <c r="Q48" s="44"/>
      <c r="R48" s="44">
        <v>1.5</v>
      </c>
      <c r="S48" s="44">
        <v>9.1999999999999993</v>
      </c>
      <c r="T48" s="44">
        <v>11.2</v>
      </c>
      <c r="U48" s="44">
        <v>0.9</v>
      </c>
    </row>
    <row r="49" spans="2:21" x14ac:dyDescent="0.55000000000000004">
      <c r="B49" s="96" t="s">
        <v>154</v>
      </c>
      <c r="C49">
        <f t="shared" si="0"/>
        <v>46</v>
      </c>
      <c r="E49" s="51"/>
      <c r="F49" s="51">
        <v>7.2</v>
      </c>
      <c r="G49" s="51">
        <v>6.8</v>
      </c>
      <c r="H49" s="51">
        <v>7.3</v>
      </c>
      <c r="I49" s="51">
        <v>5</v>
      </c>
      <c r="J49" s="82"/>
      <c r="K49" s="44"/>
      <c r="L49" s="44">
        <v>0.18</v>
      </c>
      <c r="M49" s="44">
        <v>1.08</v>
      </c>
      <c r="N49" s="44">
        <v>1.36</v>
      </c>
      <c r="O49" s="44">
        <v>0.1</v>
      </c>
      <c r="P49" s="85"/>
      <c r="Q49" s="44"/>
      <c r="R49" s="44">
        <v>1.5</v>
      </c>
      <c r="S49" s="44">
        <v>8.9</v>
      </c>
      <c r="T49" s="44">
        <v>11.2</v>
      </c>
      <c r="U49" s="44">
        <v>0.9</v>
      </c>
    </row>
    <row r="50" spans="2:21" x14ac:dyDescent="0.55000000000000004">
      <c r="B50" s="96" t="s">
        <v>154</v>
      </c>
      <c r="C50">
        <f t="shared" si="0"/>
        <v>47</v>
      </c>
      <c r="E50" s="51"/>
      <c r="F50" s="51">
        <v>7.2</v>
      </c>
      <c r="G50" s="51">
        <v>6.8</v>
      </c>
      <c r="H50" s="51">
        <v>7.3</v>
      </c>
      <c r="I50" s="51">
        <v>5</v>
      </c>
      <c r="J50" s="82"/>
      <c r="K50" s="44"/>
      <c r="L50" s="44">
        <v>0.17</v>
      </c>
      <c r="M50" s="44">
        <v>1.04</v>
      </c>
      <c r="N50" s="44">
        <v>1.34</v>
      </c>
      <c r="O50" s="44">
        <v>0.1</v>
      </c>
      <c r="P50" s="85"/>
      <c r="Q50" s="44"/>
      <c r="R50" s="44">
        <v>1.5</v>
      </c>
      <c r="S50" s="44">
        <v>8.6</v>
      </c>
      <c r="T50" s="44">
        <v>11</v>
      </c>
      <c r="U50" s="44">
        <v>0.8</v>
      </c>
    </row>
    <row r="51" spans="2:21" x14ac:dyDescent="0.55000000000000004">
      <c r="B51" s="96" t="s">
        <v>154</v>
      </c>
      <c r="C51">
        <f t="shared" si="0"/>
        <v>48</v>
      </c>
      <c r="E51" s="51"/>
      <c r="F51" s="51">
        <v>7.2</v>
      </c>
      <c r="G51" s="51">
        <v>6.8</v>
      </c>
      <c r="H51" s="51"/>
      <c r="I51" s="51">
        <v>5</v>
      </c>
      <c r="J51" s="82"/>
      <c r="K51" s="44"/>
      <c r="L51" s="44">
        <v>0.17</v>
      </c>
      <c r="M51" s="44">
        <v>1</v>
      </c>
      <c r="N51" s="44"/>
      <c r="O51" s="44">
        <v>0.09</v>
      </c>
      <c r="P51" s="85"/>
      <c r="Q51" s="44"/>
      <c r="R51" s="44">
        <v>1.4</v>
      </c>
      <c r="S51" s="44">
        <v>8.1999999999999993</v>
      </c>
      <c r="T51" s="44"/>
      <c r="U51" s="44">
        <v>0.8</v>
      </c>
    </row>
    <row r="52" spans="2:21" x14ac:dyDescent="0.55000000000000004">
      <c r="B52" s="96" t="s">
        <v>154</v>
      </c>
      <c r="C52">
        <f t="shared" si="0"/>
        <v>49</v>
      </c>
      <c r="E52" s="51"/>
      <c r="F52" s="51">
        <v>7.2</v>
      </c>
      <c r="G52" s="51">
        <v>6.8</v>
      </c>
      <c r="H52" s="51"/>
      <c r="I52" s="51">
        <v>5</v>
      </c>
      <c r="J52" s="82"/>
      <c r="K52" s="44"/>
      <c r="L52" s="44">
        <v>0.15</v>
      </c>
      <c r="M52" s="44">
        <v>0.95</v>
      </c>
      <c r="N52" s="44"/>
      <c r="O52" s="44">
        <v>0.08</v>
      </c>
      <c r="P52" s="85"/>
      <c r="Q52" s="44"/>
      <c r="R52" s="44">
        <v>1.4</v>
      </c>
      <c r="S52" s="44">
        <v>7.9</v>
      </c>
      <c r="T52" s="44"/>
      <c r="U52" s="44">
        <v>0.7</v>
      </c>
    </row>
    <row r="53" spans="2:21" x14ac:dyDescent="0.55000000000000004">
      <c r="B53" s="96" t="s">
        <v>154</v>
      </c>
      <c r="C53">
        <f t="shared" si="0"/>
        <v>50</v>
      </c>
      <c r="E53" s="51"/>
      <c r="F53" s="51"/>
      <c r="G53" s="51">
        <v>6.8</v>
      </c>
      <c r="H53" s="51"/>
      <c r="I53" s="51">
        <v>5</v>
      </c>
      <c r="J53" s="82"/>
      <c r="K53" s="44"/>
      <c r="L53" s="44"/>
      <c r="M53" s="44">
        <v>0.93</v>
      </c>
      <c r="N53" s="44"/>
      <c r="O53" s="44">
        <v>0.08</v>
      </c>
      <c r="P53" s="85"/>
      <c r="Q53" s="44"/>
      <c r="R53" s="44"/>
      <c r="S53" s="44">
        <v>7.6</v>
      </c>
      <c r="T53" s="44"/>
      <c r="U53" s="44">
        <v>0.7</v>
      </c>
    </row>
    <row r="54" spans="2:21" x14ac:dyDescent="0.55000000000000004">
      <c r="B54" s="96" t="s">
        <v>154</v>
      </c>
      <c r="C54">
        <f t="shared" si="0"/>
        <v>51</v>
      </c>
      <c r="E54" s="51"/>
      <c r="F54" s="51"/>
      <c r="G54" s="51">
        <v>6.8</v>
      </c>
      <c r="H54" s="51"/>
      <c r="I54" s="51"/>
      <c r="J54" s="82"/>
      <c r="K54" s="44"/>
      <c r="L54" s="44"/>
      <c r="M54" s="44">
        <v>0.89</v>
      </c>
      <c r="N54" s="44"/>
      <c r="O54" s="44"/>
      <c r="P54" s="85"/>
      <c r="Q54" s="44"/>
      <c r="R54" s="44"/>
      <c r="S54" s="44">
        <v>7.3</v>
      </c>
      <c r="T54" s="44"/>
      <c r="U54" s="44"/>
    </row>
    <row r="55" spans="2:21" x14ac:dyDescent="0.55000000000000004">
      <c r="B55" s="96" t="s">
        <v>154</v>
      </c>
      <c r="C55">
        <f t="shared" si="0"/>
        <v>52</v>
      </c>
      <c r="E55" s="51"/>
      <c r="F55" s="51"/>
      <c r="G55" s="51">
        <v>6.8</v>
      </c>
      <c r="H55" s="51"/>
      <c r="I55" s="51"/>
      <c r="J55" s="82"/>
      <c r="K55" s="44"/>
      <c r="L55" s="44"/>
      <c r="M55" s="44">
        <v>0.86</v>
      </c>
      <c r="N55" s="44"/>
      <c r="O55" s="44"/>
      <c r="P55" s="85"/>
      <c r="Q55" s="44"/>
      <c r="R55" s="44"/>
      <c r="S55" s="44">
        <v>7.1</v>
      </c>
      <c r="T55" s="44"/>
      <c r="U55" s="44"/>
    </row>
    <row r="56" spans="2:21" x14ac:dyDescent="0.55000000000000004">
      <c r="B56" s="96" t="s">
        <v>154</v>
      </c>
      <c r="C56">
        <f t="shared" si="0"/>
        <v>53</v>
      </c>
      <c r="E56" s="51"/>
      <c r="F56" s="51"/>
      <c r="G56" s="51">
        <v>6.8</v>
      </c>
      <c r="H56" s="51"/>
      <c r="I56" s="51"/>
      <c r="J56" s="82"/>
      <c r="K56" s="44"/>
      <c r="L56" s="44"/>
      <c r="M56" s="44">
        <v>0.82</v>
      </c>
      <c r="N56" s="44"/>
      <c r="O56" s="44"/>
      <c r="P56" s="85"/>
      <c r="Q56" s="44"/>
      <c r="R56" s="44"/>
      <c r="S56" s="44">
        <v>6.8</v>
      </c>
      <c r="T56" s="44"/>
      <c r="U56" s="44"/>
    </row>
    <row r="57" spans="2:21" x14ac:dyDescent="0.55000000000000004">
      <c r="B57" s="96" t="s">
        <v>154</v>
      </c>
      <c r="C57">
        <f t="shared" si="0"/>
        <v>54</v>
      </c>
      <c r="E57" s="51"/>
      <c r="F57" s="51"/>
      <c r="G57" s="51">
        <v>6.7</v>
      </c>
      <c r="H57" s="51"/>
      <c r="I57" s="51"/>
      <c r="J57" s="82"/>
      <c r="K57" s="44"/>
      <c r="L57" s="44"/>
      <c r="M57" s="44">
        <v>0.76</v>
      </c>
      <c r="N57" s="44"/>
      <c r="O57" s="44"/>
      <c r="P57" s="85"/>
      <c r="Q57" s="44"/>
      <c r="R57" s="44"/>
      <c r="S57" s="44">
        <v>6.3</v>
      </c>
      <c r="T57" s="44"/>
      <c r="U57" s="44"/>
    </row>
    <row r="58" spans="2:21" x14ac:dyDescent="0.55000000000000004">
      <c r="B58" s="96" t="s">
        <v>154</v>
      </c>
      <c r="C58">
        <f t="shared" si="0"/>
        <v>55</v>
      </c>
      <c r="E58" s="51"/>
      <c r="F58" s="51"/>
      <c r="G58" s="51"/>
      <c r="H58" s="51"/>
      <c r="I58" s="51"/>
      <c r="J58" s="82"/>
      <c r="K58" s="44"/>
      <c r="L58" s="44"/>
      <c r="M58" s="44"/>
      <c r="N58" s="44"/>
      <c r="O58" s="44"/>
      <c r="P58" s="85"/>
      <c r="Q58" s="44"/>
      <c r="R58" s="44"/>
      <c r="S58" s="44"/>
      <c r="T58" s="44"/>
      <c r="U58" s="44"/>
    </row>
    <row r="59" spans="2:21" x14ac:dyDescent="0.55000000000000004">
      <c r="B59" s="96" t="s">
        <v>154</v>
      </c>
      <c r="C59">
        <f t="shared" si="0"/>
        <v>56</v>
      </c>
      <c r="E59" s="51"/>
      <c r="F59" s="51"/>
      <c r="G59" s="51"/>
      <c r="H59" s="51"/>
      <c r="I59" s="51"/>
      <c r="J59" s="82"/>
      <c r="K59" s="44"/>
      <c r="L59" s="44"/>
      <c r="M59" s="44"/>
      <c r="N59" s="44"/>
      <c r="O59" s="44"/>
      <c r="P59" s="85"/>
      <c r="Q59" s="44"/>
      <c r="R59" s="44"/>
      <c r="S59" s="44"/>
      <c r="T59" s="44"/>
      <c r="U59" s="44"/>
    </row>
    <row r="60" spans="2:21" x14ac:dyDescent="0.55000000000000004">
      <c r="B60" s="96" t="s">
        <v>154</v>
      </c>
      <c r="C60">
        <f t="shared" si="0"/>
        <v>57</v>
      </c>
      <c r="E60" s="51"/>
      <c r="F60" s="51"/>
      <c r="G60" s="51"/>
      <c r="H60" s="51"/>
      <c r="I60" s="51"/>
      <c r="J60" s="82"/>
      <c r="K60" s="44"/>
      <c r="L60" s="44"/>
      <c r="M60" s="44"/>
      <c r="N60" s="44"/>
      <c r="O60" s="44"/>
      <c r="P60" s="85"/>
      <c r="Q60" s="44"/>
      <c r="R60" s="44"/>
      <c r="S60" s="44"/>
      <c r="T60" s="44"/>
      <c r="U60" s="44"/>
    </row>
    <row r="61" spans="2:21" x14ac:dyDescent="0.55000000000000004">
      <c r="B61" s="96" t="s">
        <v>154</v>
      </c>
      <c r="C61">
        <f t="shared" si="0"/>
        <v>58</v>
      </c>
      <c r="E61" s="51"/>
      <c r="F61" s="51"/>
      <c r="G61" s="51"/>
      <c r="H61" s="51"/>
      <c r="I61" s="51"/>
      <c r="J61" s="82"/>
      <c r="K61" s="44"/>
      <c r="L61" s="44"/>
      <c r="M61" s="44"/>
      <c r="N61" s="44"/>
      <c r="O61" s="44"/>
      <c r="P61" s="85"/>
      <c r="Q61" s="44"/>
      <c r="R61" s="44"/>
      <c r="S61" s="44"/>
      <c r="T61" s="44"/>
      <c r="U61" s="44"/>
    </row>
    <row r="62" spans="2:21" x14ac:dyDescent="0.55000000000000004">
      <c r="B62" s="96" t="s">
        <v>154</v>
      </c>
      <c r="C62">
        <v>59</v>
      </c>
      <c r="E62" s="51"/>
      <c r="F62" s="51"/>
      <c r="G62" s="51"/>
      <c r="H62" s="51"/>
      <c r="I62" s="51"/>
      <c r="J62" s="82"/>
      <c r="K62" s="44"/>
      <c r="L62" s="44"/>
      <c r="M62" s="44"/>
      <c r="N62" s="44"/>
      <c r="O62" s="44"/>
      <c r="P62" s="85"/>
      <c r="Q62" s="44"/>
      <c r="R62" s="44"/>
      <c r="S62" s="44"/>
      <c r="T62" s="44"/>
      <c r="U62" s="44"/>
    </row>
  </sheetData>
  <mergeCells count="3">
    <mergeCell ref="E2:I2"/>
    <mergeCell ref="K2:O2"/>
    <mergeCell ref="Q2:U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2"/>
  <sheetViews>
    <sheetView showGridLines="0" topLeftCell="A8" workbookViewId="0">
      <selection activeCell="D33" sqref="D33"/>
    </sheetView>
  </sheetViews>
  <sheetFormatPr defaultColWidth="8.83984375" defaultRowHeight="14.5" customHeight="1" x14ac:dyDescent="0.55000000000000004"/>
  <cols>
    <col min="1" max="1" width="14.62890625" customWidth="1"/>
    <col min="2" max="2" width="18" customWidth="1"/>
    <col min="3" max="3" width="8.83984375" customWidth="1"/>
    <col min="4" max="4" width="11.62890625" customWidth="1"/>
    <col min="5" max="5" width="14.15625" customWidth="1"/>
    <col min="6" max="256" width="8.83984375" customWidth="1"/>
  </cols>
  <sheetData>
    <row r="1" spans="1:5" ht="31.6" customHeight="1" x14ac:dyDescent="0.55000000000000004">
      <c r="A1" s="1" t="s">
        <v>0</v>
      </c>
      <c r="B1" s="2" t="s">
        <v>1</v>
      </c>
      <c r="C1" s="2" t="s">
        <v>2</v>
      </c>
      <c r="D1" s="2" t="s">
        <v>6</v>
      </c>
      <c r="E1" s="28" t="s">
        <v>4</v>
      </c>
    </row>
    <row r="2" spans="1:5" ht="15" customHeight="1" x14ac:dyDescent="0.55000000000000004">
      <c r="A2" s="3" t="s">
        <v>7</v>
      </c>
      <c r="B2" s="4">
        <v>42211</v>
      </c>
      <c r="C2" s="5">
        <v>1</v>
      </c>
      <c r="D2" s="6">
        <v>8.34</v>
      </c>
      <c r="E2" s="7">
        <v>24.6</v>
      </c>
    </row>
    <row r="3" spans="1:5" ht="15" customHeight="1" x14ac:dyDescent="0.55000000000000004">
      <c r="A3" s="8" t="s">
        <v>7</v>
      </c>
      <c r="B3" s="9">
        <v>42211</v>
      </c>
      <c r="C3" s="10">
        <v>2</v>
      </c>
      <c r="D3" s="11">
        <v>8.36</v>
      </c>
      <c r="E3" s="12">
        <v>24.2</v>
      </c>
    </row>
    <row r="4" spans="1:5" ht="15" customHeight="1" x14ac:dyDescent="0.55000000000000004">
      <c r="A4" s="8" t="s">
        <v>7</v>
      </c>
      <c r="B4" s="9">
        <v>42211</v>
      </c>
      <c r="C4" s="10">
        <v>3</v>
      </c>
      <c r="D4" s="11">
        <v>8.39</v>
      </c>
      <c r="E4" s="12">
        <v>23.6</v>
      </c>
    </row>
    <row r="5" spans="1:5" ht="15" customHeight="1" x14ac:dyDescent="0.55000000000000004">
      <c r="A5" s="8" t="s">
        <v>7</v>
      </c>
      <c r="B5" s="9">
        <v>42211</v>
      </c>
      <c r="C5" s="10">
        <v>4</v>
      </c>
      <c r="D5" s="11">
        <v>8.32</v>
      </c>
      <c r="E5" s="12">
        <v>23.2</v>
      </c>
    </row>
    <row r="6" spans="1:5" ht="15" customHeight="1" x14ac:dyDescent="0.55000000000000004">
      <c r="A6" s="8" t="s">
        <v>7</v>
      </c>
      <c r="B6" s="9">
        <v>42211</v>
      </c>
      <c r="C6" s="10">
        <v>5</v>
      </c>
      <c r="D6" s="11">
        <v>8.1199999999999992</v>
      </c>
      <c r="E6" s="12">
        <v>20.9</v>
      </c>
    </row>
    <row r="7" spans="1:5" ht="15" customHeight="1" x14ac:dyDescent="0.55000000000000004">
      <c r="A7" s="8" t="s">
        <v>7</v>
      </c>
      <c r="B7" s="9">
        <v>42211</v>
      </c>
      <c r="C7" s="10">
        <v>6</v>
      </c>
      <c r="D7" s="11">
        <v>7.32</v>
      </c>
      <c r="E7" s="12">
        <v>14.8</v>
      </c>
    </row>
    <row r="8" spans="1:5" ht="15" customHeight="1" x14ac:dyDescent="0.55000000000000004">
      <c r="A8" s="8" t="s">
        <v>7</v>
      </c>
      <c r="B8" s="9">
        <v>42211</v>
      </c>
      <c r="C8" s="10">
        <v>7</v>
      </c>
      <c r="D8" s="11">
        <v>7.21</v>
      </c>
      <c r="E8" s="12">
        <v>11.2</v>
      </c>
    </row>
    <row r="9" spans="1:5" ht="15" customHeight="1" x14ac:dyDescent="0.55000000000000004">
      <c r="A9" s="8" t="s">
        <v>7</v>
      </c>
      <c r="B9" s="9">
        <v>42211</v>
      </c>
      <c r="C9" s="10">
        <v>8</v>
      </c>
      <c r="D9" s="11">
        <v>7.23</v>
      </c>
      <c r="E9" s="12">
        <v>8.5</v>
      </c>
    </row>
    <row r="10" spans="1:5" ht="15" customHeight="1" x14ac:dyDescent="0.55000000000000004">
      <c r="A10" s="8" t="s">
        <v>7</v>
      </c>
      <c r="B10" s="9">
        <v>42211</v>
      </c>
      <c r="C10" s="10">
        <v>9</v>
      </c>
      <c r="D10" s="11">
        <v>7.21</v>
      </c>
      <c r="E10" s="12">
        <v>7.5</v>
      </c>
    </row>
    <row r="11" spans="1:5" ht="15" customHeight="1" x14ac:dyDescent="0.55000000000000004">
      <c r="A11" s="8" t="s">
        <v>7</v>
      </c>
      <c r="B11" s="9">
        <v>42211</v>
      </c>
      <c r="C11" s="10">
        <v>10</v>
      </c>
      <c r="D11" s="11">
        <v>6.78</v>
      </c>
      <c r="E11" s="12">
        <v>6.8</v>
      </c>
    </row>
    <row r="12" spans="1:5" ht="15" customHeight="1" x14ac:dyDescent="0.55000000000000004">
      <c r="A12" s="8" t="s">
        <v>7</v>
      </c>
      <c r="B12" s="9">
        <v>42211</v>
      </c>
      <c r="C12" s="10">
        <v>11</v>
      </c>
      <c r="D12" s="11">
        <v>6.82</v>
      </c>
      <c r="E12" s="12">
        <v>6.6</v>
      </c>
    </row>
    <row r="13" spans="1:5" ht="15" customHeight="1" x14ac:dyDescent="0.55000000000000004">
      <c r="A13" s="8" t="s">
        <v>7</v>
      </c>
      <c r="B13" s="9">
        <v>42211</v>
      </c>
      <c r="C13" s="10">
        <v>12</v>
      </c>
      <c r="D13" s="11">
        <v>7.14</v>
      </c>
      <c r="E13" s="12">
        <v>6.1</v>
      </c>
    </row>
    <row r="14" spans="1:5" ht="15" customHeight="1" x14ac:dyDescent="0.55000000000000004">
      <c r="A14" s="8" t="s">
        <v>7</v>
      </c>
      <c r="B14" s="9">
        <v>42211</v>
      </c>
      <c r="C14" s="10">
        <v>13</v>
      </c>
      <c r="D14" s="11">
        <v>7.37</v>
      </c>
      <c r="E14" s="12">
        <v>5.9</v>
      </c>
    </row>
    <row r="15" spans="1:5" ht="15" customHeight="1" x14ac:dyDescent="0.55000000000000004">
      <c r="A15" s="8" t="s">
        <v>7</v>
      </c>
      <c r="B15" s="9">
        <v>42211</v>
      </c>
      <c r="C15" s="10">
        <v>14</v>
      </c>
      <c r="D15" s="11">
        <v>7.42</v>
      </c>
      <c r="E15" s="12">
        <v>5.7</v>
      </c>
    </row>
    <row r="16" spans="1:5" ht="15" customHeight="1" x14ac:dyDescent="0.55000000000000004">
      <c r="A16" s="8" t="s">
        <v>7</v>
      </c>
      <c r="B16" s="9">
        <v>42211</v>
      </c>
      <c r="C16" s="10">
        <v>15</v>
      </c>
      <c r="D16" s="11">
        <v>7.69</v>
      </c>
      <c r="E16" s="12">
        <v>5.5</v>
      </c>
    </row>
    <row r="17" spans="1:5" ht="15" customHeight="1" x14ac:dyDescent="0.55000000000000004">
      <c r="A17" s="8" t="s">
        <v>7</v>
      </c>
      <c r="B17" s="9">
        <v>42211</v>
      </c>
      <c r="C17" s="10">
        <v>16</v>
      </c>
      <c r="D17" s="11">
        <v>7.74</v>
      </c>
      <c r="E17" s="12">
        <v>5.3</v>
      </c>
    </row>
    <row r="18" spans="1:5" ht="15" customHeight="1" x14ac:dyDescent="0.55000000000000004">
      <c r="A18" s="8" t="s">
        <v>7</v>
      </c>
      <c r="B18" s="9">
        <v>42211</v>
      </c>
      <c r="C18" s="10">
        <v>17</v>
      </c>
      <c r="D18" s="11">
        <v>7.72</v>
      </c>
      <c r="E18" s="12">
        <v>5.2</v>
      </c>
    </row>
    <row r="19" spans="1:5" ht="15" customHeight="1" x14ac:dyDescent="0.55000000000000004">
      <c r="A19" s="8" t="s">
        <v>7</v>
      </c>
      <c r="B19" s="9">
        <v>42211</v>
      </c>
      <c r="C19" s="10">
        <v>18</v>
      </c>
      <c r="D19" s="11">
        <v>7.73</v>
      </c>
      <c r="E19" s="12">
        <v>5.0999999999999996</v>
      </c>
    </row>
    <row r="20" spans="1:5" ht="15" customHeight="1" x14ac:dyDescent="0.55000000000000004">
      <c r="A20" s="8" t="s">
        <v>7</v>
      </c>
      <c r="B20" s="9">
        <v>42211</v>
      </c>
      <c r="C20" s="10">
        <v>19</v>
      </c>
      <c r="D20" s="11">
        <v>7.6</v>
      </c>
      <c r="E20" s="12">
        <v>5</v>
      </c>
    </row>
    <row r="21" spans="1:5" ht="15" customHeight="1" x14ac:dyDescent="0.55000000000000004">
      <c r="A21" s="8" t="s">
        <v>7</v>
      </c>
      <c r="B21" s="9">
        <v>42211</v>
      </c>
      <c r="C21" s="10">
        <v>20</v>
      </c>
      <c r="D21" s="11">
        <v>7.73</v>
      </c>
      <c r="E21" s="12">
        <v>4.9000000000000004</v>
      </c>
    </row>
    <row r="22" spans="1:5" ht="15" customHeight="1" x14ac:dyDescent="0.55000000000000004">
      <c r="A22" s="8" t="s">
        <v>7</v>
      </c>
      <c r="B22" s="9">
        <v>42211</v>
      </c>
      <c r="C22" s="10">
        <v>21</v>
      </c>
      <c r="D22" s="11">
        <v>7.73</v>
      </c>
      <c r="E22" s="12">
        <v>4.8</v>
      </c>
    </row>
    <row r="23" spans="1:5" ht="15" customHeight="1" x14ac:dyDescent="0.55000000000000004">
      <c r="A23" s="8" t="s">
        <v>7</v>
      </c>
      <c r="B23" s="9">
        <v>42211</v>
      </c>
      <c r="C23" s="10">
        <v>22</v>
      </c>
      <c r="D23" s="11">
        <v>7.61</v>
      </c>
      <c r="E23" s="12">
        <v>4.8</v>
      </c>
    </row>
    <row r="24" spans="1:5" ht="15" customHeight="1" x14ac:dyDescent="0.55000000000000004">
      <c r="A24" s="8" t="s">
        <v>7</v>
      </c>
      <c r="B24" s="9">
        <v>42211</v>
      </c>
      <c r="C24" s="10">
        <v>23</v>
      </c>
      <c r="D24" s="11">
        <v>7.61</v>
      </c>
      <c r="E24" s="12">
        <v>4.7</v>
      </c>
    </row>
    <row r="25" spans="1:5" ht="15" customHeight="1" x14ac:dyDescent="0.55000000000000004">
      <c r="A25" s="8" t="s">
        <v>7</v>
      </c>
      <c r="B25" s="9">
        <v>42211</v>
      </c>
      <c r="C25" s="10">
        <v>24</v>
      </c>
      <c r="D25" s="11">
        <v>7.56</v>
      </c>
      <c r="E25" s="12">
        <v>4.5999999999999996</v>
      </c>
    </row>
    <row r="26" spans="1:5" ht="15" customHeight="1" x14ac:dyDescent="0.55000000000000004">
      <c r="A26" s="8" t="s">
        <v>7</v>
      </c>
      <c r="B26" s="9">
        <v>42211</v>
      </c>
      <c r="C26" s="10">
        <v>25</v>
      </c>
      <c r="D26" s="11">
        <v>7.4</v>
      </c>
      <c r="E26" s="12">
        <v>4.5999999999999996</v>
      </c>
    </row>
    <row r="27" spans="1:5" ht="15" customHeight="1" x14ac:dyDescent="0.55000000000000004">
      <c r="A27" s="8" t="s">
        <v>7</v>
      </c>
      <c r="B27" s="9">
        <v>42211</v>
      </c>
      <c r="C27" s="10">
        <v>26</v>
      </c>
      <c r="D27" s="11">
        <v>7.19</v>
      </c>
      <c r="E27" s="12">
        <v>4.5999999999999996</v>
      </c>
    </row>
    <row r="28" spans="1:5" ht="15" customHeight="1" x14ac:dyDescent="0.55000000000000004">
      <c r="A28" s="8" t="s">
        <v>7</v>
      </c>
      <c r="B28" s="9">
        <v>42211</v>
      </c>
      <c r="C28" s="10">
        <v>27</v>
      </c>
      <c r="D28" s="11">
        <v>6.76</v>
      </c>
      <c r="E28" s="12">
        <v>4.5</v>
      </c>
    </row>
    <row r="29" spans="1:5" ht="15" customHeight="1" x14ac:dyDescent="0.55000000000000004">
      <c r="A29" s="8" t="s">
        <v>7</v>
      </c>
      <c r="B29" s="9">
        <v>42211</v>
      </c>
      <c r="C29" s="10">
        <v>28</v>
      </c>
      <c r="D29" s="11">
        <v>1.24</v>
      </c>
      <c r="E29" s="12">
        <v>4.5</v>
      </c>
    </row>
    <row r="30" spans="1:5" ht="15" customHeight="1" x14ac:dyDescent="0.55000000000000004">
      <c r="A30" s="8" t="s">
        <v>7</v>
      </c>
      <c r="B30" s="9">
        <v>42211</v>
      </c>
      <c r="C30" s="10">
        <v>29</v>
      </c>
      <c r="D30" s="11">
        <v>0.41</v>
      </c>
      <c r="E30" s="12">
        <v>4.5</v>
      </c>
    </row>
    <row r="31" spans="1:5" ht="15" customHeight="1" x14ac:dyDescent="0.55000000000000004">
      <c r="A31" s="26"/>
      <c r="B31" s="9"/>
      <c r="C31" s="10"/>
      <c r="D31" s="11"/>
      <c r="E31" s="12"/>
    </row>
    <row r="32" spans="1:5" ht="15" customHeight="1" x14ac:dyDescent="0.55000000000000004">
      <c r="A32" s="26"/>
      <c r="B32" s="9"/>
      <c r="C32" s="10"/>
      <c r="D32" s="11">
        <f>AVERAGE(D2:D28)</f>
        <v>7.5592592592592593</v>
      </c>
      <c r="E32" s="12"/>
    </row>
    <row r="33" spans="1:5" ht="15" customHeight="1" x14ac:dyDescent="0.55000000000000004">
      <c r="A33" s="26"/>
      <c r="B33" s="9"/>
      <c r="C33" s="10"/>
      <c r="D33" s="11"/>
      <c r="E33" s="12"/>
    </row>
    <row r="34" spans="1:5" ht="15" customHeight="1" x14ac:dyDescent="0.55000000000000004">
      <c r="A34" s="26"/>
      <c r="B34" s="9"/>
      <c r="C34" s="10"/>
      <c r="D34" s="11"/>
      <c r="E34" s="12"/>
    </row>
    <row r="35" spans="1:5" ht="15" customHeight="1" x14ac:dyDescent="0.55000000000000004">
      <c r="A35" s="26"/>
      <c r="B35" s="9"/>
      <c r="C35" s="10"/>
      <c r="D35" s="11"/>
      <c r="E35" s="12"/>
    </row>
    <row r="36" spans="1:5" ht="15" customHeight="1" x14ac:dyDescent="0.55000000000000004">
      <c r="A36" s="26"/>
      <c r="B36" s="9"/>
      <c r="C36" s="10"/>
      <c r="D36" s="11"/>
      <c r="E36" s="12"/>
    </row>
    <row r="37" spans="1:5" ht="15" customHeight="1" x14ac:dyDescent="0.55000000000000004">
      <c r="A37" s="26"/>
      <c r="B37" s="9"/>
      <c r="C37" s="10"/>
      <c r="D37" s="11"/>
      <c r="E37" s="12"/>
    </row>
    <row r="38" spans="1:5" ht="15" customHeight="1" x14ac:dyDescent="0.55000000000000004">
      <c r="A38" s="26"/>
      <c r="B38" s="9"/>
      <c r="C38" s="10"/>
      <c r="D38" s="11"/>
      <c r="E38" s="12"/>
    </row>
    <row r="39" spans="1:5" ht="15" customHeight="1" x14ac:dyDescent="0.55000000000000004">
      <c r="A39" s="26"/>
      <c r="B39" s="9"/>
      <c r="C39" s="10"/>
      <c r="D39" s="11"/>
      <c r="E39" s="12"/>
    </row>
    <row r="40" spans="1:5" ht="15" customHeight="1" x14ac:dyDescent="0.55000000000000004">
      <c r="A40" s="26"/>
      <c r="B40" s="13"/>
      <c r="C40" s="10"/>
      <c r="D40" s="11"/>
      <c r="E40" s="14"/>
    </row>
    <row r="41" spans="1:5" ht="15" customHeight="1" x14ac:dyDescent="0.55000000000000004">
      <c r="A41" s="26"/>
      <c r="B41" s="13"/>
      <c r="C41" s="10"/>
      <c r="D41" s="11"/>
      <c r="E41" s="14"/>
    </row>
    <row r="42" spans="1:5" ht="15" customHeight="1" x14ac:dyDescent="0.55000000000000004">
      <c r="A42" s="26"/>
      <c r="B42" s="13"/>
      <c r="C42" s="10"/>
      <c r="D42" s="11"/>
      <c r="E42" s="14"/>
    </row>
    <row r="43" spans="1:5" ht="15" customHeight="1" x14ac:dyDescent="0.55000000000000004">
      <c r="A43" s="26"/>
      <c r="B43" s="13"/>
      <c r="C43" s="10"/>
      <c r="D43" s="11"/>
      <c r="E43" s="14"/>
    </row>
    <row r="44" spans="1:5" ht="15" customHeight="1" x14ac:dyDescent="0.55000000000000004">
      <c r="A44" s="26"/>
      <c r="B44" s="13"/>
      <c r="C44" s="10"/>
      <c r="D44" s="11"/>
      <c r="E44" s="14"/>
    </row>
    <row r="45" spans="1:5" ht="15" customHeight="1" x14ac:dyDescent="0.55000000000000004">
      <c r="A45" s="26"/>
      <c r="B45" s="13"/>
      <c r="C45" s="10"/>
      <c r="D45" s="11"/>
      <c r="E45" s="14"/>
    </row>
    <row r="46" spans="1:5" ht="15" customHeight="1" x14ac:dyDescent="0.55000000000000004">
      <c r="A46" s="26"/>
      <c r="B46" s="13"/>
      <c r="C46" s="10"/>
      <c r="D46" s="11"/>
      <c r="E46" s="14"/>
    </row>
    <row r="47" spans="1:5" ht="15" customHeight="1" x14ac:dyDescent="0.55000000000000004">
      <c r="A47" s="26"/>
      <c r="B47" s="13"/>
      <c r="C47" s="10"/>
      <c r="D47" s="11"/>
      <c r="E47" s="14"/>
    </row>
    <row r="48" spans="1:5" ht="15" customHeight="1" x14ac:dyDescent="0.55000000000000004">
      <c r="A48" s="26"/>
      <c r="B48" s="13"/>
      <c r="C48" s="10"/>
      <c r="D48" s="11"/>
      <c r="E48" s="14"/>
    </row>
    <row r="49" spans="1:5" ht="15" customHeight="1" x14ac:dyDescent="0.55000000000000004">
      <c r="A49" s="26"/>
      <c r="B49" s="13"/>
      <c r="C49" s="10"/>
      <c r="D49" s="11"/>
      <c r="E49" s="14"/>
    </row>
    <row r="50" spans="1:5" ht="15" customHeight="1" x14ac:dyDescent="0.55000000000000004">
      <c r="A50" s="26"/>
      <c r="B50" s="13"/>
      <c r="C50" s="10"/>
      <c r="D50" s="11"/>
      <c r="E50" s="14"/>
    </row>
    <row r="51" spans="1:5" ht="15" customHeight="1" x14ac:dyDescent="0.55000000000000004">
      <c r="A51" s="26"/>
      <c r="B51" s="13"/>
      <c r="C51" s="10"/>
      <c r="D51" s="11"/>
      <c r="E51" s="14"/>
    </row>
    <row r="52" spans="1:5" ht="15" customHeight="1" x14ac:dyDescent="0.55000000000000004">
      <c r="A52" s="26"/>
      <c r="B52" s="13"/>
      <c r="C52" s="10"/>
      <c r="D52" s="11"/>
      <c r="E52" s="14"/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 Neue,Regular"&amp;12&amp;K000000Otter Lake
Calm, Sunny - 20&amp;"Helvetica,Regular"℃
9:50 a.m.&amp;C&amp;"Calibri,Bold"&amp;11&amp;K000000Testing at Deep Water Sites
July 26, 2015&amp;R&amp;"Helvetica Neue,Regular"&amp;12&amp;K000000&amp;P</oddHead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"/>
  <sheetViews>
    <sheetView showGridLines="0" workbookViewId="0"/>
  </sheetViews>
  <sheetFormatPr defaultColWidth="8.83984375" defaultRowHeight="14.5" customHeight="1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3.15625" customWidth="1"/>
    <col min="6" max="256" width="8.8398437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6</v>
      </c>
      <c r="E1" s="2" t="s">
        <v>4</v>
      </c>
      <c r="F1" s="15"/>
    </row>
    <row r="2" spans="1:6" ht="16.600000000000001" customHeight="1" x14ac:dyDescent="0.55000000000000004">
      <c r="A2" s="3" t="s">
        <v>7</v>
      </c>
      <c r="B2" s="4">
        <v>42281</v>
      </c>
      <c r="C2" s="16">
        <v>1</v>
      </c>
      <c r="D2" s="6">
        <v>8.9600000000000009</v>
      </c>
      <c r="E2" s="18">
        <v>14.7</v>
      </c>
      <c r="F2" s="19"/>
    </row>
    <row r="3" spans="1:6" ht="15" customHeight="1" x14ac:dyDescent="0.55000000000000004">
      <c r="A3" s="8" t="s">
        <v>7</v>
      </c>
      <c r="B3" s="9">
        <v>42281</v>
      </c>
      <c r="C3" s="20">
        <v>2</v>
      </c>
      <c r="D3" s="27">
        <v>8.94</v>
      </c>
      <c r="E3" s="21">
        <v>14.7</v>
      </c>
      <c r="F3" s="19"/>
    </row>
    <row r="4" spans="1:6" ht="15" customHeight="1" x14ac:dyDescent="0.55000000000000004">
      <c r="A4" s="8" t="s">
        <v>7</v>
      </c>
      <c r="B4" s="9">
        <v>42281</v>
      </c>
      <c r="C4" s="20">
        <v>3</v>
      </c>
      <c r="D4" s="27">
        <v>8.92</v>
      </c>
      <c r="E4" s="21">
        <v>14.7</v>
      </c>
      <c r="F4" s="19"/>
    </row>
    <row r="5" spans="1:6" ht="15" customHeight="1" x14ac:dyDescent="0.55000000000000004">
      <c r="A5" s="8" t="s">
        <v>7</v>
      </c>
      <c r="B5" s="9">
        <v>42281</v>
      </c>
      <c r="C5" s="20">
        <v>4</v>
      </c>
      <c r="D5" s="27">
        <v>8.91</v>
      </c>
      <c r="E5" s="21">
        <v>14.7</v>
      </c>
      <c r="F5" s="19"/>
    </row>
    <row r="6" spans="1:6" ht="15" customHeight="1" x14ac:dyDescent="0.55000000000000004">
      <c r="A6" s="8" t="s">
        <v>7</v>
      </c>
      <c r="B6" s="9">
        <v>42281</v>
      </c>
      <c r="C6" s="20">
        <v>5</v>
      </c>
      <c r="D6" s="27">
        <v>8.89</v>
      </c>
      <c r="E6" s="21">
        <v>14.7</v>
      </c>
      <c r="F6" s="19"/>
    </row>
    <row r="7" spans="1:6" ht="15" customHeight="1" x14ac:dyDescent="0.55000000000000004">
      <c r="A7" s="8" t="s">
        <v>7</v>
      </c>
      <c r="B7" s="9">
        <v>42281</v>
      </c>
      <c r="C7" s="20">
        <v>6</v>
      </c>
      <c r="D7" s="27">
        <v>8.8699999999999992</v>
      </c>
      <c r="E7" s="21">
        <v>14.7</v>
      </c>
      <c r="F7" s="19"/>
    </row>
    <row r="8" spans="1:6" ht="15" customHeight="1" x14ac:dyDescent="0.55000000000000004">
      <c r="A8" s="8" t="s">
        <v>7</v>
      </c>
      <c r="B8" s="9">
        <v>42281</v>
      </c>
      <c r="C8" s="20">
        <v>7</v>
      </c>
      <c r="D8" s="27">
        <v>8.85</v>
      </c>
      <c r="E8" s="21">
        <v>14.7</v>
      </c>
      <c r="F8" s="19"/>
    </row>
    <row r="9" spans="1:6" ht="15" customHeight="1" x14ac:dyDescent="0.55000000000000004">
      <c r="A9" s="8" t="s">
        <v>7</v>
      </c>
      <c r="B9" s="9">
        <v>42281</v>
      </c>
      <c r="C9" s="20">
        <v>8</v>
      </c>
      <c r="D9" s="27">
        <v>8.84</v>
      </c>
      <c r="E9" s="21">
        <v>14.7</v>
      </c>
      <c r="F9" s="19"/>
    </row>
    <row r="10" spans="1:6" ht="15" customHeight="1" x14ac:dyDescent="0.55000000000000004">
      <c r="A10" s="8" t="s">
        <v>7</v>
      </c>
      <c r="B10" s="9">
        <v>42281</v>
      </c>
      <c r="C10" s="20">
        <v>9</v>
      </c>
      <c r="D10" s="27">
        <v>8.81</v>
      </c>
      <c r="E10" s="21">
        <v>14.7</v>
      </c>
      <c r="F10" s="19"/>
    </row>
    <row r="11" spans="1:6" ht="15" customHeight="1" x14ac:dyDescent="0.55000000000000004">
      <c r="A11" s="8" t="s">
        <v>7</v>
      </c>
      <c r="B11" s="9">
        <v>42281</v>
      </c>
      <c r="C11" s="20">
        <v>10</v>
      </c>
      <c r="D11" s="27">
        <v>8.7200000000000006</v>
      </c>
      <c r="E11" s="21">
        <v>14.7</v>
      </c>
      <c r="F11" s="19"/>
    </row>
    <row r="12" spans="1:6" ht="15" customHeight="1" x14ac:dyDescent="0.55000000000000004">
      <c r="A12" s="8" t="s">
        <v>7</v>
      </c>
      <c r="B12" s="9">
        <v>42281</v>
      </c>
      <c r="C12" s="20">
        <v>11</v>
      </c>
      <c r="D12" s="27">
        <v>4.24</v>
      </c>
      <c r="E12" s="21">
        <v>8.6999999999999993</v>
      </c>
      <c r="F12" s="19"/>
    </row>
    <row r="13" spans="1:6" ht="15" customHeight="1" x14ac:dyDescent="0.55000000000000004">
      <c r="A13" s="8" t="s">
        <v>7</v>
      </c>
      <c r="B13" s="9">
        <v>42281</v>
      </c>
      <c r="C13" s="20">
        <v>12</v>
      </c>
      <c r="D13" s="27">
        <v>4.4000000000000004</v>
      </c>
      <c r="E13" s="21">
        <v>7.1</v>
      </c>
      <c r="F13" s="19"/>
    </row>
    <row r="14" spans="1:6" ht="15" customHeight="1" x14ac:dyDescent="0.55000000000000004">
      <c r="A14" s="8" t="s">
        <v>7</v>
      </c>
      <c r="B14" s="9">
        <v>42281</v>
      </c>
      <c r="C14" s="20">
        <v>13</v>
      </c>
      <c r="D14" s="27">
        <v>4.42</v>
      </c>
      <c r="E14" s="21">
        <v>6.9</v>
      </c>
      <c r="F14" s="19"/>
    </row>
    <row r="15" spans="1:6" ht="15" customHeight="1" x14ac:dyDescent="0.55000000000000004">
      <c r="A15" s="8" t="s">
        <v>7</v>
      </c>
      <c r="B15" s="9">
        <v>42281</v>
      </c>
      <c r="C15" s="20">
        <v>14</v>
      </c>
      <c r="D15" s="27">
        <v>5.16</v>
      </c>
      <c r="E15" s="21">
        <v>6.4</v>
      </c>
      <c r="F15" s="19"/>
    </row>
    <row r="16" spans="1:6" ht="15" customHeight="1" x14ac:dyDescent="0.55000000000000004">
      <c r="A16" s="8" t="s">
        <v>7</v>
      </c>
      <c r="B16" s="9">
        <v>42281</v>
      </c>
      <c r="C16" s="20">
        <v>15</v>
      </c>
      <c r="D16" s="27">
        <v>5.94</v>
      </c>
      <c r="E16" s="21">
        <v>5.8</v>
      </c>
      <c r="F16" s="19"/>
    </row>
    <row r="17" spans="1:6" ht="15" customHeight="1" x14ac:dyDescent="0.55000000000000004">
      <c r="A17" s="8" t="s">
        <v>7</v>
      </c>
      <c r="B17" s="9">
        <v>42281</v>
      </c>
      <c r="C17" s="20">
        <v>16</v>
      </c>
      <c r="D17" s="27">
        <v>6.17</v>
      </c>
      <c r="E17" s="21">
        <v>5.6</v>
      </c>
      <c r="F17" s="19"/>
    </row>
    <row r="18" spans="1:6" ht="15" customHeight="1" x14ac:dyDescent="0.55000000000000004">
      <c r="A18" s="8" t="s">
        <v>7</v>
      </c>
      <c r="B18" s="9">
        <v>42281</v>
      </c>
      <c r="C18" s="20">
        <v>17</v>
      </c>
      <c r="D18" s="27">
        <v>6.27</v>
      </c>
      <c r="E18" s="21">
        <v>5.6</v>
      </c>
      <c r="F18" s="19"/>
    </row>
    <row r="19" spans="1:6" ht="15" customHeight="1" x14ac:dyDescent="0.55000000000000004">
      <c r="A19" s="8" t="s">
        <v>7</v>
      </c>
      <c r="B19" s="9">
        <v>42281</v>
      </c>
      <c r="C19" s="20">
        <v>18</v>
      </c>
      <c r="D19" s="27">
        <v>6.59</v>
      </c>
      <c r="E19" s="21">
        <v>5.4</v>
      </c>
      <c r="F19" s="19"/>
    </row>
    <row r="20" spans="1:6" ht="15" customHeight="1" x14ac:dyDescent="0.55000000000000004">
      <c r="A20" s="8" t="s">
        <v>7</v>
      </c>
      <c r="B20" s="9">
        <v>42281</v>
      </c>
      <c r="C20" s="20">
        <v>19</v>
      </c>
      <c r="D20" s="27">
        <v>6.51</v>
      </c>
      <c r="E20" s="21">
        <v>5.4</v>
      </c>
      <c r="F20" s="19"/>
    </row>
    <row r="21" spans="1:6" ht="15" customHeight="1" x14ac:dyDescent="0.55000000000000004">
      <c r="A21" s="8" t="s">
        <v>7</v>
      </c>
      <c r="B21" s="9">
        <v>42281</v>
      </c>
      <c r="C21" s="20">
        <v>20</v>
      </c>
      <c r="D21" s="27">
        <v>6.64</v>
      </c>
      <c r="E21" s="21">
        <v>5.2</v>
      </c>
      <c r="F21" s="19"/>
    </row>
    <row r="22" spans="1:6" ht="15" customHeight="1" x14ac:dyDescent="0.55000000000000004">
      <c r="A22" s="8" t="s">
        <v>7</v>
      </c>
      <c r="B22" s="9">
        <v>42281</v>
      </c>
      <c r="C22" s="20">
        <v>21</v>
      </c>
      <c r="D22" s="27">
        <v>6.64</v>
      </c>
      <c r="E22" s="21">
        <v>5.2</v>
      </c>
      <c r="F22" s="19"/>
    </row>
    <row r="23" spans="1:6" ht="15" customHeight="1" x14ac:dyDescent="0.55000000000000004">
      <c r="A23" s="8" t="s">
        <v>7</v>
      </c>
      <c r="B23" s="9">
        <v>42281</v>
      </c>
      <c r="C23" s="20">
        <v>22</v>
      </c>
      <c r="D23" s="27">
        <v>6.64</v>
      </c>
      <c r="E23" s="21">
        <v>5.0999999999999996</v>
      </c>
      <c r="F23" s="19"/>
    </row>
    <row r="24" spans="1:6" ht="15" customHeight="1" x14ac:dyDescent="0.55000000000000004">
      <c r="A24" s="8" t="s">
        <v>7</v>
      </c>
      <c r="B24" s="9">
        <v>42281</v>
      </c>
      <c r="C24" s="20">
        <v>23</v>
      </c>
      <c r="D24" s="27">
        <v>6.78</v>
      </c>
      <c r="E24" s="21">
        <v>4.9000000000000004</v>
      </c>
      <c r="F24" s="19"/>
    </row>
    <row r="25" spans="1:6" ht="15" customHeight="1" x14ac:dyDescent="0.55000000000000004">
      <c r="A25" s="8" t="s">
        <v>7</v>
      </c>
      <c r="B25" s="9">
        <v>42281</v>
      </c>
      <c r="C25" s="20">
        <v>24</v>
      </c>
      <c r="D25" s="27">
        <v>6.78</v>
      </c>
      <c r="E25" s="21">
        <v>4.9000000000000004</v>
      </c>
      <c r="F25" s="19"/>
    </row>
    <row r="26" spans="1:6" ht="15" customHeight="1" x14ac:dyDescent="0.55000000000000004">
      <c r="A26" s="8" t="s">
        <v>7</v>
      </c>
      <c r="B26" s="9">
        <v>42281</v>
      </c>
      <c r="C26" s="20">
        <v>25</v>
      </c>
      <c r="D26" s="27">
        <v>6.64</v>
      </c>
      <c r="E26" s="21">
        <v>4.8</v>
      </c>
      <c r="F26" s="19"/>
    </row>
    <row r="27" spans="1:6" ht="15" customHeight="1" x14ac:dyDescent="0.55000000000000004">
      <c r="A27" s="8" t="s">
        <v>7</v>
      </c>
      <c r="B27" s="9">
        <v>42281</v>
      </c>
      <c r="C27" s="20">
        <v>26</v>
      </c>
      <c r="D27" s="27">
        <v>6.5</v>
      </c>
      <c r="E27" s="21">
        <v>4.7</v>
      </c>
      <c r="F27" s="19"/>
    </row>
    <row r="28" spans="1:6" ht="15" customHeight="1" x14ac:dyDescent="0.55000000000000004">
      <c r="A28" s="8" t="s">
        <v>7</v>
      </c>
      <c r="B28" s="9">
        <v>42281</v>
      </c>
      <c r="C28" s="20">
        <v>27</v>
      </c>
      <c r="D28" s="27">
        <v>6.49</v>
      </c>
      <c r="E28" s="21">
        <v>4.7</v>
      </c>
      <c r="F28" s="19"/>
    </row>
    <row r="29" spans="1:6" ht="15" customHeight="1" x14ac:dyDescent="0.55000000000000004">
      <c r="A29" s="8" t="s">
        <v>7</v>
      </c>
      <c r="B29" s="9">
        <v>42281</v>
      </c>
      <c r="C29" s="20">
        <v>28</v>
      </c>
      <c r="D29" s="27">
        <v>6.39</v>
      </c>
      <c r="E29" s="21">
        <v>4.7</v>
      </c>
      <c r="F29" s="19"/>
    </row>
    <row r="30" spans="1:6" ht="15" customHeight="1" x14ac:dyDescent="0.55000000000000004">
      <c r="A30" s="8" t="s">
        <v>7</v>
      </c>
      <c r="B30" s="9">
        <v>42281</v>
      </c>
      <c r="C30" s="20">
        <v>29</v>
      </c>
      <c r="D30" s="27">
        <v>6.2</v>
      </c>
      <c r="E30" s="21">
        <v>4.5999999999999996</v>
      </c>
      <c r="F30" s="19"/>
    </row>
    <row r="31" spans="1:6" ht="15" customHeight="1" x14ac:dyDescent="0.55000000000000004">
      <c r="A31" s="8" t="s">
        <v>7</v>
      </c>
      <c r="B31" s="9">
        <v>42281</v>
      </c>
      <c r="C31" s="20">
        <v>30</v>
      </c>
      <c r="D31" s="27">
        <v>5.7</v>
      </c>
      <c r="E31" s="21">
        <v>4.5999999999999996</v>
      </c>
      <c r="F31" s="19"/>
    </row>
    <row r="32" spans="1:6" ht="15" customHeight="1" x14ac:dyDescent="0.55000000000000004">
      <c r="A32" s="8" t="s">
        <v>7</v>
      </c>
      <c r="B32" s="9">
        <v>42281</v>
      </c>
      <c r="C32" s="20">
        <v>31</v>
      </c>
      <c r="D32" s="27">
        <v>5.33</v>
      </c>
      <c r="E32" s="21">
        <v>4.5999999999999996</v>
      </c>
      <c r="F32" s="19"/>
    </row>
    <row r="33" spans="1:6" ht="15" customHeight="1" x14ac:dyDescent="0.55000000000000004">
      <c r="A33" s="8" t="s">
        <v>7</v>
      </c>
      <c r="B33" s="9">
        <v>42281</v>
      </c>
      <c r="C33" s="20">
        <v>32</v>
      </c>
      <c r="D33" s="27">
        <v>4.74</v>
      </c>
      <c r="E33" s="21">
        <v>4.5999999999999996</v>
      </c>
      <c r="F33" s="19"/>
    </row>
    <row r="34" spans="1:6" ht="15" customHeight="1" x14ac:dyDescent="0.55000000000000004">
      <c r="A34" s="8" t="s">
        <v>7</v>
      </c>
      <c r="B34" s="13">
        <v>42281</v>
      </c>
      <c r="C34" s="20">
        <v>33</v>
      </c>
      <c r="D34" s="27">
        <v>3.8</v>
      </c>
      <c r="E34" s="20">
        <v>4.5999999999999996</v>
      </c>
      <c r="F34" s="19"/>
    </row>
    <row r="35" spans="1:6" ht="15" customHeight="1" x14ac:dyDescent="0.55000000000000004">
      <c r="A35" s="26"/>
      <c r="B35" s="19"/>
      <c r="C35" s="20"/>
      <c r="D35" s="19"/>
      <c r="E35" s="20"/>
      <c r="F35" s="19"/>
    </row>
    <row r="36" spans="1:6" ht="15" customHeight="1" x14ac:dyDescent="0.55000000000000004">
      <c r="A36" s="26"/>
      <c r="B36" s="19"/>
      <c r="C36" s="20"/>
      <c r="D36" s="19"/>
      <c r="E36" s="20"/>
      <c r="F36" s="19"/>
    </row>
    <row r="37" spans="1:6" ht="15" customHeight="1" x14ac:dyDescent="0.55000000000000004">
      <c r="A37" s="26"/>
      <c r="B37" s="19"/>
      <c r="C37" s="20"/>
      <c r="D37" s="19"/>
      <c r="E37" s="20"/>
      <c r="F37" s="19"/>
    </row>
    <row r="38" spans="1:6" ht="15" customHeight="1" x14ac:dyDescent="0.55000000000000004">
      <c r="A38" s="26"/>
      <c r="B38" s="19"/>
      <c r="C38" s="20"/>
      <c r="D38" s="19"/>
      <c r="E38" s="20"/>
      <c r="F38" s="19"/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 Neue,Regular"&amp;12&amp;K000000Otter Lake
Windy, Cloudy - 10&amp;"Helvetica,Regular"℃
9:00 a.m.&amp;C&amp;"Calibri,Bold"&amp;11&amp;K000000Testing at Deep Water Sites
October 4, 2015&amp;R&amp;"Helvetica Neue,Regular"&amp;12&amp;K000000&amp;P</oddHead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2"/>
  <sheetViews>
    <sheetView showGridLines="0" topLeftCell="A19" workbookViewId="0">
      <selection activeCell="D43" sqref="D43"/>
    </sheetView>
  </sheetViews>
  <sheetFormatPr defaultColWidth="8.83984375" defaultRowHeight="14.5" customHeight="1" x14ac:dyDescent="0.55000000000000004"/>
  <cols>
    <col min="1" max="1" width="16.47265625" customWidth="1"/>
    <col min="2" max="2" width="18.62890625" customWidth="1"/>
    <col min="3" max="3" width="9" customWidth="1"/>
    <col min="4" max="4" width="15.15625" customWidth="1"/>
    <col min="5" max="5" width="13.15625" customWidth="1"/>
    <col min="6" max="256" width="8.83984375" customWidth="1"/>
  </cols>
  <sheetData>
    <row r="1" spans="1:6" ht="28.9" customHeight="1" x14ac:dyDescent="0.55000000000000004">
      <c r="A1" s="1" t="s">
        <v>0</v>
      </c>
      <c r="B1" s="2" t="s">
        <v>1</v>
      </c>
      <c r="C1" s="2" t="s">
        <v>2</v>
      </c>
      <c r="D1" s="2" t="s">
        <v>6</v>
      </c>
      <c r="E1" s="2" t="s">
        <v>4</v>
      </c>
      <c r="F1" s="15"/>
    </row>
    <row r="2" spans="1:6" ht="15" customHeight="1" x14ac:dyDescent="0.55000000000000004">
      <c r="A2" s="3" t="s">
        <v>5</v>
      </c>
      <c r="B2" s="4">
        <v>42578</v>
      </c>
      <c r="C2" s="16">
        <v>1</v>
      </c>
      <c r="D2" s="6">
        <v>8.3000000000000007</v>
      </c>
      <c r="E2" s="18">
        <v>24</v>
      </c>
      <c r="F2" s="19"/>
    </row>
    <row r="3" spans="1:6" ht="15" customHeight="1" x14ac:dyDescent="0.55000000000000004">
      <c r="A3" s="8" t="s">
        <v>5</v>
      </c>
      <c r="B3" s="9">
        <v>42578</v>
      </c>
      <c r="C3" s="20">
        <v>2</v>
      </c>
      <c r="D3" s="30">
        <v>8.27</v>
      </c>
      <c r="E3" s="21">
        <v>24</v>
      </c>
      <c r="F3" s="19"/>
    </row>
    <row r="4" spans="1:6" ht="15" customHeight="1" x14ac:dyDescent="0.55000000000000004">
      <c r="A4" s="8" t="s">
        <v>5</v>
      </c>
      <c r="B4" s="9">
        <v>42578</v>
      </c>
      <c r="C4" s="20">
        <v>3</v>
      </c>
      <c r="D4" s="27">
        <v>8.25</v>
      </c>
      <c r="E4" s="21">
        <v>24</v>
      </c>
      <c r="F4" s="19"/>
    </row>
    <row r="5" spans="1:6" ht="15" customHeight="1" x14ac:dyDescent="0.55000000000000004">
      <c r="A5" s="8" t="s">
        <v>5</v>
      </c>
      <c r="B5" s="9">
        <v>42578</v>
      </c>
      <c r="C5" s="20">
        <v>4</v>
      </c>
      <c r="D5" s="27">
        <v>8.24</v>
      </c>
      <c r="E5" s="21">
        <v>23.9</v>
      </c>
      <c r="F5" s="19"/>
    </row>
    <row r="6" spans="1:6" ht="15" customHeight="1" x14ac:dyDescent="0.55000000000000004">
      <c r="A6" s="8" t="s">
        <v>5</v>
      </c>
      <c r="B6" s="9">
        <v>42578</v>
      </c>
      <c r="C6" s="20">
        <v>5</v>
      </c>
      <c r="D6" s="27">
        <v>8.19</v>
      </c>
      <c r="E6" s="21">
        <v>23.8</v>
      </c>
      <c r="F6" s="19"/>
    </row>
    <row r="7" spans="1:6" ht="15" customHeight="1" x14ac:dyDescent="0.55000000000000004">
      <c r="A7" s="8" t="s">
        <v>5</v>
      </c>
      <c r="B7" s="9">
        <v>42578</v>
      </c>
      <c r="C7" s="20">
        <v>6</v>
      </c>
      <c r="D7" s="27">
        <v>7.78</v>
      </c>
      <c r="E7" s="21">
        <v>22.3</v>
      </c>
      <c r="F7" s="19"/>
    </row>
    <row r="8" spans="1:6" ht="15" customHeight="1" x14ac:dyDescent="0.55000000000000004">
      <c r="A8" s="8" t="s">
        <v>5</v>
      </c>
      <c r="B8" s="9">
        <v>42578</v>
      </c>
      <c r="C8" s="20">
        <v>7</v>
      </c>
      <c r="D8" s="27">
        <v>7.36</v>
      </c>
      <c r="E8" s="21">
        <v>16.8</v>
      </c>
      <c r="F8" s="19"/>
    </row>
    <row r="9" spans="1:6" ht="15" customHeight="1" x14ac:dyDescent="0.55000000000000004">
      <c r="A9" s="8" t="s">
        <v>5</v>
      </c>
      <c r="B9" s="9">
        <v>42578</v>
      </c>
      <c r="C9" s="20">
        <v>8</v>
      </c>
      <c r="D9" s="27">
        <v>7.55</v>
      </c>
      <c r="E9" s="21">
        <v>14</v>
      </c>
      <c r="F9" s="19"/>
    </row>
    <row r="10" spans="1:6" ht="15" customHeight="1" x14ac:dyDescent="0.55000000000000004">
      <c r="A10" s="8" t="s">
        <v>5</v>
      </c>
      <c r="B10" s="9">
        <v>42578</v>
      </c>
      <c r="C10" s="20">
        <v>9</v>
      </c>
      <c r="D10" s="27">
        <v>7.59</v>
      </c>
      <c r="E10" s="21">
        <v>11.4</v>
      </c>
      <c r="F10" s="19"/>
    </row>
    <row r="11" spans="1:6" ht="15" customHeight="1" x14ac:dyDescent="0.55000000000000004">
      <c r="A11" s="8" t="s">
        <v>5</v>
      </c>
      <c r="B11" s="9">
        <v>42578</v>
      </c>
      <c r="C11" s="20">
        <v>10</v>
      </c>
      <c r="D11" s="27">
        <v>7.54</v>
      </c>
      <c r="E11" s="21">
        <v>10.7</v>
      </c>
      <c r="F11" s="19"/>
    </row>
    <row r="12" spans="1:6" ht="15" customHeight="1" x14ac:dyDescent="0.55000000000000004">
      <c r="A12" s="8" t="s">
        <v>5</v>
      </c>
      <c r="B12" s="9">
        <v>42578</v>
      </c>
      <c r="C12" s="20">
        <v>11</v>
      </c>
      <c r="D12" s="27">
        <v>7.47</v>
      </c>
      <c r="E12" s="21">
        <v>10.1</v>
      </c>
      <c r="F12" s="19"/>
    </row>
    <row r="13" spans="1:6" ht="15" customHeight="1" x14ac:dyDescent="0.55000000000000004">
      <c r="A13" s="8" t="s">
        <v>5</v>
      </c>
      <c r="B13" s="9">
        <v>42578</v>
      </c>
      <c r="C13" s="20">
        <v>12</v>
      </c>
      <c r="D13" s="27">
        <v>7.7</v>
      </c>
      <c r="E13" s="21">
        <v>9.4</v>
      </c>
      <c r="F13" s="19"/>
    </row>
    <row r="14" spans="1:6" ht="15" customHeight="1" x14ac:dyDescent="0.55000000000000004">
      <c r="A14" s="8" t="s">
        <v>5</v>
      </c>
      <c r="B14" s="9">
        <v>42578</v>
      </c>
      <c r="C14" s="20">
        <v>13</v>
      </c>
      <c r="D14" s="27">
        <v>7.85</v>
      </c>
      <c r="E14" s="21">
        <v>8.8000000000000007</v>
      </c>
      <c r="F14" s="19"/>
    </row>
    <row r="15" spans="1:6" ht="15" customHeight="1" x14ac:dyDescent="0.55000000000000004">
      <c r="A15" s="8" t="s">
        <v>5</v>
      </c>
      <c r="B15" s="9">
        <v>42578</v>
      </c>
      <c r="C15" s="20">
        <v>14</v>
      </c>
      <c r="D15" s="27">
        <v>7.81</v>
      </c>
      <c r="E15" s="21">
        <v>8.6999999999999993</v>
      </c>
      <c r="F15" s="19"/>
    </row>
    <row r="16" spans="1:6" ht="15" customHeight="1" x14ac:dyDescent="0.55000000000000004">
      <c r="A16" s="8" t="s">
        <v>5</v>
      </c>
      <c r="B16" s="9">
        <v>42578</v>
      </c>
      <c r="C16" s="20">
        <v>15</v>
      </c>
      <c r="D16" s="27">
        <v>7.96</v>
      </c>
      <c r="E16" s="21">
        <v>8.3000000000000007</v>
      </c>
      <c r="F16" s="19"/>
    </row>
    <row r="17" spans="1:6" ht="15" customHeight="1" x14ac:dyDescent="0.55000000000000004">
      <c r="A17" s="8" t="s">
        <v>5</v>
      </c>
      <c r="B17" s="9">
        <v>42578</v>
      </c>
      <c r="C17" s="20">
        <v>16</v>
      </c>
      <c r="D17" s="27">
        <v>7.97</v>
      </c>
      <c r="E17" s="21">
        <v>8.1999999999999993</v>
      </c>
      <c r="F17" s="19"/>
    </row>
    <row r="18" spans="1:6" ht="15" customHeight="1" x14ac:dyDescent="0.55000000000000004">
      <c r="A18" s="8" t="s">
        <v>5</v>
      </c>
      <c r="B18" s="9">
        <v>42578</v>
      </c>
      <c r="C18" s="20">
        <v>17</v>
      </c>
      <c r="D18" s="27">
        <v>7.65</v>
      </c>
      <c r="E18" s="21">
        <v>8</v>
      </c>
      <c r="F18" s="19"/>
    </row>
    <row r="19" spans="1:6" ht="15" customHeight="1" x14ac:dyDescent="0.55000000000000004">
      <c r="A19" s="8" t="s">
        <v>5</v>
      </c>
      <c r="B19" s="9">
        <v>42578</v>
      </c>
      <c r="C19" s="20">
        <v>18</v>
      </c>
      <c r="D19" s="27">
        <v>7.86</v>
      </c>
      <c r="E19" s="21">
        <v>7.7</v>
      </c>
      <c r="F19" s="19"/>
    </row>
    <row r="20" spans="1:6" ht="15" customHeight="1" x14ac:dyDescent="0.55000000000000004">
      <c r="A20" s="8" t="s">
        <v>5</v>
      </c>
      <c r="B20" s="9">
        <v>42578</v>
      </c>
      <c r="C20" s="20">
        <v>19</v>
      </c>
      <c r="D20" s="27">
        <v>7.93</v>
      </c>
      <c r="E20" s="21">
        <v>7.6</v>
      </c>
      <c r="F20" s="19"/>
    </row>
    <row r="21" spans="1:6" ht="15" customHeight="1" x14ac:dyDescent="0.55000000000000004">
      <c r="A21" s="8" t="s">
        <v>5</v>
      </c>
      <c r="B21" s="9">
        <v>42578</v>
      </c>
      <c r="C21" s="20">
        <v>20</v>
      </c>
      <c r="D21" s="27">
        <v>7.96</v>
      </c>
      <c r="E21" s="21">
        <v>7.5</v>
      </c>
      <c r="F21" s="19"/>
    </row>
    <row r="22" spans="1:6" ht="15" customHeight="1" x14ac:dyDescent="0.55000000000000004">
      <c r="A22" s="8" t="s">
        <v>5</v>
      </c>
      <c r="B22" s="9">
        <v>42578</v>
      </c>
      <c r="C22" s="20">
        <v>21</v>
      </c>
      <c r="D22" s="27">
        <v>7.95</v>
      </c>
      <c r="E22" s="21">
        <v>7.5</v>
      </c>
      <c r="F22" s="19"/>
    </row>
    <row r="23" spans="1:6" ht="15" customHeight="1" x14ac:dyDescent="0.55000000000000004">
      <c r="A23" s="8" t="s">
        <v>5</v>
      </c>
      <c r="B23" s="9">
        <v>42578</v>
      </c>
      <c r="C23" s="20">
        <v>22</v>
      </c>
      <c r="D23" s="27">
        <v>7.94</v>
      </c>
      <c r="E23" s="21">
        <v>7.5</v>
      </c>
      <c r="F23" s="19"/>
    </row>
    <row r="24" spans="1:6" ht="15" customHeight="1" x14ac:dyDescent="0.55000000000000004">
      <c r="A24" s="8" t="s">
        <v>5</v>
      </c>
      <c r="B24" s="9">
        <v>42578</v>
      </c>
      <c r="C24" s="20">
        <v>23</v>
      </c>
      <c r="D24" s="27">
        <v>7.92</v>
      </c>
      <c r="E24" s="21">
        <v>7.4</v>
      </c>
      <c r="F24" s="19"/>
    </row>
    <row r="25" spans="1:6" ht="15" customHeight="1" x14ac:dyDescent="0.55000000000000004">
      <c r="A25" s="8" t="s">
        <v>5</v>
      </c>
      <c r="B25" s="9">
        <v>42578</v>
      </c>
      <c r="C25" s="20">
        <v>24</v>
      </c>
      <c r="D25" s="27">
        <v>7.89</v>
      </c>
      <c r="E25" s="21">
        <v>7.3</v>
      </c>
      <c r="F25" s="19"/>
    </row>
    <row r="26" spans="1:6" ht="15" customHeight="1" x14ac:dyDescent="0.55000000000000004">
      <c r="A26" s="8" t="s">
        <v>5</v>
      </c>
      <c r="B26" s="9">
        <v>42578</v>
      </c>
      <c r="C26" s="20">
        <v>25</v>
      </c>
      <c r="D26" s="27">
        <v>7.84</v>
      </c>
      <c r="E26" s="21">
        <v>7.3</v>
      </c>
      <c r="F26" s="19"/>
    </row>
    <row r="27" spans="1:6" ht="15" customHeight="1" x14ac:dyDescent="0.55000000000000004">
      <c r="A27" s="8" t="s">
        <v>5</v>
      </c>
      <c r="B27" s="9">
        <v>42578</v>
      </c>
      <c r="C27" s="20">
        <v>26</v>
      </c>
      <c r="D27" s="27">
        <v>7.87</v>
      </c>
      <c r="E27" s="21">
        <v>7.2</v>
      </c>
      <c r="F27" s="19"/>
    </row>
    <row r="28" spans="1:6" ht="15" customHeight="1" x14ac:dyDescent="0.55000000000000004">
      <c r="A28" s="8" t="s">
        <v>5</v>
      </c>
      <c r="B28" s="9">
        <v>42578</v>
      </c>
      <c r="C28" s="20">
        <v>27</v>
      </c>
      <c r="D28" s="27">
        <v>7.88</v>
      </c>
      <c r="E28" s="21">
        <v>7.2</v>
      </c>
      <c r="F28" s="19"/>
    </row>
    <row r="29" spans="1:6" ht="15" customHeight="1" x14ac:dyDescent="0.55000000000000004">
      <c r="A29" s="8" t="s">
        <v>5</v>
      </c>
      <c r="B29" s="9">
        <v>42578</v>
      </c>
      <c r="C29" s="20">
        <v>28</v>
      </c>
      <c r="D29" s="27">
        <v>7.86</v>
      </c>
      <c r="E29" s="21">
        <v>7.2</v>
      </c>
      <c r="F29" s="19"/>
    </row>
    <row r="30" spans="1:6" ht="15" customHeight="1" x14ac:dyDescent="0.55000000000000004">
      <c r="A30" s="8" t="s">
        <v>5</v>
      </c>
      <c r="B30" s="9">
        <v>42578</v>
      </c>
      <c r="C30" s="20">
        <v>29</v>
      </c>
      <c r="D30" s="27">
        <v>7.84</v>
      </c>
      <c r="E30" s="21">
        <v>7.2</v>
      </c>
      <c r="F30" s="19"/>
    </row>
    <row r="31" spans="1:6" ht="15" customHeight="1" x14ac:dyDescent="0.55000000000000004">
      <c r="A31" s="8" t="s">
        <v>5</v>
      </c>
      <c r="B31" s="9">
        <v>42578</v>
      </c>
      <c r="C31" s="20">
        <v>30</v>
      </c>
      <c r="D31" s="27">
        <v>7.85</v>
      </c>
      <c r="E31" s="21">
        <v>7.1</v>
      </c>
      <c r="F31" s="19"/>
    </row>
    <row r="32" spans="1:6" ht="15" customHeight="1" x14ac:dyDescent="0.55000000000000004">
      <c r="A32" s="8" t="s">
        <v>5</v>
      </c>
      <c r="B32" s="9">
        <v>42578</v>
      </c>
      <c r="C32" s="20">
        <v>31</v>
      </c>
      <c r="D32" s="27">
        <v>7.83</v>
      </c>
      <c r="E32" s="21">
        <v>7.1</v>
      </c>
      <c r="F32" s="19"/>
    </row>
    <row r="33" spans="1:6" ht="15" customHeight="1" x14ac:dyDescent="0.55000000000000004">
      <c r="A33" s="8" t="s">
        <v>5</v>
      </c>
      <c r="B33" s="9">
        <v>42578</v>
      </c>
      <c r="C33" s="20">
        <v>32</v>
      </c>
      <c r="D33" s="27">
        <v>7.8</v>
      </c>
      <c r="E33" s="21">
        <v>7.1</v>
      </c>
      <c r="F33" s="19"/>
    </row>
    <row r="34" spans="1:6" ht="15" customHeight="1" x14ac:dyDescent="0.55000000000000004">
      <c r="A34" s="8" t="s">
        <v>5</v>
      </c>
      <c r="B34" s="9">
        <v>42578</v>
      </c>
      <c r="C34" s="20">
        <v>33</v>
      </c>
      <c r="D34" s="27">
        <v>7.78</v>
      </c>
      <c r="E34" s="21">
        <v>7.71</v>
      </c>
      <c r="F34" s="19"/>
    </row>
    <row r="35" spans="1:6" ht="15" customHeight="1" x14ac:dyDescent="0.55000000000000004">
      <c r="A35" s="8" t="s">
        <v>5</v>
      </c>
      <c r="B35" s="9">
        <v>42578</v>
      </c>
      <c r="C35" s="20">
        <v>34</v>
      </c>
      <c r="D35" s="27">
        <v>7.75</v>
      </c>
      <c r="E35" s="21">
        <v>7.1</v>
      </c>
      <c r="F35" s="19"/>
    </row>
    <row r="36" spans="1:6" ht="15" customHeight="1" x14ac:dyDescent="0.55000000000000004">
      <c r="A36" s="8" t="s">
        <v>5</v>
      </c>
      <c r="B36" s="9">
        <v>42578</v>
      </c>
      <c r="C36" s="20">
        <v>35</v>
      </c>
      <c r="D36" s="27">
        <v>7.72</v>
      </c>
      <c r="E36" s="21">
        <v>7.1</v>
      </c>
      <c r="F36" s="19"/>
    </row>
    <row r="37" spans="1:6" ht="15" customHeight="1" x14ac:dyDescent="0.55000000000000004">
      <c r="A37" s="8" t="s">
        <v>5</v>
      </c>
      <c r="B37" s="9">
        <v>42578</v>
      </c>
      <c r="C37" s="20">
        <v>36</v>
      </c>
      <c r="D37" s="27">
        <v>7.69</v>
      </c>
      <c r="E37" s="21">
        <v>7.1</v>
      </c>
      <c r="F37" s="19"/>
    </row>
    <row r="38" spans="1:6" ht="15" customHeight="1" x14ac:dyDescent="0.55000000000000004">
      <c r="A38" s="8" t="s">
        <v>5</v>
      </c>
      <c r="B38" s="9">
        <v>42578</v>
      </c>
      <c r="C38" s="20">
        <v>37</v>
      </c>
      <c r="D38" s="27">
        <v>7.67</v>
      </c>
      <c r="E38" s="21">
        <v>7.1</v>
      </c>
      <c r="F38" s="19"/>
    </row>
    <row r="39" spans="1:6" ht="15" customHeight="1" x14ac:dyDescent="0.55000000000000004">
      <c r="A39" s="8" t="s">
        <v>5</v>
      </c>
      <c r="B39" s="9">
        <v>42578</v>
      </c>
      <c r="C39" s="20">
        <v>38</v>
      </c>
      <c r="D39" s="27">
        <v>0.11</v>
      </c>
      <c r="E39" s="21">
        <v>7</v>
      </c>
      <c r="F39" s="19"/>
    </row>
    <row r="40" spans="1:6" ht="15" customHeight="1" x14ac:dyDescent="0.55000000000000004">
      <c r="A40" s="8" t="s">
        <v>5</v>
      </c>
      <c r="B40" s="9">
        <v>42578</v>
      </c>
      <c r="C40" s="20">
        <v>39</v>
      </c>
      <c r="D40" s="27">
        <v>0.11</v>
      </c>
      <c r="E40" s="21">
        <v>7</v>
      </c>
      <c r="F40" s="19"/>
    </row>
    <row r="42" spans="1:6" ht="14.5" customHeight="1" x14ac:dyDescent="0.55000000000000004">
      <c r="D42" s="44">
        <f>AVERAGE(D2:D38)</f>
        <v>7.8462162162162175</v>
      </c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 Neue,Regular"&amp;12&amp;K000000Lake Weslemkoon
Light wind, Sun/Cloud - 20&amp;"Helvetica,Regular"℃
9:05 a.m.&amp;C&amp;"Calibri,Bold"&amp;11&amp;K000000Testing at Deep Water Sites
July 27, 2016&amp;R&amp;"Helvetica Neue,Regular"&amp;12&amp;K000000&amp;P</oddHead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68</vt:i4>
      </vt:variant>
    </vt:vector>
  </HeadingPairs>
  <TitlesOfParts>
    <vt:vector size="68" baseType="lpstr">
      <vt:lpstr>LakeWesFeb2014</vt:lpstr>
      <vt:lpstr>LakeWesSept2014</vt:lpstr>
      <vt:lpstr>OtterLakeFeb2014</vt:lpstr>
      <vt:lpstr>OtterLakeSept2014</vt:lpstr>
      <vt:lpstr>LakeWesJuly2015</vt:lpstr>
      <vt:lpstr>LakeWesOct2015</vt:lpstr>
      <vt:lpstr>OtterLakeJuly2015</vt:lpstr>
      <vt:lpstr>OtterLakeOct2015</vt:lpstr>
      <vt:lpstr>LakeWesJuly2016</vt:lpstr>
      <vt:lpstr>LakeWesSept2016</vt:lpstr>
      <vt:lpstr>OtterLakeJuly2016</vt:lpstr>
      <vt:lpstr>OtterLakeSept2016</vt:lpstr>
      <vt:lpstr>LakeWesJuly2017</vt:lpstr>
      <vt:lpstr>LakeWesSept2017</vt:lpstr>
      <vt:lpstr>OtterLakeJuly2017</vt:lpstr>
      <vt:lpstr>OtterLakeSept2017</vt:lpstr>
      <vt:lpstr>LghthseMay18</vt:lpstr>
      <vt:lpstr>SquaPtMay18</vt:lpstr>
      <vt:lpstr>ElmardonMay18</vt:lpstr>
      <vt:lpstr>BlkDckMay18</vt:lpstr>
      <vt:lpstr>OtterMay18</vt:lpstr>
      <vt:lpstr>LighthseJul18</vt:lpstr>
      <vt:lpstr>LthseAug518</vt:lpstr>
      <vt:lpstr>SquaPtJul18</vt:lpstr>
      <vt:lpstr>SquaPtAug518</vt:lpstr>
      <vt:lpstr>ElmardonJul18</vt:lpstr>
      <vt:lpstr>ElmardonAug518</vt:lpstr>
      <vt:lpstr>BlckDckJul18</vt:lpstr>
      <vt:lpstr>BlkDckAug518</vt:lpstr>
      <vt:lpstr>OtterJul18</vt:lpstr>
      <vt:lpstr>OtterAug518</vt:lpstr>
      <vt:lpstr>LthseSep18</vt:lpstr>
      <vt:lpstr>SqPtSep18</vt:lpstr>
      <vt:lpstr>ElmardonSep318</vt:lpstr>
      <vt:lpstr>BlkDckSep318</vt:lpstr>
      <vt:lpstr>OtterSep318</vt:lpstr>
      <vt:lpstr>chart sandbox</vt:lpstr>
      <vt:lpstr>Charts Aug,Jul,May '18</vt:lpstr>
      <vt:lpstr>Analysis 4 yrs July data</vt:lpstr>
      <vt:lpstr>LakeWesFeb2019</vt:lpstr>
      <vt:lpstr>LghthseMay19</vt:lpstr>
      <vt:lpstr>SqwPtMay19</vt:lpstr>
      <vt:lpstr>ElmardonMay19</vt:lpstr>
      <vt:lpstr>BlkdckMay19</vt:lpstr>
      <vt:lpstr>OtterMay19</vt:lpstr>
      <vt:lpstr>LghthseJul19</vt:lpstr>
      <vt:lpstr>SqwPtJul19</vt:lpstr>
      <vt:lpstr>ElmardonJul19</vt:lpstr>
      <vt:lpstr>BlkDckJul19</vt:lpstr>
      <vt:lpstr>OtterJul19</vt:lpstr>
      <vt:lpstr>LghthseAug19</vt:lpstr>
      <vt:lpstr>SqwPtAug19</vt:lpstr>
      <vt:lpstr>ElmardonAug19</vt:lpstr>
      <vt:lpstr>BlkDckAug19</vt:lpstr>
      <vt:lpstr>OtterAug19</vt:lpstr>
      <vt:lpstr>Variance vs 2014 T &amp; D</vt:lpstr>
      <vt:lpstr>LghthseSep19</vt:lpstr>
      <vt:lpstr>SqwPtSep19</vt:lpstr>
      <vt:lpstr>ElmardonSep19</vt:lpstr>
      <vt:lpstr>BlkDckSep19</vt:lpstr>
      <vt:lpstr>OtterSep19</vt:lpstr>
      <vt:lpstr>ComparingSep19</vt:lpstr>
      <vt:lpstr>Lghthse Jun20</vt:lpstr>
      <vt:lpstr>SnakePtJun20</vt:lpstr>
      <vt:lpstr>ElMarDonJun20</vt:lpstr>
      <vt:lpstr>BlkDckJun20</vt:lpstr>
      <vt:lpstr>OtterJun20</vt:lpstr>
      <vt:lpstr>ComparingJun20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Mackenzie</dc:creator>
  <cp:lastModifiedBy>Ian Mackenzie</cp:lastModifiedBy>
  <dcterms:created xsi:type="dcterms:W3CDTF">2017-09-28T11:11:00Z</dcterms:created>
  <dcterms:modified xsi:type="dcterms:W3CDTF">2020-06-24T11:33:51Z</dcterms:modified>
</cp:coreProperties>
</file>