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625"/>
  <workbookPr codeName="ThisWorkbook"/>
  <mc:AlternateContent xmlns:mc="http://schemas.openxmlformats.org/markup-compatibility/2006">
    <mc:Choice Requires="x15">
      <x15ac:absPath xmlns:x15ac="http://schemas.microsoft.com/office/spreadsheetml/2010/11/ac" url="C:\Users\imran\OneDrive\Imran\Uploads\Reference Docs\Research Firms\CEB\Project Management\Agile\Templates\1. Prepare for Agile Project Execution\"/>
    </mc:Choice>
  </mc:AlternateContent>
  <bookViews>
    <workbookView xWindow="0" yWindow="60" windowWidth="20490" windowHeight="7700" activeTab="2"/>
  </bookViews>
  <sheets>
    <sheet name="Instructions" sheetId="1" r:id="rId1"/>
    <sheet name="Agile Readiness Assessment" sheetId="2" r:id="rId2"/>
    <sheet name="Dashboard and Action Plan" sheetId="3" r:id="rId3"/>
    <sheet name="Sheet2" sheetId="5" state="hidden" r:id="rId4"/>
    <sheet name="Sheet1" sheetId="4" state="hidden" r:id="rId5"/>
  </sheets>
  <externalReferences>
    <externalReference r:id="rId6"/>
  </externalReferences>
  <definedNames>
    <definedName name="Rating">Sheet1!$A$1:$A$3</definedName>
    <definedName name="Weights">Sheet1!$A$1:$A$3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2" i="2" l="1"/>
  <c r="I25" i="2"/>
  <c r="I26" i="2"/>
  <c r="I27" i="2"/>
  <c r="I28" i="2"/>
  <c r="I29" i="2"/>
  <c r="I30" i="2"/>
  <c r="I31" i="2"/>
  <c r="I24" i="2"/>
  <c r="I15" i="2"/>
  <c r="I16" i="2"/>
  <c r="I17" i="2"/>
  <c r="I18" i="2"/>
  <c r="I19" i="2"/>
  <c r="I20" i="2"/>
  <c r="I14" i="2"/>
  <c r="I6" i="2"/>
  <c r="I7" i="2"/>
  <c r="I8" i="2"/>
  <c r="I9" i="2"/>
  <c r="I10" i="2"/>
  <c r="I5" i="2"/>
  <c r="K15" i="2" l="1"/>
  <c r="K16" i="2"/>
  <c r="K17" i="2"/>
  <c r="K18" i="2"/>
  <c r="K19" i="2"/>
  <c r="K20" i="2"/>
  <c r="K14" i="2"/>
  <c r="K6" i="2"/>
  <c r="K7" i="2"/>
  <c r="K8" i="2"/>
  <c r="K9" i="2"/>
  <c r="K10" i="2"/>
  <c r="K5" i="2"/>
  <c r="N32" i="2" l="1"/>
  <c r="D36" i="3" s="1"/>
  <c r="L32" i="2"/>
  <c r="K32" i="2"/>
  <c r="N31" i="2"/>
  <c r="D35" i="3" s="1"/>
  <c r="L31" i="2"/>
  <c r="K31" i="2"/>
  <c r="N25" i="2"/>
  <c r="D29" i="3" s="1"/>
  <c r="N26" i="2"/>
  <c r="D30" i="3" s="1"/>
  <c r="N27" i="2"/>
  <c r="D31" i="3" s="1"/>
  <c r="N28" i="2"/>
  <c r="D32" i="3" s="1"/>
  <c r="N29" i="2"/>
  <c r="D33" i="3" s="1"/>
  <c r="N30" i="2"/>
  <c r="D34" i="3" s="1"/>
  <c r="N24" i="2"/>
  <c r="D28" i="3" s="1"/>
  <c r="N15" i="2"/>
  <c r="D20" i="3" s="1"/>
  <c r="N16" i="2"/>
  <c r="D21" i="3" s="1"/>
  <c r="N17" i="2"/>
  <c r="D22" i="3" s="1"/>
  <c r="N18" i="2"/>
  <c r="D23" i="3" s="1"/>
  <c r="N19" i="2"/>
  <c r="D24" i="3" s="1"/>
  <c r="N20" i="2"/>
  <c r="D25" i="3" s="1"/>
  <c r="N14" i="2"/>
  <c r="D19" i="3" s="1"/>
  <c r="M32" i="2" l="1"/>
  <c r="M31" i="2"/>
  <c r="L5" i="2"/>
  <c r="M5" i="2" l="1"/>
  <c r="L14" i="2"/>
  <c r="L15" i="2"/>
  <c r="L16" i="2"/>
  <c r="L17" i="2"/>
  <c r="L18" i="2"/>
  <c r="L19" i="2"/>
  <c r="L20" i="2"/>
  <c r="L24" i="2"/>
  <c r="L25" i="2"/>
  <c r="L26" i="2"/>
  <c r="L27" i="2"/>
  <c r="L28" i="2"/>
  <c r="L29" i="2"/>
  <c r="L30" i="2"/>
  <c r="L6" i="2"/>
  <c r="L7" i="2"/>
  <c r="L8" i="2"/>
  <c r="L9" i="2"/>
  <c r="L10" i="2"/>
  <c r="K24" i="2"/>
  <c r="K25" i="2"/>
  <c r="K26" i="2"/>
  <c r="K27" i="2"/>
  <c r="K28" i="2"/>
  <c r="K29" i="2"/>
  <c r="K30" i="2"/>
  <c r="M10" i="2" l="1"/>
  <c r="M6" i="2"/>
  <c r="M28" i="2"/>
  <c r="M24" i="2"/>
  <c r="M17" i="2"/>
  <c r="M26" i="2"/>
  <c r="M7" i="2"/>
  <c r="M29" i="2"/>
  <c r="M30" i="2"/>
  <c r="M27" i="2"/>
  <c r="M25" i="2"/>
  <c r="M15" i="2"/>
  <c r="M20" i="2"/>
  <c r="M18" i="2"/>
  <c r="M16" i="2"/>
  <c r="M19" i="2"/>
  <c r="M8" i="2"/>
  <c r="M9" i="2"/>
  <c r="M14" i="2"/>
  <c r="C21" i="2" l="1"/>
  <c r="C5" i="3" s="1"/>
  <c r="C33" i="2"/>
  <c r="C6" i="3" s="1"/>
  <c r="C11" i="2"/>
  <c r="C4" i="3" s="1"/>
  <c r="C35" i="2"/>
  <c r="C7" i="3" s="1"/>
</calcChain>
</file>

<file path=xl/comments1.xml><?xml version="1.0" encoding="utf-8"?>
<comments xmlns="http://schemas.openxmlformats.org/spreadsheetml/2006/main">
  <authors>
    <author>CEB</author>
  </authors>
  <commentList>
    <comment ref="H3" authorId="0" shapeId="0">
      <text>
        <r>
          <rPr>
            <sz val="9"/>
            <color indexed="81"/>
            <rFont val="Tahoma"/>
            <family val="2"/>
          </rPr>
          <t xml:space="preserve">We have included default weights for each criterion. Please change the weights here as necessary, with Low  being the least important and High being the most important. </t>
        </r>
      </text>
    </comment>
    <comment ref="B9" authorId="0" shapeId="0">
      <text>
        <r>
          <rPr>
            <sz val="9"/>
            <color indexed="81"/>
            <rFont val="Tahoma"/>
            <family val="2"/>
          </rPr>
          <t>2 blank rows have been left in each section in case you would like to add additional factors.</t>
        </r>
      </text>
    </comment>
  </commentList>
</comments>
</file>

<file path=xl/sharedStrings.xml><?xml version="1.0" encoding="utf-8"?>
<sst xmlns="http://schemas.openxmlformats.org/spreadsheetml/2006/main" count="152" uniqueCount="92">
  <si>
    <t>No.</t>
  </si>
  <si>
    <t>II. Readiness of Sponsor and Stakeholders</t>
  </si>
  <si>
    <t>III. Readiness of Team and Project Resources</t>
  </si>
  <si>
    <t>Agile training and coaching support is available throughout the project lifecycle</t>
  </si>
  <si>
    <t xml:space="preserve">Vendors, if involved, have Agile experience </t>
  </si>
  <si>
    <t>Agile Readiness Assessment</t>
  </si>
  <si>
    <t>Relevance to Agile Delivery</t>
  </si>
  <si>
    <t>Training on Agile techniques and methodology or past Agile experience enhances team members' abilities to leverage Agile techniques.</t>
  </si>
  <si>
    <t>Because Agile requires rapid work, a lack of domain knowledge could hinder an Agile team from succeeding in iterative sprints. Familiarity with the business domain (e.g., supply chain or finance) supports an Agile team's ability to work iteratively and closely with the sponsor or product owner.</t>
  </si>
  <si>
    <t xml:space="preserve">Project Name: </t>
  </si>
  <si>
    <t xml:space="preserve">Project Lead: </t>
  </si>
  <si>
    <t>Weighted Score</t>
  </si>
  <si>
    <t>Action Plan</t>
  </si>
  <si>
    <t>Examples of Key Steps</t>
  </si>
  <si>
    <t>Score</t>
  </si>
  <si>
    <t>Weights (Sum=1)</t>
  </si>
  <si>
    <t>Criteria</t>
  </si>
  <si>
    <t>Readiness of Project/Work Characteristics</t>
  </si>
  <si>
    <t>Readiness of Sponsor and Stakeholders</t>
  </si>
  <si>
    <t>Readiness of Team and Project Resources</t>
  </si>
  <si>
    <t>The product owner must understand if customer needs are being met throughout the project.</t>
  </si>
  <si>
    <t>Overall Agile Readiness:</t>
  </si>
  <si>
    <t>Linked Cell (Option buttons)</t>
  </si>
  <si>
    <t>Action Plan : Key Steps to Ensure Agile Success</t>
  </si>
  <si>
    <t xml:space="preserve">Agile initiatives require consistent feedback and decision support from product owners and sponsors to succeed. </t>
  </si>
  <si>
    <t>Team has past experience of working together.</t>
  </si>
  <si>
    <t xml:space="preserve">Vendors, if involved, have Agile experience. </t>
  </si>
  <si>
    <t>Agile training and coaching support is available throughout the project lifecycle.</t>
  </si>
  <si>
    <t>Team is co-located.</t>
  </si>
  <si>
    <t>Team can be dedicated full time for this initiative.</t>
  </si>
  <si>
    <t>Business value of the initiative depends on rapid delivery.</t>
  </si>
  <si>
    <t>User interfaces, web development, or data analytics are key components of project.</t>
  </si>
  <si>
    <t>The project does not interface with legacy systems (e.g. mainframe).</t>
  </si>
  <si>
    <t xml:space="preserve">Scope or high-level requirements are unclear or may change. </t>
  </si>
  <si>
    <t>When team members have experience working together in the past, it has a significant impact on business outcomes.</t>
  </si>
  <si>
    <t>There is a single senior stakeholder, rather than multiple stakeholders.</t>
  </si>
  <si>
    <t>E.g.,Communicate product owner/sponsor role expectations in Agile contexts.</t>
  </si>
  <si>
    <t>E.g., Rightsize the number of business stakeholders who will make critical business decisions on the initiative.
Build escalation and/or delegation mechanisms to ensure faster business decisions.</t>
  </si>
  <si>
    <t>Training or prior experience with an Agile project improves the likelihood of the sponsor or product owner  embracing his/her role  in an Agile project.</t>
  </si>
  <si>
    <t xml:space="preserve">E.g., Identify SMEs who have the requisite customer segment knowledge to partner with the product owner on the initiative. </t>
  </si>
  <si>
    <t>E.g., Create opportunities for business partners to participate in Agile coaching sessions and  Agile project simulations.</t>
  </si>
  <si>
    <t xml:space="preserve">E.g., Establish expectations of vendor team participation in Agile initiatives.
Clarify the Agile processes in your organization during vendor onboarding. </t>
  </si>
  <si>
    <t>Agile coaches are good to have to provide sustained guidance to help teams gain confidence in Agile delivery.</t>
  </si>
  <si>
    <t>Third-party vendors without background in Agile methodology can increase complexity and delivery time.</t>
  </si>
  <si>
    <t xml:space="preserve">E.g., Invite business or technology domain experts to team meetings to help the team improve their domain knowledge. </t>
  </si>
  <si>
    <t>E.g., Utilize collaboration tools to enable virtual collaboration.</t>
  </si>
  <si>
    <t>Product owner or sponsor is knowledgeable of customer/end user segments.</t>
  </si>
  <si>
    <t>E.g., Create opportunities for project teams to participate in Agile coaching sessions and  Agile project simulations.</t>
  </si>
  <si>
    <t>Rating</t>
  </si>
  <si>
    <t xml:space="preserve">E.g., Identify experienced Scrum Masters who can coach other Agile teams when required. </t>
  </si>
  <si>
    <t>E.g., Define communication and collaboration expectations during early team dicussions. Hold informal coffee meetings or team outings to establish team familiarity early on.</t>
  </si>
  <si>
    <t>Not at All</t>
  </si>
  <si>
    <t>Somewhat</t>
  </si>
  <si>
    <t xml:space="preserve"> Readiness of Project/Work Characteristics</t>
  </si>
  <si>
    <t>Low</t>
  </si>
  <si>
    <t>Medium</t>
  </si>
  <si>
    <t>High</t>
  </si>
  <si>
    <t>Not Applicable</t>
  </si>
  <si>
    <t>Totally</t>
  </si>
  <si>
    <t xml:space="preserve">Differing perspectives and guidances from multiple senior business partners on customer or business requiremente can create coordination and decision delays. </t>
  </si>
  <si>
    <t xml:space="preserve">Coordination processes between delivery teams and functional partners are often aligned to Waterfall methods, which can create bottlenecks and delays with Agile.
</t>
  </si>
  <si>
    <t xml:space="preserve">E.g., Work with partner functions to redesign processes and identify automation opportunities to better align to Agile methods.
</t>
  </si>
  <si>
    <t>Product owner or sponsor is available and empowered to make decisions quickly.</t>
  </si>
  <si>
    <t>Number</t>
  </si>
  <si>
    <t>Need Action Plan</t>
  </si>
  <si>
    <t xml:space="preserve">E.g., Communicate expectations of individual team member deliverables and timelines upfront. </t>
  </si>
  <si>
    <t>Team is experienced in the project's technology  and business domains</t>
  </si>
  <si>
    <t>Key functional partners (Legal, Finance etc.) understand and can support Agile ways of working.</t>
  </si>
  <si>
    <t>Team has past experience or is trained on Agile methods.</t>
  </si>
  <si>
    <t>Product owner or sponsor has past experience or is trained on Agile methods.</t>
  </si>
  <si>
    <t>Team is experienced in the project's technology and business domains.</t>
  </si>
  <si>
    <t>Agile Readiness Dashboard</t>
  </si>
  <si>
    <t>II. Sponsors and Stakeholders</t>
  </si>
  <si>
    <t>III. Team and Project Resources</t>
  </si>
  <si>
    <t xml:space="preserve"> Readiness of Team and Project Resources:</t>
  </si>
  <si>
    <t>Factors</t>
  </si>
  <si>
    <t>Dashboard and Action Plan</t>
  </si>
  <si>
    <t>[Additional Factor]</t>
  </si>
  <si>
    <t>Numerical value of weights</t>
  </si>
  <si>
    <t>Relative Weight of Factor</t>
  </si>
  <si>
    <t xml:space="preserve">Overall Agile Readiness </t>
  </si>
  <si>
    <t>I. Project/Work Characteristics</t>
  </si>
  <si>
    <t>I. Readiness of Project/Work Characteristics</t>
  </si>
  <si>
    <t>Business value of the initiative depends on rapid delivery</t>
  </si>
  <si>
    <t>When the rapid and incremental delivery of outcomes is critical for business impact,  the use of Agile delivery methods is highly recommended. Incremental delivery also helps reduce and manage risks through finding issues faster.</t>
  </si>
  <si>
    <t>User interfaces, web development, or data analytics are key components of project</t>
  </si>
  <si>
    <t>Projects that involve highly intuitive interfaces and data-driven decisions are typically more suitable for Agile because they require business partners' iterative feedback to deliver customer-centric output.</t>
  </si>
  <si>
    <t>The project does not interface with legacy systems (e.g. mainframe)</t>
  </si>
  <si>
    <t>Legacy and mainframe projects involve more complexity and interdependencies that typically make Agile delivery challenging.</t>
  </si>
  <si>
    <t>Agile works best for projects where requirements are unclear as Agile approaches help clarify and refine evolving requirements.</t>
  </si>
  <si>
    <t>Colocation of Agile team members facilitate better formal and informal interactions required for faster delivery of initiatives.</t>
  </si>
  <si>
    <t>A dedicated team fully committed to a critical initiative has higher productivity and throughput. They are also more likely to deliver effective outcomes aligned to the project priorities.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</si>
</sst>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sz val="11"/>
      <color indexed="8"/>
      <name val="Calibri"/>
      <family val="2"/>
      <scheme val="minor"/>
    </font>
    <font>
      <b/>
      <sz val="18"/>
      <color theme="1"/>
      <name val="Calibri"/>
      <family val="2"/>
      <scheme val="minor"/>
    </font>
    <font>
      <sz val="11"/>
      <color rgb="FFFF0000"/>
      <name val="Calibri"/>
      <family val="2"/>
      <scheme val="minor"/>
    </font>
    <font>
      <b/>
      <sz val="11"/>
      <color theme="1"/>
      <name val="Calibri"/>
      <family val="2"/>
      <scheme val="minor"/>
    </font>
    <font>
      <b/>
      <sz val="11"/>
      <color indexed="8"/>
      <name val="Calibri"/>
      <family val="2"/>
      <scheme val="minor"/>
    </font>
    <font>
      <b/>
      <sz val="11"/>
      <name val="Calibri"/>
      <family val="2"/>
      <scheme val="minor"/>
    </font>
    <font>
      <sz val="9"/>
      <color indexed="81"/>
      <name val="Tahoma"/>
      <family val="2"/>
    </font>
    <font>
      <i/>
      <sz val="11"/>
      <color indexed="8"/>
      <name val="Calibri"/>
      <family val="2"/>
      <scheme val="minor"/>
    </font>
    <font>
      <b/>
      <sz val="8"/>
      <color indexed="8"/>
      <name val="Calibri"/>
      <family val="2"/>
      <scheme val="minor"/>
    </font>
    <font>
      <sz val="8"/>
      <color theme="1"/>
      <name val="Calibri"/>
      <family val="2"/>
      <scheme val="minor"/>
    </font>
    <font>
      <sz val="11"/>
      <name val="Calibri"/>
      <family val="2"/>
      <scheme val="minor"/>
    </font>
    <font>
      <i/>
      <sz val="11"/>
      <color theme="1"/>
      <name val="Calibri"/>
      <family val="2"/>
      <scheme val="minor"/>
    </font>
    <font>
      <i/>
      <sz val="1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0.499984740745262"/>
        <bgColor indexed="64"/>
      </patternFill>
    </fill>
    <fill>
      <patternFill patternType="solid">
        <fgColor rgb="FF0070C0"/>
        <bgColor indexed="64"/>
      </patternFill>
    </fill>
    <fill>
      <patternFill patternType="solid">
        <fgColor theme="4" tint="0.39997558519241921"/>
        <bgColor indexed="64"/>
      </patternFill>
    </fill>
    <fill>
      <patternFill patternType="lightDown">
        <bgColor theme="0" tint="-4.9989318521683403E-2"/>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s>
  <cellStyleXfs count="1">
    <xf numFmtId="0" fontId="0" fillId="0" borderId="0"/>
  </cellStyleXfs>
  <cellXfs count="155">
    <xf numFmtId="0" fontId="0" fillId="0" borderId="0" xfId="0"/>
    <xf numFmtId="0" fontId="0" fillId="2" borderId="0" xfId="0" applyFill="1"/>
    <xf numFmtId="0" fontId="0" fillId="2" borderId="0" xfId="0" applyFont="1" applyFill="1"/>
    <xf numFmtId="0" fontId="1" fillId="2" borderId="0" xfId="0" applyFont="1" applyFill="1" applyBorder="1" applyAlignment="1">
      <alignment horizontal="left" vertical="center"/>
    </xf>
    <xf numFmtId="0" fontId="1" fillId="2" borderId="0" xfId="0" applyFont="1" applyFill="1" applyBorder="1" applyAlignment="1">
      <alignment horizontal="left" vertical="center" wrapText="1"/>
    </xf>
    <xf numFmtId="0" fontId="0" fillId="2" borderId="0" xfId="0" applyFont="1" applyFill="1" applyAlignment="1">
      <alignment wrapText="1"/>
    </xf>
    <xf numFmtId="0" fontId="0" fillId="2" borderId="0" xfId="0" applyFont="1" applyFill="1" applyAlignment="1">
      <alignment vertical="center" wrapText="1"/>
    </xf>
    <xf numFmtId="0" fontId="0" fillId="2" borderId="0" xfId="0" applyFont="1" applyFill="1" applyAlignment="1">
      <alignment vertical="center"/>
    </xf>
    <xf numFmtId="0" fontId="0" fillId="2" borderId="0" xfId="0" applyFont="1" applyFill="1" applyAlignment="1">
      <alignment horizontal="center"/>
    </xf>
    <xf numFmtId="0" fontId="1" fillId="2" borderId="1" xfId="0" applyFont="1" applyFill="1" applyBorder="1" applyAlignment="1">
      <alignment horizontal="left" vertical="center"/>
    </xf>
    <xf numFmtId="0" fontId="1" fillId="2" borderId="1" xfId="0" applyFont="1" applyFill="1" applyBorder="1" applyAlignment="1">
      <alignment horizontal="left" vertical="center" wrapText="1"/>
    </xf>
    <xf numFmtId="0" fontId="0" fillId="2"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1" fillId="3" borderId="1" xfId="0" applyFont="1" applyFill="1" applyBorder="1" applyAlignment="1">
      <alignment horizontal="left" vertical="center"/>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xf>
    <xf numFmtId="0" fontId="1" fillId="2" borderId="12" xfId="0" applyFont="1" applyFill="1" applyBorder="1" applyAlignment="1">
      <alignment vertical="center"/>
    </xf>
    <xf numFmtId="0" fontId="1" fillId="2" borderId="1" xfId="0" applyFont="1" applyFill="1" applyBorder="1" applyAlignment="1">
      <alignment vertical="center" wrapText="1"/>
    </xf>
    <xf numFmtId="0" fontId="0" fillId="2" borderId="1" xfId="0" applyFont="1" applyFill="1" applyBorder="1" applyAlignment="1">
      <alignment horizontal="justify" vertical="center"/>
    </xf>
    <xf numFmtId="0" fontId="0" fillId="2" borderId="1" xfId="0" applyFont="1" applyFill="1" applyBorder="1" applyAlignment="1">
      <alignment vertical="center" wrapText="1"/>
    </xf>
    <xf numFmtId="0" fontId="1" fillId="2" borderId="14" xfId="0" applyFont="1" applyFill="1" applyBorder="1" applyAlignment="1">
      <alignment vertical="center"/>
    </xf>
    <xf numFmtId="0" fontId="1" fillId="2" borderId="15" xfId="0" applyFont="1" applyFill="1" applyBorder="1" applyAlignment="1">
      <alignment vertical="center" wrapText="1"/>
    </xf>
    <xf numFmtId="0" fontId="1" fillId="2" borderId="0" xfId="0" applyFont="1" applyFill="1" applyBorder="1" applyAlignment="1">
      <alignment vertical="center" wrapText="1"/>
    </xf>
    <xf numFmtId="0" fontId="0" fillId="2" borderId="0" xfId="0" applyFont="1" applyFill="1" applyBorder="1" applyAlignment="1">
      <alignment vertical="center" wrapText="1"/>
    </xf>
    <xf numFmtId="0" fontId="1" fillId="2" borderId="19" xfId="0" applyFont="1" applyFill="1" applyBorder="1" applyAlignment="1">
      <alignment vertical="center"/>
    </xf>
    <xf numFmtId="0" fontId="0" fillId="2" borderId="0" xfId="0" applyFont="1" applyFill="1" applyBorder="1"/>
    <xf numFmtId="0" fontId="0" fillId="2" borderId="0" xfId="0" applyFont="1" applyFill="1" applyBorder="1" applyAlignment="1">
      <alignment horizontal="center"/>
    </xf>
    <xf numFmtId="0" fontId="4" fillId="2" borderId="0" xfId="0" applyFont="1" applyFill="1" applyBorder="1" applyAlignment="1">
      <alignment horizontal="center"/>
    </xf>
    <xf numFmtId="0" fontId="1" fillId="2" borderId="3" xfId="0" applyFont="1" applyFill="1" applyBorder="1" applyAlignment="1">
      <alignment horizontal="left" vertical="center"/>
    </xf>
    <xf numFmtId="0" fontId="1" fillId="2" borderId="3" xfId="0" applyFont="1" applyFill="1" applyBorder="1" applyAlignment="1">
      <alignment horizontal="left" vertical="center" wrapText="1"/>
    </xf>
    <xf numFmtId="0" fontId="0" fillId="2" borderId="1" xfId="0" applyFont="1" applyFill="1" applyBorder="1"/>
    <xf numFmtId="0" fontId="2" fillId="2" borderId="0" xfId="0" applyFont="1" applyFill="1" applyBorder="1" applyAlignment="1">
      <alignment horizontal="center" vertical="center"/>
    </xf>
    <xf numFmtId="0" fontId="1" fillId="0" borderId="18" xfId="0" applyFont="1" applyBorder="1" applyAlignment="1">
      <alignment horizontal="left" vertical="center" wrapText="1"/>
    </xf>
    <xf numFmtId="0" fontId="0" fillId="2" borderId="15" xfId="0" applyFont="1" applyFill="1" applyBorder="1"/>
    <xf numFmtId="0" fontId="1" fillId="0" borderId="23" xfId="0" applyFont="1" applyBorder="1" applyAlignment="1">
      <alignment horizontal="left" vertical="center" wrapText="1"/>
    </xf>
    <xf numFmtId="0" fontId="5" fillId="3" borderId="11"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0" fillId="2" borderId="1"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1" xfId="0" applyFont="1" applyFill="1" applyBorder="1" applyAlignment="1">
      <alignment horizontal="center" vertical="center"/>
    </xf>
    <xf numFmtId="2" fontId="0" fillId="2" borderId="1" xfId="0" applyNumberFormat="1" applyFont="1" applyFill="1" applyBorder="1" applyAlignment="1">
      <alignment horizontal="center" vertical="center"/>
    </xf>
    <xf numFmtId="2" fontId="0" fillId="3" borderId="1" xfId="0" applyNumberFormat="1" applyFont="1" applyFill="1" applyBorder="1" applyAlignment="1">
      <alignment horizontal="center" vertical="center"/>
    </xf>
    <xf numFmtId="0" fontId="0" fillId="3" borderId="5" xfId="0" applyFont="1" applyFill="1" applyBorder="1" applyAlignment="1">
      <alignment horizontal="center" vertical="center"/>
    </xf>
    <xf numFmtId="10" fontId="0" fillId="2" borderId="5" xfId="0" applyNumberFormat="1" applyFont="1" applyFill="1" applyBorder="1" applyAlignment="1">
      <alignment horizontal="center" vertical="center"/>
    </xf>
    <xf numFmtId="10" fontId="0" fillId="3" borderId="5" xfId="0" applyNumberFormat="1" applyFont="1" applyFill="1" applyBorder="1" applyAlignment="1">
      <alignment horizontal="center" vertical="center"/>
    </xf>
    <xf numFmtId="0" fontId="1" fillId="2" borderId="22" xfId="0" applyFont="1" applyFill="1" applyBorder="1" applyAlignment="1">
      <alignment horizontal="left" vertical="center"/>
    </xf>
    <xf numFmtId="0" fontId="0" fillId="2" borderId="8" xfId="0" applyFont="1" applyFill="1" applyBorder="1" applyAlignment="1">
      <alignment horizontal="center" vertical="center"/>
    </xf>
    <xf numFmtId="0" fontId="0" fillId="2" borderId="8" xfId="0" applyFont="1" applyFill="1" applyBorder="1"/>
    <xf numFmtId="0" fontId="0" fillId="2" borderId="0" xfId="0" applyFont="1" applyFill="1" applyBorder="1" applyAlignment="1">
      <alignment horizontal="center" vertical="center"/>
    </xf>
    <xf numFmtId="2" fontId="0" fillId="2" borderId="0" xfId="0" applyNumberFormat="1" applyFont="1" applyFill="1" applyBorder="1" applyAlignment="1">
      <alignment horizontal="center" vertical="center"/>
    </xf>
    <xf numFmtId="0" fontId="0" fillId="2" borderId="2" xfId="0" applyFont="1" applyFill="1" applyBorder="1" applyAlignment="1">
      <alignment horizontal="center" vertical="center"/>
    </xf>
    <xf numFmtId="0" fontId="0" fillId="2" borderId="25" xfId="0" applyFont="1" applyFill="1" applyBorder="1" applyAlignment="1">
      <alignment horizontal="center" vertical="center"/>
    </xf>
    <xf numFmtId="10" fontId="0" fillId="2" borderId="2" xfId="0" applyNumberFormat="1" applyFont="1" applyFill="1" applyBorder="1" applyAlignment="1">
      <alignment horizontal="center" vertical="center"/>
    </xf>
    <xf numFmtId="10" fontId="0" fillId="2" borderId="24" xfId="0" applyNumberFormat="1" applyFont="1" applyFill="1" applyBorder="1" applyAlignment="1">
      <alignment horizontal="center" vertical="center"/>
    </xf>
    <xf numFmtId="0" fontId="0" fillId="2" borderId="7" xfId="0" applyFont="1" applyFill="1" applyBorder="1" applyAlignment="1">
      <alignment horizontal="center" vertical="center"/>
    </xf>
    <xf numFmtId="2" fontId="0" fillId="2" borderId="24" xfId="0" applyNumberFormat="1" applyFont="1" applyFill="1" applyBorder="1" applyAlignment="1">
      <alignment horizontal="center" vertical="center"/>
    </xf>
    <xf numFmtId="0" fontId="0" fillId="2" borderId="24" xfId="0" applyFont="1" applyFill="1" applyBorder="1" applyAlignment="1">
      <alignment horizontal="center" vertical="center"/>
    </xf>
    <xf numFmtId="2" fontId="0" fillId="2" borderId="2" xfId="0" applyNumberFormat="1" applyFont="1" applyFill="1" applyBorder="1" applyAlignment="1">
      <alignment horizontal="center" vertical="center"/>
    </xf>
    <xf numFmtId="0" fontId="0" fillId="2" borderId="2" xfId="0" applyFont="1" applyFill="1" applyBorder="1" applyAlignment="1">
      <alignment horizontal="center"/>
    </xf>
    <xf numFmtId="0" fontId="1" fillId="3" borderId="9" xfId="0" applyFont="1" applyFill="1" applyBorder="1" applyAlignment="1">
      <alignment vertical="center"/>
    </xf>
    <xf numFmtId="0" fontId="5" fillId="3" borderId="16" xfId="0" applyFont="1" applyFill="1" applyBorder="1" applyAlignment="1">
      <alignment vertical="center" wrapText="1"/>
    </xf>
    <xf numFmtId="0" fontId="1" fillId="3" borderId="11" xfId="0" applyFont="1" applyFill="1" applyBorder="1" applyAlignment="1">
      <alignment vertical="center" wrapText="1"/>
    </xf>
    <xf numFmtId="0" fontId="0" fillId="3" borderId="11" xfId="0" applyFont="1" applyFill="1" applyBorder="1"/>
    <xf numFmtId="0" fontId="1" fillId="3" borderId="17" xfId="0" applyFont="1" applyFill="1" applyBorder="1" applyAlignment="1">
      <alignment horizontal="left" vertical="center" wrapText="1"/>
    </xf>
    <xf numFmtId="0" fontId="1" fillId="0" borderId="13" xfId="0" applyFont="1" applyBorder="1" applyAlignment="1">
      <alignment horizontal="left" vertical="center" wrapText="1"/>
    </xf>
    <xf numFmtId="0" fontId="5" fillId="3" borderId="11" xfId="0" applyFont="1" applyFill="1" applyBorder="1" applyAlignment="1">
      <alignment vertical="center" wrapText="1"/>
    </xf>
    <xf numFmtId="2" fontId="0" fillId="2" borderId="0" xfId="0" applyNumberFormat="1" applyFont="1" applyFill="1" applyBorder="1" applyAlignment="1">
      <alignment vertical="center"/>
    </xf>
    <xf numFmtId="0" fontId="4" fillId="2" borderId="1" xfId="0" applyFont="1" applyFill="1" applyBorder="1" applyAlignment="1">
      <alignment horizontal="center" vertical="center"/>
    </xf>
    <xf numFmtId="10" fontId="0" fillId="3" borderId="1" xfId="0" applyNumberFormat="1" applyFont="1" applyFill="1" applyBorder="1" applyAlignment="1">
      <alignment horizontal="center" vertical="center"/>
    </xf>
    <xf numFmtId="0" fontId="4" fillId="2" borderId="21" xfId="0" applyFont="1" applyFill="1" applyBorder="1" applyAlignment="1">
      <alignment vertical="center" wrapText="1"/>
    </xf>
    <xf numFmtId="0" fontId="4" fillId="2" borderId="27" xfId="0" applyFont="1" applyFill="1" applyBorder="1" applyAlignment="1">
      <alignment vertical="center" wrapText="1"/>
    </xf>
    <xf numFmtId="0" fontId="0" fillId="2" borderId="28" xfId="0" applyFont="1" applyFill="1" applyBorder="1" applyAlignment="1">
      <alignment vertical="center"/>
    </xf>
    <xf numFmtId="0" fontId="1" fillId="4" borderId="1" xfId="0" applyFont="1" applyFill="1" applyBorder="1" applyAlignment="1">
      <alignment horizontal="left" vertical="center"/>
    </xf>
    <xf numFmtId="0" fontId="6" fillId="4" borderId="1" xfId="0" applyFont="1" applyFill="1" applyBorder="1" applyAlignment="1">
      <alignment horizontal="right" vertical="center" wrapText="1"/>
    </xf>
    <xf numFmtId="0" fontId="1" fillId="4" borderId="1" xfId="0" applyFont="1" applyFill="1" applyBorder="1" applyAlignment="1">
      <alignment vertical="center"/>
    </xf>
    <xf numFmtId="0" fontId="5" fillId="4" borderId="1" xfId="0" applyFont="1" applyFill="1" applyBorder="1" applyAlignment="1">
      <alignment horizontal="right" vertical="center" wrapText="1"/>
    </xf>
    <xf numFmtId="0" fontId="5" fillId="5" borderId="1" xfId="0" applyFont="1" applyFill="1" applyBorder="1" applyAlignment="1">
      <alignment horizontal="right" vertical="center" wrapText="1"/>
    </xf>
    <xf numFmtId="10" fontId="0" fillId="2" borderId="1" xfId="0" applyNumberFormat="1" applyFont="1" applyFill="1" applyBorder="1" applyAlignment="1">
      <alignment horizontal="center" vertical="center"/>
    </xf>
    <xf numFmtId="0" fontId="8" fillId="0" borderId="18" xfId="0" applyFont="1" applyBorder="1" applyAlignment="1">
      <alignment horizontal="left" vertical="center" wrapText="1"/>
    </xf>
    <xf numFmtId="0" fontId="4" fillId="2" borderId="0" xfId="0" applyFont="1" applyFill="1" applyBorder="1" applyAlignment="1">
      <alignment horizontal="center"/>
    </xf>
    <xf numFmtId="0" fontId="9" fillId="3" borderId="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1" fillId="2" borderId="0" xfId="0" applyFont="1" applyFill="1" applyBorder="1" applyAlignment="1">
      <alignment horizontal="center" vertical="center"/>
    </xf>
    <xf numFmtId="0" fontId="0" fillId="2" borderId="7" xfId="0" applyFont="1" applyFill="1" applyBorder="1"/>
    <xf numFmtId="0" fontId="0" fillId="2" borderId="5"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4" fillId="3" borderId="0" xfId="0" applyFont="1" applyFill="1" applyBorder="1" applyAlignment="1">
      <alignment horizontal="center"/>
    </xf>
    <xf numFmtId="0" fontId="5" fillId="4" borderId="1" xfId="0" applyFont="1" applyFill="1" applyBorder="1" applyAlignment="1">
      <alignment horizontal="left" vertical="center" wrapText="1"/>
    </xf>
    <xf numFmtId="0" fontId="4" fillId="6" borderId="1" xfId="0" applyFont="1" applyFill="1" applyBorder="1" applyAlignment="1">
      <alignment horizontal="left"/>
    </xf>
    <xf numFmtId="0" fontId="4" fillId="6" borderId="1" xfId="0" applyFont="1" applyFill="1" applyBorder="1" applyAlignment="1">
      <alignment horizontal="left" wrapText="1"/>
    </xf>
    <xf numFmtId="0" fontId="0" fillId="6" borderId="1" xfId="0" applyFont="1" applyFill="1" applyBorder="1" applyAlignment="1">
      <alignment horizontal="center"/>
    </xf>
    <xf numFmtId="0" fontId="4" fillId="6" borderId="1" xfId="0" applyFont="1" applyFill="1" applyBorder="1"/>
    <xf numFmtId="0" fontId="0" fillId="2" borderId="0" xfId="0" applyFont="1" applyFill="1" applyAlignment="1">
      <alignment horizontal="left" vertical="top"/>
    </xf>
    <xf numFmtId="0" fontId="0" fillId="2" borderId="3" xfId="0" applyFont="1" applyFill="1" applyBorder="1" applyAlignment="1">
      <alignment horizontal="center" vertical="center"/>
    </xf>
    <xf numFmtId="10" fontId="0" fillId="2" borderId="25" xfId="0" applyNumberFormat="1" applyFont="1" applyFill="1" applyBorder="1" applyAlignment="1">
      <alignment horizontal="center" vertical="center"/>
    </xf>
    <xf numFmtId="2" fontId="0" fillId="2" borderId="3" xfId="0" applyNumberFormat="1" applyFont="1" applyFill="1" applyBorder="1" applyAlignment="1">
      <alignment horizontal="center" vertical="center"/>
    </xf>
    <xf numFmtId="0" fontId="5" fillId="3" borderId="1" xfId="0" applyFont="1" applyFill="1" applyBorder="1" applyAlignment="1">
      <alignment vertical="center"/>
    </xf>
    <xf numFmtId="0" fontId="5" fillId="3" borderId="1" xfId="0" applyFont="1" applyFill="1" applyBorder="1" applyAlignment="1">
      <alignment vertical="center" wrapText="1"/>
    </xf>
    <xf numFmtId="0" fontId="9" fillId="3" borderId="1" xfId="0" applyFont="1" applyFill="1" applyBorder="1" applyAlignment="1">
      <alignment vertical="center" wrapText="1"/>
    </xf>
    <xf numFmtId="0" fontId="10" fillId="3" borderId="1" xfId="0" applyFont="1" applyFill="1" applyBorder="1" applyAlignment="1">
      <alignment horizontal="center"/>
    </xf>
    <xf numFmtId="0" fontId="4" fillId="3" borderId="1" xfId="0" applyFont="1" applyFill="1" applyBorder="1" applyAlignment="1">
      <alignment vertical="center" wrapText="1"/>
    </xf>
    <xf numFmtId="0" fontId="4" fillId="3"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2" fontId="4" fillId="5" borderId="20" xfId="0" applyNumberFormat="1" applyFont="1" applyFill="1" applyBorder="1" applyAlignment="1">
      <alignment vertical="center"/>
    </xf>
    <xf numFmtId="0" fontId="4" fillId="5" borderId="29" xfId="0" applyFont="1" applyFill="1" applyBorder="1" applyAlignment="1">
      <alignment horizontal="center" vertical="center"/>
    </xf>
    <xf numFmtId="0" fontId="4" fillId="2" borderId="0"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8" fillId="2" borderId="15" xfId="0" applyFont="1" applyFill="1" applyBorder="1" applyAlignment="1">
      <alignment horizontal="left" vertical="center" wrapText="1"/>
    </xf>
    <xf numFmtId="0" fontId="12" fillId="2" borderId="1" xfId="0" applyFont="1" applyFill="1" applyBorder="1"/>
    <xf numFmtId="0" fontId="8" fillId="2" borderId="15" xfId="0" applyFont="1" applyFill="1" applyBorder="1" applyAlignment="1">
      <alignment vertical="center" wrapText="1"/>
    </xf>
    <xf numFmtId="0" fontId="13" fillId="2" borderId="1" xfId="0" applyFont="1" applyFill="1" applyBorder="1" applyAlignment="1">
      <alignment horizontal="left" vertical="center" wrapText="1"/>
    </xf>
    <xf numFmtId="0" fontId="1" fillId="3" borderId="12" xfId="0" applyFont="1" applyFill="1" applyBorder="1" applyAlignment="1">
      <alignment vertical="center"/>
    </xf>
    <xf numFmtId="0" fontId="5" fillId="3" borderId="5" xfId="0" applyFont="1" applyFill="1" applyBorder="1" applyAlignment="1">
      <alignment vertical="center" wrapText="1"/>
    </xf>
    <xf numFmtId="0" fontId="1" fillId="3" borderId="1" xfId="0" applyFont="1" applyFill="1" applyBorder="1" applyAlignment="1">
      <alignment vertical="center"/>
    </xf>
    <xf numFmtId="0" fontId="0" fillId="3" borderId="1" xfId="0" applyFont="1" applyFill="1" applyBorder="1"/>
    <xf numFmtId="0" fontId="0" fillId="3" borderId="18" xfId="0" applyFont="1" applyFill="1" applyBorder="1"/>
    <xf numFmtId="0" fontId="1" fillId="2" borderId="1" xfId="0" applyFont="1" applyFill="1" applyBorder="1" applyAlignment="1">
      <alignment vertical="top" wrapText="1"/>
    </xf>
    <xf numFmtId="0" fontId="1" fillId="0" borderId="18"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 fillId="0" borderId="23"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0" fillId="7" borderId="1" xfId="0" applyFont="1" applyFill="1" applyBorder="1"/>
    <xf numFmtId="0" fontId="8" fillId="7" borderId="18" xfId="0" applyFont="1" applyFill="1" applyBorder="1" applyAlignment="1">
      <alignment horizontal="left" vertical="center" wrapText="1"/>
    </xf>
    <xf numFmtId="0" fontId="0" fillId="2" borderId="4"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4" fillId="6" borderId="1" xfId="0" applyFont="1" applyFill="1" applyBorder="1" applyAlignment="1">
      <alignment horizontal="center"/>
    </xf>
    <xf numFmtId="0" fontId="1" fillId="2" borderId="24"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4" fillId="2" borderId="0" xfId="0" applyFont="1" applyFill="1" applyBorder="1" applyAlignment="1">
      <alignment horizontal="center"/>
    </xf>
    <xf numFmtId="0" fontId="2" fillId="2" borderId="28"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26" xfId="0" applyFont="1" applyFill="1" applyBorder="1" applyAlignment="1">
      <alignment horizontal="center" vertical="center"/>
    </xf>
    <xf numFmtId="0" fontId="4" fillId="2" borderId="31" xfId="0" applyFont="1" applyFill="1" applyBorder="1" applyAlignment="1">
      <alignment horizontal="left"/>
    </xf>
    <xf numFmtId="0" fontId="5" fillId="2" borderId="1" xfId="0" applyFont="1" applyFill="1" applyBorder="1" applyAlignment="1">
      <alignment horizontal="center" vertical="center" wrapText="1"/>
    </xf>
    <xf numFmtId="0" fontId="4" fillId="5" borderId="28" xfId="0" applyFont="1" applyFill="1" applyBorder="1" applyAlignment="1">
      <alignment horizontal="center"/>
    </xf>
    <xf numFmtId="0" fontId="4" fillId="5" borderId="26" xfId="0" applyFont="1" applyFill="1" applyBorder="1" applyAlignment="1">
      <alignment horizontal="center"/>
    </xf>
  </cellXfs>
  <cellStyles count="1">
    <cellStyle name="Normal" xfId="0" builtinId="0"/>
  </cellStyles>
  <dxfs count="15">
    <dxf>
      <fill>
        <patternFill>
          <bgColor theme="6"/>
        </patternFill>
      </fill>
    </dxf>
    <dxf>
      <fill>
        <patternFill>
          <bgColor theme="6"/>
        </patternFill>
      </fill>
    </dxf>
    <dxf>
      <fill>
        <patternFill>
          <bgColor theme="6"/>
        </patternFill>
      </fill>
    </dxf>
    <dxf>
      <fill>
        <patternFill>
          <bgColor theme="9" tint="0.59996337778862885"/>
        </patternFill>
      </fill>
    </dxf>
    <dxf>
      <fill>
        <patternFill>
          <bgColor rgb="FFFFFF99"/>
        </patternFill>
      </fill>
    </dxf>
    <dxf>
      <fill>
        <patternFill>
          <bgColor rgb="FFFF7C80"/>
        </patternFill>
      </fill>
    </dxf>
    <dxf>
      <fill>
        <patternFill>
          <bgColor rgb="FFFFFF99"/>
        </patternFill>
      </fill>
    </dxf>
    <dxf>
      <fill>
        <patternFill>
          <bgColor rgb="FFFF7C80"/>
        </patternFill>
      </fill>
    </dxf>
    <dxf>
      <fill>
        <patternFill>
          <bgColor theme="9" tint="0.59996337778862885"/>
        </patternFill>
      </fill>
    </dxf>
    <dxf>
      <fill>
        <patternFill>
          <bgColor rgb="FFFFFF99"/>
        </patternFill>
      </fill>
    </dxf>
    <dxf>
      <fill>
        <patternFill>
          <bgColor rgb="FFFF7C80"/>
        </patternFill>
      </fill>
    </dxf>
    <dxf>
      <fill>
        <patternFill>
          <bgColor theme="9" tint="0.59996337778862885"/>
        </patternFill>
      </fill>
    </dxf>
    <dxf>
      <fill>
        <patternFill>
          <bgColor theme="9" tint="0.59996337778862885"/>
        </patternFill>
      </fill>
    </dxf>
    <dxf>
      <fill>
        <patternFill>
          <bgColor rgb="FFFFFF99"/>
        </patternFill>
      </fill>
    </dxf>
    <dxf>
      <fill>
        <patternFill>
          <bgColor rgb="FFFF7C80"/>
        </patternFill>
      </fill>
    </dxf>
  </dxfs>
  <tableStyles count="0" defaultTableStyle="TableStyleMedium2" defaultPivotStyle="PivotStyleLight16"/>
  <colors>
    <mruColors>
      <color rgb="FFFF66FF"/>
      <color rgb="FFFFFF99"/>
      <color rgb="FFFF7C80"/>
      <color rgb="FFFF9999"/>
      <color rgb="FF99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J5"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checked="Checked" firstButton="1" fmlaLink="J6"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checked="Checked" firstButton="1" fmlaLink="J7"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checked="Checked" firstButton="1" fmlaLink="J8"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checked="Checked" firstButton="1" fmlaLink="J14"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checked="Checked" firstButton="1" fmlaLink="J15"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checked="Checked" firstButton="1" fmlaLink="J16"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checked="Checked" firstButton="1" fmlaLink="J17"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checked="Checked" firstButton="1" fmlaLink="J18"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checked="Checked" firstButton="1" fmlaLink="J24"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checked="Checked" firstButton="1" fmlaLink="J25"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checked="Checked" firstButton="1" fmlaLink="J26"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checked="Checked" firstButton="1" fmlaLink="J30"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firstButton="1" fmlaLink="J27"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checked="Checked" firstButton="1" fmlaLink="J28"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checked="Checked" firstButton="1" fmlaLink="J9"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checked="Checked" firstButton="1" fmlaLink="J10"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checked="Checked" firstButton="1" fmlaLink="J19"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firstButton="1" fmlaLink="J20"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checked="Checked" firstButton="1" fmlaLink="J29"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Radio" checked="Checked" firstButton="1" fmlaLink="J31"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Radio" checked="Checked" firstButton="1" fmlaLink="J32"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133350</xdr:colOff>
      <xdr:row>82</xdr:row>
      <xdr:rowOff>38100</xdr:rowOff>
    </xdr:to>
    <xdr:sp macro="" textlink="">
      <xdr:nvSpPr>
        <xdr:cNvPr id="14" name="TextBox 3">
          <a:extLst>
            <a:ext uri="{FF2B5EF4-FFF2-40B4-BE49-F238E27FC236}">
              <a16:creationId xmlns:a16="http://schemas.microsoft.com/office/drawing/2014/main" id="{00000000-0008-0000-0000-00000E000000}"/>
            </a:ext>
          </a:extLst>
        </xdr:cNvPr>
        <xdr:cNvSpPr txBox="1">
          <a:spLocks noChangeArrowheads="1"/>
        </xdr:cNvSpPr>
      </xdr:nvSpPr>
      <xdr:spPr bwMode="auto">
        <a:xfrm>
          <a:off x="0" y="0"/>
          <a:ext cx="9277350" cy="15659100"/>
        </a:xfrm>
        <a:prstGeom prst="rect">
          <a:avLst/>
        </a:prstGeom>
        <a:solidFill>
          <a:srgbClr val="FFFFFF"/>
        </a:solidFill>
        <a:ln w="9525">
          <a:noFill/>
          <a:miter lim="800000"/>
          <a:headEnd/>
          <a:tailEnd/>
        </a:ln>
      </xdr:spPr>
      <xdr:txBody>
        <a:bodyPr vertOverflow="clip" wrap="square" lIns="45720" tIns="50292" rIns="0" bIns="0" anchor="t" upright="1"/>
        <a:lstStyle/>
        <a:p>
          <a:pPr algn="l" rtl="0">
            <a:defRPr sz="1000"/>
          </a:pPr>
          <a:endParaRPr lang="en-US" sz="2400" b="0" i="0" u="none" strike="noStrike" baseline="0">
            <a:solidFill>
              <a:srgbClr val="000000"/>
            </a:solidFill>
            <a:latin typeface="Calibri"/>
          </a:endParaRPr>
        </a:p>
        <a:p>
          <a:pPr algn="l" rtl="0">
            <a:defRPr sz="1000"/>
          </a:pPr>
          <a:endParaRPr lang="en-US" sz="2400" b="1" i="0" u="none" strike="noStrike" baseline="0">
            <a:solidFill>
              <a:srgbClr val="000000"/>
            </a:solidFill>
            <a:latin typeface="Calibri"/>
          </a:endParaRPr>
        </a:p>
        <a:p>
          <a:pPr algn="ctr" rtl="0"/>
          <a:r>
            <a:rPr lang="en-US" sz="2000" b="1" i="0" baseline="0">
              <a:solidFill>
                <a:schemeClr val="accent1">
                  <a:lumMod val="75000"/>
                </a:schemeClr>
              </a:solidFill>
              <a:effectLst/>
              <a:latin typeface="Arial" panose="020B0604020202020204" pitchFamily="34" charset="0"/>
              <a:ea typeface="+mn-ea"/>
              <a:cs typeface="Arial" panose="020B0604020202020204" pitchFamily="34" charset="0"/>
            </a:rPr>
            <a:t>Agile Readiness Scorecard</a:t>
          </a:r>
        </a:p>
        <a:p>
          <a:pPr algn="ctr" rtl="0"/>
          <a:endParaRPr lang="en-US" sz="2000" b="1" i="0" baseline="0">
            <a:solidFill>
              <a:schemeClr val="accent1">
                <a:lumMod val="75000"/>
              </a:schemeClr>
            </a:solidFill>
            <a:effectLst/>
            <a:latin typeface="Arial" panose="020B0604020202020204" pitchFamily="34" charset="0"/>
            <a:ea typeface="+mn-ea"/>
            <a:cs typeface="Arial" panose="020B0604020202020204" pitchFamily="34" charset="0"/>
          </a:endParaRPr>
        </a:p>
        <a:p>
          <a:pPr rtl="0"/>
          <a:r>
            <a:rPr lang="en-US" sz="1100" b="1" i="0" baseline="0">
              <a:effectLst/>
              <a:latin typeface="+mn-lt"/>
              <a:ea typeface="+mn-ea"/>
              <a:cs typeface="+mn-cs"/>
            </a:rPr>
            <a:t>I. Purpose:  </a:t>
          </a:r>
          <a:r>
            <a:rPr lang="en-US" sz="1100" b="0" i="0">
              <a:effectLst/>
              <a:latin typeface="+mn-lt"/>
              <a:ea typeface="+mn-ea"/>
              <a:cs typeface="+mn-cs"/>
            </a:rPr>
            <a:t>Many organizations choose between Agile and Waterfall on an ad-hoc basis. However, leading IT groups recognize that the selection of the right methodology plays a key role in the realization of project benefits. </a:t>
          </a:r>
          <a:r>
            <a:rPr lang="en-US" sz="1100" b="0" i="0" baseline="0">
              <a:effectLst/>
              <a:latin typeface="+mn-lt"/>
              <a:ea typeface="+mn-ea"/>
              <a:cs typeface="+mn-cs"/>
            </a:rPr>
            <a:t>Use this tool to identify if the inititiave, team, and organizational environment factors are ideal for Agile delivery and create an action plan to mitigate risks of readiness gaps. </a:t>
          </a:r>
          <a:endParaRPr lang="en-US">
            <a:effectLst/>
          </a:endParaRPr>
        </a:p>
        <a:p>
          <a:pPr rtl="0"/>
          <a:endParaRPr lang="en-US" sz="1100" b="1" i="0" baseline="0">
            <a:effectLst/>
            <a:latin typeface="+mn-lt"/>
            <a:ea typeface="+mn-ea"/>
            <a:cs typeface="+mn-cs"/>
          </a:endParaRPr>
        </a:p>
        <a:p>
          <a:pPr rtl="0"/>
          <a:r>
            <a:rPr lang="en-US" sz="1100" b="1" i="0" baseline="0">
              <a:effectLst/>
              <a:latin typeface="+mn-lt"/>
              <a:ea typeface="+mn-ea"/>
              <a:cs typeface="+mn-cs"/>
            </a:rPr>
            <a:t>II. Audience: </a:t>
          </a:r>
          <a:r>
            <a:rPr lang="en-US" sz="1100" b="0" i="0" baseline="0">
              <a:effectLst/>
              <a:latin typeface="+mn-lt"/>
              <a:ea typeface="+mn-ea"/>
              <a:cs typeface="+mn-cs"/>
            </a:rPr>
            <a:t> Project managers, development leads, and project oversight boards that make the decision on development methodology (often in consultation with their teams, the head of Applications and/or the PMO).</a:t>
          </a:r>
          <a:endParaRPr lang="en-US">
            <a:effectLst/>
          </a:endParaRPr>
        </a:p>
        <a:p>
          <a:pPr rtl="0"/>
          <a:endParaRPr lang="en-US" sz="1100" b="1" i="0" baseline="0">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n-US" sz="1100" b="1" i="0" baseline="0">
              <a:effectLst/>
              <a:latin typeface="+mn-lt"/>
              <a:ea typeface="+mn-ea"/>
              <a:cs typeface="+mn-cs"/>
            </a:rPr>
            <a:t>III. Tab - Agile Readiness Assessment : </a:t>
          </a:r>
          <a:r>
            <a:rPr lang="en-US" sz="1100" b="0" i="0" baseline="0">
              <a:effectLst/>
              <a:latin typeface="+mn-lt"/>
              <a:ea typeface="+mn-ea"/>
              <a:cs typeface="+mn-cs"/>
            </a:rPr>
            <a:t>This tab details 16 factors of Agile Readiness Assessment organized in three sections: Readiness of Project/Work Characteristics (Section I), Readiness of Sponsors and Stakeholders (Section II), and Readiness of Team and Project Resources (Section III).  Input the rating of individual factors specific to the initiative in this tab. Each factor has been assigned default weights based on members’ qualitative input and a survey of member institutions, users have the option to update the weights as required. </a:t>
          </a:r>
        </a:p>
        <a:p>
          <a:pPr rtl="0"/>
          <a:endParaRPr lang="en-US" sz="1100" b="1" i="0" baseline="0">
            <a:effectLst/>
            <a:latin typeface="+mn-lt"/>
            <a:ea typeface="+mn-ea"/>
            <a:cs typeface="+mn-cs"/>
          </a:endParaRPr>
        </a:p>
        <a:p>
          <a:pPr rtl="0"/>
          <a:r>
            <a:rPr lang="en-US" sz="1100" b="1" i="0" baseline="0">
              <a:effectLst/>
              <a:latin typeface="+mn-lt"/>
              <a:ea typeface="+mn-ea"/>
              <a:cs typeface="+mn-cs"/>
            </a:rPr>
            <a:t>IV. Tab- Dashboard and Action Plan: </a:t>
          </a:r>
          <a:r>
            <a:rPr lang="en-US" sz="1100" b="0" i="0" baseline="0">
              <a:effectLst/>
              <a:latin typeface="+mn-lt"/>
              <a:ea typeface="+mn-ea"/>
              <a:cs typeface="+mn-cs"/>
            </a:rPr>
            <a:t>Based on your selections in the tab "Agile Readiness Assessment," the overall assessment will appear in the tab, "</a:t>
          </a:r>
          <a:r>
            <a:rPr lang="en-US" sz="1100" b="1" i="0" baseline="0">
              <a:effectLst/>
              <a:latin typeface="+mn-lt"/>
              <a:ea typeface="+mn-ea"/>
              <a:cs typeface="+mn-cs"/>
            </a:rPr>
            <a:t>Dashboard and Action Plan</a:t>
          </a:r>
          <a:r>
            <a:rPr lang="en-US" sz="1100" b="0" i="0" baseline="0">
              <a:effectLst/>
              <a:latin typeface="+mn-lt"/>
              <a:ea typeface="+mn-ea"/>
              <a:cs typeface="+mn-cs"/>
            </a:rPr>
            <a:t>" as "Not Recommended for Agile", "Consider for Agile", or "Recommended for Agile."  This tab also enables you to articulate action plans to mitigate risks in case of gaps in readiness criteria. </a:t>
          </a:r>
          <a:endParaRPr lang="en-US" sz="1100">
            <a:effectLst/>
            <a:latin typeface="+mn-lt"/>
            <a:cs typeface="Arial" panose="020B0604020202020204" pitchFamily="34" charset="0"/>
          </a:endParaRPr>
        </a:p>
        <a:p>
          <a:pPr marL="0" marR="0" indent="0" defTabSz="914400" rtl="0" eaLnBrk="1" fontAlgn="auto" latinLnBrk="0" hangingPunct="1">
            <a:lnSpc>
              <a:spcPct val="100000"/>
            </a:lnSpc>
            <a:spcBef>
              <a:spcPts val="0"/>
            </a:spcBef>
            <a:spcAft>
              <a:spcPts val="0"/>
            </a:spcAft>
            <a:buClrTx/>
            <a:buSzTx/>
            <a:buFontTx/>
            <a:buNone/>
            <a:tabLst/>
            <a:defRPr/>
          </a:pPr>
          <a:endParaRPr lang="en-US" sz="1100" b="1" i="0" baseline="0">
            <a:effectLst/>
            <a:latin typeface="+mn-lt"/>
            <a:ea typeface="+mn-ea"/>
            <a:cs typeface="+mn-cs"/>
          </a:endParaRPr>
        </a:p>
        <a:p>
          <a:pPr rtl="0"/>
          <a:r>
            <a:rPr lang="en-US" sz="1100" b="1" i="0" baseline="0">
              <a:effectLst/>
              <a:latin typeface="+mn-lt"/>
              <a:ea typeface="+mn-ea"/>
              <a:cs typeface="Arial" panose="020B0604020202020204" pitchFamily="34" charset="0"/>
            </a:rPr>
            <a:t>V. Feedback: </a:t>
          </a:r>
          <a:r>
            <a:rPr lang="en-US" sz="1100" b="0" i="0" baseline="0">
              <a:effectLst/>
              <a:latin typeface="+mn-lt"/>
              <a:ea typeface="+mn-ea"/>
              <a:cs typeface="Arial" panose="020B0604020202020204" pitchFamily="34" charset="0"/>
            </a:rPr>
            <a:t>We welcome feedback on the use of this Scorecard. You may direct questions and ideas to Applications.Support@cebglobal.com or Pmo.Support@cebglobal.com.</a:t>
          </a:r>
        </a:p>
      </xdr:txBody>
    </xdr:sp>
    <xdr:clientData/>
  </xdr:twoCellAnchor>
  <xdr:twoCellAnchor>
    <xdr:from>
      <xdr:col>10</xdr:col>
      <xdr:colOff>466725</xdr:colOff>
      <xdr:row>0</xdr:row>
      <xdr:rowOff>171450</xdr:rowOff>
    </xdr:from>
    <xdr:to>
      <xdr:col>14</xdr:col>
      <xdr:colOff>581025</xdr:colOff>
      <xdr:row>3</xdr:row>
      <xdr:rowOff>57150</xdr:rowOff>
    </xdr:to>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6562725" y="171450"/>
          <a:ext cx="2552700"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b="1"/>
            <a:t>APPLICATIONS</a:t>
          </a:r>
          <a:r>
            <a:rPr lang="en-US" sz="1100" b="1" baseline="0"/>
            <a:t> LEADERSHIP COUNCIL</a:t>
          </a:r>
        </a:p>
        <a:p>
          <a:pPr algn="r"/>
          <a:r>
            <a:rPr lang="en-US" sz="1100" b="1" baseline="0"/>
            <a:t>PMO LEADERSHIP COUNCIL</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4</xdr:row>
          <xdr:rowOff>104775</xdr:rowOff>
        </xdr:from>
        <xdr:to>
          <xdr:col>6</xdr:col>
          <xdr:colOff>400050</xdr:colOff>
          <xdr:row>4</xdr:row>
          <xdr:rowOff>276225</xdr:rowOff>
        </xdr:to>
        <xdr:grpSp>
          <xdr:nvGrpSpPr>
            <xdr:cNvPr id="8" name="Group 7">
              <a:extLst>
                <a:ext uri="{FF2B5EF4-FFF2-40B4-BE49-F238E27FC236}">
                  <a16:creationId xmlns:a16="http://schemas.microsoft.com/office/drawing/2014/main" id="{00000000-0008-0000-0100-000008000000}"/>
                </a:ext>
              </a:extLst>
            </xdr:cNvPr>
            <xdr:cNvGrpSpPr/>
          </xdr:nvGrpSpPr>
          <xdr:grpSpPr>
            <a:xfrm>
              <a:off x="3704771" y="1608040"/>
              <a:ext cx="2526912" cy="171450"/>
              <a:chOff x="3581400" y="1276350"/>
              <a:chExt cx="2305049" cy="171450"/>
            </a:xfrm>
          </xdr:grpSpPr>
          <xdr:sp macro="" textlink="">
            <xdr:nvSpPr>
              <xdr:cNvPr id="2121" name="Option Button 73"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3581400" y="1276350"/>
                <a:ext cx="285198"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22" name="Option Button 7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4069228" y="1276350"/>
                <a:ext cx="285201"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23" name="Option Button 75" hidden="1">
                <a:extLst>
                  <a:ext uri="{63B3BB69-23CF-44E3-9099-C40C66FF867C}">
                    <a14:compatExt spid="_x0000_s2123"/>
                  </a:ext>
                  <a:ext uri="{FF2B5EF4-FFF2-40B4-BE49-F238E27FC236}">
                    <a16:creationId xmlns:a16="http://schemas.microsoft.com/office/drawing/2014/main" id="{00000000-0008-0000-0100-00004B080000}"/>
                  </a:ext>
                </a:extLst>
              </xdr:cNvPr>
              <xdr:cNvSpPr/>
            </xdr:nvSpPr>
            <xdr:spPr bwMode="auto">
              <a:xfrm>
                <a:off x="4569426" y="1276350"/>
                <a:ext cx="285201"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24" name="Option Button 76"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5069856" y="1276350"/>
                <a:ext cx="285201"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25" name="Option Button 77" hidden="1">
                <a:extLst>
                  <a:ext uri="{63B3BB69-23CF-44E3-9099-C40C66FF867C}">
                    <a14:compatExt spid="_x0000_s2125"/>
                  </a:ext>
                  <a:ext uri="{FF2B5EF4-FFF2-40B4-BE49-F238E27FC236}">
                    <a16:creationId xmlns:a16="http://schemas.microsoft.com/office/drawing/2014/main" id="{00000000-0008-0000-0100-00004D080000}"/>
                  </a:ext>
                </a:extLst>
              </xdr:cNvPr>
              <xdr:cNvSpPr/>
            </xdr:nvSpPr>
            <xdr:spPr bwMode="auto">
              <a:xfrm>
                <a:off x="5601251" y="1276350"/>
                <a:ext cx="285198"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5</xdr:row>
          <xdr:rowOff>91740</xdr:rowOff>
        </xdr:from>
        <xdr:to>
          <xdr:col>6</xdr:col>
          <xdr:colOff>400604</xdr:colOff>
          <xdr:row>5</xdr:row>
          <xdr:rowOff>278409</xdr:rowOff>
        </xdr:to>
        <xdr:grpSp>
          <xdr:nvGrpSpPr>
            <xdr:cNvPr id="9" name="Group 8">
              <a:extLst>
                <a:ext uri="{FF2B5EF4-FFF2-40B4-BE49-F238E27FC236}">
                  <a16:creationId xmlns:a16="http://schemas.microsoft.com/office/drawing/2014/main" id="{00000000-0008-0000-0100-000009000000}"/>
                </a:ext>
              </a:extLst>
            </xdr:cNvPr>
            <xdr:cNvGrpSpPr/>
          </xdr:nvGrpSpPr>
          <xdr:grpSpPr>
            <a:xfrm>
              <a:off x="3704771" y="1996740"/>
              <a:ext cx="2527466" cy="186669"/>
              <a:chOff x="3581400" y="1672890"/>
              <a:chExt cx="2324653" cy="186669"/>
            </a:xfrm>
          </xdr:grpSpPr>
          <xdr:sp macro="" textlink="">
            <xdr:nvSpPr>
              <xdr:cNvPr id="2127" name="Option Button 79" hidden="1">
                <a:extLst>
                  <a:ext uri="{63B3BB69-23CF-44E3-9099-C40C66FF867C}">
                    <a14:compatExt spid="_x0000_s2127"/>
                  </a:ext>
                  <a:ext uri="{FF2B5EF4-FFF2-40B4-BE49-F238E27FC236}">
                    <a16:creationId xmlns:a16="http://schemas.microsoft.com/office/drawing/2014/main" id="{00000000-0008-0000-0100-00004F080000}"/>
                  </a:ext>
                </a:extLst>
              </xdr:cNvPr>
              <xdr:cNvSpPr/>
            </xdr:nvSpPr>
            <xdr:spPr bwMode="auto">
              <a:xfrm>
                <a:off x="3581400" y="1672890"/>
                <a:ext cx="285753" cy="1866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28" name="Option Button 80" hidden="1">
                <a:extLst>
                  <a:ext uri="{63B3BB69-23CF-44E3-9099-C40C66FF867C}">
                    <a14:compatExt spid="_x0000_s2128"/>
                  </a:ext>
                  <a:ext uri="{FF2B5EF4-FFF2-40B4-BE49-F238E27FC236}">
                    <a16:creationId xmlns:a16="http://schemas.microsoft.com/office/drawing/2014/main" id="{00000000-0008-0000-0100-000050080000}"/>
                  </a:ext>
                </a:extLst>
              </xdr:cNvPr>
              <xdr:cNvSpPr/>
            </xdr:nvSpPr>
            <xdr:spPr bwMode="auto">
              <a:xfrm>
                <a:off x="4069228" y="1672890"/>
                <a:ext cx="285755" cy="1866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29" name="Option Button 81" hidden="1">
                <a:extLst>
                  <a:ext uri="{63B3BB69-23CF-44E3-9099-C40C66FF867C}">
                    <a14:compatExt spid="_x0000_s2129"/>
                  </a:ext>
                  <a:ext uri="{FF2B5EF4-FFF2-40B4-BE49-F238E27FC236}">
                    <a16:creationId xmlns:a16="http://schemas.microsoft.com/office/drawing/2014/main" id="{00000000-0008-0000-0100-000051080000}"/>
                  </a:ext>
                </a:extLst>
              </xdr:cNvPr>
              <xdr:cNvSpPr/>
            </xdr:nvSpPr>
            <xdr:spPr bwMode="auto">
              <a:xfrm>
                <a:off x="4588476" y="1672890"/>
                <a:ext cx="285755" cy="1866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30" name="Option Button 82" hidden="1">
                <a:extLst>
                  <a:ext uri="{63B3BB69-23CF-44E3-9099-C40C66FF867C}">
                    <a14:compatExt spid="_x0000_s2130"/>
                  </a:ext>
                  <a:ext uri="{FF2B5EF4-FFF2-40B4-BE49-F238E27FC236}">
                    <a16:creationId xmlns:a16="http://schemas.microsoft.com/office/drawing/2014/main" id="{00000000-0008-0000-0100-000052080000}"/>
                  </a:ext>
                </a:extLst>
              </xdr:cNvPr>
              <xdr:cNvSpPr/>
            </xdr:nvSpPr>
            <xdr:spPr bwMode="auto">
              <a:xfrm>
                <a:off x="5088906" y="1672890"/>
                <a:ext cx="285755" cy="1866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31" name="Option Button 83"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5620301" y="1672890"/>
                <a:ext cx="285752" cy="1866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7</xdr:col>
          <xdr:colOff>0</xdr:colOff>
          <xdr:row>6</xdr:row>
          <xdr:rowOff>0</xdr:rowOff>
        </xdr:to>
        <xdr:sp macro="" textlink="">
          <xdr:nvSpPr>
            <xdr:cNvPr id="2132" name="Group Box 84" hidden="1">
              <a:extLst>
                <a:ext uri="{63B3BB69-23CF-44E3-9099-C40C66FF867C}">
                  <a14:compatExt spid="_x0000_s2132"/>
                </a:ext>
                <a:ext uri="{FF2B5EF4-FFF2-40B4-BE49-F238E27FC236}">
                  <a16:creationId xmlns:a16="http://schemas.microsoft.com/office/drawing/2014/main" id="{00000000-0008-0000-0100-00005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6</xdr:row>
          <xdr:rowOff>80757</xdr:rowOff>
        </xdr:from>
        <xdr:to>
          <xdr:col>6</xdr:col>
          <xdr:colOff>400050</xdr:colOff>
          <xdr:row>6</xdr:row>
          <xdr:rowOff>299832</xdr:rowOff>
        </xdr:to>
        <xdr:grpSp>
          <xdr:nvGrpSpPr>
            <xdr:cNvPr id="10" name="Group 9">
              <a:extLst>
                <a:ext uri="{FF2B5EF4-FFF2-40B4-BE49-F238E27FC236}">
                  <a16:creationId xmlns:a16="http://schemas.microsoft.com/office/drawing/2014/main" id="{00000000-0008-0000-0100-00000A000000}"/>
                </a:ext>
              </a:extLst>
            </xdr:cNvPr>
            <xdr:cNvGrpSpPr/>
          </xdr:nvGrpSpPr>
          <xdr:grpSpPr>
            <a:xfrm>
              <a:off x="3704771" y="2374533"/>
              <a:ext cx="2526912" cy="219075"/>
              <a:chOff x="3581399" y="2042907"/>
              <a:chExt cx="2324101" cy="219075"/>
            </a:xfrm>
          </xdr:grpSpPr>
          <xdr:sp macro="" textlink="">
            <xdr:nvSpPr>
              <xdr:cNvPr id="2143" name="Option Button 95" hidden="1">
                <a:extLst>
                  <a:ext uri="{63B3BB69-23CF-44E3-9099-C40C66FF867C}">
                    <a14:compatExt spid="_x0000_s2143"/>
                  </a:ext>
                  <a:ext uri="{FF2B5EF4-FFF2-40B4-BE49-F238E27FC236}">
                    <a16:creationId xmlns:a16="http://schemas.microsoft.com/office/drawing/2014/main" id="{00000000-0008-0000-0100-00005F080000}"/>
                  </a:ext>
                </a:extLst>
              </xdr:cNvPr>
              <xdr:cNvSpPr/>
            </xdr:nvSpPr>
            <xdr:spPr bwMode="auto">
              <a:xfrm>
                <a:off x="3581399" y="2042907"/>
                <a:ext cx="2851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44" name="Option Button 96" hidden="1">
                <a:extLst>
                  <a:ext uri="{63B3BB69-23CF-44E3-9099-C40C66FF867C}">
                    <a14:compatExt spid="_x0000_s2144"/>
                  </a:ext>
                  <a:ext uri="{FF2B5EF4-FFF2-40B4-BE49-F238E27FC236}">
                    <a16:creationId xmlns:a16="http://schemas.microsoft.com/office/drawing/2014/main" id="{00000000-0008-0000-0100-000060080000}"/>
                  </a:ext>
                </a:extLst>
              </xdr:cNvPr>
              <xdr:cNvSpPr/>
            </xdr:nvSpPr>
            <xdr:spPr bwMode="auto">
              <a:xfrm>
                <a:off x="4069228" y="2042907"/>
                <a:ext cx="2852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45" name="Option Button 97" hidden="1">
                <a:extLst>
                  <a:ext uri="{63B3BB69-23CF-44E3-9099-C40C66FF867C}">
                    <a14:compatExt spid="_x0000_s2145"/>
                  </a:ext>
                  <a:ext uri="{FF2B5EF4-FFF2-40B4-BE49-F238E27FC236}">
                    <a16:creationId xmlns:a16="http://schemas.microsoft.com/office/drawing/2014/main" id="{00000000-0008-0000-0100-000061080000}"/>
                  </a:ext>
                </a:extLst>
              </xdr:cNvPr>
              <xdr:cNvSpPr/>
            </xdr:nvSpPr>
            <xdr:spPr bwMode="auto">
              <a:xfrm>
                <a:off x="4588476" y="2042907"/>
                <a:ext cx="2852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46" name="Option Button 98" hidden="1">
                <a:extLst>
                  <a:ext uri="{63B3BB69-23CF-44E3-9099-C40C66FF867C}">
                    <a14:compatExt spid="_x0000_s2146"/>
                  </a:ext>
                  <a:ext uri="{FF2B5EF4-FFF2-40B4-BE49-F238E27FC236}">
                    <a16:creationId xmlns:a16="http://schemas.microsoft.com/office/drawing/2014/main" id="{00000000-0008-0000-0100-000062080000}"/>
                  </a:ext>
                </a:extLst>
              </xdr:cNvPr>
              <xdr:cNvSpPr/>
            </xdr:nvSpPr>
            <xdr:spPr bwMode="auto">
              <a:xfrm>
                <a:off x="5088906" y="2042907"/>
                <a:ext cx="2852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47" name="Option Button 99" hidden="1">
                <a:extLst>
                  <a:ext uri="{63B3BB69-23CF-44E3-9099-C40C66FF867C}">
                    <a14:compatExt spid="_x0000_s2147"/>
                  </a:ext>
                  <a:ext uri="{FF2B5EF4-FFF2-40B4-BE49-F238E27FC236}">
                    <a16:creationId xmlns:a16="http://schemas.microsoft.com/office/drawing/2014/main" id="{00000000-0008-0000-0100-000063080000}"/>
                  </a:ext>
                </a:extLst>
              </xdr:cNvPr>
              <xdr:cNvSpPr/>
            </xdr:nvSpPr>
            <xdr:spPr bwMode="auto">
              <a:xfrm>
                <a:off x="5620302" y="2042907"/>
                <a:ext cx="2851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7</xdr:row>
          <xdr:rowOff>73716</xdr:rowOff>
        </xdr:from>
        <xdr:to>
          <xdr:col>6</xdr:col>
          <xdr:colOff>400050</xdr:colOff>
          <xdr:row>7</xdr:row>
          <xdr:rowOff>311841</xdr:rowOff>
        </xdr:to>
        <xdr:grpSp>
          <xdr:nvGrpSpPr>
            <xdr:cNvPr id="18" name="Group 17">
              <a:extLst>
                <a:ext uri="{FF2B5EF4-FFF2-40B4-BE49-F238E27FC236}">
                  <a16:creationId xmlns:a16="http://schemas.microsoft.com/office/drawing/2014/main" id="{00000000-0008-0000-0100-000012000000}"/>
                </a:ext>
              </a:extLst>
            </xdr:cNvPr>
            <xdr:cNvGrpSpPr/>
          </xdr:nvGrpSpPr>
          <xdr:grpSpPr>
            <a:xfrm>
              <a:off x="3704771" y="2736828"/>
              <a:ext cx="2526912" cy="238125"/>
              <a:chOff x="3546022" y="2536609"/>
              <a:chExt cx="2419351" cy="238125"/>
            </a:xfrm>
          </xdr:grpSpPr>
          <xdr:sp macro="" textlink="">
            <xdr:nvSpPr>
              <xdr:cNvPr id="2148" name="Option Button 100" hidden="1">
                <a:extLst>
                  <a:ext uri="{63B3BB69-23CF-44E3-9099-C40C66FF867C}">
                    <a14:compatExt spid="_x0000_s2148"/>
                  </a:ext>
                  <a:ext uri="{FF2B5EF4-FFF2-40B4-BE49-F238E27FC236}">
                    <a16:creationId xmlns:a16="http://schemas.microsoft.com/office/drawing/2014/main" id="{00000000-0008-0000-0100-000064080000}"/>
                  </a:ext>
                </a:extLst>
              </xdr:cNvPr>
              <xdr:cNvSpPr/>
            </xdr:nvSpPr>
            <xdr:spPr bwMode="auto">
              <a:xfrm>
                <a:off x="3546022" y="2546134"/>
                <a:ext cx="2851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49" name="Option Button 101" hidden="1">
                <a:extLst>
                  <a:ext uri="{63B3BB69-23CF-44E3-9099-C40C66FF867C}">
                    <a14:compatExt spid="_x0000_s2149"/>
                  </a:ext>
                  <a:ext uri="{FF2B5EF4-FFF2-40B4-BE49-F238E27FC236}">
                    <a16:creationId xmlns:a16="http://schemas.microsoft.com/office/drawing/2014/main" id="{00000000-0008-0000-0100-000065080000}"/>
                  </a:ext>
                </a:extLst>
              </xdr:cNvPr>
              <xdr:cNvSpPr/>
            </xdr:nvSpPr>
            <xdr:spPr bwMode="auto">
              <a:xfrm>
                <a:off x="4077392" y="2536609"/>
                <a:ext cx="2852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0" name="Option Button 102" hidden="1">
                <a:extLst>
                  <a:ext uri="{63B3BB69-23CF-44E3-9099-C40C66FF867C}">
                    <a14:compatExt spid="_x0000_s2150"/>
                  </a:ext>
                  <a:ext uri="{FF2B5EF4-FFF2-40B4-BE49-F238E27FC236}">
                    <a16:creationId xmlns:a16="http://schemas.microsoft.com/office/drawing/2014/main" id="{00000000-0008-0000-0100-000066080000}"/>
                  </a:ext>
                </a:extLst>
              </xdr:cNvPr>
              <xdr:cNvSpPr/>
            </xdr:nvSpPr>
            <xdr:spPr bwMode="auto">
              <a:xfrm>
                <a:off x="4596640" y="2536609"/>
                <a:ext cx="2852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1" name="Option Button 103" hidden="1">
                <a:extLst>
                  <a:ext uri="{63B3BB69-23CF-44E3-9099-C40C66FF867C}">
                    <a14:compatExt spid="_x0000_s2151"/>
                  </a:ext>
                  <a:ext uri="{FF2B5EF4-FFF2-40B4-BE49-F238E27FC236}">
                    <a16:creationId xmlns:a16="http://schemas.microsoft.com/office/drawing/2014/main" id="{00000000-0008-0000-0100-000067080000}"/>
                  </a:ext>
                </a:extLst>
              </xdr:cNvPr>
              <xdr:cNvSpPr/>
            </xdr:nvSpPr>
            <xdr:spPr bwMode="auto">
              <a:xfrm>
                <a:off x="5116122" y="2536609"/>
                <a:ext cx="2852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2" name="Option Button 104" hidden="1">
                <a:extLst>
                  <a:ext uri="{63B3BB69-23CF-44E3-9099-C40C66FF867C}">
                    <a14:compatExt spid="_x0000_s2152"/>
                  </a:ext>
                  <a:ext uri="{FF2B5EF4-FFF2-40B4-BE49-F238E27FC236}">
                    <a16:creationId xmlns:a16="http://schemas.microsoft.com/office/drawing/2014/main" id="{00000000-0008-0000-0100-000068080000}"/>
                  </a:ext>
                </a:extLst>
              </xdr:cNvPr>
              <xdr:cNvSpPr/>
            </xdr:nvSpPr>
            <xdr:spPr bwMode="auto">
              <a:xfrm>
                <a:off x="5680175" y="2555659"/>
                <a:ext cx="2851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7</xdr:col>
          <xdr:colOff>0</xdr:colOff>
          <xdr:row>7</xdr:row>
          <xdr:rowOff>0</xdr:rowOff>
        </xdr:to>
        <xdr:sp macro="" textlink="">
          <xdr:nvSpPr>
            <xdr:cNvPr id="2153" name="Group Box 105" hidden="1">
              <a:extLst>
                <a:ext uri="{63B3BB69-23CF-44E3-9099-C40C66FF867C}">
                  <a14:compatExt spid="_x0000_s21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7</xdr:col>
          <xdr:colOff>0</xdr:colOff>
          <xdr:row>8</xdr:row>
          <xdr:rowOff>0</xdr:rowOff>
        </xdr:to>
        <xdr:sp macro="" textlink="">
          <xdr:nvSpPr>
            <xdr:cNvPr id="2154" name="Group Box 106" hidden="1">
              <a:extLst>
                <a:ext uri="{63B3BB69-23CF-44E3-9099-C40C66FF867C}">
                  <a14:compatExt spid="_x0000_s2154"/>
                </a:ext>
                <a:ext uri="{FF2B5EF4-FFF2-40B4-BE49-F238E27FC236}">
                  <a16:creationId xmlns:a16="http://schemas.microsoft.com/office/drawing/2014/main" id="{00000000-0008-0000-0100-00006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13</xdr:row>
          <xdr:rowOff>100518</xdr:rowOff>
        </xdr:from>
        <xdr:to>
          <xdr:col>6</xdr:col>
          <xdr:colOff>474911</xdr:colOff>
          <xdr:row>13</xdr:row>
          <xdr:rowOff>333375</xdr:rowOff>
        </xdr:to>
        <xdr:grpSp>
          <xdr:nvGrpSpPr>
            <xdr:cNvPr id="11" name="Group 10">
              <a:extLst>
                <a:ext uri="{FF2B5EF4-FFF2-40B4-BE49-F238E27FC236}">
                  <a16:creationId xmlns:a16="http://schemas.microsoft.com/office/drawing/2014/main" id="{00000000-0008-0000-0100-00000B000000}"/>
                </a:ext>
              </a:extLst>
            </xdr:cNvPr>
            <xdr:cNvGrpSpPr/>
          </xdr:nvGrpSpPr>
          <xdr:grpSpPr>
            <a:xfrm>
              <a:off x="3695246" y="4655671"/>
              <a:ext cx="2611298" cy="232857"/>
              <a:chOff x="3580342" y="4122185"/>
              <a:chExt cx="2408486" cy="232857"/>
            </a:xfrm>
          </xdr:grpSpPr>
          <xdr:sp macro="" textlink="">
            <xdr:nvSpPr>
              <xdr:cNvPr id="2155" name="Option Button 107" hidden="1">
                <a:extLst>
                  <a:ext uri="{63B3BB69-23CF-44E3-9099-C40C66FF867C}">
                    <a14:compatExt spid="_x0000_s2155"/>
                  </a:ext>
                  <a:ext uri="{FF2B5EF4-FFF2-40B4-BE49-F238E27FC236}">
                    <a16:creationId xmlns:a16="http://schemas.microsoft.com/office/drawing/2014/main" id="{00000000-0008-0000-0100-00006B080000}"/>
                  </a:ext>
                </a:extLst>
              </xdr:cNvPr>
              <xdr:cNvSpPr/>
            </xdr:nvSpPr>
            <xdr:spPr bwMode="auto">
              <a:xfrm>
                <a:off x="3580342" y="4122185"/>
                <a:ext cx="319575" cy="2328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6" name="Option Button 108" hidden="1">
                <a:extLst>
                  <a:ext uri="{63B3BB69-23CF-44E3-9099-C40C66FF867C}">
                    <a14:compatExt spid="_x0000_s2156"/>
                  </a:ext>
                  <a:ext uri="{FF2B5EF4-FFF2-40B4-BE49-F238E27FC236}">
                    <a16:creationId xmlns:a16="http://schemas.microsoft.com/office/drawing/2014/main" id="{00000000-0008-0000-0100-00006C080000}"/>
                  </a:ext>
                </a:extLst>
              </xdr:cNvPr>
              <xdr:cNvSpPr/>
            </xdr:nvSpPr>
            <xdr:spPr bwMode="auto">
              <a:xfrm>
                <a:off x="4081928" y="4122185"/>
                <a:ext cx="319578" cy="2328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7" name="Option Button 109" hidden="1">
                <a:extLst>
                  <a:ext uri="{63B3BB69-23CF-44E3-9099-C40C66FF867C}">
                    <a14:compatExt spid="_x0000_s2157"/>
                  </a:ext>
                  <a:ext uri="{FF2B5EF4-FFF2-40B4-BE49-F238E27FC236}">
                    <a16:creationId xmlns:a16="http://schemas.microsoft.com/office/drawing/2014/main" id="{00000000-0008-0000-0100-00006D080000}"/>
                  </a:ext>
                </a:extLst>
              </xdr:cNvPr>
              <xdr:cNvSpPr/>
            </xdr:nvSpPr>
            <xdr:spPr bwMode="auto">
              <a:xfrm>
                <a:off x="4576309" y="4122185"/>
                <a:ext cx="319578" cy="2328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8" name="Option Button 110" hidden="1">
                <a:extLst>
                  <a:ext uri="{63B3BB69-23CF-44E3-9099-C40C66FF867C}">
                    <a14:compatExt spid="_x0000_s2158"/>
                  </a:ext>
                  <a:ext uri="{FF2B5EF4-FFF2-40B4-BE49-F238E27FC236}">
                    <a16:creationId xmlns:a16="http://schemas.microsoft.com/office/drawing/2014/main" id="{00000000-0008-0000-0100-00006E080000}"/>
                  </a:ext>
                </a:extLst>
              </xdr:cNvPr>
              <xdr:cNvSpPr/>
            </xdr:nvSpPr>
            <xdr:spPr bwMode="auto">
              <a:xfrm>
                <a:off x="5104836" y="4122185"/>
                <a:ext cx="319578" cy="2328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9" name="Option Button 111" hidden="1">
                <a:extLst>
                  <a:ext uri="{63B3BB69-23CF-44E3-9099-C40C66FF867C}">
                    <a14:compatExt spid="_x0000_s2159"/>
                  </a:ext>
                  <a:ext uri="{FF2B5EF4-FFF2-40B4-BE49-F238E27FC236}">
                    <a16:creationId xmlns:a16="http://schemas.microsoft.com/office/drawing/2014/main" id="{00000000-0008-0000-0100-00006F080000}"/>
                  </a:ext>
                </a:extLst>
              </xdr:cNvPr>
              <xdr:cNvSpPr/>
            </xdr:nvSpPr>
            <xdr:spPr bwMode="auto">
              <a:xfrm>
                <a:off x="5669253" y="4122185"/>
                <a:ext cx="319575" cy="2328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7</xdr:col>
          <xdr:colOff>0</xdr:colOff>
          <xdr:row>14</xdr:row>
          <xdr:rowOff>0</xdr:rowOff>
        </xdr:to>
        <xdr:sp macro="" textlink="">
          <xdr:nvSpPr>
            <xdr:cNvPr id="2160" name="Group Box 112" hidden="1">
              <a:extLst>
                <a:ext uri="{63B3BB69-23CF-44E3-9099-C40C66FF867C}">
                  <a14:compatExt spid="_x0000_s2160"/>
                </a:ext>
                <a:ext uri="{FF2B5EF4-FFF2-40B4-BE49-F238E27FC236}">
                  <a16:creationId xmlns:a16="http://schemas.microsoft.com/office/drawing/2014/main" id="{00000000-0008-0000-0100-00007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7</xdr:col>
          <xdr:colOff>0</xdr:colOff>
          <xdr:row>15</xdr:row>
          <xdr:rowOff>0</xdr:rowOff>
        </xdr:to>
        <xdr:sp macro="" textlink="">
          <xdr:nvSpPr>
            <xdr:cNvPr id="2161" name="Group Box 113" hidden="1">
              <a:extLst>
                <a:ext uri="{63B3BB69-23CF-44E3-9099-C40C66FF867C}">
                  <a14:compatExt spid="_x0000_s2161"/>
                </a:ext>
                <a:ext uri="{FF2B5EF4-FFF2-40B4-BE49-F238E27FC236}">
                  <a16:creationId xmlns:a16="http://schemas.microsoft.com/office/drawing/2014/main" id="{00000000-0008-0000-0100-00007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7</xdr:col>
          <xdr:colOff>0</xdr:colOff>
          <xdr:row>16</xdr:row>
          <xdr:rowOff>0</xdr:rowOff>
        </xdr:to>
        <xdr:sp macro="" textlink="">
          <xdr:nvSpPr>
            <xdr:cNvPr id="2163" name="Group Box 115" hidden="1">
              <a:extLst>
                <a:ext uri="{63B3BB69-23CF-44E3-9099-C40C66FF867C}">
                  <a14:compatExt spid="_x0000_s2163"/>
                </a:ext>
                <a:ext uri="{FF2B5EF4-FFF2-40B4-BE49-F238E27FC236}">
                  <a16:creationId xmlns:a16="http://schemas.microsoft.com/office/drawing/2014/main" id="{00000000-0008-0000-0100-00007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7</xdr:col>
          <xdr:colOff>0</xdr:colOff>
          <xdr:row>17</xdr:row>
          <xdr:rowOff>0</xdr:rowOff>
        </xdr:to>
        <xdr:sp macro="" textlink="">
          <xdr:nvSpPr>
            <xdr:cNvPr id="2164" name="Group Box 116" hidden="1">
              <a:extLst>
                <a:ext uri="{63B3BB69-23CF-44E3-9099-C40C66FF867C}">
                  <a14:compatExt spid="_x0000_s2164"/>
                </a:ext>
                <a:ext uri="{FF2B5EF4-FFF2-40B4-BE49-F238E27FC236}">
                  <a16:creationId xmlns:a16="http://schemas.microsoft.com/office/drawing/2014/main" id="{00000000-0008-0000-0100-00007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7</xdr:col>
          <xdr:colOff>0</xdr:colOff>
          <xdr:row>18</xdr:row>
          <xdr:rowOff>0</xdr:rowOff>
        </xdr:to>
        <xdr:sp macro="" textlink="">
          <xdr:nvSpPr>
            <xdr:cNvPr id="2165" name="Group Box 117" hidden="1">
              <a:extLst>
                <a:ext uri="{63B3BB69-23CF-44E3-9099-C40C66FF867C}">
                  <a14:compatExt spid="_x0000_s2165"/>
                </a:ext>
                <a:ext uri="{FF2B5EF4-FFF2-40B4-BE49-F238E27FC236}">
                  <a16:creationId xmlns:a16="http://schemas.microsoft.com/office/drawing/2014/main" id="{00000000-0008-0000-0100-00007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3232150</xdr:colOff>
          <xdr:row>22</xdr:row>
          <xdr:rowOff>342900</xdr:rowOff>
        </xdr:from>
        <xdr:to>
          <xdr:col>7</xdr:col>
          <xdr:colOff>0</xdr:colOff>
          <xdr:row>24</xdr:row>
          <xdr:rowOff>0</xdr:rowOff>
        </xdr:to>
        <xdr:sp macro="" textlink="">
          <xdr:nvSpPr>
            <xdr:cNvPr id="2166" name="Group Box 118" hidden="1">
              <a:extLst>
                <a:ext uri="{63B3BB69-23CF-44E3-9099-C40C66FF867C}">
                  <a14:compatExt spid="_x0000_s2166"/>
                </a:ext>
                <a:ext uri="{FF2B5EF4-FFF2-40B4-BE49-F238E27FC236}">
                  <a16:creationId xmlns:a16="http://schemas.microsoft.com/office/drawing/2014/main" id="{00000000-0008-0000-0100-00007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7</xdr:col>
          <xdr:colOff>0</xdr:colOff>
          <xdr:row>25</xdr:row>
          <xdr:rowOff>0</xdr:rowOff>
        </xdr:to>
        <xdr:sp macro="" textlink="">
          <xdr:nvSpPr>
            <xdr:cNvPr id="2168" name="Group Box 120" hidden="1">
              <a:extLst>
                <a:ext uri="{63B3BB69-23CF-44E3-9099-C40C66FF867C}">
                  <a14:compatExt spid="_x0000_s2168"/>
                </a:ext>
                <a:ext uri="{FF2B5EF4-FFF2-40B4-BE49-F238E27FC236}">
                  <a16:creationId xmlns:a16="http://schemas.microsoft.com/office/drawing/2014/main" id="{00000000-0008-0000-0100-00007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0</xdr:rowOff>
        </xdr:from>
        <xdr:to>
          <xdr:col>7</xdr:col>
          <xdr:colOff>0</xdr:colOff>
          <xdr:row>27</xdr:row>
          <xdr:rowOff>0</xdr:rowOff>
        </xdr:to>
        <xdr:sp macro="" textlink="">
          <xdr:nvSpPr>
            <xdr:cNvPr id="2170" name="Group Box 122" hidden="1">
              <a:extLst>
                <a:ext uri="{63B3BB69-23CF-44E3-9099-C40C66FF867C}">
                  <a14:compatExt spid="_x0000_s2170"/>
                </a:ext>
                <a:ext uri="{FF2B5EF4-FFF2-40B4-BE49-F238E27FC236}">
                  <a16:creationId xmlns:a16="http://schemas.microsoft.com/office/drawing/2014/main" id="{00000000-0008-0000-0100-00007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7</xdr:col>
          <xdr:colOff>0</xdr:colOff>
          <xdr:row>28</xdr:row>
          <xdr:rowOff>0</xdr:rowOff>
        </xdr:to>
        <xdr:sp macro="" textlink="">
          <xdr:nvSpPr>
            <xdr:cNvPr id="2171" name="Group Box 123" hidden="1">
              <a:extLst>
                <a:ext uri="{63B3BB69-23CF-44E3-9099-C40C66FF867C}">
                  <a14:compatExt spid="_x0000_s2171"/>
                </a:ext>
                <a:ext uri="{FF2B5EF4-FFF2-40B4-BE49-F238E27FC236}">
                  <a16:creationId xmlns:a16="http://schemas.microsoft.com/office/drawing/2014/main" id="{00000000-0008-0000-0100-00007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0</xdr:rowOff>
        </xdr:from>
        <xdr:to>
          <xdr:col>7</xdr:col>
          <xdr:colOff>0</xdr:colOff>
          <xdr:row>29</xdr:row>
          <xdr:rowOff>0</xdr:rowOff>
        </xdr:to>
        <xdr:sp macro="" textlink="">
          <xdr:nvSpPr>
            <xdr:cNvPr id="2173" name="Group Box 125" hidden="1">
              <a:extLst>
                <a:ext uri="{63B3BB69-23CF-44E3-9099-C40C66FF867C}">
                  <a14:compatExt spid="_x0000_s2173"/>
                </a:ext>
                <a:ext uri="{FF2B5EF4-FFF2-40B4-BE49-F238E27FC236}">
                  <a16:creationId xmlns:a16="http://schemas.microsoft.com/office/drawing/2014/main" id="{00000000-0008-0000-0100-00007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14</xdr:row>
          <xdr:rowOff>104775</xdr:rowOff>
        </xdr:from>
        <xdr:to>
          <xdr:col>6</xdr:col>
          <xdr:colOff>457200</xdr:colOff>
          <xdr:row>14</xdr:row>
          <xdr:rowOff>276225</xdr:rowOff>
        </xdr:to>
        <xdr:grpSp>
          <xdr:nvGrpSpPr>
            <xdr:cNvPr id="12" name="Group 11">
              <a:extLst>
                <a:ext uri="{FF2B5EF4-FFF2-40B4-BE49-F238E27FC236}">
                  <a16:creationId xmlns:a16="http://schemas.microsoft.com/office/drawing/2014/main" id="{00000000-0008-0000-0100-00000C000000}"/>
                </a:ext>
              </a:extLst>
            </xdr:cNvPr>
            <xdr:cNvGrpSpPr/>
          </xdr:nvGrpSpPr>
          <xdr:grpSpPr>
            <a:xfrm>
              <a:off x="3695246" y="5029265"/>
              <a:ext cx="2593587" cy="171450"/>
              <a:chOff x="3580343" y="4507442"/>
              <a:chExt cx="2390772" cy="171450"/>
            </a:xfrm>
          </xdr:grpSpPr>
          <xdr:sp macro="" textlink="">
            <xdr:nvSpPr>
              <xdr:cNvPr id="2174" name="Option Button 126" hidden="1">
                <a:extLst>
                  <a:ext uri="{63B3BB69-23CF-44E3-9099-C40C66FF867C}">
                    <a14:compatExt spid="_x0000_s2174"/>
                  </a:ext>
                  <a:ext uri="{FF2B5EF4-FFF2-40B4-BE49-F238E27FC236}">
                    <a16:creationId xmlns:a16="http://schemas.microsoft.com/office/drawing/2014/main" id="{00000000-0008-0000-0100-00007E080000}"/>
                  </a:ext>
                </a:extLst>
              </xdr:cNvPr>
              <xdr:cNvSpPr/>
            </xdr:nvSpPr>
            <xdr:spPr bwMode="auto">
              <a:xfrm>
                <a:off x="3580343" y="4507442"/>
                <a:ext cx="301864"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5" name="Option Button 127" hidden="1">
                <a:extLst>
                  <a:ext uri="{63B3BB69-23CF-44E3-9099-C40C66FF867C}">
                    <a14:compatExt spid="_x0000_s2175"/>
                  </a:ext>
                  <a:ext uri="{FF2B5EF4-FFF2-40B4-BE49-F238E27FC236}">
                    <a16:creationId xmlns:a16="http://schemas.microsoft.com/office/drawing/2014/main" id="{00000000-0008-0000-0100-00007F080000}"/>
                  </a:ext>
                </a:extLst>
              </xdr:cNvPr>
              <xdr:cNvSpPr/>
            </xdr:nvSpPr>
            <xdr:spPr bwMode="auto">
              <a:xfrm>
                <a:off x="4081928" y="4507442"/>
                <a:ext cx="301867"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6" name="Option Button 128" hidden="1">
                <a:extLst>
                  <a:ext uri="{63B3BB69-23CF-44E3-9099-C40C66FF867C}">
                    <a14:compatExt spid="_x0000_s2176"/>
                  </a:ext>
                  <a:ext uri="{FF2B5EF4-FFF2-40B4-BE49-F238E27FC236}">
                    <a16:creationId xmlns:a16="http://schemas.microsoft.com/office/drawing/2014/main" id="{00000000-0008-0000-0100-000080080000}"/>
                  </a:ext>
                </a:extLst>
              </xdr:cNvPr>
              <xdr:cNvSpPr/>
            </xdr:nvSpPr>
            <xdr:spPr bwMode="auto">
              <a:xfrm>
                <a:off x="4576309" y="4507442"/>
                <a:ext cx="301867"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7" name="Option Button 129" hidden="1">
                <a:extLst>
                  <a:ext uri="{63B3BB69-23CF-44E3-9099-C40C66FF867C}">
                    <a14:compatExt spid="_x0000_s2177"/>
                  </a:ext>
                  <a:ext uri="{FF2B5EF4-FFF2-40B4-BE49-F238E27FC236}">
                    <a16:creationId xmlns:a16="http://schemas.microsoft.com/office/drawing/2014/main" id="{00000000-0008-0000-0100-000081080000}"/>
                  </a:ext>
                </a:extLst>
              </xdr:cNvPr>
              <xdr:cNvSpPr/>
            </xdr:nvSpPr>
            <xdr:spPr bwMode="auto">
              <a:xfrm>
                <a:off x="5104836" y="4507442"/>
                <a:ext cx="301867"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8" name="Option Button 130" hidden="1">
                <a:extLst>
                  <a:ext uri="{63B3BB69-23CF-44E3-9099-C40C66FF867C}">
                    <a14:compatExt spid="_x0000_s2178"/>
                  </a:ext>
                  <a:ext uri="{FF2B5EF4-FFF2-40B4-BE49-F238E27FC236}">
                    <a16:creationId xmlns:a16="http://schemas.microsoft.com/office/drawing/2014/main" id="{00000000-0008-0000-0100-000082080000}"/>
                  </a:ext>
                </a:extLst>
              </xdr:cNvPr>
              <xdr:cNvSpPr/>
            </xdr:nvSpPr>
            <xdr:spPr bwMode="auto">
              <a:xfrm>
                <a:off x="5669251" y="4507442"/>
                <a:ext cx="301864"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107950</xdr:rowOff>
        </xdr:from>
        <xdr:to>
          <xdr:col>2</xdr:col>
          <xdr:colOff>400050</xdr:colOff>
          <xdr:row>15</xdr:row>
          <xdr:rowOff>279400</xdr:rowOff>
        </xdr:to>
        <xdr:sp macro="" textlink="">
          <xdr:nvSpPr>
            <xdr:cNvPr id="2179" name="Option Button 131" hidden="1">
              <a:extLst>
                <a:ext uri="{63B3BB69-23CF-44E3-9099-C40C66FF867C}">
                  <a14:compatExt spid="_x0000_s2179"/>
                </a:ext>
                <a:ext uri="{FF2B5EF4-FFF2-40B4-BE49-F238E27FC236}">
                  <a16:creationId xmlns:a16="http://schemas.microsoft.com/office/drawing/2014/main" id="{00000000-0008-0000-01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15</xdr:row>
          <xdr:rowOff>95250</xdr:rowOff>
        </xdr:from>
        <xdr:to>
          <xdr:col>3</xdr:col>
          <xdr:colOff>457200</xdr:colOff>
          <xdr:row>15</xdr:row>
          <xdr:rowOff>266700</xdr:rowOff>
        </xdr:to>
        <xdr:sp macro="" textlink="">
          <xdr:nvSpPr>
            <xdr:cNvPr id="2180" name="Option Button 132" hidden="1">
              <a:extLst>
                <a:ext uri="{63B3BB69-23CF-44E3-9099-C40C66FF867C}">
                  <a14:compatExt spid="_x0000_s2180"/>
                </a:ext>
                <a:ext uri="{FF2B5EF4-FFF2-40B4-BE49-F238E27FC236}">
                  <a16:creationId xmlns:a16="http://schemas.microsoft.com/office/drawing/2014/main" id="{00000000-0008-0000-01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15</xdr:row>
          <xdr:rowOff>95250</xdr:rowOff>
        </xdr:from>
        <xdr:to>
          <xdr:col>4</xdr:col>
          <xdr:colOff>508000</xdr:colOff>
          <xdr:row>15</xdr:row>
          <xdr:rowOff>266700</xdr:rowOff>
        </xdr:to>
        <xdr:sp macro="" textlink="">
          <xdr:nvSpPr>
            <xdr:cNvPr id="2181" name="Option Button 133" hidden="1">
              <a:extLst>
                <a:ext uri="{63B3BB69-23CF-44E3-9099-C40C66FF867C}">
                  <a14:compatExt spid="_x0000_s2181"/>
                </a:ext>
                <a:ext uri="{FF2B5EF4-FFF2-40B4-BE49-F238E27FC236}">
                  <a16:creationId xmlns:a16="http://schemas.microsoft.com/office/drawing/2014/main" id="{00000000-0008-0000-01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15</xdr:row>
          <xdr:rowOff>95250</xdr:rowOff>
        </xdr:from>
        <xdr:to>
          <xdr:col>5</xdr:col>
          <xdr:colOff>374650</xdr:colOff>
          <xdr:row>15</xdr:row>
          <xdr:rowOff>266700</xdr:rowOff>
        </xdr:to>
        <xdr:sp macro="" textlink="">
          <xdr:nvSpPr>
            <xdr:cNvPr id="2182" name="Option Button 134" hidden="1">
              <a:extLst>
                <a:ext uri="{63B3BB69-23CF-44E3-9099-C40C66FF867C}">
                  <a14:compatExt spid="_x0000_s2182"/>
                </a:ext>
                <a:ext uri="{FF2B5EF4-FFF2-40B4-BE49-F238E27FC236}">
                  <a16:creationId xmlns:a16="http://schemas.microsoft.com/office/drawing/2014/main" id="{00000000-0008-0000-01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xdr:row>
          <xdr:rowOff>107950</xdr:rowOff>
        </xdr:from>
        <xdr:to>
          <xdr:col>6</xdr:col>
          <xdr:colOff>476250</xdr:colOff>
          <xdr:row>15</xdr:row>
          <xdr:rowOff>279400</xdr:rowOff>
        </xdr:to>
        <xdr:sp macro="" textlink="">
          <xdr:nvSpPr>
            <xdr:cNvPr id="2183" name="Option Button 135" hidden="1">
              <a:extLst>
                <a:ext uri="{63B3BB69-23CF-44E3-9099-C40C66FF867C}">
                  <a14:compatExt spid="_x0000_s2183"/>
                </a:ext>
                <a:ext uri="{FF2B5EF4-FFF2-40B4-BE49-F238E27FC236}">
                  <a16:creationId xmlns:a16="http://schemas.microsoft.com/office/drawing/2014/main" id="{00000000-0008-0000-01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16</xdr:row>
          <xdr:rowOff>104775</xdr:rowOff>
        </xdr:from>
        <xdr:to>
          <xdr:col>6</xdr:col>
          <xdr:colOff>457200</xdr:colOff>
          <xdr:row>16</xdr:row>
          <xdr:rowOff>276225</xdr:rowOff>
        </xdr:to>
        <xdr:grpSp>
          <xdr:nvGrpSpPr>
            <xdr:cNvPr id="14" name="Group 13">
              <a:extLst>
                <a:ext uri="{FF2B5EF4-FFF2-40B4-BE49-F238E27FC236}">
                  <a16:creationId xmlns:a16="http://schemas.microsoft.com/office/drawing/2014/main" id="{00000000-0008-0000-0100-00000E000000}"/>
                </a:ext>
              </a:extLst>
            </xdr:cNvPr>
            <xdr:cNvGrpSpPr/>
          </xdr:nvGrpSpPr>
          <xdr:grpSpPr>
            <a:xfrm>
              <a:off x="3695246" y="5767938"/>
              <a:ext cx="2593587" cy="171450"/>
              <a:chOff x="3580343" y="5269442"/>
              <a:chExt cx="2390772" cy="171450"/>
            </a:xfrm>
          </xdr:grpSpPr>
          <xdr:sp macro="" textlink="">
            <xdr:nvSpPr>
              <xdr:cNvPr id="2184" name="Option Button 136" hidden="1">
                <a:extLst>
                  <a:ext uri="{63B3BB69-23CF-44E3-9099-C40C66FF867C}">
                    <a14:compatExt spid="_x0000_s2184"/>
                  </a:ext>
                  <a:ext uri="{FF2B5EF4-FFF2-40B4-BE49-F238E27FC236}">
                    <a16:creationId xmlns:a16="http://schemas.microsoft.com/office/drawing/2014/main" id="{00000000-0008-0000-0100-000088080000}"/>
                  </a:ext>
                </a:extLst>
              </xdr:cNvPr>
              <xdr:cNvSpPr/>
            </xdr:nvSpPr>
            <xdr:spPr bwMode="auto">
              <a:xfrm>
                <a:off x="3580343" y="5269442"/>
                <a:ext cx="301864"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5" name="Option Button 137" hidden="1">
                <a:extLst>
                  <a:ext uri="{63B3BB69-23CF-44E3-9099-C40C66FF867C}">
                    <a14:compatExt spid="_x0000_s2185"/>
                  </a:ext>
                  <a:ext uri="{FF2B5EF4-FFF2-40B4-BE49-F238E27FC236}">
                    <a16:creationId xmlns:a16="http://schemas.microsoft.com/office/drawing/2014/main" id="{00000000-0008-0000-0100-000089080000}"/>
                  </a:ext>
                </a:extLst>
              </xdr:cNvPr>
              <xdr:cNvSpPr/>
            </xdr:nvSpPr>
            <xdr:spPr bwMode="auto">
              <a:xfrm>
                <a:off x="4081928" y="5269442"/>
                <a:ext cx="301867"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6" name="Option Button 138" hidden="1">
                <a:extLst>
                  <a:ext uri="{63B3BB69-23CF-44E3-9099-C40C66FF867C}">
                    <a14:compatExt spid="_x0000_s2186"/>
                  </a:ext>
                  <a:ext uri="{FF2B5EF4-FFF2-40B4-BE49-F238E27FC236}">
                    <a16:creationId xmlns:a16="http://schemas.microsoft.com/office/drawing/2014/main" id="{00000000-0008-0000-0100-00008A080000}"/>
                  </a:ext>
                </a:extLst>
              </xdr:cNvPr>
              <xdr:cNvSpPr/>
            </xdr:nvSpPr>
            <xdr:spPr bwMode="auto">
              <a:xfrm>
                <a:off x="4576309" y="5269442"/>
                <a:ext cx="301867"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7" name="Option Button 139" hidden="1">
                <a:extLst>
                  <a:ext uri="{63B3BB69-23CF-44E3-9099-C40C66FF867C}">
                    <a14:compatExt spid="_x0000_s2187"/>
                  </a:ext>
                  <a:ext uri="{FF2B5EF4-FFF2-40B4-BE49-F238E27FC236}">
                    <a16:creationId xmlns:a16="http://schemas.microsoft.com/office/drawing/2014/main" id="{00000000-0008-0000-0100-00008B080000}"/>
                  </a:ext>
                </a:extLst>
              </xdr:cNvPr>
              <xdr:cNvSpPr/>
            </xdr:nvSpPr>
            <xdr:spPr bwMode="auto">
              <a:xfrm>
                <a:off x="5104836" y="5269442"/>
                <a:ext cx="301867"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8" name="Option Button 140" hidden="1">
                <a:extLst>
                  <a:ext uri="{63B3BB69-23CF-44E3-9099-C40C66FF867C}">
                    <a14:compatExt spid="_x0000_s2188"/>
                  </a:ext>
                  <a:ext uri="{FF2B5EF4-FFF2-40B4-BE49-F238E27FC236}">
                    <a16:creationId xmlns:a16="http://schemas.microsoft.com/office/drawing/2014/main" id="{00000000-0008-0000-0100-00008C080000}"/>
                  </a:ext>
                </a:extLst>
              </xdr:cNvPr>
              <xdr:cNvSpPr/>
            </xdr:nvSpPr>
            <xdr:spPr bwMode="auto">
              <a:xfrm>
                <a:off x="5669251" y="5269442"/>
                <a:ext cx="301864"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17</xdr:row>
          <xdr:rowOff>104775</xdr:rowOff>
        </xdr:from>
        <xdr:to>
          <xdr:col>6</xdr:col>
          <xdr:colOff>457200</xdr:colOff>
          <xdr:row>17</xdr:row>
          <xdr:rowOff>276225</xdr:rowOff>
        </xdr:to>
        <xdr:grpSp>
          <xdr:nvGrpSpPr>
            <xdr:cNvPr id="15" name="Group 14">
              <a:extLst>
                <a:ext uri="{FF2B5EF4-FFF2-40B4-BE49-F238E27FC236}">
                  <a16:creationId xmlns:a16="http://schemas.microsoft.com/office/drawing/2014/main" id="{00000000-0008-0000-0100-00000F000000}"/>
                </a:ext>
              </a:extLst>
            </xdr:cNvPr>
            <xdr:cNvGrpSpPr/>
          </xdr:nvGrpSpPr>
          <xdr:grpSpPr>
            <a:xfrm>
              <a:off x="3695246" y="6137275"/>
              <a:ext cx="2593587" cy="171450"/>
              <a:chOff x="3580343" y="5650442"/>
              <a:chExt cx="2390772" cy="171450"/>
            </a:xfrm>
          </xdr:grpSpPr>
          <xdr:sp macro="" textlink="">
            <xdr:nvSpPr>
              <xdr:cNvPr id="2189" name="Option Button 141" hidden="1">
                <a:extLst>
                  <a:ext uri="{63B3BB69-23CF-44E3-9099-C40C66FF867C}">
                    <a14:compatExt spid="_x0000_s2189"/>
                  </a:ext>
                  <a:ext uri="{FF2B5EF4-FFF2-40B4-BE49-F238E27FC236}">
                    <a16:creationId xmlns:a16="http://schemas.microsoft.com/office/drawing/2014/main" id="{00000000-0008-0000-0100-00008D080000}"/>
                  </a:ext>
                </a:extLst>
              </xdr:cNvPr>
              <xdr:cNvSpPr/>
            </xdr:nvSpPr>
            <xdr:spPr bwMode="auto">
              <a:xfrm>
                <a:off x="3580343" y="5650442"/>
                <a:ext cx="301864"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90" name="Option Button 142" hidden="1">
                <a:extLst>
                  <a:ext uri="{63B3BB69-23CF-44E3-9099-C40C66FF867C}">
                    <a14:compatExt spid="_x0000_s2190"/>
                  </a:ext>
                  <a:ext uri="{FF2B5EF4-FFF2-40B4-BE49-F238E27FC236}">
                    <a16:creationId xmlns:a16="http://schemas.microsoft.com/office/drawing/2014/main" id="{00000000-0008-0000-0100-00008E080000}"/>
                  </a:ext>
                </a:extLst>
              </xdr:cNvPr>
              <xdr:cNvSpPr/>
            </xdr:nvSpPr>
            <xdr:spPr bwMode="auto">
              <a:xfrm>
                <a:off x="4081928" y="5650442"/>
                <a:ext cx="301867"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91" name="Option Button 143" hidden="1">
                <a:extLst>
                  <a:ext uri="{63B3BB69-23CF-44E3-9099-C40C66FF867C}">
                    <a14:compatExt spid="_x0000_s2191"/>
                  </a:ext>
                  <a:ext uri="{FF2B5EF4-FFF2-40B4-BE49-F238E27FC236}">
                    <a16:creationId xmlns:a16="http://schemas.microsoft.com/office/drawing/2014/main" id="{00000000-0008-0000-0100-00008F080000}"/>
                  </a:ext>
                </a:extLst>
              </xdr:cNvPr>
              <xdr:cNvSpPr/>
            </xdr:nvSpPr>
            <xdr:spPr bwMode="auto">
              <a:xfrm>
                <a:off x="4576309" y="5650442"/>
                <a:ext cx="301867"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92" name="Option Button 144" hidden="1">
                <a:extLst>
                  <a:ext uri="{63B3BB69-23CF-44E3-9099-C40C66FF867C}">
                    <a14:compatExt spid="_x0000_s2192"/>
                  </a:ext>
                  <a:ext uri="{FF2B5EF4-FFF2-40B4-BE49-F238E27FC236}">
                    <a16:creationId xmlns:a16="http://schemas.microsoft.com/office/drawing/2014/main" id="{00000000-0008-0000-0100-000090080000}"/>
                  </a:ext>
                </a:extLst>
              </xdr:cNvPr>
              <xdr:cNvSpPr/>
            </xdr:nvSpPr>
            <xdr:spPr bwMode="auto">
              <a:xfrm>
                <a:off x="5104836" y="5650442"/>
                <a:ext cx="301867"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93" name="Option Button 145" hidden="1">
                <a:extLst>
                  <a:ext uri="{63B3BB69-23CF-44E3-9099-C40C66FF867C}">
                    <a14:compatExt spid="_x0000_s2193"/>
                  </a:ext>
                  <a:ext uri="{FF2B5EF4-FFF2-40B4-BE49-F238E27FC236}">
                    <a16:creationId xmlns:a16="http://schemas.microsoft.com/office/drawing/2014/main" id="{00000000-0008-0000-0100-000091080000}"/>
                  </a:ext>
                </a:extLst>
              </xdr:cNvPr>
              <xdr:cNvSpPr/>
            </xdr:nvSpPr>
            <xdr:spPr bwMode="auto">
              <a:xfrm>
                <a:off x="5669251" y="5650442"/>
                <a:ext cx="301864"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23</xdr:row>
          <xdr:rowOff>31750</xdr:rowOff>
        </xdr:from>
        <xdr:to>
          <xdr:col>2</xdr:col>
          <xdr:colOff>412750</xdr:colOff>
          <xdr:row>23</xdr:row>
          <xdr:rowOff>323850</xdr:rowOff>
        </xdr:to>
        <xdr:sp macro="" textlink="">
          <xdr:nvSpPr>
            <xdr:cNvPr id="2194" name="Option Button 146" hidden="1">
              <a:extLst>
                <a:ext uri="{63B3BB69-23CF-44E3-9099-C40C66FF867C}">
                  <a14:compatExt spid="_x0000_s2194"/>
                </a:ext>
                <a:ext uri="{FF2B5EF4-FFF2-40B4-BE49-F238E27FC236}">
                  <a16:creationId xmlns:a16="http://schemas.microsoft.com/office/drawing/2014/main" id="{00000000-0008-0000-01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23</xdr:row>
          <xdr:rowOff>31750</xdr:rowOff>
        </xdr:from>
        <xdr:to>
          <xdr:col>3</xdr:col>
          <xdr:colOff>457200</xdr:colOff>
          <xdr:row>23</xdr:row>
          <xdr:rowOff>323850</xdr:rowOff>
        </xdr:to>
        <xdr:sp macro="" textlink="">
          <xdr:nvSpPr>
            <xdr:cNvPr id="2195" name="Option Button 147" hidden="1">
              <a:extLst>
                <a:ext uri="{63B3BB69-23CF-44E3-9099-C40C66FF867C}">
                  <a14:compatExt spid="_x0000_s2195"/>
                </a:ext>
                <a:ext uri="{FF2B5EF4-FFF2-40B4-BE49-F238E27FC236}">
                  <a16:creationId xmlns:a16="http://schemas.microsoft.com/office/drawing/2014/main" id="{00000000-0008-0000-01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23</xdr:row>
          <xdr:rowOff>31750</xdr:rowOff>
        </xdr:from>
        <xdr:to>
          <xdr:col>4</xdr:col>
          <xdr:colOff>533400</xdr:colOff>
          <xdr:row>23</xdr:row>
          <xdr:rowOff>323850</xdr:rowOff>
        </xdr:to>
        <xdr:sp macro="" textlink="">
          <xdr:nvSpPr>
            <xdr:cNvPr id="2196" name="Option Button 148" hidden="1">
              <a:extLst>
                <a:ext uri="{63B3BB69-23CF-44E3-9099-C40C66FF867C}">
                  <a14:compatExt spid="_x0000_s2196"/>
                </a:ext>
                <a:ext uri="{FF2B5EF4-FFF2-40B4-BE49-F238E27FC236}">
                  <a16:creationId xmlns:a16="http://schemas.microsoft.com/office/drawing/2014/main" id="{00000000-0008-0000-01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23</xdr:row>
          <xdr:rowOff>31750</xdr:rowOff>
        </xdr:from>
        <xdr:to>
          <xdr:col>5</xdr:col>
          <xdr:colOff>400050</xdr:colOff>
          <xdr:row>23</xdr:row>
          <xdr:rowOff>323850</xdr:rowOff>
        </xdr:to>
        <xdr:sp macro="" textlink="">
          <xdr:nvSpPr>
            <xdr:cNvPr id="2197" name="Option Button 149" hidden="1">
              <a:extLst>
                <a:ext uri="{63B3BB69-23CF-44E3-9099-C40C66FF867C}">
                  <a14:compatExt spid="_x0000_s2197"/>
                </a:ext>
                <a:ext uri="{FF2B5EF4-FFF2-40B4-BE49-F238E27FC236}">
                  <a16:creationId xmlns:a16="http://schemas.microsoft.com/office/drawing/2014/main" id="{00000000-0008-0000-01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23</xdr:row>
          <xdr:rowOff>31750</xdr:rowOff>
        </xdr:from>
        <xdr:to>
          <xdr:col>6</xdr:col>
          <xdr:colOff>457200</xdr:colOff>
          <xdr:row>23</xdr:row>
          <xdr:rowOff>323850</xdr:rowOff>
        </xdr:to>
        <xdr:sp macro="" textlink="">
          <xdr:nvSpPr>
            <xdr:cNvPr id="2198" name="Option Button 150" hidden="1">
              <a:extLst>
                <a:ext uri="{63B3BB69-23CF-44E3-9099-C40C66FF867C}">
                  <a14:compatExt spid="_x0000_s2198"/>
                </a:ext>
                <a:ext uri="{FF2B5EF4-FFF2-40B4-BE49-F238E27FC236}">
                  <a16:creationId xmlns:a16="http://schemas.microsoft.com/office/drawing/2014/main" id="{00000000-0008-0000-01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24</xdr:row>
          <xdr:rowOff>51708</xdr:rowOff>
        </xdr:from>
        <xdr:to>
          <xdr:col>6</xdr:col>
          <xdr:colOff>434185</xdr:colOff>
          <xdr:row>24</xdr:row>
          <xdr:rowOff>223158</xdr:rowOff>
        </xdr:to>
        <xdr:grpSp>
          <xdr:nvGrpSpPr>
            <xdr:cNvPr id="21" name="Group 20">
              <a:extLst>
                <a:ext uri="{FF2B5EF4-FFF2-40B4-BE49-F238E27FC236}">
                  <a16:creationId xmlns:a16="http://schemas.microsoft.com/office/drawing/2014/main" id="{00000000-0008-0000-0100-000015000000}"/>
                </a:ext>
              </a:extLst>
            </xdr:cNvPr>
            <xdr:cNvGrpSpPr/>
          </xdr:nvGrpSpPr>
          <xdr:grpSpPr>
            <a:xfrm>
              <a:off x="3704771" y="8753800"/>
              <a:ext cx="2561047" cy="171450"/>
              <a:chOff x="3546022" y="8814708"/>
              <a:chExt cx="2453486" cy="171450"/>
            </a:xfrm>
          </xdr:grpSpPr>
          <xdr:sp macro="" textlink="">
            <xdr:nvSpPr>
              <xdr:cNvPr id="2199" name="Option Button 151" hidden="1">
                <a:extLst>
                  <a:ext uri="{63B3BB69-23CF-44E3-9099-C40C66FF867C}">
                    <a14:compatExt spid="_x0000_s2199"/>
                  </a:ext>
                  <a:ext uri="{FF2B5EF4-FFF2-40B4-BE49-F238E27FC236}">
                    <a16:creationId xmlns:a16="http://schemas.microsoft.com/office/drawing/2014/main" id="{00000000-0008-0000-0100-000097080000}"/>
                  </a:ext>
                </a:extLst>
              </xdr:cNvPr>
              <xdr:cNvSpPr/>
            </xdr:nvSpPr>
            <xdr:spPr bwMode="auto">
              <a:xfrm>
                <a:off x="3546022" y="8814708"/>
                <a:ext cx="314876"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00" name="Option Button 152" hidden="1">
                <a:extLst>
                  <a:ext uri="{63B3BB69-23CF-44E3-9099-C40C66FF867C}">
                    <a14:compatExt spid="_x0000_s2200"/>
                  </a:ext>
                  <a:ext uri="{FF2B5EF4-FFF2-40B4-BE49-F238E27FC236}">
                    <a16:creationId xmlns:a16="http://schemas.microsoft.com/office/drawing/2014/main" id="{00000000-0008-0000-0100-000098080000}"/>
                  </a:ext>
                </a:extLst>
              </xdr:cNvPr>
              <xdr:cNvSpPr/>
            </xdr:nvSpPr>
            <xdr:spPr bwMode="auto">
              <a:xfrm>
                <a:off x="4059010" y="8814708"/>
                <a:ext cx="314879"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01" name="Option Button 153" hidden="1">
                <a:extLst>
                  <a:ext uri="{63B3BB69-23CF-44E3-9099-C40C66FF867C}">
                    <a14:compatExt spid="_x0000_s2201"/>
                  </a:ext>
                  <a:ext uri="{FF2B5EF4-FFF2-40B4-BE49-F238E27FC236}">
                    <a16:creationId xmlns:a16="http://schemas.microsoft.com/office/drawing/2014/main" id="{00000000-0008-0000-0100-000099080000}"/>
                  </a:ext>
                </a:extLst>
              </xdr:cNvPr>
              <xdr:cNvSpPr/>
            </xdr:nvSpPr>
            <xdr:spPr bwMode="auto">
              <a:xfrm>
                <a:off x="4607377" y="8814708"/>
                <a:ext cx="314879"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02" name="Option Button 154" hidden="1">
                <a:extLst>
                  <a:ext uri="{63B3BB69-23CF-44E3-9099-C40C66FF867C}">
                    <a14:compatExt spid="_x0000_s2202"/>
                  </a:ext>
                  <a:ext uri="{FF2B5EF4-FFF2-40B4-BE49-F238E27FC236}">
                    <a16:creationId xmlns:a16="http://schemas.microsoft.com/office/drawing/2014/main" id="{00000000-0008-0000-0100-00009A080000}"/>
                  </a:ext>
                </a:extLst>
              </xdr:cNvPr>
              <xdr:cNvSpPr/>
            </xdr:nvSpPr>
            <xdr:spPr bwMode="auto">
              <a:xfrm>
                <a:off x="5170598" y="8814708"/>
                <a:ext cx="314879"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03" name="Option Button 155" hidden="1">
                <a:extLst>
                  <a:ext uri="{63B3BB69-23CF-44E3-9099-C40C66FF867C}">
                    <a14:compatExt spid="_x0000_s2203"/>
                  </a:ext>
                  <a:ext uri="{FF2B5EF4-FFF2-40B4-BE49-F238E27FC236}">
                    <a16:creationId xmlns:a16="http://schemas.microsoft.com/office/drawing/2014/main" id="{00000000-0008-0000-0100-00009B080000}"/>
                  </a:ext>
                </a:extLst>
              </xdr:cNvPr>
              <xdr:cNvSpPr/>
            </xdr:nvSpPr>
            <xdr:spPr bwMode="auto">
              <a:xfrm>
                <a:off x="5684632" y="8814708"/>
                <a:ext cx="314876"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25</xdr:row>
          <xdr:rowOff>104775</xdr:rowOff>
        </xdr:from>
        <xdr:to>
          <xdr:col>6</xdr:col>
          <xdr:colOff>434185</xdr:colOff>
          <xdr:row>25</xdr:row>
          <xdr:rowOff>276225</xdr:rowOff>
        </xdr:to>
        <xdr:grpSp>
          <xdr:nvGrpSpPr>
            <xdr:cNvPr id="13" name="Group 12">
              <a:extLst>
                <a:ext uri="{FF2B5EF4-FFF2-40B4-BE49-F238E27FC236}">
                  <a16:creationId xmlns:a16="http://schemas.microsoft.com/office/drawing/2014/main" id="{00000000-0008-0000-0100-00000D000000}"/>
                </a:ext>
              </a:extLst>
            </xdr:cNvPr>
            <xdr:cNvGrpSpPr/>
          </xdr:nvGrpSpPr>
          <xdr:grpSpPr>
            <a:xfrm>
              <a:off x="3704771" y="9111408"/>
              <a:ext cx="2561047" cy="171450"/>
              <a:chOff x="3546022" y="9167132"/>
              <a:chExt cx="2453486" cy="171450"/>
            </a:xfrm>
          </xdr:grpSpPr>
          <xdr:sp macro="" textlink="">
            <xdr:nvSpPr>
              <xdr:cNvPr id="2204" name="Option Button 156" hidden="1">
                <a:extLst>
                  <a:ext uri="{63B3BB69-23CF-44E3-9099-C40C66FF867C}">
                    <a14:compatExt spid="_x0000_s2204"/>
                  </a:ext>
                  <a:ext uri="{FF2B5EF4-FFF2-40B4-BE49-F238E27FC236}">
                    <a16:creationId xmlns:a16="http://schemas.microsoft.com/office/drawing/2014/main" id="{00000000-0008-0000-0100-00009C080000}"/>
                  </a:ext>
                </a:extLst>
              </xdr:cNvPr>
              <xdr:cNvSpPr/>
            </xdr:nvSpPr>
            <xdr:spPr bwMode="auto">
              <a:xfrm>
                <a:off x="3546022" y="9167132"/>
                <a:ext cx="314876"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05" name="Option Button 157" hidden="1">
                <a:extLst>
                  <a:ext uri="{63B3BB69-23CF-44E3-9099-C40C66FF867C}">
                    <a14:compatExt spid="_x0000_s2205"/>
                  </a:ext>
                  <a:ext uri="{FF2B5EF4-FFF2-40B4-BE49-F238E27FC236}">
                    <a16:creationId xmlns:a16="http://schemas.microsoft.com/office/drawing/2014/main" id="{00000000-0008-0000-0100-00009D080000}"/>
                  </a:ext>
                </a:extLst>
              </xdr:cNvPr>
              <xdr:cNvSpPr/>
            </xdr:nvSpPr>
            <xdr:spPr bwMode="auto">
              <a:xfrm>
                <a:off x="4059010" y="9167132"/>
                <a:ext cx="314879"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06" name="Option Button 158" hidden="1">
                <a:extLst>
                  <a:ext uri="{63B3BB69-23CF-44E3-9099-C40C66FF867C}">
                    <a14:compatExt spid="_x0000_s2206"/>
                  </a:ext>
                  <a:ext uri="{FF2B5EF4-FFF2-40B4-BE49-F238E27FC236}">
                    <a16:creationId xmlns:a16="http://schemas.microsoft.com/office/drawing/2014/main" id="{00000000-0008-0000-0100-00009E080000}"/>
                  </a:ext>
                </a:extLst>
              </xdr:cNvPr>
              <xdr:cNvSpPr/>
            </xdr:nvSpPr>
            <xdr:spPr bwMode="auto">
              <a:xfrm>
                <a:off x="4607377" y="9167132"/>
                <a:ext cx="314879"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07" name="Option Button 159" hidden="1">
                <a:extLst>
                  <a:ext uri="{63B3BB69-23CF-44E3-9099-C40C66FF867C}">
                    <a14:compatExt spid="_x0000_s2207"/>
                  </a:ext>
                  <a:ext uri="{FF2B5EF4-FFF2-40B4-BE49-F238E27FC236}">
                    <a16:creationId xmlns:a16="http://schemas.microsoft.com/office/drawing/2014/main" id="{00000000-0008-0000-0100-00009F080000}"/>
                  </a:ext>
                </a:extLst>
              </xdr:cNvPr>
              <xdr:cNvSpPr/>
            </xdr:nvSpPr>
            <xdr:spPr bwMode="auto">
              <a:xfrm>
                <a:off x="5170598" y="9167132"/>
                <a:ext cx="314879"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08" name="Option Button 160" hidden="1">
                <a:extLst>
                  <a:ext uri="{63B3BB69-23CF-44E3-9099-C40C66FF867C}">
                    <a14:compatExt spid="_x0000_s2208"/>
                  </a:ext>
                  <a:ext uri="{FF2B5EF4-FFF2-40B4-BE49-F238E27FC236}">
                    <a16:creationId xmlns:a16="http://schemas.microsoft.com/office/drawing/2014/main" id="{00000000-0008-0000-0100-0000A0080000}"/>
                  </a:ext>
                </a:extLst>
              </xdr:cNvPr>
              <xdr:cNvSpPr/>
            </xdr:nvSpPr>
            <xdr:spPr bwMode="auto">
              <a:xfrm>
                <a:off x="5684632" y="9167132"/>
                <a:ext cx="314876"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29</xdr:row>
          <xdr:rowOff>104775</xdr:rowOff>
        </xdr:from>
        <xdr:to>
          <xdr:col>6</xdr:col>
          <xdr:colOff>338384</xdr:colOff>
          <xdr:row>29</xdr:row>
          <xdr:rowOff>276225</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3704771" y="10517479"/>
              <a:ext cx="2465246" cy="171450"/>
              <a:chOff x="3546022" y="10595882"/>
              <a:chExt cx="2357688" cy="171450"/>
            </a:xfrm>
          </xdr:grpSpPr>
          <xdr:sp macro="" textlink="">
            <xdr:nvSpPr>
              <xdr:cNvPr id="2209" name="Option Button 161" hidden="1">
                <a:extLst>
                  <a:ext uri="{63B3BB69-23CF-44E3-9099-C40C66FF867C}">
                    <a14:compatExt spid="_x0000_s2209"/>
                  </a:ext>
                  <a:ext uri="{FF2B5EF4-FFF2-40B4-BE49-F238E27FC236}">
                    <a16:creationId xmlns:a16="http://schemas.microsoft.com/office/drawing/2014/main" id="{00000000-0008-0000-0100-0000A1080000}"/>
                  </a:ext>
                </a:extLst>
              </xdr:cNvPr>
              <xdr:cNvSpPr/>
            </xdr:nvSpPr>
            <xdr:spPr bwMode="auto">
              <a:xfrm>
                <a:off x="3546022" y="10595882"/>
                <a:ext cx="2190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10" name="Option Button 162" hidden="1">
                <a:extLst>
                  <a:ext uri="{63B3BB69-23CF-44E3-9099-C40C66FF867C}">
                    <a14:compatExt spid="_x0000_s2210"/>
                  </a:ext>
                  <a:ext uri="{FF2B5EF4-FFF2-40B4-BE49-F238E27FC236}">
                    <a16:creationId xmlns:a16="http://schemas.microsoft.com/office/drawing/2014/main" id="{00000000-0008-0000-0100-0000A2080000}"/>
                  </a:ext>
                </a:extLst>
              </xdr:cNvPr>
              <xdr:cNvSpPr/>
            </xdr:nvSpPr>
            <xdr:spPr bwMode="auto">
              <a:xfrm>
                <a:off x="4059010" y="10595882"/>
                <a:ext cx="2190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11" name="Option Button 163" hidden="1">
                <a:extLst>
                  <a:ext uri="{63B3BB69-23CF-44E3-9099-C40C66FF867C}">
                    <a14:compatExt spid="_x0000_s2211"/>
                  </a:ext>
                  <a:ext uri="{FF2B5EF4-FFF2-40B4-BE49-F238E27FC236}">
                    <a16:creationId xmlns:a16="http://schemas.microsoft.com/office/drawing/2014/main" id="{00000000-0008-0000-0100-0000A3080000}"/>
                  </a:ext>
                </a:extLst>
              </xdr:cNvPr>
              <xdr:cNvSpPr/>
            </xdr:nvSpPr>
            <xdr:spPr bwMode="auto">
              <a:xfrm>
                <a:off x="4607377" y="10595882"/>
                <a:ext cx="2190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12" name="Option Button 164" hidden="1">
                <a:extLst>
                  <a:ext uri="{63B3BB69-23CF-44E3-9099-C40C66FF867C}">
                    <a14:compatExt spid="_x0000_s2212"/>
                  </a:ext>
                  <a:ext uri="{FF2B5EF4-FFF2-40B4-BE49-F238E27FC236}">
                    <a16:creationId xmlns:a16="http://schemas.microsoft.com/office/drawing/2014/main" id="{00000000-0008-0000-0100-0000A4080000}"/>
                  </a:ext>
                </a:extLst>
              </xdr:cNvPr>
              <xdr:cNvSpPr/>
            </xdr:nvSpPr>
            <xdr:spPr bwMode="auto">
              <a:xfrm>
                <a:off x="5170598" y="10595882"/>
                <a:ext cx="2190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13" name="Option Button 165" hidden="1">
                <a:extLst>
                  <a:ext uri="{63B3BB69-23CF-44E3-9099-C40C66FF867C}">
                    <a14:compatExt spid="_x0000_s2213"/>
                  </a:ext>
                  <a:ext uri="{FF2B5EF4-FFF2-40B4-BE49-F238E27FC236}">
                    <a16:creationId xmlns:a16="http://schemas.microsoft.com/office/drawing/2014/main" id="{00000000-0008-0000-0100-0000A5080000}"/>
                  </a:ext>
                </a:extLst>
              </xdr:cNvPr>
              <xdr:cNvSpPr/>
            </xdr:nvSpPr>
            <xdr:spPr bwMode="auto">
              <a:xfrm>
                <a:off x="5684635" y="10595882"/>
                <a:ext cx="2190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74958</xdr:colOff>
          <xdr:row>26</xdr:row>
          <xdr:rowOff>106431</xdr:rowOff>
        </xdr:from>
        <xdr:to>
          <xdr:col>6</xdr:col>
          <xdr:colOff>434185</xdr:colOff>
          <xdr:row>26</xdr:row>
          <xdr:rowOff>277881</xdr:rowOff>
        </xdr:to>
        <xdr:grpSp>
          <xdr:nvGrpSpPr>
            <xdr:cNvPr id="7" name="Group 6">
              <a:extLst>
                <a:ext uri="{FF2B5EF4-FFF2-40B4-BE49-F238E27FC236}">
                  <a16:creationId xmlns:a16="http://schemas.microsoft.com/office/drawing/2014/main" id="{00000000-0008-0000-0100-000007000000}"/>
                </a:ext>
              </a:extLst>
            </xdr:cNvPr>
            <xdr:cNvGrpSpPr/>
          </xdr:nvGrpSpPr>
          <xdr:grpSpPr>
            <a:xfrm>
              <a:off x="3703529" y="9482400"/>
              <a:ext cx="2562289" cy="171450"/>
              <a:chOff x="3544780" y="9549788"/>
              <a:chExt cx="2454730" cy="171450"/>
            </a:xfrm>
          </xdr:grpSpPr>
          <xdr:sp macro="" textlink="">
            <xdr:nvSpPr>
              <xdr:cNvPr id="2214" name="Option Button 166" hidden="1">
                <a:extLst>
                  <a:ext uri="{63B3BB69-23CF-44E3-9099-C40C66FF867C}">
                    <a14:compatExt spid="_x0000_s2214"/>
                  </a:ext>
                  <a:ext uri="{FF2B5EF4-FFF2-40B4-BE49-F238E27FC236}">
                    <a16:creationId xmlns:a16="http://schemas.microsoft.com/office/drawing/2014/main" id="{00000000-0008-0000-0100-0000A6080000}"/>
                  </a:ext>
                </a:extLst>
              </xdr:cNvPr>
              <xdr:cNvSpPr/>
            </xdr:nvSpPr>
            <xdr:spPr bwMode="auto">
              <a:xfrm>
                <a:off x="3544780" y="9549788"/>
                <a:ext cx="314877"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15" name="Option Button 167" hidden="1">
                <a:extLst>
                  <a:ext uri="{63B3BB69-23CF-44E3-9099-C40C66FF867C}">
                    <a14:compatExt spid="_x0000_s2215"/>
                  </a:ext>
                  <a:ext uri="{FF2B5EF4-FFF2-40B4-BE49-F238E27FC236}">
                    <a16:creationId xmlns:a16="http://schemas.microsoft.com/office/drawing/2014/main" id="{00000000-0008-0000-0100-0000A7080000}"/>
                  </a:ext>
                </a:extLst>
              </xdr:cNvPr>
              <xdr:cNvSpPr/>
            </xdr:nvSpPr>
            <xdr:spPr bwMode="auto">
              <a:xfrm>
                <a:off x="4059010" y="9549788"/>
                <a:ext cx="314879"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16" name="Option Button 168" hidden="1">
                <a:extLst>
                  <a:ext uri="{63B3BB69-23CF-44E3-9099-C40C66FF867C}">
                    <a14:compatExt spid="_x0000_s2216"/>
                  </a:ext>
                  <a:ext uri="{FF2B5EF4-FFF2-40B4-BE49-F238E27FC236}">
                    <a16:creationId xmlns:a16="http://schemas.microsoft.com/office/drawing/2014/main" id="{00000000-0008-0000-0100-0000A8080000}"/>
                  </a:ext>
                </a:extLst>
              </xdr:cNvPr>
              <xdr:cNvSpPr/>
            </xdr:nvSpPr>
            <xdr:spPr bwMode="auto">
              <a:xfrm>
                <a:off x="4607377" y="9549788"/>
                <a:ext cx="314879"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17" name="Option Button 169" hidden="1">
                <a:extLst>
                  <a:ext uri="{63B3BB69-23CF-44E3-9099-C40C66FF867C}">
                    <a14:compatExt spid="_x0000_s2217"/>
                  </a:ext>
                  <a:ext uri="{FF2B5EF4-FFF2-40B4-BE49-F238E27FC236}">
                    <a16:creationId xmlns:a16="http://schemas.microsoft.com/office/drawing/2014/main" id="{00000000-0008-0000-0100-0000A9080000}"/>
                  </a:ext>
                </a:extLst>
              </xdr:cNvPr>
              <xdr:cNvSpPr/>
            </xdr:nvSpPr>
            <xdr:spPr bwMode="auto">
              <a:xfrm>
                <a:off x="5170598" y="9549788"/>
                <a:ext cx="314879"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18" name="Option Button 170" hidden="1">
                <a:extLst>
                  <a:ext uri="{63B3BB69-23CF-44E3-9099-C40C66FF867C}">
                    <a14:compatExt spid="_x0000_s2218"/>
                  </a:ext>
                  <a:ext uri="{FF2B5EF4-FFF2-40B4-BE49-F238E27FC236}">
                    <a16:creationId xmlns:a16="http://schemas.microsoft.com/office/drawing/2014/main" id="{00000000-0008-0000-0100-0000AA080000}"/>
                  </a:ext>
                </a:extLst>
              </xdr:cNvPr>
              <xdr:cNvSpPr/>
            </xdr:nvSpPr>
            <xdr:spPr bwMode="auto">
              <a:xfrm>
                <a:off x="5684632" y="9549788"/>
                <a:ext cx="314878"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27</xdr:row>
          <xdr:rowOff>114300</xdr:rowOff>
        </xdr:from>
        <xdr:to>
          <xdr:col>6</xdr:col>
          <xdr:colOff>434185</xdr:colOff>
          <xdr:row>27</xdr:row>
          <xdr:rowOff>266700</xdr:rowOff>
        </xdr:to>
        <xdr:grpSp>
          <xdr:nvGrpSpPr>
            <xdr:cNvPr id="6" name="Group 5">
              <a:extLst>
                <a:ext uri="{FF2B5EF4-FFF2-40B4-BE49-F238E27FC236}">
                  <a16:creationId xmlns:a16="http://schemas.microsoft.com/office/drawing/2014/main" id="{00000000-0008-0000-0100-000006000000}"/>
                </a:ext>
              </a:extLst>
            </xdr:cNvPr>
            <xdr:cNvGrpSpPr/>
          </xdr:nvGrpSpPr>
          <xdr:grpSpPr>
            <a:xfrm>
              <a:off x="3704771" y="9859606"/>
              <a:ext cx="2561047" cy="152400"/>
              <a:chOff x="3546022" y="9938657"/>
              <a:chExt cx="2453486" cy="152400"/>
            </a:xfrm>
          </xdr:grpSpPr>
          <xdr:sp macro="" textlink="">
            <xdr:nvSpPr>
              <xdr:cNvPr id="2219" name="Option Button 171" hidden="1">
                <a:extLst>
                  <a:ext uri="{63B3BB69-23CF-44E3-9099-C40C66FF867C}">
                    <a14:compatExt spid="_x0000_s2219"/>
                  </a:ext>
                  <a:ext uri="{FF2B5EF4-FFF2-40B4-BE49-F238E27FC236}">
                    <a16:creationId xmlns:a16="http://schemas.microsoft.com/office/drawing/2014/main" id="{00000000-0008-0000-0100-0000AB080000}"/>
                  </a:ext>
                </a:extLst>
              </xdr:cNvPr>
              <xdr:cNvSpPr/>
            </xdr:nvSpPr>
            <xdr:spPr bwMode="auto">
              <a:xfrm>
                <a:off x="3546022" y="9938657"/>
                <a:ext cx="314876"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20" name="Option Button 172" hidden="1">
                <a:extLst>
                  <a:ext uri="{63B3BB69-23CF-44E3-9099-C40C66FF867C}">
                    <a14:compatExt spid="_x0000_s2220"/>
                  </a:ext>
                  <a:ext uri="{FF2B5EF4-FFF2-40B4-BE49-F238E27FC236}">
                    <a16:creationId xmlns:a16="http://schemas.microsoft.com/office/drawing/2014/main" id="{00000000-0008-0000-0100-0000AC080000}"/>
                  </a:ext>
                </a:extLst>
              </xdr:cNvPr>
              <xdr:cNvSpPr/>
            </xdr:nvSpPr>
            <xdr:spPr bwMode="auto">
              <a:xfrm>
                <a:off x="4059010" y="9938657"/>
                <a:ext cx="314879"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21" name="Option Button 173" hidden="1">
                <a:extLst>
                  <a:ext uri="{63B3BB69-23CF-44E3-9099-C40C66FF867C}">
                    <a14:compatExt spid="_x0000_s2221"/>
                  </a:ext>
                  <a:ext uri="{FF2B5EF4-FFF2-40B4-BE49-F238E27FC236}">
                    <a16:creationId xmlns:a16="http://schemas.microsoft.com/office/drawing/2014/main" id="{00000000-0008-0000-0100-0000AD080000}"/>
                  </a:ext>
                </a:extLst>
              </xdr:cNvPr>
              <xdr:cNvSpPr/>
            </xdr:nvSpPr>
            <xdr:spPr bwMode="auto">
              <a:xfrm>
                <a:off x="4607377" y="9938657"/>
                <a:ext cx="314879"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22" name="Option Button 174" hidden="1">
                <a:extLst>
                  <a:ext uri="{63B3BB69-23CF-44E3-9099-C40C66FF867C}">
                    <a14:compatExt spid="_x0000_s2222"/>
                  </a:ext>
                  <a:ext uri="{FF2B5EF4-FFF2-40B4-BE49-F238E27FC236}">
                    <a16:creationId xmlns:a16="http://schemas.microsoft.com/office/drawing/2014/main" id="{00000000-0008-0000-0100-0000AE080000}"/>
                  </a:ext>
                </a:extLst>
              </xdr:cNvPr>
              <xdr:cNvSpPr/>
            </xdr:nvSpPr>
            <xdr:spPr bwMode="auto">
              <a:xfrm>
                <a:off x="5170598" y="9938657"/>
                <a:ext cx="314879"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23" name="Option Button 175" hidden="1">
                <a:extLst>
                  <a:ext uri="{63B3BB69-23CF-44E3-9099-C40C66FF867C}">
                    <a14:compatExt spid="_x0000_s2223"/>
                  </a:ext>
                  <a:ext uri="{FF2B5EF4-FFF2-40B4-BE49-F238E27FC236}">
                    <a16:creationId xmlns:a16="http://schemas.microsoft.com/office/drawing/2014/main" id="{00000000-0008-0000-0100-0000AF080000}"/>
                  </a:ext>
                </a:extLst>
              </xdr:cNvPr>
              <xdr:cNvSpPr/>
            </xdr:nvSpPr>
            <xdr:spPr bwMode="auto">
              <a:xfrm>
                <a:off x="5684632" y="9938657"/>
                <a:ext cx="314876"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8</xdr:row>
          <xdr:rowOff>48986</xdr:rowOff>
        </xdr:from>
        <xdr:to>
          <xdr:col>6</xdr:col>
          <xdr:colOff>400050</xdr:colOff>
          <xdr:row>8</xdr:row>
          <xdr:rowOff>277586</xdr:rowOff>
        </xdr:to>
        <xdr:grpSp>
          <xdr:nvGrpSpPr>
            <xdr:cNvPr id="19" name="Group 18">
              <a:extLst>
                <a:ext uri="{FF2B5EF4-FFF2-40B4-BE49-F238E27FC236}">
                  <a16:creationId xmlns:a16="http://schemas.microsoft.com/office/drawing/2014/main" id="{00000000-0008-0000-0100-000013000000}"/>
                </a:ext>
              </a:extLst>
            </xdr:cNvPr>
            <xdr:cNvGrpSpPr/>
          </xdr:nvGrpSpPr>
          <xdr:grpSpPr>
            <a:xfrm>
              <a:off x="3704771" y="3081435"/>
              <a:ext cx="2526912" cy="228600"/>
              <a:chOff x="3546022" y="2892879"/>
              <a:chExt cx="2419351" cy="228600"/>
            </a:xfrm>
          </xdr:grpSpPr>
          <xdr:sp macro="" textlink="">
            <xdr:nvSpPr>
              <xdr:cNvPr id="2224" name="Option Button 176" hidden="1">
                <a:extLst>
                  <a:ext uri="{63B3BB69-23CF-44E3-9099-C40C66FF867C}">
                    <a14:compatExt spid="_x0000_s2224"/>
                  </a:ext>
                  <a:ext uri="{FF2B5EF4-FFF2-40B4-BE49-F238E27FC236}">
                    <a16:creationId xmlns:a16="http://schemas.microsoft.com/office/drawing/2014/main" id="{00000000-0008-0000-0100-0000B0080000}"/>
                  </a:ext>
                </a:extLst>
              </xdr:cNvPr>
              <xdr:cNvSpPr/>
            </xdr:nvSpPr>
            <xdr:spPr bwMode="auto">
              <a:xfrm>
                <a:off x="3546022" y="2902404"/>
                <a:ext cx="2851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25" name="Option Button 177" hidden="1">
                <a:extLst>
                  <a:ext uri="{63B3BB69-23CF-44E3-9099-C40C66FF867C}">
                    <a14:compatExt spid="_x0000_s2225"/>
                  </a:ext>
                  <a:ext uri="{FF2B5EF4-FFF2-40B4-BE49-F238E27FC236}">
                    <a16:creationId xmlns:a16="http://schemas.microsoft.com/office/drawing/2014/main" id="{00000000-0008-0000-0100-0000B1080000}"/>
                  </a:ext>
                </a:extLst>
              </xdr:cNvPr>
              <xdr:cNvSpPr/>
            </xdr:nvSpPr>
            <xdr:spPr bwMode="auto">
              <a:xfrm>
                <a:off x="4077392" y="2892879"/>
                <a:ext cx="2852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26" name="Option Button 178" hidden="1">
                <a:extLst>
                  <a:ext uri="{63B3BB69-23CF-44E3-9099-C40C66FF867C}">
                    <a14:compatExt spid="_x0000_s2226"/>
                  </a:ext>
                  <a:ext uri="{FF2B5EF4-FFF2-40B4-BE49-F238E27FC236}">
                    <a16:creationId xmlns:a16="http://schemas.microsoft.com/office/drawing/2014/main" id="{00000000-0008-0000-0100-0000B2080000}"/>
                  </a:ext>
                </a:extLst>
              </xdr:cNvPr>
              <xdr:cNvSpPr/>
            </xdr:nvSpPr>
            <xdr:spPr bwMode="auto">
              <a:xfrm>
                <a:off x="4596640" y="2892879"/>
                <a:ext cx="2852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27" name="Option Button 179" hidden="1">
                <a:extLst>
                  <a:ext uri="{63B3BB69-23CF-44E3-9099-C40C66FF867C}">
                    <a14:compatExt spid="_x0000_s2227"/>
                  </a:ext>
                  <a:ext uri="{FF2B5EF4-FFF2-40B4-BE49-F238E27FC236}">
                    <a16:creationId xmlns:a16="http://schemas.microsoft.com/office/drawing/2014/main" id="{00000000-0008-0000-0100-0000B3080000}"/>
                  </a:ext>
                </a:extLst>
              </xdr:cNvPr>
              <xdr:cNvSpPr/>
            </xdr:nvSpPr>
            <xdr:spPr bwMode="auto">
              <a:xfrm>
                <a:off x="5116122" y="2892879"/>
                <a:ext cx="2852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28" name="Option Button 180" hidden="1">
                <a:extLst>
                  <a:ext uri="{63B3BB69-23CF-44E3-9099-C40C66FF867C}">
                    <a14:compatExt spid="_x0000_s2228"/>
                  </a:ext>
                  <a:ext uri="{FF2B5EF4-FFF2-40B4-BE49-F238E27FC236}">
                    <a16:creationId xmlns:a16="http://schemas.microsoft.com/office/drawing/2014/main" id="{00000000-0008-0000-0100-0000B4080000}"/>
                  </a:ext>
                </a:extLst>
              </xdr:cNvPr>
              <xdr:cNvSpPr/>
            </xdr:nvSpPr>
            <xdr:spPr bwMode="auto">
              <a:xfrm>
                <a:off x="5680175" y="2892879"/>
                <a:ext cx="2851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9</xdr:row>
          <xdr:rowOff>38100</xdr:rowOff>
        </xdr:from>
        <xdr:to>
          <xdr:col>6</xdr:col>
          <xdr:colOff>400050</xdr:colOff>
          <xdr:row>9</xdr:row>
          <xdr:rowOff>276225</xdr:rowOff>
        </xdr:to>
        <xdr:grpSp>
          <xdr:nvGrpSpPr>
            <xdr:cNvPr id="20" name="Group 19">
              <a:extLst>
                <a:ext uri="{FF2B5EF4-FFF2-40B4-BE49-F238E27FC236}">
                  <a16:creationId xmlns:a16="http://schemas.microsoft.com/office/drawing/2014/main" id="{00000000-0008-0000-0100-000014000000}"/>
                </a:ext>
              </a:extLst>
            </xdr:cNvPr>
            <xdr:cNvGrpSpPr/>
          </xdr:nvGrpSpPr>
          <xdr:grpSpPr>
            <a:xfrm>
              <a:off x="3695246" y="3394529"/>
              <a:ext cx="2536437" cy="238125"/>
              <a:chOff x="3536497" y="3208564"/>
              <a:chExt cx="2428872" cy="238125"/>
            </a:xfrm>
          </xdr:grpSpPr>
          <xdr:sp macro="" textlink="">
            <xdr:nvSpPr>
              <xdr:cNvPr id="2229" name="Option Button 181" hidden="1">
                <a:extLst>
                  <a:ext uri="{63B3BB69-23CF-44E3-9099-C40C66FF867C}">
                    <a14:compatExt spid="_x0000_s2229"/>
                  </a:ext>
                  <a:ext uri="{FF2B5EF4-FFF2-40B4-BE49-F238E27FC236}">
                    <a16:creationId xmlns:a16="http://schemas.microsoft.com/office/drawing/2014/main" id="{00000000-0008-0000-0100-0000B5080000}"/>
                  </a:ext>
                </a:extLst>
              </xdr:cNvPr>
              <xdr:cNvSpPr/>
            </xdr:nvSpPr>
            <xdr:spPr bwMode="auto">
              <a:xfrm>
                <a:off x="3536497" y="3227614"/>
                <a:ext cx="2851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30" name="Option Button 182" hidden="1">
                <a:extLst>
                  <a:ext uri="{63B3BB69-23CF-44E3-9099-C40C66FF867C}">
                    <a14:compatExt spid="_x0000_s2230"/>
                  </a:ext>
                  <a:ext uri="{FF2B5EF4-FFF2-40B4-BE49-F238E27FC236}">
                    <a16:creationId xmlns:a16="http://schemas.microsoft.com/office/drawing/2014/main" id="{00000000-0008-0000-0100-0000B6080000}"/>
                  </a:ext>
                </a:extLst>
              </xdr:cNvPr>
              <xdr:cNvSpPr/>
            </xdr:nvSpPr>
            <xdr:spPr bwMode="auto">
              <a:xfrm>
                <a:off x="4077392" y="3218089"/>
                <a:ext cx="2852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31" name="Option Button 183" hidden="1">
                <a:extLst>
                  <a:ext uri="{63B3BB69-23CF-44E3-9099-C40C66FF867C}">
                    <a14:compatExt spid="_x0000_s2231"/>
                  </a:ext>
                  <a:ext uri="{FF2B5EF4-FFF2-40B4-BE49-F238E27FC236}">
                    <a16:creationId xmlns:a16="http://schemas.microsoft.com/office/drawing/2014/main" id="{00000000-0008-0000-0100-0000B7080000}"/>
                  </a:ext>
                </a:extLst>
              </xdr:cNvPr>
              <xdr:cNvSpPr/>
            </xdr:nvSpPr>
            <xdr:spPr bwMode="auto">
              <a:xfrm>
                <a:off x="4596640" y="3218089"/>
                <a:ext cx="2852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32" name="Option Button 184" hidden="1">
                <a:extLst>
                  <a:ext uri="{63B3BB69-23CF-44E3-9099-C40C66FF867C}">
                    <a14:compatExt spid="_x0000_s2232"/>
                  </a:ext>
                  <a:ext uri="{FF2B5EF4-FFF2-40B4-BE49-F238E27FC236}">
                    <a16:creationId xmlns:a16="http://schemas.microsoft.com/office/drawing/2014/main" id="{00000000-0008-0000-0100-0000B8080000}"/>
                  </a:ext>
                </a:extLst>
              </xdr:cNvPr>
              <xdr:cNvSpPr/>
            </xdr:nvSpPr>
            <xdr:spPr bwMode="auto">
              <a:xfrm>
                <a:off x="5116122" y="3218089"/>
                <a:ext cx="2852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33" name="Option Button 185" hidden="1">
                <a:extLst>
                  <a:ext uri="{63B3BB69-23CF-44E3-9099-C40C66FF867C}">
                    <a14:compatExt spid="_x0000_s2233"/>
                  </a:ext>
                  <a:ext uri="{FF2B5EF4-FFF2-40B4-BE49-F238E27FC236}">
                    <a16:creationId xmlns:a16="http://schemas.microsoft.com/office/drawing/2014/main" id="{00000000-0008-0000-0100-0000B9080000}"/>
                  </a:ext>
                </a:extLst>
              </xdr:cNvPr>
              <xdr:cNvSpPr/>
            </xdr:nvSpPr>
            <xdr:spPr bwMode="auto">
              <a:xfrm>
                <a:off x="5680171" y="3208564"/>
                <a:ext cx="2851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7</xdr:col>
          <xdr:colOff>0</xdr:colOff>
          <xdr:row>10</xdr:row>
          <xdr:rowOff>0</xdr:rowOff>
        </xdr:to>
        <xdr:sp macro="" textlink="">
          <xdr:nvSpPr>
            <xdr:cNvPr id="2234" name="Group Box 186" hidden="1">
              <a:extLst>
                <a:ext uri="{63B3BB69-23CF-44E3-9099-C40C66FF867C}">
                  <a14:compatExt spid="_x0000_s2234"/>
                </a:ext>
                <a:ext uri="{FF2B5EF4-FFF2-40B4-BE49-F238E27FC236}">
                  <a16:creationId xmlns:a16="http://schemas.microsoft.com/office/drawing/2014/main" id="{00000000-0008-0000-0100-0000B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7</xdr:col>
          <xdr:colOff>0</xdr:colOff>
          <xdr:row>9</xdr:row>
          <xdr:rowOff>0</xdr:rowOff>
        </xdr:to>
        <xdr:sp macro="" textlink="">
          <xdr:nvSpPr>
            <xdr:cNvPr id="2235" name="Group Box 187" hidden="1">
              <a:extLst>
                <a:ext uri="{63B3BB69-23CF-44E3-9099-C40C66FF867C}">
                  <a14:compatExt spid="_x0000_s2235"/>
                </a:ext>
                <a:ext uri="{FF2B5EF4-FFF2-40B4-BE49-F238E27FC236}">
                  <a16:creationId xmlns:a16="http://schemas.microsoft.com/office/drawing/2014/main" id="{00000000-0008-0000-0100-0000B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7</xdr:col>
          <xdr:colOff>0</xdr:colOff>
          <xdr:row>19</xdr:row>
          <xdr:rowOff>0</xdr:rowOff>
        </xdr:to>
        <xdr:sp macro="" textlink="">
          <xdr:nvSpPr>
            <xdr:cNvPr id="2236" name="Group Box 188" hidden="1">
              <a:extLst>
                <a:ext uri="{63B3BB69-23CF-44E3-9099-C40C66FF867C}">
                  <a14:compatExt spid="_x0000_s2236"/>
                </a:ext>
                <a:ext uri="{FF2B5EF4-FFF2-40B4-BE49-F238E27FC236}">
                  <a16:creationId xmlns:a16="http://schemas.microsoft.com/office/drawing/2014/main" id="{00000000-0008-0000-0100-0000B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7</xdr:col>
          <xdr:colOff>0</xdr:colOff>
          <xdr:row>20</xdr:row>
          <xdr:rowOff>0</xdr:rowOff>
        </xdr:to>
        <xdr:sp macro="" textlink="">
          <xdr:nvSpPr>
            <xdr:cNvPr id="2237" name="Group Box 189" hidden="1">
              <a:extLst>
                <a:ext uri="{63B3BB69-23CF-44E3-9099-C40C66FF867C}">
                  <a14:compatExt spid="_x0000_s2237"/>
                </a:ext>
                <a:ext uri="{FF2B5EF4-FFF2-40B4-BE49-F238E27FC236}">
                  <a16:creationId xmlns:a16="http://schemas.microsoft.com/office/drawing/2014/main" id="{00000000-0008-0000-0100-0000B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18</xdr:row>
          <xdr:rowOff>114300</xdr:rowOff>
        </xdr:from>
        <xdr:to>
          <xdr:col>6</xdr:col>
          <xdr:colOff>457200</xdr:colOff>
          <xdr:row>18</xdr:row>
          <xdr:rowOff>285750</xdr:rowOff>
        </xdr:to>
        <xdr:grpSp>
          <xdr:nvGrpSpPr>
            <xdr:cNvPr id="16" name="Group 15">
              <a:extLst>
                <a:ext uri="{FF2B5EF4-FFF2-40B4-BE49-F238E27FC236}">
                  <a16:creationId xmlns:a16="http://schemas.microsoft.com/office/drawing/2014/main" id="{00000000-0008-0000-0100-000010000000}"/>
                </a:ext>
              </a:extLst>
            </xdr:cNvPr>
            <xdr:cNvGrpSpPr/>
          </xdr:nvGrpSpPr>
          <xdr:grpSpPr>
            <a:xfrm>
              <a:off x="3695246" y="6516137"/>
              <a:ext cx="2593587" cy="171450"/>
              <a:chOff x="3580343" y="6040967"/>
              <a:chExt cx="2390772" cy="171450"/>
            </a:xfrm>
          </xdr:grpSpPr>
          <xdr:sp macro="" textlink="">
            <xdr:nvSpPr>
              <xdr:cNvPr id="2238" name="Option Button 190" hidden="1">
                <a:extLst>
                  <a:ext uri="{63B3BB69-23CF-44E3-9099-C40C66FF867C}">
                    <a14:compatExt spid="_x0000_s2238"/>
                  </a:ext>
                  <a:ext uri="{FF2B5EF4-FFF2-40B4-BE49-F238E27FC236}">
                    <a16:creationId xmlns:a16="http://schemas.microsoft.com/office/drawing/2014/main" id="{00000000-0008-0000-0100-0000BE080000}"/>
                  </a:ext>
                </a:extLst>
              </xdr:cNvPr>
              <xdr:cNvSpPr/>
            </xdr:nvSpPr>
            <xdr:spPr bwMode="auto">
              <a:xfrm>
                <a:off x="3580343" y="6040967"/>
                <a:ext cx="301864"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39" name="Option Button 191" hidden="1">
                <a:extLst>
                  <a:ext uri="{63B3BB69-23CF-44E3-9099-C40C66FF867C}">
                    <a14:compatExt spid="_x0000_s2239"/>
                  </a:ext>
                  <a:ext uri="{FF2B5EF4-FFF2-40B4-BE49-F238E27FC236}">
                    <a16:creationId xmlns:a16="http://schemas.microsoft.com/office/drawing/2014/main" id="{00000000-0008-0000-0100-0000BF080000}"/>
                  </a:ext>
                </a:extLst>
              </xdr:cNvPr>
              <xdr:cNvSpPr/>
            </xdr:nvSpPr>
            <xdr:spPr bwMode="auto">
              <a:xfrm>
                <a:off x="4081928" y="6040967"/>
                <a:ext cx="301867"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40" name="Option Button 192" hidden="1">
                <a:extLst>
                  <a:ext uri="{63B3BB69-23CF-44E3-9099-C40C66FF867C}">
                    <a14:compatExt spid="_x0000_s2240"/>
                  </a:ext>
                  <a:ext uri="{FF2B5EF4-FFF2-40B4-BE49-F238E27FC236}">
                    <a16:creationId xmlns:a16="http://schemas.microsoft.com/office/drawing/2014/main" id="{00000000-0008-0000-0100-0000C0080000}"/>
                  </a:ext>
                </a:extLst>
              </xdr:cNvPr>
              <xdr:cNvSpPr/>
            </xdr:nvSpPr>
            <xdr:spPr bwMode="auto">
              <a:xfrm>
                <a:off x="4576309" y="6040967"/>
                <a:ext cx="301867"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41" name="Option Button 193" hidden="1">
                <a:extLst>
                  <a:ext uri="{63B3BB69-23CF-44E3-9099-C40C66FF867C}">
                    <a14:compatExt spid="_x0000_s2241"/>
                  </a:ext>
                  <a:ext uri="{FF2B5EF4-FFF2-40B4-BE49-F238E27FC236}">
                    <a16:creationId xmlns:a16="http://schemas.microsoft.com/office/drawing/2014/main" id="{00000000-0008-0000-0100-0000C1080000}"/>
                  </a:ext>
                </a:extLst>
              </xdr:cNvPr>
              <xdr:cNvSpPr/>
            </xdr:nvSpPr>
            <xdr:spPr bwMode="auto">
              <a:xfrm>
                <a:off x="5104836" y="6040967"/>
                <a:ext cx="301867"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42" name="Option Button 194" hidden="1">
                <a:extLst>
                  <a:ext uri="{63B3BB69-23CF-44E3-9099-C40C66FF867C}">
                    <a14:compatExt spid="_x0000_s2242"/>
                  </a:ext>
                  <a:ext uri="{FF2B5EF4-FFF2-40B4-BE49-F238E27FC236}">
                    <a16:creationId xmlns:a16="http://schemas.microsoft.com/office/drawing/2014/main" id="{00000000-0008-0000-0100-0000C2080000}"/>
                  </a:ext>
                </a:extLst>
              </xdr:cNvPr>
              <xdr:cNvSpPr/>
            </xdr:nvSpPr>
            <xdr:spPr bwMode="auto">
              <a:xfrm>
                <a:off x="5669251" y="6040967"/>
                <a:ext cx="301864"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19</xdr:row>
          <xdr:rowOff>104775</xdr:rowOff>
        </xdr:from>
        <xdr:to>
          <xdr:col>6</xdr:col>
          <xdr:colOff>457200</xdr:colOff>
          <xdr:row>19</xdr:row>
          <xdr:rowOff>276225</xdr:rowOff>
        </xdr:to>
        <xdr:grpSp>
          <xdr:nvGrpSpPr>
            <xdr:cNvPr id="17" name="Group 16">
              <a:extLst>
                <a:ext uri="{FF2B5EF4-FFF2-40B4-BE49-F238E27FC236}">
                  <a16:creationId xmlns:a16="http://schemas.microsoft.com/office/drawing/2014/main" id="{00000000-0008-0000-0100-000011000000}"/>
                </a:ext>
              </a:extLst>
            </xdr:cNvPr>
            <xdr:cNvGrpSpPr/>
          </xdr:nvGrpSpPr>
          <xdr:grpSpPr>
            <a:xfrm>
              <a:off x="3695246" y="6908346"/>
              <a:ext cx="2593587" cy="171450"/>
              <a:chOff x="3580343" y="6433608"/>
              <a:chExt cx="2390772" cy="171450"/>
            </a:xfrm>
          </xdr:grpSpPr>
          <xdr:sp macro="" textlink="">
            <xdr:nvSpPr>
              <xdr:cNvPr id="2243" name="Option Button 195" hidden="1">
                <a:extLst>
                  <a:ext uri="{63B3BB69-23CF-44E3-9099-C40C66FF867C}">
                    <a14:compatExt spid="_x0000_s2243"/>
                  </a:ext>
                  <a:ext uri="{FF2B5EF4-FFF2-40B4-BE49-F238E27FC236}">
                    <a16:creationId xmlns:a16="http://schemas.microsoft.com/office/drawing/2014/main" id="{00000000-0008-0000-0100-0000C3080000}"/>
                  </a:ext>
                </a:extLst>
              </xdr:cNvPr>
              <xdr:cNvSpPr/>
            </xdr:nvSpPr>
            <xdr:spPr bwMode="auto">
              <a:xfrm>
                <a:off x="3580343" y="6433608"/>
                <a:ext cx="301864"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44" name="Option Button 196" hidden="1">
                <a:extLst>
                  <a:ext uri="{63B3BB69-23CF-44E3-9099-C40C66FF867C}">
                    <a14:compatExt spid="_x0000_s2244"/>
                  </a:ext>
                  <a:ext uri="{FF2B5EF4-FFF2-40B4-BE49-F238E27FC236}">
                    <a16:creationId xmlns:a16="http://schemas.microsoft.com/office/drawing/2014/main" id="{00000000-0008-0000-0100-0000C4080000}"/>
                  </a:ext>
                </a:extLst>
              </xdr:cNvPr>
              <xdr:cNvSpPr/>
            </xdr:nvSpPr>
            <xdr:spPr bwMode="auto">
              <a:xfrm>
                <a:off x="4081928" y="6433608"/>
                <a:ext cx="301867"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45" name="Option Button 197" hidden="1">
                <a:extLst>
                  <a:ext uri="{63B3BB69-23CF-44E3-9099-C40C66FF867C}">
                    <a14:compatExt spid="_x0000_s2245"/>
                  </a:ext>
                  <a:ext uri="{FF2B5EF4-FFF2-40B4-BE49-F238E27FC236}">
                    <a16:creationId xmlns:a16="http://schemas.microsoft.com/office/drawing/2014/main" id="{00000000-0008-0000-0100-0000C5080000}"/>
                  </a:ext>
                </a:extLst>
              </xdr:cNvPr>
              <xdr:cNvSpPr/>
            </xdr:nvSpPr>
            <xdr:spPr bwMode="auto">
              <a:xfrm>
                <a:off x="4576309" y="6433608"/>
                <a:ext cx="301867"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46" name="Option Button 198" hidden="1">
                <a:extLst>
                  <a:ext uri="{63B3BB69-23CF-44E3-9099-C40C66FF867C}">
                    <a14:compatExt spid="_x0000_s2246"/>
                  </a:ext>
                  <a:ext uri="{FF2B5EF4-FFF2-40B4-BE49-F238E27FC236}">
                    <a16:creationId xmlns:a16="http://schemas.microsoft.com/office/drawing/2014/main" id="{00000000-0008-0000-0100-0000C6080000}"/>
                  </a:ext>
                </a:extLst>
              </xdr:cNvPr>
              <xdr:cNvSpPr/>
            </xdr:nvSpPr>
            <xdr:spPr bwMode="auto">
              <a:xfrm>
                <a:off x="5104836" y="6433608"/>
                <a:ext cx="301867"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47" name="Option Button 199" hidden="1">
                <a:extLst>
                  <a:ext uri="{63B3BB69-23CF-44E3-9099-C40C66FF867C}">
                    <a14:compatExt spid="_x0000_s2247"/>
                  </a:ext>
                  <a:ext uri="{FF2B5EF4-FFF2-40B4-BE49-F238E27FC236}">
                    <a16:creationId xmlns:a16="http://schemas.microsoft.com/office/drawing/2014/main" id="{00000000-0008-0000-0100-0000C7080000}"/>
                  </a:ext>
                </a:extLst>
              </xdr:cNvPr>
              <xdr:cNvSpPr/>
            </xdr:nvSpPr>
            <xdr:spPr bwMode="auto">
              <a:xfrm>
                <a:off x="5669251" y="6433608"/>
                <a:ext cx="301864"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7</xdr:col>
          <xdr:colOff>0</xdr:colOff>
          <xdr:row>19</xdr:row>
          <xdr:rowOff>0</xdr:rowOff>
        </xdr:to>
        <xdr:sp macro="" textlink="">
          <xdr:nvSpPr>
            <xdr:cNvPr id="2248" name="Group Box 200" hidden="1">
              <a:extLst>
                <a:ext uri="{63B3BB69-23CF-44E3-9099-C40C66FF867C}">
                  <a14:compatExt spid="_x0000_s2248"/>
                </a:ext>
                <a:ext uri="{FF2B5EF4-FFF2-40B4-BE49-F238E27FC236}">
                  <a16:creationId xmlns:a16="http://schemas.microsoft.com/office/drawing/2014/main" id="{00000000-0008-0000-0100-0000C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7</xdr:col>
          <xdr:colOff>0</xdr:colOff>
          <xdr:row>20</xdr:row>
          <xdr:rowOff>0</xdr:rowOff>
        </xdr:to>
        <xdr:sp macro="" textlink="">
          <xdr:nvSpPr>
            <xdr:cNvPr id="2249" name="Group Box 201" hidden="1">
              <a:extLst>
                <a:ext uri="{63B3BB69-23CF-44E3-9099-C40C66FF867C}">
                  <a14:compatExt spid="_x0000_s2249"/>
                </a:ext>
                <a:ext uri="{FF2B5EF4-FFF2-40B4-BE49-F238E27FC236}">
                  <a16:creationId xmlns:a16="http://schemas.microsoft.com/office/drawing/2014/main" id="{00000000-0008-0000-0100-0000C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7</xdr:col>
          <xdr:colOff>0</xdr:colOff>
          <xdr:row>30</xdr:row>
          <xdr:rowOff>0</xdr:rowOff>
        </xdr:to>
        <xdr:sp macro="" textlink="">
          <xdr:nvSpPr>
            <xdr:cNvPr id="2250" name="Group Box 202" hidden="1">
              <a:extLst>
                <a:ext uri="{63B3BB69-23CF-44E3-9099-C40C66FF867C}">
                  <a14:compatExt spid="_x0000_s2250"/>
                </a:ext>
                <a:ext uri="{FF2B5EF4-FFF2-40B4-BE49-F238E27FC236}">
                  <a16:creationId xmlns:a16="http://schemas.microsoft.com/office/drawing/2014/main" id="{00000000-0008-0000-0100-0000C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7</xdr:col>
          <xdr:colOff>0</xdr:colOff>
          <xdr:row>30</xdr:row>
          <xdr:rowOff>0</xdr:rowOff>
        </xdr:to>
        <xdr:sp macro="" textlink="">
          <xdr:nvSpPr>
            <xdr:cNvPr id="2251" name="Group Box 203" hidden="1">
              <a:extLst>
                <a:ext uri="{63B3BB69-23CF-44E3-9099-C40C66FF867C}">
                  <a14:compatExt spid="_x0000_s2251"/>
                </a:ext>
                <a:ext uri="{FF2B5EF4-FFF2-40B4-BE49-F238E27FC236}">
                  <a16:creationId xmlns:a16="http://schemas.microsoft.com/office/drawing/2014/main" id="{00000000-0008-0000-0100-0000C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77391</xdr:colOff>
          <xdr:row>28</xdr:row>
          <xdr:rowOff>57150</xdr:rowOff>
        </xdr:from>
        <xdr:to>
          <xdr:col>6</xdr:col>
          <xdr:colOff>427425</xdr:colOff>
          <xdr:row>28</xdr:row>
          <xdr:rowOff>228600</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3705962" y="10184752"/>
              <a:ext cx="2553096" cy="171450"/>
              <a:chOff x="3547211" y="10262507"/>
              <a:chExt cx="2445531" cy="171450"/>
            </a:xfrm>
          </xdr:grpSpPr>
          <xdr:sp macro="" textlink="">
            <xdr:nvSpPr>
              <xdr:cNvPr id="2252" name="Option Button 204" hidden="1">
                <a:extLst>
                  <a:ext uri="{63B3BB69-23CF-44E3-9099-C40C66FF867C}">
                    <a14:compatExt spid="_x0000_s2252"/>
                  </a:ext>
                  <a:ext uri="{FF2B5EF4-FFF2-40B4-BE49-F238E27FC236}">
                    <a16:creationId xmlns:a16="http://schemas.microsoft.com/office/drawing/2014/main" id="{00000000-0008-0000-0100-0000CC080000}"/>
                  </a:ext>
                </a:extLst>
              </xdr:cNvPr>
              <xdr:cNvSpPr/>
            </xdr:nvSpPr>
            <xdr:spPr bwMode="auto">
              <a:xfrm>
                <a:off x="3547211" y="10262507"/>
                <a:ext cx="308116"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53" name="Option Button 205" hidden="1">
                <a:extLst>
                  <a:ext uri="{63B3BB69-23CF-44E3-9099-C40C66FF867C}">
                    <a14:compatExt spid="_x0000_s2253"/>
                  </a:ext>
                  <a:ext uri="{FF2B5EF4-FFF2-40B4-BE49-F238E27FC236}">
                    <a16:creationId xmlns:a16="http://schemas.microsoft.com/office/drawing/2014/main" id="{00000000-0008-0000-0100-0000CD080000}"/>
                  </a:ext>
                </a:extLst>
              </xdr:cNvPr>
              <xdr:cNvSpPr/>
            </xdr:nvSpPr>
            <xdr:spPr bwMode="auto">
              <a:xfrm>
                <a:off x="4059010" y="10262507"/>
                <a:ext cx="308119"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54" name="Option Button 206" hidden="1">
                <a:extLst>
                  <a:ext uri="{63B3BB69-23CF-44E3-9099-C40C66FF867C}">
                    <a14:compatExt spid="_x0000_s2254"/>
                  </a:ext>
                  <a:ext uri="{FF2B5EF4-FFF2-40B4-BE49-F238E27FC236}">
                    <a16:creationId xmlns:a16="http://schemas.microsoft.com/office/drawing/2014/main" id="{00000000-0008-0000-0100-0000CE080000}"/>
                  </a:ext>
                </a:extLst>
              </xdr:cNvPr>
              <xdr:cNvSpPr/>
            </xdr:nvSpPr>
            <xdr:spPr bwMode="auto">
              <a:xfrm>
                <a:off x="4607377" y="10262507"/>
                <a:ext cx="308119"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55" name="Option Button 207" hidden="1">
                <a:extLst>
                  <a:ext uri="{63B3BB69-23CF-44E3-9099-C40C66FF867C}">
                    <a14:compatExt spid="_x0000_s2255"/>
                  </a:ext>
                  <a:ext uri="{FF2B5EF4-FFF2-40B4-BE49-F238E27FC236}">
                    <a16:creationId xmlns:a16="http://schemas.microsoft.com/office/drawing/2014/main" id="{00000000-0008-0000-0100-0000CF080000}"/>
                  </a:ext>
                </a:extLst>
              </xdr:cNvPr>
              <xdr:cNvSpPr/>
            </xdr:nvSpPr>
            <xdr:spPr bwMode="auto">
              <a:xfrm>
                <a:off x="5170598" y="10262507"/>
                <a:ext cx="308119"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56" name="Option Button 208" hidden="1">
                <a:extLst>
                  <a:ext uri="{63B3BB69-23CF-44E3-9099-C40C66FF867C}">
                    <a14:compatExt spid="_x0000_s2256"/>
                  </a:ext>
                  <a:ext uri="{FF2B5EF4-FFF2-40B4-BE49-F238E27FC236}">
                    <a16:creationId xmlns:a16="http://schemas.microsoft.com/office/drawing/2014/main" id="{00000000-0008-0000-0100-0000D0080000}"/>
                  </a:ext>
                </a:extLst>
              </xdr:cNvPr>
              <xdr:cNvSpPr/>
            </xdr:nvSpPr>
            <xdr:spPr bwMode="auto">
              <a:xfrm>
                <a:off x="5684628" y="10262507"/>
                <a:ext cx="308114"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34295</xdr:colOff>
          <xdr:row>0</xdr:row>
          <xdr:rowOff>-188429</xdr:rowOff>
        </xdr:from>
        <xdr:to>
          <xdr:col>0</xdr:col>
          <xdr:colOff>34295</xdr:colOff>
          <xdr:row>0</xdr:row>
          <xdr:rowOff>-188429</xdr:rowOff>
        </xdr:to>
        <xdr:grpSp>
          <xdr:nvGrpSpPr>
            <xdr:cNvPr id="28" name="Group 27">
              <a:extLst>
                <a:ext uri="{FF2B5EF4-FFF2-40B4-BE49-F238E27FC236}">
                  <a16:creationId xmlns:a16="http://schemas.microsoft.com/office/drawing/2014/main" id="{00000000-0008-0000-0100-00001C000000}"/>
                </a:ext>
              </a:extLst>
            </xdr:cNvPr>
            <xdr:cNvGrpSpPr/>
          </xdr:nvGrpSpPr>
          <xdr:grpSpPr>
            <a:xfrm>
              <a:off x="34295" y="-188429"/>
              <a:ext cx="0" cy="0"/>
              <a:chOff x="0" y="0"/>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7</xdr:col>
          <xdr:colOff>0</xdr:colOff>
          <xdr:row>26</xdr:row>
          <xdr:rowOff>0</xdr:rowOff>
        </xdr:to>
        <xdr:sp macro="" textlink="">
          <xdr:nvSpPr>
            <xdr:cNvPr id="2262" name="Group Box 214" hidden="1">
              <a:extLst>
                <a:ext uri="{63B3BB69-23CF-44E3-9099-C40C66FF867C}">
                  <a14:compatExt spid="_x0000_s2262"/>
                </a:ext>
                <a:ext uri="{FF2B5EF4-FFF2-40B4-BE49-F238E27FC236}">
                  <a16:creationId xmlns:a16="http://schemas.microsoft.com/office/drawing/2014/main" id="{00000000-0008-0000-0100-0000D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29</xdr:row>
          <xdr:rowOff>95250</xdr:rowOff>
        </xdr:from>
        <xdr:to>
          <xdr:col>6</xdr:col>
          <xdr:colOff>285750</xdr:colOff>
          <xdr:row>29</xdr:row>
          <xdr:rowOff>266700</xdr:rowOff>
        </xdr:to>
        <xdr:grpSp>
          <xdr:nvGrpSpPr>
            <xdr:cNvPr id="2312" name="Group 264">
              <a:extLst>
                <a:ext uri="{FF2B5EF4-FFF2-40B4-BE49-F238E27FC236}">
                  <a16:creationId xmlns:a16="http://schemas.microsoft.com/office/drawing/2014/main" id="{00000000-0008-0000-0100-000008090000}"/>
                </a:ext>
              </a:extLst>
            </xdr:cNvPr>
            <xdr:cNvGrpSpPr>
              <a:grpSpLocks/>
            </xdr:cNvGrpSpPr>
          </xdr:nvGrpSpPr>
          <xdr:grpSpPr bwMode="auto">
            <a:xfrm>
              <a:off x="3704771" y="10507954"/>
              <a:ext cx="2412612" cy="171450"/>
              <a:chOff x="35773" y="91907"/>
              <a:chExt cx="16341" cy="1714"/>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30</xdr:row>
          <xdr:rowOff>104775</xdr:rowOff>
        </xdr:from>
        <xdr:to>
          <xdr:col>6</xdr:col>
          <xdr:colOff>338384</xdr:colOff>
          <xdr:row>30</xdr:row>
          <xdr:rowOff>276225</xdr:rowOff>
        </xdr:to>
        <xdr:grpSp>
          <xdr:nvGrpSpPr>
            <xdr:cNvPr id="4" name="Group 3">
              <a:extLst>
                <a:ext uri="{FF2B5EF4-FFF2-40B4-BE49-F238E27FC236}">
                  <a16:creationId xmlns:a16="http://schemas.microsoft.com/office/drawing/2014/main" id="{00000000-0008-0000-0100-000004000000}"/>
                </a:ext>
              </a:extLst>
            </xdr:cNvPr>
            <xdr:cNvGrpSpPr/>
          </xdr:nvGrpSpPr>
          <xdr:grpSpPr>
            <a:xfrm>
              <a:off x="3704771" y="10867377"/>
              <a:ext cx="2465246" cy="171450"/>
              <a:chOff x="3546022" y="10949668"/>
              <a:chExt cx="2357688" cy="171450"/>
            </a:xfrm>
          </xdr:grpSpPr>
          <xdr:sp macro="" textlink="">
            <xdr:nvSpPr>
              <xdr:cNvPr id="2269" name="Option Button 221" hidden="1">
                <a:extLst>
                  <a:ext uri="{63B3BB69-23CF-44E3-9099-C40C66FF867C}">
                    <a14:compatExt spid="_x0000_s2269"/>
                  </a:ext>
                  <a:ext uri="{FF2B5EF4-FFF2-40B4-BE49-F238E27FC236}">
                    <a16:creationId xmlns:a16="http://schemas.microsoft.com/office/drawing/2014/main" id="{00000000-0008-0000-0100-0000DD080000}"/>
                  </a:ext>
                </a:extLst>
              </xdr:cNvPr>
              <xdr:cNvSpPr/>
            </xdr:nvSpPr>
            <xdr:spPr bwMode="auto">
              <a:xfrm>
                <a:off x="3546022" y="10949668"/>
                <a:ext cx="2190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70" name="Option Button 222" hidden="1">
                <a:extLst>
                  <a:ext uri="{63B3BB69-23CF-44E3-9099-C40C66FF867C}">
                    <a14:compatExt spid="_x0000_s2270"/>
                  </a:ext>
                  <a:ext uri="{FF2B5EF4-FFF2-40B4-BE49-F238E27FC236}">
                    <a16:creationId xmlns:a16="http://schemas.microsoft.com/office/drawing/2014/main" id="{00000000-0008-0000-0100-0000DE080000}"/>
                  </a:ext>
                </a:extLst>
              </xdr:cNvPr>
              <xdr:cNvSpPr/>
            </xdr:nvSpPr>
            <xdr:spPr bwMode="auto">
              <a:xfrm>
                <a:off x="4059010" y="10949668"/>
                <a:ext cx="2190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71" name="Option Button 223" hidden="1">
                <a:extLst>
                  <a:ext uri="{63B3BB69-23CF-44E3-9099-C40C66FF867C}">
                    <a14:compatExt spid="_x0000_s2271"/>
                  </a:ext>
                  <a:ext uri="{FF2B5EF4-FFF2-40B4-BE49-F238E27FC236}">
                    <a16:creationId xmlns:a16="http://schemas.microsoft.com/office/drawing/2014/main" id="{00000000-0008-0000-0100-0000DF080000}"/>
                  </a:ext>
                </a:extLst>
              </xdr:cNvPr>
              <xdr:cNvSpPr/>
            </xdr:nvSpPr>
            <xdr:spPr bwMode="auto">
              <a:xfrm>
                <a:off x="4607377" y="10949668"/>
                <a:ext cx="2190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72" name="Option Button 224" hidden="1">
                <a:extLst>
                  <a:ext uri="{63B3BB69-23CF-44E3-9099-C40C66FF867C}">
                    <a14:compatExt spid="_x0000_s2272"/>
                  </a:ext>
                  <a:ext uri="{FF2B5EF4-FFF2-40B4-BE49-F238E27FC236}">
                    <a16:creationId xmlns:a16="http://schemas.microsoft.com/office/drawing/2014/main" id="{00000000-0008-0000-0100-0000E0080000}"/>
                  </a:ext>
                </a:extLst>
              </xdr:cNvPr>
              <xdr:cNvSpPr/>
            </xdr:nvSpPr>
            <xdr:spPr bwMode="auto">
              <a:xfrm>
                <a:off x="5170598" y="10949668"/>
                <a:ext cx="2190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73" name="Option Button 225" hidden="1">
                <a:extLst>
                  <a:ext uri="{63B3BB69-23CF-44E3-9099-C40C66FF867C}">
                    <a14:compatExt spid="_x0000_s2273"/>
                  </a:ext>
                  <a:ext uri="{FF2B5EF4-FFF2-40B4-BE49-F238E27FC236}">
                    <a16:creationId xmlns:a16="http://schemas.microsoft.com/office/drawing/2014/main" id="{00000000-0008-0000-0100-0000E1080000}"/>
                  </a:ext>
                </a:extLst>
              </xdr:cNvPr>
              <xdr:cNvSpPr/>
            </xdr:nvSpPr>
            <xdr:spPr bwMode="auto">
              <a:xfrm>
                <a:off x="5684635" y="10949668"/>
                <a:ext cx="2190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355600</xdr:rowOff>
        </xdr:from>
        <xdr:to>
          <xdr:col>7</xdr:col>
          <xdr:colOff>0</xdr:colOff>
          <xdr:row>31</xdr:row>
          <xdr:rowOff>0</xdr:rowOff>
        </xdr:to>
        <xdr:sp macro="" textlink="">
          <xdr:nvSpPr>
            <xdr:cNvPr id="2274" name="Group Box 226" hidden="1">
              <a:extLst>
                <a:ext uri="{63B3BB69-23CF-44E3-9099-C40C66FF867C}">
                  <a14:compatExt spid="_x0000_s2274"/>
                </a:ext>
                <a:ext uri="{FF2B5EF4-FFF2-40B4-BE49-F238E27FC236}">
                  <a16:creationId xmlns:a16="http://schemas.microsoft.com/office/drawing/2014/main" id="{00000000-0008-0000-0100-0000E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30</xdr:row>
          <xdr:rowOff>95250</xdr:rowOff>
        </xdr:from>
        <xdr:to>
          <xdr:col>6</xdr:col>
          <xdr:colOff>285750</xdr:colOff>
          <xdr:row>30</xdr:row>
          <xdr:rowOff>266700</xdr:rowOff>
        </xdr:to>
        <xdr:grpSp>
          <xdr:nvGrpSpPr>
            <xdr:cNvPr id="155" name="Group 264">
              <a:extLst>
                <a:ext uri="{FF2B5EF4-FFF2-40B4-BE49-F238E27FC236}">
                  <a16:creationId xmlns:a16="http://schemas.microsoft.com/office/drawing/2014/main" id="{00000000-0008-0000-0100-00009B000000}"/>
                </a:ext>
              </a:extLst>
            </xdr:cNvPr>
            <xdr:cNvGrpSpPr>
              <a:grpSpLocks/>
            </xdr:cNvGrpSpPr>
          </xdr:nvGrpSpPr>
          <xdr:grpSpPr bwMode="auto">
            <a:xfrm>
              <a:off x="3704771" y="10857852"/>
              <a:ext cx="2412612" cy="171450"/>
              <a:chOff x="35773" y="91907"/>
              <a:chExt cx="16341" cy="1714"/>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31</xdr:row>
          <xdr:rowOff>104775</xdr:rowOff>
        </xdr:from>
        <xdr:to>
          <xdr:col>6</xdr:col>
          <xdr:colOff>338384</xdr:colOff>
          <xdr:row>31</xdr:row>
          <xdr:rowOff>276225</xdr:rowOff>
        </xdr:to>
        <xdr:grpSp>
          <xdr:nvGrpSpPr>
            <xdr:cNvPr id="5" name="Group 4">
              <a:extLst>
                <a:ext uri="{FF2B5EF4-FFF2-40B4-BE49-F238E27FC236}">
                  <a16:creationId xmlns:a16="http://schemas.microsoft.com/office/drawing/2014/main" id="{00000000-0008-0000-0100-000005000000}"/>
                </a:ext>
              </a:extLst>
            </xdr:cNvPr>
            <xdr:cNvGrpSpPr/>
          </xdr:nvGrpSpPr>
          <xdr:grpSpPr>
            <a:xfrm>
              <a:off x="3704771" y="11295030"/>
              <a:ext cx="2465246" cy="171450"/>
              <a:chOff x="3546022" y="11385096"/>
              <a:chExt cx="2357688" cy="171450"/>
            </a:xfrm>
          </xdr:grpSpPr>
          <xdr:sp macro="" textlink="">
            <xdr:nvSpPr>
              <xdr:cNvPr id="2277" name="Option Button 229" hidden="1">
                <a:extLst>
                  <a:ext uri="{63B3BB69-23CF-44E3-9099-C40C66FF867C}">
                    <a14:compatExt spid="_x0000_s2277"/>
                  </a:ext>
                  <a:ext uri="{FF2B5EF4-FFF2-40B4-BE49-F238E27FC236}">
                    <a16:creationId xmlns:a16="http://schemas.microsoft.com/office/drawing/2014/main" id="{00000000-0008-0000-0100-0000E5080000}"/>
                  </a:ext>
                </a:extLst>
              </xdr:cNvPr>
              <xdr:cNvSpPr/>
            </xdr:nvSpPr>
            <xdr:spPr bwMode="auto">
              <a:xfrm>
                <a:off x="3546022" y="11385096"/>
                <a:ext cx="2190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78" name="Option Button 230" hidden="1">
                <a:extLst>
                  <a:ext uri="{63B3BB69-23CF-44E3-9099-C40C66FF867C}">
                    <a14:compatExt spid="_x0000_s2278"/>
                  </a:ext>
                  <a:ext uri="{FF2B5EF4-FFF2-40B4-BE49-F238E27FC236}">
                    <a16:creationId xmlns:a16="http://schemas.microsoft.com/office/drawing/2014/main" id="{00000000-0008-0000-0100-0000E6080000}"/>
                  </a:ext>
                </a:extLst>
              </xdr:cNvPr>
              <xdr:cNvSpPr/>
            </xdr:nvSpPr>
            <xdr:spPr bwMode="auto">
              <a:xfrm>
                <a:off x="4059010" y="11385096"/>
                <a:ext cx="2190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79" name="Option Button 231" hidden="1">
                <a:extLst>
                  <a:ext uri="{63B3BB69-23CF-44E3-9099-C40C66FF867C}">
                    <a14:compatExt spid="_x0000_s2279"/>
                  </a:ext>
                  <a:ext uri="{FF2B5EF4-FFF2-40B4-BE49-F238E27FC236}">
                    <a16:creationId xmlns:a16="http://schemas.microsoft.com/office/drawing/2014/main" id="{00000000-0008-0000-0100-0000E7080000}"/>
                  </a:ext>
                </a:extLst>
              </xdr:cNvPr>
              <xdr:cNvSpPr/>
            </xdr:nvSpPr>
            <xdr:spPr bwMode="auto">
              <a:xfrm>
                <a:off x="4607377" y="11385096"/>
                <a:ext cx="2190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80" name="Option Button 232" hidden="1">
                <a:extLst>
                  <a:ext uri="{63B3BB69-23CF-44E3-9099-C40C66FF867C}">
                    <a14:compatExt spid="_x0000_s2280"/>
                  </a:ext>
                  <a:ext uri="{FF2B5EF4-FFF2-40B4-BE49-F238E27FC236}">
                    <a16:creationId xmlns:a16="http://schemas.microsoft.com/office/drawing/2014/main" id="{00000000-0008-0000-0100-0000E8080000}"/>
                  </a:ext>
                </a:extLst>
              </xdr:cNvPr>
              <xdr:cNvSpPr/>
            </xdr:nvSpPr>
            <xdr:spPr bwMode="auto">
              <a:xfrm>
                <a:off x="5170598" y="11385096"/>
                <a:ext cx="2190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81" name="Option Button 233" hidden="1">
                <a:extLst>
                  <a:ext uri="{63B3BB69-23CF-44E3-9099-C40C66FF867C}">
                    <a14:compatExt spid="_x0000_s2281"/>
                  </a:ext>
                  <a:ext uri="{FF2B5EF4-FFF2-40B4-BE49-F238E27FC236}">
                    <a16:creationId xmlns:a16="http://schemas.microsoft.com/office/drawing/2014/main" id="{00000000-0008-0000-0100-0000E9080000}"/>
                  </a:ext>
                </a:extLst>
              </xdr:cNvPr>
              <xdr:cNvSpPr/>
            </xdr:nvSpPr>
            <xdr:spPr bwMode="auto">
              <a:xfrm>
                <a:off x="5684635" y="11385096"/>
                <a:ext cx="2190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0</xdr:rowOff>
        </xdr:from>
        <xdr:to>
          <xdr:col>7</xdr:col>
          <xdr:colOff>0</xdr:colOff>
          <xdr:row>32</xdr:row>
          <xdr:rowOff>0</xdr:rowOff>
        </xdr:to>
        <xdr:sp macro="" textlink="">
          <xdr:nvSpPr>
            <xdr:cNvPr id="2282" name="Group Box 234" hidden="1">
              <a:extLst>
                <a:ext uri="{63B3BB69-23CF-44E3-9099-C40C66FF867C}">
                  <a14:compatExt spid="_x0000_s2282"/>
                </a:ext>
                <a:ext uri="{FF2B5EF4-FFF2-40B4-BE49-F238E27FC236}">
                  <a16:creationId xmlns:a16="http://schemas.microsoft.com/office/drawing/2014/main" id="{00000000-0008-0000-0100-0000E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31</xdr:row>
          <xdr:rowOff>95250</xdr:rowOff>
        </xdr:from>
        <xdr:to>
          <xdr:col>6</xdr:col>
          <xdr:colOff>285750</xdr:colOff>
          <xdr:row>31</xdr:row>
          <xdr:rowOff>266700</xdr:rowOff>
        </xdr:to>
        <xdr:grpSp>
          <xdr:nvGrpSpPr>
            <xdr:cNvPr id="164" name="Group 264">
              <a:extLst>
                <a:ext uri="{FF2B5EF4-FFF2-40B4-BE49-F238E27FC236}">
                  <a16:creationId xmlns:a16="http://schemas.microsoft.com/office/drawing/2014/main" id="{00000000-0008-0000-0100-0000A4000000}"/>
                </a:ext>
              </a:extLst>
            </xdr:cNvPr>
            <xdr:cNvGrpSpPr>
              <a:grpSpLocks/>
            </xdr:cNvGrpSpPr>
          </xdr:nvGrpSpPr>
          <xdr:grpSpPr bwMode="auto">
            <a:xfrm>
              <a:off x="3704771" y="11285505"/>
              <a:ext cx="2412612" cy="171450"/>
              <a:chOff x="35773" y="91907"/>
              <a:chExt cx="16341" cy="1714"/>
            </a:xfrm>
          </xdr:grpSpPr>
        </xdr:grp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9b1249b30d872cdb/Imran/Uploads/Reference%20Docs/Research%20Firms/CEB/Project%20Management/Agile/Templates/1.%20Prepare%20for%20Agile%20Project%20Execution/Copy%20of%20CEB%20Gartner%20Agile%20Readiness%20Scorecard_DRAFT_VV%20edits%20_2%20Augu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gile Readiness Assessment"/>
      <sheetName val="Dashboard and Action Plan"/>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omments" Target="../comments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126" Type="http://schemas.openxmlformats.org/officeDocument/2006/relationships/ctrlProp" Target="../ctrlProps/ctrlProp123.xml"/><Relationship Id="rId134" Type="http://schemas.openxmlformats.org/officeDocument/2006/relationships/ctrlProp" Target="../ctrlProps/ctrlProp131.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sheetPr>
  <dimension ref="A1"/>
  <sheetViews>
    <sheetView zoomScaleNormal="100" workbookViewId="0">
      <selection activeCell="P14" sqref="P14"/>
    </sheetView>
  </sheetViews>
  <sheetFormatPr defaultColWidth="9.1796875" defaultRowHeight="14.5" x14ac:dyDescent="0.35"/>
  <cols>
    <col min="1" max="16384" width="9.1796875" style="1"/>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F0"/>
  </sheetPr>
  <dimension ref="A1:AI36"/>
  <sheetViews>
    <sheetView zoomScale="98" zoomScaleNormal="98" workbookViewId="0">
      <pane xSplit="14" ySplit="3" topLeftCell="O4" activePane="bottomRight" state="frozen"/>
      <selection pane="topRight" activeCell="N1" sqref="N1"/>
      <selection pane="bottomLeft" activeCell="A4" sqref="A4"/>
      <selection pane="bottomRight" activeCell="N1" sqref="N1"/>
    </sheetView>
  </sheetViews>
  <sheetFormatPr defaultColWidth="9.1796875" defaultRowHeight="14.5" outlineLevelCol="1" x14ac:dyDescent="0.35"/>
  <cols>
    <col min="1" max="1" width="3.54296875" style="7" customWidth="1"/>
    <col min="2" max="2" width="48.453125" style="6" customWidth="1"/>
    <col min="3" max="3" width="7" style="5" customWidth="1"/>
    <col min="4" max="4" width="7.1796875" style="5" customWidth="1"/>
    <col min="5" max="5" width="10.453125" style="5" customWidth="1"/>
    <col min="6" max="6" width="7" style="5" customWidth="1"/>
    <col min="7" max="7" width="7.81640625" style="8" customWidth="1"/>
    <col min="8" max="8" width="21.81640625" style="8" customWidth="1"/>
    <col min="9" max="9" width="20.26953125" style="2" hidden="1" customWidth="1" outlineLevel="1"/>
    <col min="10" max="13" width="10.26953125" style="8" hidden="1" customWidth="1" outlineLevel="1"/>
    <col min="14" max="14" width="22.81640625" style="48" customWidth="1" collapsed="1"/>
    <col min="15" max="16" width="9.1796875" style="2"/>
    <col min="17" max="17" width="30.26953125" style="2" customWidth="1"/>
    <col min="18" max="18" width="26" style="2" customWidth="1"/>
    <col min="19" max="16384" width="9.1796875" style="2"/>
  </cols>
  <sheetData>
    <row r="1" spans="1:35" ht="42" customHeight="1" thickBot="1" x14ac:dyDescent="0.4">
      <c r="A1" s="72"/>
      <c r="B1" s="148" t="s">
        <v>5</v>
      </c>
      <c r="C1" s="149"/>
      <c r="D1" s="149"/>
      <c r="E1" s="149"/>
      <c r="F1" s="149"/>
      <c r="G1" s="149"/>
      <c r="H1" s="149"/>
      <c r="I1" s="150"/>
    </row>
    <row r="2" spans="1:35" ht="20.25" customHeight="1" x14ac:dyDescent="0.35">
      <c r="A2" s="151" t="s">
        <v>9</v>
      </c>
      <c r="B2" s="151"/>
      <c r="C2" s="151" t="s">
        <v>10</v>
      </c>
      <c r="D2" s="151"/>
      <c r="E2" s="151"/>
      <c r="F2" s="151"/>
      <c r="G2" s="151"/>
      <c r="H2" s="151"/>
      <c r="I2" s="151"/>
      <c r="J2" s="59"/>
      <c r="K2" s="59"/>
      <c r="L2" s="59"/>
      <c r="M2" s="59"/>
      <c r="N2" s="84"/>
      <c r="Q2" s="147"/>
      <c r="R2" s="147"/>
    </row>
    <row r="3" spans="1:35" ht="29" x14ac:dyDescent="0.35">
      <c r="A3" s="92"/>
      <c r="B3" s="92" t="s">
        <v>75</v>
      </c>
      <c r="C3" s="135" t="s">
        <v>48</v>
      </c>
      <c r="D3" s="135"/>
      <c r="E3" s="135"/>
      <c r="F3" s="135"/>
      <c r="G3" s="135"/>
      <c r="H3" s="93" t="s">
        <v>79</v>
      </c>
      <c r="I3" s="93" t="s">
        <v>78</v>
      </c>
      <c r="J3" s="94"/>
      <c r="K3" s="94"/>
      <c r="L3" s="94"/>
      <c r="M3" s="94"/>
      <c r="N3" s="95" t="s">
        <v>12</v>
      </c>
      <c r="Q3" s="80"/>
      <c r="R3" s="80"/>
    </row>
    <row r="4" spans="1:35" ht="27.75" customHeight="1" x14ac:dyDescent="0.35">
      <c r="A4" s="100" t="s">
        <v>0</v>
      </c>
      <c r="B4" s="101" t="s">
        <v>81</v>
      </c>
      <c r="C4" s="102" t="s">
        <v>51</v>
      </c>
      <c r="D4" s="103"/>
      <c r="E4" s="102" t="s">
        <v>52</v>
      </c>
      <c r="F4" s="103"/>
      <c r="G4" s="102" t="s">
        <v>58</v>
      </c>
      <c r="H4" s="102"/>
      <c r="I4" s="104"/>
      <c r="J4" s="105" t="s">
        <v>22</v>
      </c>
      <c r="K4" s="105" t="s">
        <v>15</v>
      </c>
      <c r="L4" s="105" t="s">
        <v>14</v>
      </c>
      <c r="M4" s="105" t="s">
        <v>11</v>
      </c>
      <c r="N4" s="104"/>
      <c r="Q4" s="28"/>
      <c r="R4" s="28"/>
      <c r="AF4" s="26"/>
      <c r="AG4" s="26"/>
      <c r="AH4" s="26"/>
      <c r="AI4" s="26"/>
    </row>
    <row r="5" spans="1:35" ht="31.5" customHeight="1" x14ac:dyDescent="0.35">
      <c r="A5" s="29">
        <v>1</v>
      </c>
      <c r="B5" s="30" t="s">
        <v>30</v>
      </c>
      <c r="C5" s="136"/>
      <c r="D5" s="136"/>
      <c r="E5" s="136"/>
      <c r="F5" s="136"/>
      <c r="G5" s="137"/>
      <c r="H5" s="87" t="s">
        <v>56</v>
      </c>
      <c r="I5" s="97">
        <f>VLOOKUP(H5,Sheet2!$A$1:$B$3,2,0)</f>
        <v>3</v>
      </c>
      <c r="J5" s="97">
        <v>1</v>
      </c>
      <c r="K5" s="98">
        <f>I5/SUM($I$5:$I$10,$I$14:$I$20,$I$24:$I$31)</f>
        <v>8.8235294117647065E-2</v>
      </c>
      <c r="L5" s="97">
        <f>IF(J5&gt;3, 1, IF(J5=3, 0.5, 0))</f>
        <v>0</v>
      </c>
      <c r="M5" s="99">
        <f t="shared" ref="M5:M10" si="0">(K5*L5)*100</f>
        <v>0</v>
      </c>
      <c r="N5" s="97" t="s">
        <v>57</v>
      </c>
      <c r="Q5" s="24"/>
      <c r="R5" s="49"/>
      <c r="AF5" s="26"/>
      <c r="AG5" s="26"/>
      <c r="AH5" s="26"/>
      <c r="AI5" s="26"/>
    </row>
    <row r="6" spans="1:35" ht="30.75" customHeight="1" x14ac:dyDescent="0.35">
      <c r="A6" s="9">
        <v>2</v>
      </c>
      <c r="B6" s="10" t="s">
        <v>31</v>
      </c>
      <c r="C6" s="132"/>
      <c r="D6" s="133"/>
      <c r="E6" s="133"/>
      <c r="F6" s="133"/>
      <c r="G6" s="134"/>
      <c r="H6" s="86" t="s">
        <v>54</v>
      </c>
      <c r="I6" s="97">
        <f>VLOOKUP(H6,Sheet2!$A$1:$B$3,2,0)</f>
        <v>1</v>
      </c>
      <c r="J6" s="38">
        <v>1</v>
      </c>
      <c r="K6" s="44">
        <f t="shared" ref="K6:K10" si="1">I6/SUM($I$5:$I$10,$I$14:$I$20,$I$24:$I$31)</f>
        <v>2.9411764705882353E-2</v>
      </c>
      <c r="L6" s="38">
        <f t="shared" ref="L6:L32" si="2">IF(J6&gt;3, 1, IF(J6=3, 0.5, 0))</f>
        <v>0</v>
      </c>
      <c r="M6" s="41">
        <f t="shared" si="0"/>
        <v>0</v>
      </c>
      <c r="N6" s="38" t="s">
        <v>57</v>
      </c>
      <c r="Q6" s="24"/>
      <c r="R6" s="49"/>
      <c r="AF6" s="26"/>
      <c r="AG6" s="26"/>
      <c r="AH6" s="26"/>
      <c r="AI6" s="26"/>
    </row>
    <row r="7" spans="1:35" ht="29" x14ac:dyDescent="0.35">
      <c r="A7" s="9">
        <v>3</v>
      </c>
      <c r="B7" s="10" t="s">
        <v>32</v>
      </c>
      <c r="C7" s="132"/>
      <c r="D7" s="133"/>
      <c r="E7" s="133"/>
      <c r="F7" s="133"/>
      <c r="G7" s="134"/>
      <c r="H7" s="86" t="s">
        <v>54</v>
      </c>
      <c r="I7" s="97">
        <f>VLOOKUP(H7,Sheet2!$A$1:$B$3,2,0)</f>
        <v>1</v>
      </c>
      <c r="J7" s="38">
        <v>1</v>
      </c>
      <c r="K7" s="44">
        <f t="shared" si="1"/>
        <v>2.9411764705882353E-2</v>
      </c>
      <c r="L7" s="38">
        <f t="shared" si="2"/>
        <v>0</v>
      </c>
      <c r="M7" s="41">
        <f t="shared" si="0"/>
        <v>0</v>
      </c>
      <c r="N7" s="38" t="s">
        <v>57</v>
      </c>
      <c r="Q7" s="67"/>
      <c r="R7" s="49"/>
      <c r="AF7" s="26"/>
      <c r="AG7" s="26"/>
      <c r="AH7" s="26"/>
      <c r="AI7" s="26"/>
    </row>
    <row r="8" spans="1:35" ht="29" x14ac:dyDescent="0.35">
      <c r="A8" s="9">
        <v>4</v>
      </c>
      <c r="B8" s="10" t="s">
        <v>33</v>
      </c>
      <c r="C8" s="132"/>
      <c r="D8" s="133"/>
      <c r="E8" s="133"/>
      <c r="F8" s="133"/>
      <c r="G8" s="134"/>
      <c r="H8" s="86" t="s">
        <v>55</v>
      </c>
      <c r="I8" s="97">
        <f>VLOOKUP(H8,Sheet2!$A$1:$B$3,2,0)</f>
        <v>2</v>
      </c>
      <c r="J8" s="38">
        <v>1</v>
      </c>
      <c r="K8" s="44">
        <f t="shared" si="1"/>
        <v>5.8823529411764705E-2</v>
      </c>
      <c r="L8" s="38">
        <f t="shared" si="2"/>
        <v>0</v>
      </c>
      <c r="M8" s="41">
        <f t="shared" si="0"/>
        <v>0</v>
      </c>
      <c r="N8" s="38" t="s">
        <v>57</v>
      </c>
      <c r="R8" s="96"/>
      <c r="AF8" s="26"/>
      <c r="AG8" s="26"/>
      <c r="AH8" s="26"/>
      <c r="AI8" s="26"/>
    </row>
    <row r="9" spans="1:35" ht="25.5" customHeight="1" x14ac:dyDescent="0.35">
      <c r="A9" s="9"/>
      <c r="B9" s="106" t="s">
        <v>77</v>
      </c>
      <c r="C9" s="132"/>
      <c r="D9" s="133"/>
      <c r="E9" s="133"/>
      <c r="F9" s="133"/>
      <c r="G9" s="134"/>
      <c r="H9" s="86" t="s">
        <v>54</v>
      </c>
      <c r="I9" s="97">
        <f>VLOOKUP(H9,Sheet2!$A$1:$B$3,2,0)</f>
        <v>1</v>
      </c>
      <c r="J9" s="38">
        <v>1</v>
      </c>
      <c r="K9" s="44">
        <f t="shared" si="1"/>
        <v>2.9411764705882353E-2</v>
      </c>
      <c r="L9" s="38">
        <f t="shared" si="2"/>
        <v>0</v>
      </c>
      <c r="M9" s="41">
        <f t="shared" si="0"/>
        <v>0</v>
      </c>
      <c r="N9" s="38" t="s">
        <v>57</v>
      </c>
    </row>
    <row r="10" spans="1:35" ht="26.25" customHeight="1" x14ac:dyDescent="0.35">
      <c r="A10" s="9"/>
      <c r="B10" s="116" t="s">
        <v>77</v>
      </c>
      <c r="C10" s="138"/>
      <c r="D10" s="139"/>
      <c r="E10" s="139"/>
      <c r="F10" s="139"/>
      <c r="G10" s="140"/>
      <c r="H10" s="112" t="s">
        <v>54</v>
      </c>
      <c r="I10" s="97">
        <f>VLOOKUP(H10,Sheet2!$A$1:$B$3,2,0)</f>
        <v>1</v>
      </c>
      <c r="J10" s="38">
        <v>1</v>
      </c>
      <c r="K10" s="44">
        <f t="shared" si="1"/>
        <v>2.9411764705882353E-2</v>
      </c>
      <c r="L10" s="38">
        <f t="shared" si="2"/>
        <v>0</v>
      </c>
      <c r="M10" s="41">
        <f t="shared" si="0"/>
        <v>0</v>
      </c>
      <c r="N10" s="38" t="s">
        <v>57</v>
      </c>
    </row>
    <row r="11" spans="1:35" ht="28.5" customHeight="1" x14ac:dyDescent="0.35">
      <c r="A11" s="75"/>
      <c r="B11" s="74" t="s">
        <v>53</v>
      </c>
      <c r="C11" s="144" t="str">
        <f>IF(COUNTA(J5:J10)=0,"",IF(SUM(M5:M10)&gt;=75*SUM(K5:K10),"High", IF(SUM(M5:M10)&gt;=50*SUM(K5:K10),"Moderate","Low")))</f>
        <v>Low</v>
      </c>
      <c r="D11" s="145"/>
      <c r="E11" s="145"/>
      <c r="F11" s="145"/>
      <c r="G11" s="146"/>
      <c r="H11" s="89"/>
      <c r="I11" s="68"/>
      <c r="J11" s="51"/>
      <c r="K11" s="53"/>
      <c r="L11" s="51"/>
      <c r="M11" s="50"/>
      <c r="N11" s="47"/>
    </row>
    <row r="12" spans="1:35" ht="9.75" customHeight="1" x14ac:dyDescent="0.35">
      <c r="A12" s="46"/>
      <c r="B12" s="4"/>
      <c r="C12" s="4"/>
      <c r="D12" s="4"/>
      <c r="E12" s="4"/>
      <c r="F12" s="4"/>
      <c r="G12" s="82"/>
      <c r="H12" s="82"/>
      <c r="I12" s="49"/>
      <c r="J12" s="49"/>
      <c r="K12" s="54"/>
      <c r="L12" s="57"/>
      <c r="M12" s="56"/>
      <c r="N12" s="52"/>
    </row>
    <row r="13" spans="1:35" ht="30" customHeight="1" x14ac:dyDescent="0.35">
      <c r="A13" s="13"/>
      <c r="B13" s="12" t="s">
        <v>72</v>
      </c>
      <c r="C13" s="81" t="s">
        <v>51</v>
      </c>
      <c r="D13" s="81"/>
      <c r="E13" s="81" t="s">
        <v>52</v>
      </c>
      <c r="F13" s="81"/>
      <c r="G13" s="81" t="s">
        <v>58</v>
      </c>
      <c r="H13" s="81"/>
      <c r="I13" s="40"/>
      <c r="J13" s="40"/>
      <c r="K13" s="45"/>
      <c r="L13" s="40"/>
      <c r="M13" s="42"/>
      <c r="N13" s="43"/>
    </row>
    <row r="14" spans="1:35" ht="29" x14ac:dyDescent="0.35">
      <c r="A14" s="9">
        <v>5</v>
      </c>
      <c r="B14" s="10" t="s">
        <v>35</v>
      </c>
      <c r="C14" s="132"/>
      <c r="D14" s="133"/>
      <c r="E14" s="133"/>
      <c r="F14" s="133"/>
      <c r="G14" s="134"/>
      <c r="H14" s="86" t="s">
        <v>54</v>
      </c>
      <c r="I14" s="97">
        <f>VLOOKUP(H14,Sheet2!$A$1:$B$3,2,0)</f>
        <v>1</v>
      </c>
      <c r="J14" s="38">
        <v>1</v>
      </c>
      <c r="K14" s="44">
        <f>I14/SUM($I$5:$I$10,$I$14:$I$20,$I$24:$I$31)</f>
        <v>2.9411764705882353E-2</v>
      </c>
      <c r="L14" s="38">
        <f>IF(J14&gt;3, 1, IF(J14=3, 0.5, 0))</f>
        <v>0</v>
      </c>
      <c r="M14" s="41">
        <f t="shared" ref="M14:M20" si="3">(K14*L14)*100</f>
        <v>0</v>
      </c>
      <c r="N14" s="38" t="str">
        <f>IF(J14&lt;3, "Need Action Plan", "Optional")</f>
        <v>Need Action Plan</v>
      </c>
    </row>
    <row r="15" spans="1:35" ht="29" x14ac:dyDescent="0.35">
      <c r="A15" s="9">
        <v>6</v>
      </c>
      <c r="B15" s="10" t="s">
        <v>62</v>
      </c>
      <c r="C15" s="132"/>
      <c r="D15" s="133"/>
      <c r="E15" s="133"/>
      <c r="F15" s="133"/>
      <c r="G15" s="134"/>
      <c r="H15" s="86" t="s">
        <v>56</v>
      </c>
      <c r="I15" s="97">
        <f>VLOOKUP(H15,Sheet2!$A$1:$B$3,2,0)</f>
        <v>3</v>
      </c>
      <c r="J15" s="38">
        <v>1</v>
      </c>
      <c r="K15" s="44">
        <f t="shared" ref="K15:K20" si="4">I15/SUM($I$5:$I$10,$I$14:$I$20,$I$24:$I$31)</f>
        <v>8.8235294117647065E-2</v>
      </c>
      <c r="L15" s="38">
        <f t="shared" si="2"/>
        <v>0</v>
      </c>
      <c r="M15" s="41">
        <f t="shared" si="3"/>
        <v>0</v>
      </c>
      <c r="N15" s="38" t="str">
        <f t="shared" ref="N15:N20" si="5">IF(J15&lt;3, "Need Action Plan", "Optional")</f>
        <v>Need Action Plan</v>
      </c>
    </row>
    <row r="16" spans="1:35" ht="29" x14ac:dyDescent="0.35">
      <c r="A16" s="9">
        <v>7</v>
      </c>
      <c r="B16" s="10" t="s">
        <v>69</v>
      </c>
      <c r="C16" s="132"/>
      <c r="D16" s="133"/>
      <c r="E16" s="133"/>
      <c r="F16" s="133"/>
      <c r="G16" s="134"/>
      <c r="H16" s="86" t="s">
        <v>54</v>
      </c>
      <c r="I16" s="97">
        <f>VLOOKUP(H16,Sheet2!$A$1:$B$3,2,0)</f>
        <v>1</v>
      </c>
      <c r="J16" s="38">
        <v>1</v>
      </c>
      <c r="K16" s="44">
        <f t="shared" si="4"/>
        <v>2.9411764705882353E-2</v>
      </c>
      <c r="L16" s="38">
        <f t="shared" si="2"/>
        <v>0</v>
      </c>
      <c r="M16" s="41">
        <f t="shared" si="3"/>
        <v>0</v>
      </c>
      <c r="N16" s="38" t="str">
        <f t="shared" si="5"/>
        <v>Need Action Plan</v>
      </c>
    </row>
    <row r="17" spans="1:14" ht="29" x14ac:dyDescent="0.35">
      <c r="A17" s="9">
        <v>8</v>
      </c>
      <c r="B17" s="10" t="s">
        <v>46</v>
      </c>
      <c r="C17" s="132"/>
      <c r="D17" s="133"/>
      <c r="E17" s="133"/>
      <c r="F17" s="133"/>
      <c r="G17" s="134"/>
      <c r="H17" s="86" t="s">
        <v>56</v>
      </c>
      <c r="I17" s="97">
        <f>VLOOKUP(H17,Sheet2!$A$1:$B$3,2,0)</f>
        <v>3</v>
      </c>
      <c r="J17" s="38">
        <v>1</v>
      </c>
      <c r="K17" s="44">
        <f t="shared" si="4"/>
        <v>8.8235294117647065E-2</v>
      </c>
      <c r="L17" s="38">
        <f t="shared" si="2"/>
        <v>0</v>
      </c>
      <c r="M17" s="41">
        <f t="shared" si="3"/>
        <v>0</v>
      </c>
      <c r="N17" s="38" t="str">
        <f t="shared" si="5"/>
        <v>Need Action Plan</v>
      </c>
    </row>
    <row r="18" spans="1:14" ht="29" x14ac:dyDescent="0.35">
      <c r="A18" s="9">
        <v>9</v>
      </c>
      <c r="B18" s="10" t="s">
        <v>67</v>
      </c>
      <c r="C18" s="132"/>
      <c r="D18" s="133"/>
      <c r="E18" s="133"/>
      <c r="F18" s="133"/>
      <c r="G18" s="134"/>
      <c r="H18" s="86" t="s">
        <v>54</v>
      </c>
      <c r="I18" s="97">
        <f>VLOOKUP(H18,Sheet2!$A$1:$B$3,2,0)</f>
        <v>1</v>
      </c>
      <c r="J18" s="38">
        <v>1</v>
      </c>
      <c r="K18" s="44">
        <f t="shared" si="4"/>
        <v>2.9411764705882353E-2</v>
      </c>
      <c r="L18" s="38">
        <f t="shared" si="2"/>
        <v>0</v>
      </c>
      <c r="M18" s="41">
        <f t="shared" si="3"/>
        <v>0</v>
      </c>
      <c r="N18" s="38" t="str">
        <f t="shared" si="5"/>
        <v>Need Action Plan</v>
      </c>
    </row>
    <row r="19" spans="1:14" ht="31.5" customHeight="1" x14ac:dyDescent="0.35">
      <c r="A19" s="9"/>
      <c r="B19" s="106" t="s">
        <v>77</v>
      </c>
      <c r="C19" s="132"/>
      <c r="D19" s="133"/>
      <c r="E19" s="133"/>
      <c r="F19" s="133"/>
      <c r="G19" s="134"/>
      <c r="H19" s="86" t="s">
        <v>54</v>
      </c>
      <c r="I19" s="97">
        <f>VLOOKUP(H19,Sheet2!$A$1:$B$3,2,0)</f>
        <v>1</v>
      </c>
      <c r="J19" s="38">
        <v>1</v>
      </c>
      <c r="K19" s="44">
        <f t="shared" si="4"/>
        <v>2.9411764705882353E-2</v>
      </c>
      <c r="L19" s="38">
        <f t="shared" si="2"/>
        <v>0</v>
      </c>
      <c r="M19" s="41">
        <f t="shared" si="3"/>
        <v>0</v>
      </c>
      <c r="N19" s="38" t="str">
        <f t="shared" si="5"/>
        <v>Need Action Plan</v>
      </c>
    </row>
    <row r="20" spans="1:14" ht="31.5" customHeight="1" x14ac:dyDescent="0.35">
      <c r="A20" s="9"/>
      <c r="B20" s="106" t="s">
        <v>77</v>
      </c>
      <c r="C20" s="132"/>
      <c r="D20" s="133"/>
      <c r="E20" s="133"/>
      <c r="F20" s="133"/>
      <c r="G20" s="134"/>
      <c r="H20" s="86" t="s">
        <v>54</v>
      </c>
      <c r="I20" s="97">
        <f>VLOOKUP(H20,Sheet2!$A$1:$B$3,2,0)</f>
        <v>1</v>
      </c>
      <c r="J20" s="38">
        <v>1</v>
      </c>
      <c r="K20" s="44">
        <f t="shared" si="4"/>
        <v>2.9411764705882353E-2</v>
      </c>
      <c r="L20" s="38">
        <f t="shared" si="2"/>
        <v>0</v>
      </c>
      <c r="M20" s="41">
        <f t="shared" si="3"/>
        <v>0</v>
      </c>
      <c r="N20" s="38" t="str">
        <f t="shared" si="5"/>
        <v>Need Action Plan</v>
      </c>
    </row>
    <row r="21" spans="1:14" ht="30" customHeight="1" x14ac:dyDescent="0.35">
      <c r="A21" s="73"/>
      <c r="B21" s="91" t="s">
        <v>18</v>
      </c>
      <c r="C21" s="141" t="str">
        <f>IF(COUNTA(J14:J20)=0,"",IF(SUM(M14:M20)&gt;=75*SUM(K14:K20),"High",IF(SUM(M14:M20)&gt;=50*SUM(K14:K20),"Moderate","Low")))</f>
        <v>Low</v>
      </c>
      <c r="D21" s="142"/>
      <c r="E21" s="142"/>
      <c r="F21" s="142"/>
      <c r="G21" s="143"/>
      <c r="H21" s="88"/>
      <c r="I21" s="68"/>
      <c r="J21" s="51"/>
      <c r="K21" s="53"/>
      <c r="L21" s="51"/>
      <c r="M21" s="58"/>
      <c r="N21" s="55"/>
    </row>
    <row r="22" spans="1:14" ht="30" customHeight="1" x14ac:dyDescent="0.35">
      <c r="A22" s="46"/>
      <c r="B22" s="4"/>
      <c r="C22" s="4"/>
      <c r="D22" s="4"/>
      <c r="E22" s="4"/>
      <c r="F22" s="4"/>
      <c r="G22" s="82"/>
      <c r="H22" s="82"/>
      <c r="I22" s="57"/>
      <c r="J22" s="57"/>
      <c r="K22" s="54"/>
      <c r="L22" s="57"/>
      <c r="M22" s="56"/>
      <c r="N22" s="52"/>
    </row>
    <row r="23" spans="1:14" ht="27" customHeight="1" x14ac:dyDescent="0.35">
      <c r="A23" s="13"/>
      <c r="B23" s="12" t="s">
        <v>73</v>
      </c>
      <c r="C23" s="81" t="s">
        <v>51</v>
      </c>
      <c r="D23" s="81"/>
      <c r="E23" s="81" t="s">
        <v>52</v>
      </c>
      <c r="F23" s="81"/>
      <c r="G23" s="81" t="s">
        <v>58</v>
      </c>
      <c r="H23" s="81"/>
      <c r="I23" s="40"/>
      <c r="J23" s="39"/>
      <c r="K23" s="69"/>
      <c r="L23" s="40"/>
      <c r="M23" s="42"/>
      <c r="N23" s="43"/>
    </row>
    <row r="24" spans="1:14" ht="30.75" customHeight="1" x14ac:dyDescent="0.35">
      <c r="A24" s="9">
        <v>10</v>
      </c>
      <c r="B24" s="11" t="s">
        <v>29</v>
      </c>
      <c r="C24" s="129"/>
      <c r="D24" s="130"/>
      <c r="E24" s="130"/>
      <c r="F24" s="130"/>
      <c r="G24" s="131"/>
      <c r="H24" s="85" t="s">
        <v>55</v>
      </c>
      <c r="I24" s="97">
        <f>VLOOKUP(H24,Sheet2!$A$1:$B$3,2,0)</f>
        <v>2</v>
      </c>
      <c r="J24" s="38">
        <v>1</v>
      </c>
      <c r="K24" s="44">
        <f t="shared" ref="K24:K32" si="6">I24/SUM($I$5:$I$10,$I$14:$I$20,$I$24:$I$31)</f>
        <v>5.8823529411764705E-2</v>
      </c>
      <c r="L24" s="38">
        <f t="shared" si="2"/>
        <v>0</v>
      </c>
      <c r="M24" s="41">
        <f t="shared" ref="M24:M32" si="7">(K24*L24)*100</f>
        <v>0</v>
      </c>
      <c r="N24" s="38" t="str">
        <f>IF(J24&lt;3, "Need Action Plan", "Optional")</f>
        <v>Need Action Plan</v>
      </c>
    </row>
    <row r="25" spans="1:14" ht="24" customHeight="1" x14ac:dyDescent="0.35">
      <c r="A25" s="9">
        <v>11</v>
      </c>
      <c r="B25" s="11" t="s">
        <v>28</v>
      </c>
      <c r="C25" s="129"/>
      <c r="D25" s="130"/>
      <c r="E25" s="130"/>
      <c r="F25" s="130"/>
      <c r="G25" s="131"/>
      <c r="H25" s="85" t="s">
        <v>54</v>
      </c>
      <c r="I25" s="97">
        <f>VLOOKUP(H25,Sheet2!$A$1:$B$3,2,0)</f>
        <v>1</v>
      </c>
      <c r="J25" s="38">
        <v>1</v>
      </c>
      <c r="K25" s="44">
        <f t="shared" si="6"/>
        <v>2.9411764705882353E-2</v>
      </c>
      <c r="L25" s="38">
        <f t="shared" si="2"/>
        <v>0</v>
      </c>
      <c r="M25" s="41">
        <f t="shared" si="7"/>
        <v>0</v>
      </c>
      <c r="N25" s="38" t="str">
        <f t="shared" ref="N25:N32" si="8">IF(J25&lt;3, "Need Action Plan", "Optional")</f>
        <v>Need Action Plan</v>
      </c>
    </row>
    <row r="26" spans="1:14" ht="29" x14ac:dyDescent="0.35">
      <c r="A26" s="9">
        <v>12</v>
      </c>
      <c r="B26" s="10" t="s">
        <v>68</v>
      </c>
      <c r="C26" s="132"/>
      <c r="D26" s="133"/>
      <c r="E26" s="133"/>
      <c r="F26" s="133"/>
      <c r="G26" s="134"/>
      <c r="H26" s="86" t="s">
        <v>56</v>
      </c>
      <c r="I26" s="97">
        <f>VLOOKUP(H26,Sheet2!$A$1:$B$3,2,0)</f>
        <v>3</v>
      </c>
      <c r="J26" s="38">
        <v>1</v>
      </c>
      <c r="K26" s="44">
        <f t="shared" si="6"/>
        <v>8.8235294117647065E-2</v>
      </c>
      <c r="L26" s="38">
        <f t="shared" si="2"/>
        <v>0</v>
      </c>
      <c r="M26" s="41">
        <f t="shared" si="7"/>
        <v>0</v>
      </c>
      <c r="N26" s="38" t="str">
        <f t="shared" si="8"/>
        <v>Need Action Plan</v>
      </c>
    </row>
    <row r="27" spans="1:14" ht="29" x14ac:dyDescent="0.35">
      <c r="A27" s="9">
        <v>13</v>
      </c>
      <c r="B27" s="10" t="s">
        <v>70</v>
      </c>
      <c r="C27" s="132"/>
      <c r="D27" s="133"/>
      <c r="E27" s="133"/>
      <c r="F27" s="133"/>
      <c r="G27" s="134"/>
      <c r="H27" s="86" t="s">
        <v>55</v>
      </c>
      <c r="I27" s="97">
        <f>VLOOKUP(H27,Sheet2!$A$1:$B$3,2,0)</f>
        <v>2</v>
      </c>
      <c r="J27" s="38">
        <v>1</v>
      </c>
      <c r="K27" s="44">
        <f t="shared" si="6"/>
        <v>5.8823529411764705E-2</v>
      </c>
      <c r="L27" s="38">
        <f t="shared" si="2"/>
        <v>0</v>
      </c>
      <c r="M27" s="41">
        <f t="shared" si="7"/>
        <v>0</v>
      </c>
      <c r="N27" s="38" t="str">
        <f t="shared" si="8"/>
        <v>Need Action Plan</v>
      </c>
    </row>
    <row r="28" spans="1:14" ht="30" customHeight="1" x14ac:dyDescent="0.35">
      <c r="A28" s="9">
        <v>14</v>
      </c>
      <c r="B28" s="11" t="s">
        <v>25</v>
      </c>
      <c r="C28" s="129"/>
      <c r="D28" s="130"/>
      <c r="E28" s="130"/>
      <c r="F28" s="130"/>
      <c r="G28" s="131"/>
      <c r="H28" s="85" t="s">
        <v>55</v>
      </c>
      <c r="I28" s="97">
        <f>VLOOKUP(H28,Sheet2!$A$1:$B$3,2,0)</f>
        <v>2</v>
      </c>
      <c r="J28" s="38">
        <v>1</v>
      </c>
      <c r="K28" s="44">
        <f t="shared" si="6"/>
        <v>5.8823529411764705E-2</v>
      </c>
      <c r="L28" s="38">
        <f t="shared" si="2"/>
        <v>0</v>
      </c>
      <c r="M28" s="41">
        <f t="shared" si="7"/>
        <v>0</v>
      </c>
      <c r="N28" s="38" t="str">
        <f t="shared" si="8"/>
        <v>Need Action Plan</v>
      </c>
    </row>
    <row r="29" spans="1:14" ht="22.5" customHeight="1" x14ac:dyDescent="0.35">
      <c r="A29" s="9">
        <v>15</v>
      </c>
      <c r="B29" s="10" t="s">
        <v>26</v>
      </c>
      <c r="C29" s="132"/>
      <c r="D29" s="133"/>
      <c r="E29" s="133"/>
      <c r="F29" s="133"/>
      <c r="G29" s="134"/>
      <c r="H29" s="86" t="s">
        <v>55</v>
      </c>
      <c r="I29" s="97">
        <f>VLOOKUP(H29,Sheet2!$A$1:$B$3,2,0)</f>
        <v>2</v>
      </c>
      <c r="J29" s="38">
        <v>1</v>
      </c>
      <c r="K29" s="44">
        <f t="shared" si="6"/>
        <v>5.8823529411764705E-2</v>
      </c>
      <c r="L29" s="38">
        <f t="shared" si="2"/>
        <v>0</v>
      </c>
      <c r="M29" s="41">
        <f t="shared" si="7"/>
        <v>0</v>
      </c>
      <c r="N29" s="38" t="str">
        <f t="shared" si="8"/>
        <v>Need Action Plan</v>
      </c>
    </row>
    <row r="30" spans="1:14" ht="27.75" customHeight="1" x14ac:dyDescent="0.35">
      <c r="A30" s="9">
        <v>16</v>
      </c>
      <c r="B30" s="10" t="s">
        <v>27</v>
      </c>
      <c r="C30" s="132"/>
      <c r="D30" s="133"/>
      <c r="E30" s="133"/>
      <c r="F30" s="133"/>
      <c r="G30" s="134"/>
      <c r="H30" s="86" t="s">
        <v>54</v>
      </c>
      <c r="I30" s="97">
        <f>VLOOKUP(H30,Sheet2!$A$1:$B$3,2,0)</f>
        <v>1</v>
      </c>
      <c r="J30" s="38">
        <v>1</v>
      </c>
      <c r="K30" s="44">
        <f t="shared" si="6"/>
        <v>2.9411764705882353E-2</v>
      </c>
      <c r="L30" s="38">
        <f t="shared" si="2"/>
        <v>0</v>
      </c>
      <c r="M30" s="41">
        <f t="shared" si="7"/>
        <v>0</v>
      </c>
      <c r="N30" s="38" t="str">
        <f t="shared" si="8"/>
        <v>Need Action Plan</v>
      </c>
    </row>
    <row r="31" spans="1:14" ht="33.75" customHeight="1" x14ac:dyDescent="0.35">
      <c r="A31" s="9"/>
      <c r="B31" s="106" t="s">
        <v>77</v>
      </c>
      <c r="C31" s="132"/>
      <c r="D31" s="133"/>
      <c r="E31" s="133"/>
      <c r="F31" s="133"/>
      <c r="G31" s="134"/>
      <c r="H31" s="86" t="s">
        <v>54</v>
      </c>
      <c r="I31" s="97">
        <f>VLOOKUP(H31,Sheet2!$A$1:$B$3,2,0)</f>
        <v>1</v>
      </c>
      <c r="J31" s="38">
        <v>1</v>
      </c>
      <c r="K31" s="44">
        <f t="shared" si="6"/>
        <v>2.9411764705882353E-2</v>
      </c>
      <c r="L31" s="38">
        <f t="shared" si="2"/>
        <v>0</v>
      </c>
      <c r="M31" s="41">
        <f t="shared" si="7"/>
        <v>0</v>
      </c>
      <c r="N31" s="38" t="str">
        <f t="shared" si="8"/>
        <v>Need Action Plan</v>
      </c>
    </row>
    <row r="32" spans="1:14" ht="27.75" customHeight="1" x14ac:dyDescent="0.35">
      <c r="A32" s="9"/>
      <c r="B32" s="106" t="s">
        <v>77</v>
      </c>
      <c r="C32" s="132"/>
      <c r="D32" s="133"/>
      <c r="E32" s="133"/>
      <c r="F32" s="133"/>
      <c r="G32" s="134"/>
      <c r="H32" s="86" t="s">
        <v>54</v>
      </c>
      <c r="I32" s="97">
        <f>VLOOKUP(H32,Sheet2!$A$1:$B$3,2,0)</f>
        <v>1</v>
      </c>
      <c r="J32" s="38">
        <v>1</v>
      </c>
      <c r="K32" s="78">
        <f t="shared" si="6"/>
        <v>2.9411764705882353E-2</v>
      </c>
      <c r="L32" s="38">
        <f t="shared" si="2"/>
        <v>0</v>
      </c>
      <c r="M32" s="41">
        <f t="shared" si="7"/>
        <v>0</v>
      </c>
      <c r="N32" s="38" t="str">
        <f t="shared" si="8"/>
        <v>Need Action Plan</v>
      </c>
    </row>
    <row r="33" spans="1:16" ht="30" customHeight="1" x14ac:dyDescent="0.35">
      <c r="A33" s="73"/>
      <c r="B33" s="76" t="s">
        <v>74</v>
      </c>
      <c r="C33" s="144" t="str">
        <f>IF(COUNTA(J24:J31)=0,"",IF(SUM(M24:M31)&gt;=75*SUM(K5:K10),"High",IF(SUM(M24:M31)&gt;=50*SUM(K24:K31),"Moderate","Low")))</f>
        <v>Low</v>
      </c>
      <c r="D33" s="145"/>
      <c r="E33" s="145"/>
      <c r="F33" s="145"/>
      <c r="G33" s="146"/>
      <c r="H33" s="89"/>
      <c r="I33" s="68"/>
      <c r="J33" s="59"/>
      <c r="K33" s="59"/>
      <c r="L33" s="59"/>
      <c r="M33" s="58"/>
      <c r="N33" s="55"/>
    </row>
    <row r="34" spans="1:16" ht="13.5" customHeight="1" x14ac:dyDescent="0.35">
      <c r="A34" s="3"/>
      <c r="B34" s="4"/>
      <c r="C34" s="4"/>
      <c r="D34" s="4"/>
      <c r="E34" s="4"/>
      <c r="F34" s="4"/>
      <c r="G34" s="83"/>
      <c r="H34" s="83"/>
      <c r="I34" s="26"/>
      <c r="J34" s="27"/>
      <c r="K34" s="27"/>
      <c r="L34" s="27"/>
      <c r="M34" s="27"/>
      <c r="O34" s="26"/>
    </row>
    <row r="35" spans="1:16" ht="25.5" customHeight="1" x14ac:dyDescent="0.35">
      <c r="A35" s="3"/>
      <c r="B35" s="77" t="s">
        <v>21</v>
      </c>
      <c r="C35" s="152" t="str">
        <f>IF(COUNTA(J5:J10,J14:J20,J24:J31)=0,"",IF(SUM(M5:M31)&gt;=75,"Recommended for Agile",IF(SUM(M5:M31)&gt;=50,"Consider for Agile","Not Recommended for Agile")))</f>
        <v>Not Recommended for Agile</v>
      </c>
      <c r="D35" s="152"/>
      <c r="E35" s="152"/>
      <c r="F35" s="152"/>
      <c r="G35" s="152"/>
      <c r="H35" s="82"/>
      <c r="I35" s="111"/>
      <c r="N35" s="26"/>
      <c r="O35" s="26"/>
    </row>
    <row r="36" spans="1:16" x14ac:dyDescent="0.35">
      <c r="I36" s="26"/>
      <c r="P36" s="26"/>
    </row>
  </sheetData>
  <dataConsolidate/>
  <mergeCells count="31">
    <mergeCell ref="Q2:R2"/>
    <mergeCell ref="B1:I1"/>
    <mergeCell ref="A2:B2"/>
    <mergeCell ref="C2:I2"/>
    <mergeCell ref="C35:G35"/>
    <mergeCell ref="C19:G19"/>
    <mergeCell ref="C20:G20"/>
    <mergeCell ref="C30:G30"/>
    <mergeCell ref="C26:G26"/>
    <mergeCell ref="C27:G27"/>
    <mergeCell ref="C28:G28"/>
    <mergeCell ref="C29:G29"/>
    <mergeCell ref="C17:G17"/>
    <mergeCell ref="C18:G18"/>
    <mergeCell ref="C33:G33"/>
    <mergeCell ref="C8:G8"/>
    <mergeCell ref="C25:G25"/>
    <mergeCell ref="C31:G31"/>
    <mergeCell ref="C32:G32"/>
    <mergeCell ref="C3:G3"/>
    <mergeCell ref="C5:G5"/>
    <mergeCell ref="C7:G7"/>
    <mergeCell ref="C24:G24"/>
    <mergeCell ref="C6:G6"/>
    <mergeCell ref="C9:G9"/>
    <mergeCell ref="C10:G10"/>
    <mergeCell ref="C14:G14"/>
    <mergeCell ref="C15:G15"/>
    <mergeCell ref="C16:G16"/>
    <mergeCell ref="C21:G21"/>
    <mergeCell ref="C11:G11"/>
  </mergeCells>
  <conditionalFormatting sqref="C11 C21 C33">
    <cfRule type="cellIs" dxfId="14" priority="4" operator="equal">
      <formula>"Low"</formula>
    </cfRule>
    <cfRule type="cellIs" dxfId="13" priority="5" operator="equal">
      <formula>"Moderate"</formula>
    </cfRule>
    <cfRule type="cellIs" dxfId="12" priority="6" operator="equal">
      <formula>"High"</formula>
    </cfRule>
  </conditionalFormatting>
  <conditionalFormatting sqref="C35">
    <cfRule type="cellIs" dxfId="11" priority="1" operator="equal">
      <formula>"Recommended for Agile"</formula>
    </cfRule>
    <cfRule type="cellIs" dxfId="10" priority="2" operator="equal">
      <formula>"Not Recommended for Agile"</formula>
    </cfRule>
    <cfRule type="cellIs" dxfId="9" priority="3" operator="equal">
      <formula>"Consider for Agile"</formula>
    </cfRule>
  </conditionalFormatting>
  <dataValidations disablePrompts="1" count="3">
    <dataValidation showInputMessage="1" showErrorMessage="1" sqref="K5:K32"/>
    <dataValidation type="list" allowBlank="1" showInputMessage="1" showErrorMessage="1" sqref="H5:H10 H14:H20 H24:H32">
      <formula1>Rating</formula1>
    </dataValidation>
    <dataValidation showInputMessage="1" sqref="I5:I10 I14:I20 I24:I32"/>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21" r:id="rId4" name="Option Button 73">
              <controlPr defaultSize="0" autoFill="0" autoLine="0" autoPict="0">
                <anchor moveWithCells="1">
                  <from>
                    <xdr:col>2</xdr:col>
                    <xdr:colOff>76200</xdr:colOff>
                    <xdr:row>4</xdr:row>
                    <xdr:rowOff>107950</xdr:rowOff>
                  </from>
                  <to>
                    <xdr:col>2</xdr:col>
                    <xdr:colOff>387350</xdr:colOff>
                    <xdr:row>4</xdr:row>
                    <xdr:rowOff>279400</xdr:rowOff>
                  </to>
                </anchor>
              </controlPr>
            </control>
          </mc:Choice>
        </mc:AlternateContent>
        <mc:AlternateContent xmlns:mc="http://schemas.openxmlformats.org/markup-compatibility/2006">
          <mc:Choice Requires="x14">
            <control shapeId="2122" r:id="rId5" name="Option Button 74">
              <controlPr defaultSize="0" autoFill="0" autoLine="0" autoPict="0">
                <anchor moveWithCells="1">
                  <from>
                    <xdr:col>3</xdr:col>
                    <xdr:colOff>127000</xdr:colOff>
                    <xdr:row>4</xdr:row>
                    <xdr:rowOff>107950</xdr:rowOff>
                  </from>
                  <to>
                    <xdr:col>3</xdr:col>
                    <xdr:colOff>438150</xdr:colOff>
                    <xdr:row>4</xdr:row>
                    <xdr:rowOff>279400</xdr:rowOff>
                  </to>
                </anchor>
              </controlPr>
            </control>
          </mc:Choice>
        </mc:AlternateContent>
        <mc:AlternateContent xmlns:mc="http://schemas.openxmlformats.org/markup-compatibility/2006">
          <mc:Choice Requires="x14">
            <control shapeId="2123" r:id="rId6" name="Option Button 75">
              <controlPr defaultSize="0" autoFill="0" autoLine="0" autoPict="0">
                <anchor moveWithCells="1">
                  <from>
                    <xdr:col>4</xdr:col>
                    <xdr:colOff>171450</xdr:colOff>
                    <xdr:row>4</xdr:row>
                    <xdr:rowOff>107950</xdr:rowOff>
                  </from>
                  <to>
                    <xdr:col>4</xdr:col>
                    <xdr:colOff>488950</xdr:colOff>
                    <xdr:row>4</xdr:row>
                    <xdr:rowOff>279400</xdr:rowOff>
                  </to>
                </anchor>
              </controlPr>
            </control>
          </mc:Choice>
        </mc:AlternateContent>
        <mc:AlternateContent xmlns:mc="http://schemas.openxmlformats.org/markup-compatibility/2006">
          <mc:Choice Requires="x14">
            <control shapeId="2124" r:id="rId7" name="Option Button 76">
              <controlPr defaultSize="0" autoFill="0" autoLine="0" autoPict="0">
                <anchor moveWithCells="1">
                  <from>
                    <xdr:col>4</xdr:col>
                    <xdr:colOff>723900</xdr:colOff>
                    <xdr:row>4</xdr:row>
                    <xdr:rowOff>107950</xdr:rowOff>
                  </from>
                  <to>
                    <xdr:col>5</xdr:col>
                    <xdr:colOff>304800</xdr:colOff>
                    <xdr:row>4</xdr:row>
                    <xdr:rowOff>279400</xdr:rowOff>
                  </to>
                </anchor>
              </controlPr>
            </control>
          </mc:Choice>
        </mc:AlternateContent>
        <mc:AlternateContent xmlns:mc="http://schemas.openxmlformats.org/markup-compatibility/2006">
          <mc:Choice Requires="x14">
            <control shapeId="2125" r:id="rId8" name="Option Button 77">
              <controlPr defaultSize="0" autoFill="0" autoLine="0" autoPict="0">
                <anchor moveWithCells="1">
                  <from>
                    <xdr:col>6</xdr:col>
                    <xdr:colOff>88900</xdr:colOff>
                    <xdr:row>4</xdr:row>
                    <xdr:rowOff>107950</xdr:rowOff>
                  </from>
                  <to>
                    <xdr:col>6</xdr:col>
                    <xdr:colOff>400050</xdr:colOff>
                    <xdr:row>4</xdr:row>
                    <xdr:rowOff>279400</xdr:rowOff>
                  </to>
                </anchor>
              </controlPr>
            </control>
          </mc:Choice>
        </mc:AlternateContent>
        <mc:AlternateContent xmlns:mc="http://schemas.openxmlformats.org/markup-compatibility/2006">
          <mc:Choice Requires="x14">
            <control shapeId="2127" r:id="rId9" name="Option Button 79">
              <controlPr defaultSize="0" autoFill="0" autoLine="0" autoPict="0">
                <anchor moveWithCells="1">
                  <from>
                    <xdr:col>2</xdr:col>
                    <xdr:colOff>76200</xdr:colOff>
                    <xdr:row>5</xdr:row>
                    <xdr:rowOff>88900</xdr:rowOff>
                  </from>
                  <to>
                    <xdr:col>2</xdr:col>
                    <xdr:colOff>387350</xdr:colOff>
                    <xdr:row>5</xdr:row>
                    <xdr:rowOff>279400</xdr:rowOff>
                  </to>
                </anchor>
              </controlPr>
            </control>
          </mc:Choice>
        </mc:AlternateContent>
        <mc:AlternateContent xmlns:mc="http://schemas.openxmlformats.org/markup-compatibility/2006">
          <mc:Choice Requires="x14">
            <control shapeId="2128" r:id="rId10" name="Option Button 80">
              <controlPr defaultSize="0" autoFill="0" autoLine="0" autoPict="0">
                <anchor moveWithCells="1">
                  <from>
                    <xdr:col>3</xdr:col>
                    <xdr:colOff>120650</xdr:colOff>
                    <xdr:row>5</xdr:row>
                    <xdr:rowOff>88900</xdr:rowOff>
                  </from>
                  <to>
                    <xdr:col>3</xdr:col>
                    <xdr:colOff>431800</xdr:colOff>
                    <xdr:row>5</xdr:row>
                    <xdr:rowOff>279400</xdr:rowOff>
                  </to>
                </anchor>
              </controlPr>
            </control>
          </mc:Choice>
        </mc:AlternateContent>
        <mc:AlternateContent xmlns:mc="http://schemas.openxmlformats.org/markup-compatibility/2006">
          <mc:Choice Requires="x14">
            <control shapeId="2129" r:id="rId11" name="Option Button 81">
              <controlPr defaultSize="0" autoFill="0" autoLine="0" autoPict="0">
                <anchor moveWithCells="1">
                  <from>
                    <xdr:col>4</xdr:col>
                    <xdr:colOff>184150</xdr:colOff>
                    <xdr:row>5</xdr:row>
                    <xdr:rowOff>88900</xdr:rowOff>
                  </from>
                  <to>
                    <xdr:col>4</xdr:col>
                    <xdr:colOff>495300</xdr:colOff>
                    <xdr:row>5</xdr:row>
                    <xdr:rowOff>279400</xdr:rowOff>
                  </to>
                </anchor>
              </controlPr>
            </control>
          </mc:Choice>
        </mc:AlternateContent>
        <mc:AlternateContent xmlns:mc="http://schemas.openxmlformats.org/markup-compatibility/2006">
          <mc:Choice Requires="x14">
            <control shapeId="2130" r:id="rId12" name="Option Button 82">
              <controlPr defaultSize="0" autoFill="0" autoLine="0" autoPict="0">
                <anchor moveWithCells="1">
                  <from>
                    <xdr:col>4</xdr:col>
                    <xdr:colOff>730250</xdr:colOff>
                    <xdr:row>5</xdr:row>
                    <xdr:rowOff>88900</xdr:rowOff>
                  </from>
                  <to>
                    <xdr:col>5</xdr:col>
                    <xdr:colOff>311150</xdr:colOff>
                    <xdr:row>5</xdr:row>
                    <xdr:rowOff>279400</xdr:rowOff>
                  </to>
                </anchor>
              </controlPr>
            </control>
          </mc:Choice>
        </mc:AlternateContent>
        <mc:AlternateContent xmlns:mc="http://schemas.openxmlformats.org/markup-compatibility/2006">
          <mc:Choice Requires="x14">
            <control shapeId="2131" r:id="rId13" name="Option Button 83">
              <controlPr defaultSize="0" autoFill="0" autoLine="0" autoPict="0">
                <anchor moveWithCells="1">
                  <from>
                    <xdr:col>6</xdr:col>
                    <xdr:colOff>88900</xdr:colOff>
                    <xdr:row>5</xdr:row>
                    <xdr:rowOff>88900</xdr:rowOff>
                  </from>
                  <to>
                    <xdr:col>6</xdr:col>
                    <xdr:colOff>400050</xdr:colOff>
                    <xdr:row>5</xdr:row>
                    <xdr:rowOff>279400</xdr:rowOff>
                  </to>
                </anchor>
              </controlPr>
            </control>
          </mc:Choice>
        </mc:AlternateContent>
        <mc:AlternateContent xmlns:mc="http://schemas.openxmlformats.org/markup-compatibility/2006">
          <mc:Choice Requires="x14">
            <control shapeId="2143" r:id="rId14" name="Option Button 95">
              <controlPr defaultSize="0" autoFill="0" autoLine="0" autoPict="0">
                <anchor moveWithCells="1">
                  <from>
                    <xdr:col>2</xdr:col>
                    <xdr:colOff>76200</xdr:colOff>
                    <xdr:row>6</xdr:row>
                    <xdr:rowOff>82550</xdr:rowOff>
                  </from>
                  <to>
                    <xdr:col>2</xdr:col>
                    <xdr:colOff>387350</xdr:colOff>
                    <xdr:row>6</xdr:row>
                    <xdr:rowOff>298450</xdr:rowOff>
                  </to>
                </anchor>
              </controlPr>
            </control>
          </mc:Choice>
        </mc:AlternateContent>
        <mc:AlternateContent xmlns:mc="http://schemas.openxmlformats.org/markup-compatibility/2006">
          <mc:Choice Requires="x14">
            <control shapeId="2144" r:id="rId15" name="Option Button 96">
              <controlPr defaultSize="0" autoFill="0" autoLine="0" autoPict="0">
                <anchor moveWithCells="1">
                  <from>
                    <xdr:col>3</xdr:col>
                    <xdr:colOff>120650</xdr:colOff>
                    <xdr:row>6</xdr:row>
                    <xdr:rowOff>82550</xdr:rowOff>
                  </from>
                  <to>
                    <xdr:col>3</xdr:col>
                    <xdr:colOff>431800</xdr:colOff>
                    <xdr:row>6</xdr:row>
                    <xdr:rowOff>298450</xdr:rowOff>
                  </to>
                </anchor>
              </controlPr>
            </control>
          </mc:Choice>
        </mc:AlternateContent>
        <mc:AlternateContent xmlns:mc="http://schemas.openxmlformats.org/markup-compatibility/2006">
          <mc:Choice Requires="x14">
            <control shapeId="2145" r:id="rId16" name="Option Button 97">
              <controlPr defaultSize="0" autoFill="0" autoLine="0" autoPict="0">
                <anchor moveWithCells="1">
                  <from>
                    <xdr:col>4</xdr:col>
                    <xdr:colOff>184150</xdr:colOff>
                    <xdr:row>6</xdr:row>
                    <xdr:rowOff>82550</xdr:rowOff>
                  </from>
                  <to>
                    <xdr:col>4</xdr:col>
                    <xdr:colOff>495300</xdr:colOff>
                    <xdr:row>6</xdr:row>
                    <xdr:rowOff>298450</xdr:rowOff>
                  </to>
                </anchor>
              </controlPr>
            </control>
          </mc:Choice>
        </mc:AlternateContent>
        <mc:AlternateContent xmlns:mc="http://schemas.openxmlformats.org/markup-compatibility/2006">
          <mc:Choice Requires="x14">
            <control shapeId="2146" r:id="rId17" name="Option Button 98">
              <controlPr defaultSize="0" autoFill="0" autoLine="0" autoPict="0">
                <anchor moveWithCells="1">
                  <from>
                    <xdr:col>4</xdr:col>
                    <xdr:colOff>730250</xdr:colOff>
                    <xdr:row>6</xdr:row>
                    <xdr:rowOff>82550</xdr:rowOff>
                  </from>
                  <to>
                    <xdr:col>5</xdr:col>
                    <xdr:colOff>311150</xdr:colOff>
                    <xdr:row>6</xdr:row>
                    <xdr:rowOff>298450</xdr:rowOff>
                  </to>
                </anchor>
              </controlPr>
            </control>
          </mc:Choice>
        </mc:AlternateContent>
        <mc:AlternateContent xmlns:mc="http://schemas.openxmlformats.org/markup-compatibility/2006">
          <mc:Choice Requires="x14">
            <control shapeId="2147" r:id="rId18" name="Option Button 99">
              <controlPr defaultSize="0" autoFill="0" autoLine="0" autoPict="0">
                <anchor moveWithCells="1">
                  <from>
                    <xdr:col>6</xdr:col>
                    <xdr:colOff>88900</xdr:colOff>
                    <xdr:row>6</xdr:row>
                    <xdr:rowOff>82550</xdr:rowOff>
                  </from>
                  <to>
                    <xdr:col>6</xdr:col>
                    <xdr:colOff>400050</xdr:colOff>
                    <xdr:row>6</xdr:row>
                    <xdr:rowOff>298450</xdr:rowOff>
                  </to>
                </anchor>
              </controlPr>
            </control>
          </mc:Choice>
        </mc:AlternateContent>
        <mc:AlternateContent xmlns:mc="http://schemas.openxmlformats.org/markup-compatibility/2006">
          <mc:Choice Requires="x14">
            <control shapeId="2148" r:id="rId19" name="Option Button 100">
              <controlPr defaultSize="0" autoFill="0" autoLine="0" autoPict="0">
                <anchor moveWithCells="1">
                  <from>
                    <xdr:col>2</xdr:col>
                    <xdr:colOff>76200</xdr:colOff>
                    <xdr:row>7</xdr:row>
                    <xdr:rowOff>82550</xdr:rowOff>
                  </from>
                  <to>
                    <xdr:col>2</xdr:col>
                    <xdr:colOff>374650</xdr:colOff>
                    <xdr:row>7</xdr:row>
                    <xdr:rowOff>304800</xdr:rowOff>
                  </to>
                </anchor>
              </controlPr>
            </control>
          </mc:Choice>
        </mc:AlternateContent>
        <mc:AlternateContent xmlns:mc="http://schemas.openxmlformats.org/markup-compatibility/2006">
          <mc:Choice Requires="x14">
            <control shapeId="2149" r:id="rId20" name="Option Button 101">
              <controlPr defaultSize="0" autoFill="0" autoLine="0" autoPict="0">
                <anchor moveWithCells="1">
                  <from>
                    <xdr:col>3</xdr:col>
                    <xdr:colOff>146050</xdr:colOff>
                    <xdr:row>7</xdr:row>
                    <xdr:rowOff>76200</xdr:rowOff>
                  </from>
                  <to>
                    <xdr:col>3</xdr:col>
                    <xdr:colOff>444500</xdr:colOff>
                    <xdr:row>7</xdr:row>
                    <xdr:rowOff>292100</xdr:rowOff>
                  </to>
                </anchor>
              </controlPr>
            </control>
          </mc:Choice>
        </mc:AlternateContent>
        <mc:AlternateContent xmlns:mc="http://schemas.openxmlformats.org/markup-compatibility/2006">
          <mc:Choice Requires="x14">
            <control shapeId="2150" r:id="rId21" name="Option Button 102">
              <controlPr defaultSize="0" autoFill="0" autoLine="0" autoPict="0">
                <anchor moveWithCells="1">
                  <from>
                    <xdr:col>4</xdr:col>
                    <xdr:colOff>190500</xdr:colOff>
                    <xdr:row>7</xdr:row>
                    <xdr:rowOff>76200</xdr:rowOff>
                  </from>
                  <to>
                    <xdr:col>4</xdr:col>
                    <xdr:colOff>488950</xdr:colOff>
                    <xdr:row>7</xdr:row>
                    <xdr:rowOff>292100</xdr:rowOff>
                  </to>
                </anchor>
              </controlPr>
            </control>
          </mc:Choice>
        </mc:AlternateContent>
        <mc:AlternateContent xmlns:mc="http://schemas.openxmlformats.org/markup-compatibility/2006">
          <mc:Choice Requires="x14">
            <control shapeId="2151" r:id="rId22" name="Option Button 103">
              <controlPr defaultSize="0" autoFill="0" autoLine="0" autoPict="0">
                <anchor moveWithCells="1">
                  <from>
                    <xdr:col>4</xdr:col>
                    <xdr:colOff>730250</xdr:colOff>
                    <xdr:row>7</xdr:row>
                    <xdr:rowOff>76200</xdr:rowOff>
                  </from>
                  <to>
                    <xdr:col>5</xdr:col>
                    <xdr:colOff>298450</xdr:colOff>
                    <xdr:row>7</xdr:row>
                    <xdr:rowOff>292100</xdr:rowOff>
                  </to>
                </anchor>
              </controlPr>
            </control>
          </mc:Choice>
        </mc:AlternateContent>
        <mc:AlternateContent xmlns:mc="http://schemas.openxmlformats.org/markup-compatibility/2006">
          <mc:Choice Requires="x14">
            <control shapeId="2152" r:id="rId23" name="Option Button 104">
              <controlPr defaultSize="0" autoFill="0" autoLine="0" autoPict="0">
                <anchor moveWithCells="1">
                  <from>
                    <xdr:col>6</xdr:col>
                    <xdr:colOff>101600</xdr:colOff>
                    <xdr:row>7</xdr:row>
                    <xdr:rowOff>95250</xdr:rowOff>
                  </from>
                  <to>
                    <xdr:col>6</xdr:col>
                    <xdr:colOff>400050</xdr:colOff>
                    <xdr:row>7</xdr:row>
                    <xdr:rowOff>311150</xdr:rowOff>
                  </to>
                </anchor>
              </controlPr>
            </control>
          </mc:Choice>
        </mc:AlternateContent>
        <mc:AlternateContent xmlns:mc="http://schemas.openxmlformats.org/markup-compatibility/2006">
          <mc:Choice Requires="x14">
            <control shapeId="2155" r:id="rId24" name="Option Button 107">
              <controlPr defaultSize="0" autoFill="0" autoLine="0" autoPict="0">
                <anchor moveWithCells="1">
                  <from>
                    <xdr:col>2</xdr:col>
                    <xdr:colOff>69850</xdr:colOff>
                    <xdr:row>13</xdr:row>
                    <xdr:rowOff>101600</xdr:rowOff>
                  </from>
                  <to>
                    <xdr:col>2</xdr:col>
                    <xdr:colOff>412750</xdr:colOff>
                    <xdr:row>13</xdr:row>
                    <xdr:rowOff>336550</xdr:rowOff>
                  </to>
                </anchor>
              </controlPr>
            </control>
          </mc:Choice>
        </mc:AlternateContent>
        <mc:AlternateContent xmlns:mc="http://schemas.openxmlformats.org/markup-compatibility/2006">
          <mc:Choice Requires="x14">
            <control shapeId="2156" r:id="rId25" name="Option Button 108">
              <controlPr defaultSize="0" autoFill="0" autoLine="0" autoPict="0">
                <anchor moveWithCells="1">
                  <from>
                    <xdr:col>3</xdr:col>
                    <xdr:colOff>127000</xdr:colOff>
                    <xdr:row>13</xdr:row>
                    <xdr:rowOff>101600</xdr:rowOff>
                  </from>
                  <to>
                    <xdr:col>3</xdr:col>
                    <xdr:colOff>469900</xdr:colOff>
                    <xdr:row>13</xdr:row>
                    <xdr:rowOff>336550</xdr:rowOff>
                  </to>
                </anchor>
              </controlPr>
            </control>
          </mc:Choice>
        </mc:AlternateContent>
        <mc:AlternateContent xmlns:mc="http://schemas.openxmlformats.org/markup-compatibility/2006">
          <mc:Choice Requires="x14">
            <control shapeId="2157" r:id="rId26" name="Option Button 109">
              <controlPr defaultSize="0" autoFill="0" autoLine="0" autoPict="0">
                <anchor moveWithCells="1">
                  <from>
                    <xdr:col>4</xdr:col>
                    <xdr:colOff>158750</xdr:colOff>
                    <xdr:row>13</xdr:row>
                    <xdr:rowOff>101600</xdr:rowOff>
                  </from>
                  <to>
                    <xdr:col>4</xdr:col>
                    <xdr:colOff>508000</xdr:colOff>
                    <xdr:row>13</xdr:row>
                    <xdr:rowOff>336550</xdr:rowOff>
                  </to>
                </anchor>
              </controlPr>
            </control>
          </mc:Choice>
        </mc:AlternateContent>
        <mc:AlternateContent xmlns:mc="http://schemas.openxmlformats.org/markup-compatibility/2006">
          <mc:Choice Requires="x14">
            <control shapeId="2158" r:id="rId27" name="Option Button 110">
              <controlPr defaultSize="0" autoFill="0" autoLine="0" autoPict="0">
                <anchor moveWithCells="1">
                  <from>
                    <xdr:col>5</xdr:col>
                    <xdr:colOff>0</xdr:colOff>
                    <xdr:row>13</xdr:row>
                    <xdr:rowOff>101600</xdr:rowOff>
                  </from>
                  <to>
                    <xdr:col>5</xdr:col>
                    <xdr:colOff>349250</xdr:colOff>
                    <xdr:row>13</xdr:row>
                    <xdr:rowOff>336550</xdr:rowOff>
                  </to>
                </anchor>
              </controlPr>
            </control>
          </mc:Choice>
        </mc:AlternateContent>
        <mc:AlternateContent xmlns:mc="http://schemas.openxmlformats.org/markup-compatibility/2006">
          <mc:Choice Requires="x14">
            <control shapeId="2159" r:id="rId28" name="Option Button 111">
              <controlPr defaultSize="0" autoFill="0" autoLine="0" autoPict="0">
                <anchor moveWithCells="1">
                  <from>
                    <xdr:col>6</xdr:col>
                    <xdr:colOff>127000</xdr:colOff>
                    <xdr:row>13</xdr:row>
                    <xdr:rowOff>101600</xdr:rowOff>
                  </from>
                  <to>
                    <xdr:col>6</xdr:col>
                    <xdr:colOff>476250</xdr:colOff>
                    <xdr:row>13</xdr:row>
                    <xdr:rowOff>336550</xdr:rowOff>
                  </to>
                </anchor>
              </controlPr>
            </control>
          </mc:Choice>
        </mc:AlternateContent>
        <mc:AlternateContent xmlns:mc="http://schemas.openxmlformats.org/markup-compatibility/2006">
          <mc:Choice Requires="x14">
            <control shapeId="2174" r:id="rId29" name="Option Button 126">
              <controlPr defaultSize="0" autoFill="0" autoLine="0" autoPict="0">
                <anchor moveWithCells="1">
                  <from>
                    <xdr:col>2</xdr:col>
                    <xdr:colOff>69850</xdr:colOff>
                    <xdr:row>14</xdr:row>
                    <xdr:rowOff>107950</xdr:rowOff>
                  </from>
                  <to>
                    <xdr:col>2</xdr:col>
                    <xdr:colOff>393700</xdr:colOff>
                    <xdr:row>14</xdr:row>
                    <xdr:rowOff>279400</xdr:rowOff>
                  </to>
                </anchor>
              </controlPr>
            </control>
          </mc:Choice>
        </mc:AlternateContent>
        <mc:AlternateContent xmlns:mc="http://schemas.openxmlformats.org/markup-compatibility/2006">
          <mc:Choice Requires="x14">
            <control shapeId="2175" r:id="rId30" name="Option Button 127">
              <controlPr defaultSize="0" autoFill="0" autoLine="0" autoPict="0">
                <anchor moveWithCells="1">
                  <from>
                    <xdr:col>3</xdr:col>
                    <xdr:colOff>127000</xdr:colOff>
                    <xdr:row>14</xdr:row>
                    <xdr:rowOff>107950</xdr:rowOff>
                  </from>
                  <to>
                    <xdr:col>3</xdr:col>
                    <xdr:colOff>450850</xdr:colOff>
                    <xdr:row>14</xdr:row>
                    <xdr:rowOff>279400</xdr:rowOff>
                  </to>
                </anchor>
              </controlPr>
            </control>
          </mc:Choice>
        </mc:AlternateContent>
        <mc:AlternateContent xmlns:mc="http://schemas.openxmlformats.org/markup-compatibility/2006">
          <mc:Choice Requires="x14">
            <control shapeId="2176" r:id="rId31" name="Option Button 128">
              <controlPr defaultSize="0" autoFill="0" autoLine="0" autoPict="0">
                <anchor moveWithCells="1">
                  <from>
                    <xdr:col>4</xdr:col>
                    <xdr:colOff>165100</xdr:colOff>
                    <xdr:row>14</xdr:row>
                    <xdr:rowOff>107950</xdr:rowOff>
                  </from>
                  <to>
                    <xdr:col>4</xdr:col>
                    <xdr:colOff>488950</xdr:colOff>
                    <xdr:row>14</xdr:row>
                    <xdr:rowOff>279400</xdr:rowOff>
                  </to>
                </anchor>
              </controlPr>
            </control>
          </mc:Choice>
        </mc:AlternateContent>
        <mc:AlternateContent xmlns:mc="http://schemas.openxmlformats.org/markup-compatibility/2006">
          <mc:Choice Requires="x14">
            <control shapeId="2177" r:id="rId32" name="Option Button 129">
              <controlPr defaultSize="0" autoFill="0" autoLine="0" autoPict="0">
                <anchor moveWithCells="1">
                  <from>
                    <xdr:col>5</xdr:col>
                    <xdr:colOff>6350</xdr:colOff>
                    <xdr:row>14</xdr:row>
                    <xdr:rowOff>107950</xdr:rowOff>
                  </from>
                  <to>
                    <xdr:col>5</xdr:col>
                    <xdr:colOff>330200</xdr:colOff>
                    <xdr:row>14</xdr:row>
                    <xdr:rowOff>279400</xdr:rowOff>
                  </to>
                </anchor>
              </controlPr>
            </control>
          </mc:Choice>
        </mc:AlternateContent>
        <mc:AlternateContent xmlns:mc="http://schemas.openxmlformats.org/markup-compatibility/2006">
          <mc:Choice Requires="x14">
            <control shapeId="2178" r:id="rId33" name="Option Button 130">
              <controlPr defaultSize="0" autoFill="0" autoLine="0" autoPict="0">
                <anchor moveWithCells="1">
                  <from>
                    <xdr:col>6</xdr:col>
                    <xdr:colOff>127000</xdr:colOff>
                    <xdr:row>14</xdr:row>
                    <xdr:rowOff>107950</xdr:rowOff>
                  </from>
                  <to>
                    <xdr:col>6</xdr:col>
                    <xdr:colOff>457200</xdr:colOff>
                    <xdr:row>14</xdr:row>
                    <xdr:rowOff>279400</xdr:rowOff>
                  </to>
                </anchor>
              </controlPr>
            </control>
          </mc:Choice>
        </mc:AlternateContent>
        <mc:AlternateContent xmlns:mc="http://schemas.openxmlformats.org/markup-compatibility/2006">
          <mc:Choice Requires="x14">
            <control shapeId="2179" r:id="rId34" name="Option Button 131">
              <controlPr defaultSize="0" autoFill="0" autoLine="0" autoPict="0">
                <anchor moveWithCells="1">
                  <from>
                    <xdr:col>2</xdr:col>
                    <xdr:colOff>57150</xdr:colOff>
                    <xdr:row>15</xdr:row>
                    <xdr:rowOff>107950</xdr:rowOff>
                  </from>
                  <to>
                    <xdr:col>2</xdr:col>
                    <xdr:colOff>400050</xdr:colOff>
                    <xdr:row>15</xdr:row>
                    <xdr:rowOff>279400</xdr:rowOff>
                  </to>
                </anchor>
              </controlPr>
            </control>
          </mc:Choice>
        </mc:AlternateContent>
        <mc:AlternateContent xmlns:mc="http://schemas.openxmlformats.org/markup-compatibility/2006">
          <mc:Choice Requires="x14">
            <control shapeId="2180" r:id="rId35" name="Option Button 132">
              <controlPr defaultSize="0" autoFill="0" autoLine="0" autoPict="0">
                <anchor moveWithCells="1">
                  <from>
                    <xdr:col>3</xdr:col>
                    <xdr:colOff>114300</xdr:colOff>
                    <xdr:row>15</xdr:row>
                    <xdr:rowOff>95250</xdr:rowOff>
                  </from>
                  <to>
                    <xdr:col>3</xdr:col>
                    <xdr:colOff>457200</xdr:colOff>
                    <xdr:row>15</xdr:row>
                    <xdr:rowOff>266700</xdr:rowOff>
                  </to>
                </anchor>
              </controlPr>
            </control>
          </mc:Choice>
        </mc:AlternateContent>
        <mc:AlternateContent xmlns:mc="http://schemas.openxmlformats.org/markup-compatibility/2006">
          <mc:Choice Requires="x14">
            <control shapeId="2181" r:id="rId36" name="Option Button 133">
              <controlPr defaultSize="0" autoFill="0" autoLine="0" autoPict="0">
                <anchor moveWithCells="1">
                  <from>
                    <xdr:col>4</xdr:col>
                    <xdr:colOff>165100</xdr:colOff>
                    <xdr:row>15</xdr:row>
                    <xdr:rowOff>95250</xdr:rowOff>
                  </from>
                  <to>
                    <xdr:col>4</xdr:col>
                    <xdr:colOff>508000</xdr:colOff>
                    <xdr:row>15</xdr:row>
                    <xdr:rowOff>266700</xdr:rowOff>
                  </to>
                </anchor>
              </controlPr>
            </control>
          </mc:Choice>
        </mc:AlternateContent>
        <mc:AlternateContent xmlns:mc="http://schemas.openxmlformats.org/markup-compatibility/2006">
          <mc:Choice Requires="x14">
            <control shapeId="2182" r:id="rId37" name="Option Button 134">
              <controlPr defaultSize="0" autoFill="0" autoLine="0" autoPict="0">
                <anchor moveWithCells="1">
                  <from>
                    <xdr:col>5</xdr:col>
                    <xdr:colOff>31750</xdr:colOff>
                    <xdr:row>15</xdr:row>
                    <xdr:rowOff>95250</xdr:rowOff>
                  </from>
                  <to>
                    <xdr:col>5</xdr:col>
                    <xdr:colOff>374650</xdr:colOff>
                    <xdr:row>15</xdr:row>
                    <xdr:rowOff>266700</xdr:rowOff>
                  </to>
                </anchor>
              </controlPr>
            </control>
          </mc:Choice>
        </mc:AlternateContent>
        <mc:AlternateContent xmlns:mc="http://schemas.openxmlformats.org/markup-compatibility/2006">
          <mc:Choice Requires="x14">
            <control shapeId="2183" r:id="rId38" name="Option Button 135">
              <controlPr defaultSize="0" autoFill="0" autoLine="0" autoPict="0">
                <anchor moveWithCells="1">
                  <from>
                    <xdr:col>6</xdr:col>
                    <xdr:colOff>133350</xdr:colOff>
                    <xdr:row>15</xdr:row>
                    <xdr:rowOff>107950</xdr:rowOff>
                  </from>
                  <to>
                    <xdr:col>6</xdr:col>
                    <xdr:colOff>476250</xdr:colOff>
                    <xdr:row>15</xdr:row>
                    <xdr:rowOff>279400</xdr:rowOff>
                  </to>
                </anchor>
              </controlPr>
            </control>
          </mc:Choice>
        </mc:AlternateContent>
        <mc:AlternateContent xmlns:mc="http://schemas.openxmlformats.org/markup-compatibility/2006">
          <mc:Choice Requires="x14">
            <control shapeId="2184" r:id="rId39" name="Option Button 136">
              <controlPr defaultSize="0" autoFill="0" autoLine="0" autoPict="0">
                <anchor moveWithCells="1">
                  <from>
                    <xdr:col>2</xdr:col>
                    <xdr:colOff>69850</xdr:colOff>
                    <xdr:row>16</xdr:row>
                    <xdr:rowOff>107950</xdr:rowOff>
                  </from>
                  <to>
                    <xdr:col>2</xdr:col>
                    <xdr:colOff>393700</xdr:colOff>
                    <xdr:row>16</xdr:row>
                    <xdr:rowOff>279400</xdr:rowOff>
                  </to>
                </anchor>
              </controlPr>
            </control>
          </mc:Choice>
        </mc:AlternateContent>
        <mc:AlternateContent xmlns:mc="http://schemas.openxmlformats.org/markup-compatibility/2006">
          <mc:Choice Requires="x14">
            <control shapeId="2185" r:id="rId40" name="Option Button 137">
              <controlPr defaultSize="0" autoFill="0" autoLine="0" autoPict="0">
                <anchor moveWithCells="1">
                  <from>
                    <xdr:col>3</xdr:col>
                    <xdr:colOff>127000</xdr:colOff>
                    <xdr:row>16</xdr:row>
                    <xdr:rowOff>107950</xdr:rowOff>
                  </from>
                  <to>
                    <xdr:col>3</xdr:col>
                    <xdr:colOff>450850</xdr:colOff>
                    <xdr:row>16</xdr:row>
                    <xdr:rowOff>279400</xdr:rowOff>
                  </to>
                </anchor>
              </controlPr>
            </control>
          </mc:Choice>
        </mc:AlternateContent>
        <mc:AlternateContent xmlns:mc="http://schemas.openxmlformats.org/markup-compatibility/2006">
          <mc:Choice Requires="x14">
            <control shapeId="2186" r:id="rId41" name="Option Button 138">
              <controlPr defaultSize="0" autoFill="0" autoLine="0" autoPict="0">
                <anchor moveWithCells="1">
                  <from>
                    <xdr:col>4</xdr:col>
                    <xdr:colOff>165100</xdr:colOff>
                    <xdr:row>16</xdr:row>
                    <xdr:rowOff>107950</xdr:rowOff>
                  </from>
                  <to>
                    <xdr:col>4</xdr:col>
                    <xdr:colOff>488950</xdr:colOff>
                    <xdr:row>16</xdr:row>
                    <xdr:rowOff>279400</xdr:rowOff>
                  </to>
                </anchor>
              </controlPr>
            </control>
          </mc:Choice>
        </mc:AlternateContent>
        <mc:AlternateContent xmlns:mc="http://schemas.openxmlformats.org/markup-compatibility/2006">
          <mc:Choice Requires="x14">
            <control shapeId="2187" r:id="rId42" name="Option Button 139">
              <controlPr defaultSize="0" autoFill="0" autoLine="0" autoPict="0">
                <anchor moveWithCells="1">
                  <from>
                    <xdr:col>5</xdr:col>
                    <xdr:colOff>6350</xdr:colOff>
                    <xdr:row>16</xdr:row>
                    <xdr:rowOff>107950</xdr:rowOff>
                  </from>
                  <to>
                    <xdr:col>5</xdr:col>
                    <xdr:colOff>330200</xdr:colOff>
                    <xdr:row>16</xdr:row>
                    <xdr:rowOff>279400</xdr:rowOff>
                  </to>
                </anchor>
              </controlPr>
            </control>
          </mc:Choice>
        </mc:AlternateContent>
        <mc:AlternateContent xmlns:mc="http://schemas.openxmlformats.org/markup-compatibility/2006">
          <mc:Choice Requires="x14">
            <control shapeId="2188" r:id="rId43" name="Option Button 140">
              <controlPr defaultSize="0" autoFill="0" autoLine="0" autoPict="0">
                <anchor moveWithCells="1">
                  <from>
                    <xdr:col>6</xdr:col>
                    <xdr:colOff>127000</xdr:colOff>
                    <xdr:row>16</xdr:row>
                    <xdr:rowOff>107950</xdr:rowOff>
                  </from>
                  <to>
                    <xdr:col>6</xdr:col>
                    <xdr:colOff>457200</xdr:colOff>
                    <xdr:row>16</xdr:row>
                    <xdr:rowOff>279400</xdr:rowOff>
                  </to>
                </anchor>
              </controlPr>
            </control>
          </mc:Choice>
        </mc:AlternateContent>
        <mc:AlternateContent xmlns:mc="http://schemas.openxmlformats.org/markup-compatibility/2006">
          <mc:Choice Requires="x14">
            <control shapeId="2189" r:id="rId44" name="Option Button 141">
              <controlPr defaultSize="0" autoFill="0" autoLine="0" autoPict="0">
                <anchor moveWithCells="1">
                  <from>
                    <xdr:col>2</xdr:col>
                    <xdr:colOff>69850</xdr:colOff>
                    <xdr:row>17</xdr:row>
                    <xdr:rowOff>107950</xdr:rowOff>
                  </from>
                  <to>
                    <xdr:col>2</xdr:col>
                    <xdr:colOff>393700</xdr:colOff>
                    <xdr:row>17</xdr:row>
                    <xdr:rowOff>279400</xdr:rowOff>
                  </to>
                </anchor>
              </controlPr>
            </control>
          </mc:Choice>
        </mc:AlternateContent>
        <mc:AlternateContent xmlns:mc="http://schemas.openxmlformats.org/markup-compatibility/2006">
          <mc:Choice Requires="x14">
            <control shapeId="2190" r:id="rId45" name="Option Button 142">
              <controlPr defaultSize="0" autoFill="0" autoLine="0" autoPict="0">
                <anchor moveWithCells="1">
                  <from>
                    <xdr:col>3</xdr:col>
                    <xdr:colOff>127000</xdr:colOff>
                    <xdr:row>17</xdr:row>
                    <xdr:rowOff>107950</xdr:rowOff>
                  </from>
                  <to>
                    <xdr:col>3</xdr:col>
                    <xdr:colOff>450850</xdr:colOff>
                    <xdr:row>17</xdr:row>
                    <xdr:rowOff>279400</xdr:rowOff>
                  </to>
                </anchor>
              </controlPr>
            </control>
          </mc:Choice>
        </mc:AlternateContent>
        <mc:AlternateContent xmlns:mc="http://schemas.openxmlformats.org/markup-compatibility/2006">
          <mc:Choice Requires="x14">
            <control shapeId="2191" r:id="rId46" name="Option Button 143">
              <controlPr defaultSize="0" autoFill="0" autoLine="0" autoPict="0">
                <anchor moveWithCells="1">
                  <from>
                    <xdr:col>4</xdr:col>
                    <xdr:colOff>165100</xdr:colOff>
                    <xdr:row>17</xdr:row>
                    <xdr:rowOff>107950</xdr:rowOff>
                  </from>
                  <to>
                    <xdr:col>4</xdr:col>
                    <xdr:colOff>488950</xdr:colOff>
                    <xdr:row>17</xdr:row>
                    <xdr:rowOff>279400</xdr:rowOff>
                  </to>
                </anchor>
              </controlPr>
            </control>
          </mc:Choice>
        </mc:AlternateContent>
        <mc:AlternateContent xmlns:mc="http://schemas.openxmlformats.org/markup-compatibility/2006">
          <mc:Choice Requires="x14">
            <control shapeId="2192" r:id="rId47" name="Option Button 144">
              <controlPr defaultSize="0" autoFill="0" autoLine="0" autoPict="0">
                <anchor moveWithCells="1">
                  <from>
                    <xdr:col>5</xdr:col>
                    <xdr:colOff>6350</xdr:colOff>
                    <xdr:row>17</xdr:row>
                    <xdr:rowOff>107950</xdr:rowOff>
                  </from>
                  <to>
                    <xdr:col>5</xdr:col>
                    <xdr:colOff>330200</xdr:colOff>
                    <xdr:row>17</xdr:row>
                    <xdr:rowOff>279400</xdr:rowOff>
                  </to>
                </anchor>
              </controlPr>
            </control>
          </mc:Choice>
        </mc:AlternateContent>
        <mc:AlternateContent xmlns:mc="http://schemas.openxmlformats.org/markup-compatibility/2006">
          <mc:Choice Requires="x14">
            <control shapeId="2193" r:id="rId48" name="Option Button 145">
              <controlPr defaultSize="0" autoFill="0" autoLine="0" autoPict="0">
                <anchor moveWithCells="1">
                  <from>
                    <xdr:col>6</xdr:col>
                    <xdr:colOff>127000</xdr:colOff>
                    <xdr:row>17</xdr:row>
                    <xdr:rowOff>107950</xdr:rowOff>
                  </from>
                  <to>
                    <xdr:col>6</xdr:col>
                    <xdr:colOff>457200</xdr:colOff>
                    <xdr:row>17</xdr:row>
                    <xdr:rowOff>279400</xdr:rowOff>
                  </to>
                </anchor>
              </controlPr>
            </control>
          </mc:Choice>
        </mc:AlternateContent>
        <mc:AlternateContent xmlns:mc="http://schemas.openxmlformats.org/markup-compatibility/2006">
          <mc:Choice Requires="x14">
            <control shapeId="2194" r:id="rId49" name="Option Button 146">
              <controlPr defaultSize="0" autoFill="0" autoLine="0" autoPict="0">
                <anchor moveWithCells="1">
                  <from>
                    <xdr:col>2</xdr:col>
                    <xdr:colOff>76200</xdr:colOff>
                    <xdr:row>23</xdr:row>
                    <xdr:rowOff>31750</xdr:rowOff>
                  </from>
                  <to>
                    <xdr:col>2</xdr:col>
                    <xdr:colOff>412750</xdr:colOff>
                    <xdr:row>23</xdr:row>
                    <xdr:rowOff>323850</xdr:rowOff>
                  </to>
                </anchor>
              </controlPr>
            </control>
          </mc:Choice>
        </mc:AlternateContent>
        <mc:AlternateContent xmlns:mc="http://schemas.openxmlformats.org/markup-compatibility/2006">
          <mc:Choice Requires="x14">
            <control shapeId="2195" r:id="rId50" name="Option Button 147">
              <controlPr defaultSize="0" autoFill="0" autoLine="0" autoPict="0">
                <anchor moveWithCells="1">
                  <from>
                    <xdr:col>3</xdr:col>
                    <xdr:colOff>127000</xdr:colOff>
                    <xdr:row>23</xdr:row>
                    <xdr:rowOff>31750</xdr:rowOff>
                  </from>
                  <to>
                    <xdr:col>3</xdr:col>
                    <xdr:colOff>457200</xdr:colOff>
                    <xdr:row>23</xdr:row>
                    <xdr:rowOff>323850</xdr:rowOff>
                  </to>
                </anchor>
              </controlPr>
            </control>
          </mc:Choice>
        </mc:AlternateContent>
        <mc:AlternateContent xmlns:mc="http://schemas.openxmlformats.org/markup-compatibility/2006">
          <mc:Choice Requires="x14">
            <control shapeId="2196" r:id="rId51" name="Option Button 148">
              <controlPr defaultSize="0" autoFill="0" autoLine="0" autoPict="0">
                <anchor moveWithCells="1">
                  <from>
                    <xdr:col>4</xdr:col>
                    <xdr:colOff>203200</xdr:colOff>
                    <xdr:row>23</xdr:row>
                    <xdr:rowOff>31750</xdr:rowOff>
                  </from>
                  <to>
                    <xdr:col>4</xdr:col>
                    <xdr:colOff>533400</xdr:colOff>
                    <xdr:row>23</xdr:row>
                    <xdr:rowOff>323850</xdr:rowOff>
                  </to>
                </anchor>
              </controlPr>
            </control>
          </mc:Choice>
        </mc:AlternateContent>
        <mc:AlternateContent xmlns:mc="http://schemas.openxmlformats.org/markup-compatibility/2006">
          <mc:Choice Requires="x14">
            <control shapeId="2197" r:id="rId52" name="Option Button 149">
              <controlPr defaultSize="0" autoFill="0" autoLine="0" autoPict="0">
                <anchor moveWithCells="1">
                  <from>
                    <xdr:col>5</xdr:col>
                    <xdr:colOff>69850</xdr:colOff>
                    <xdr:row>23</xdr:row>
                    <xdr:rowOff>31750</xdr:rowOff>
                  </from>
                  <to>
                    <xdr:col>5</xdr:col>
                    <xdr:colOff>400050</xdr:colOff>
                    <xdr:row>23</xdr:row>
                    <xdr:rowOff>323850</xdr:rowOff>
                  </to>
                </anchor>
              </controlPr>
            </control>
          </mc:Choice>
        </mc:AlternateContent>
        <mc:AlternateContent xmlns:mc="http://schemas.openxmlformats.org/markup-compatibility/2006">
          <mc:Choice Requires="x14">
            <control shapeId="2198" r:id="rId53" name="Option Button 150">
              <controlPr defaultSize="0" autoFill="0" autoLine="0" autoPict="0">
                <anchor moveWithCells="1">
                  <from>
                    <xdr:col>6</xdr:col>
                    <xdr:colOff>127000</xdr:colOff>
                    <xdr:row>23</xdr:row>
                    <xdr:rowOff>31750</xdr:rowOff>
                  </from>
                  <to>
                    <xdr:col>6</xdr:col>
                    <xdr:colOff>457200</xdr:colOff>
                    <xdr:row>23</xdr:row>
                    <xdr:rowOff>323850</xdr:rowOff>
                  </to>
                </anchor>
              </controlPr>
            </control>
          </mc:Choice>
        </mc:AlternateContent>
        <mc:AlternateContent xmlns:mc="http://schemas.openxmlformats.org/markup-compatibility/2006">
          <mc:Choice Requires="x14">
            <control shapeId="2199" r:id="rId54" name="Option Button 151">
              <controlPr defaultSize="0" autoFill="0" autoLine="0" autoPict="0">
                <anchor moveWithCells="1">
                  <from>
                    <xdr:col>2</xdr:col>
                    <xdr:colOff>76200</xdr:colOff>
                    <xdr:row>24</xdr:row>
                    <xdr:rowOff>50800</xdr:rowOff>
                  </from>
                  <to>
                    <xdr:col>2</xdr:col>
                    <xdr:colOff>406400</xdr:colOff>
                    <xdr:row>24</xdr:row>
                    <xdr:rowOff>222250</xdr:rowOff>
                  </to>
                </anchor>
              </controlPr>
            </control>
          </mc:Choice>
        </mc:AlternateContent>
        <mc:AlternateContent xmlns:mc="http://schemas.openxmlformats.org/markup-compatibility/2006">
          <mc:Choice Requires="x14">
            <control shapeId="2200" r:id="rId55" name="Option Button 152">
              <controlPr defaultSize="0" autoFill="0" autoLine="0" autoPict="0">
                <anchor moveWithCells="1">
                  <from>
                    <xdr:col>3</xdr:col>
                    <xdr:colOff>127000</xdr:colOff>
                    <xdr:row>24</xdr:row>
                    <xdr:rowOff>50800</xdr:rowOff>
                  </from>
                  <to>
                    <xdr:col>3</xdr:col>
                    <xdr:colOff>457200</xdr:colOff>
                    <xdr:row>24</xdr:row>
                    <xdr:rowOff>222250</xdr:rowOff>
                  </to>
                </anchor>
              </controlPr>
            </control>
          </mc:Choice>
        </mc:AlternateContent>
        <mc:AlternateContent xmlns:mc="http://schemas.openxmlformats.org/markup-compatibility/2006">
          <mc:Choice Requires="x14">
            <control shapeId="2201" r:id="rId56" name="Option Button 153">
              <controlPr defaultSize="0" autoFill="0" autoLine="0" autoPict="0">
                <anchor moveWithCells="1">
                  <from>
                    <xdr:col>4</xdr:col>
                    <xdr:colOff>196850</xdr:colOff>
                    <xdr:row>24</xdr:row>
                    <xdr:rowOff>50800</xdr:rowOff>
                  </from>
                  <to>
                    <xdr:col>4</xdr:col>
                    <xdr:colOff>527050</xdr:colOff>
                    <xdr:row>24</xdr:row>
                    <xdr:rowOff>222250</xdr:rowOff>
                  </to>
                </anchor>
              </controlPr>
            </control>
          </mc:Choice>
        </mc:AlternateContent>
        <mc:AlternateContent xmlns:mc="http://schemas.openxmlformats.org/markup-compatibility/2006">
          <mc:Choice Requires="x14">
            <control shapeId="2202" r:id="rId57" name="Option Button 154">
              <controlPr defaultSize="0" autoFill="0" autoLine="0" autoPict="0">
                <anchor moveWithCells="1">
                  <from>
                    <xdr:col>5</xdr:col>
                    <xdr:colOff>57150</xdr:colOff>
                    <xdr:row>24</xdr:row>
                    <xdr:rowOff>50800</xdr:rowOff>
                  </from>
                  <to>
                    <xdr:col>5</xdr:col>
                    <xdr:colOff>381000</xdr:colOff>
                    <xdr:row>24</xdr:row>
                    <xdr:rowOff>222250</xdr:rowOff>
                  </to>
                </anchor>
              </controlPr>
            </control>
          </mc:Choice>
        </mc:AlternateContent>
        <mc:AlternateContent xmlns:mc="http://schemas.openxmlformats.org/markup-compatibility/2006">
          <mc:Choice Requires="x14">
            <control shapeId="2203" r:id="rId58" name="Option Button 155">
              <controlPr defaultSize="0" autoFill="0" autoLine="0" autoPict="0">
                <anchor moveWithCells="1">
                  <from>
                    <xdr:col>6</xdr:col>
                    <xdr:colOff>107950</xdr:colOff>
                    <xdr:row>24</xdr:row>
                    <xdr:rowOff>50800</xdr:rowOff>
                  </from>
                  <to>
                    <xdr:col>6</xdr:col>
                    <xdr:colOff>431800</xdr:colOff>
                    <xdr:row>24</xdr:row>
                    <xdr:rowOff>222250</xdr:rowOff>
                  </to>
                </anchor>
              </controlPr>
            </control>
          </mc:Choice>
        </mc:AlternateContent>
        <mc:AlternateContent xmlns:mc="http://schemas.openxmlformats.org/markup-compatibility/2006">
          <mc:Choice Requires="x14">
            <control shapeId="2204" r:id="rId59" name="Option Button 156">
              <controlPr defaultSize="0" autoFill="0" autoLine="0" autoPict="0">
                <anchor moveWithCells="1">
                  <from>
                    <xdr:col>2</xdr:col>
                    <xdr:colOff>76200</xdr:colOff>
                    <xdr:row>25</xdr:row>
                    <xdr:rowOff>107950</xdr:rowOff>
                  </from>
                  <to>
                    <xdr:col>2</xdr:col>
                    <xdr:colOff>406400</xdr:colOff>
                    <xdr:row>25</xdr:row>
                    <xdr:rowOff>279400</xdr:rowOff>
                  </to>
                </anchor>
              </controlPr>
            </control>
          </mc:Choice>
        </mc:AlternateContent>
        <mc:AlternateContent xmlns:mc="http://schemas.openxmlformats.org/markup-compatibility/2006">
          <mc:Choice Requires="x14">
            <control shapeId="2205" r:id="rId60" name="Option Button 157">
              <controlPr defaultSize="0" autoFill="0" autoLine="0" autoPict="0">
                <anchor moveWithCells="1">
                  <from>
                    <xdr:col>3</xdr:col>
                    <xdr:colOff>127000</xdr:colOff>
                    <xdr:row>25</xdr:row>
                    <xdr:rowOff>107950</xdr:rowOff>
                  </from>
                  <to>
                    <xdr:col>3</xdr:col>
                    <xdr:colOff>457200</xdr:colOff>
                    <xdr:row>25</xdr:row>
                    <xdr:rowOff>279400</xdr:rowOff>
                  </to>
                </anchor>
              </controlPr>
            </control>
          </mc:Choice>
        </mc:AlternateContent>
        <mc:AlternateContent xmlns:mc="http://schemas.openxmlformats.org/markup-compatibility/2006">
          <mc:Choice Requires="x14">
            <control shapeId="2206" r:id="rId61" name="Option Button 158">
              <controlPr defaultSize="0" autoFill="0" autoLine="0" autoPict="0">
                <anchor moveWithCells="1">
                  <from>
                    <xdr:col>4</xdr:col>
                    <xdr:colOff>196850</xdr:colOff>
                    <xdr:row>25</xdr:row>
                    <xdr:rowOff>107950</xdr:rowOff>
                  </from>
                  <to>
                    <xdr:col>4</xdr:col>
                    <xdr:colOff>527050</xdr:colOff>
                    <xdr:row>25</xdr:row>
                    <xdr:rowOff>279400</xdr:rowOff>
                  </to>
                </anchor>
              </controlPr>
            </control>
          </mc:Choice>
        </mc:AlternateContent>
        <mc:AlternateContent xmlns:mc="http://schemas.openxmlformats.org/markup-compatibility/2006">
          <mc:Choice Requires="x14">
            <control shapeId="2207" r:id="rId62" name="Option Button 159">
              <controlPr defaultSize="0" autoFill="0" autoLine="0" autoPict="0">
                <anchor moveWithCells="1">
                  <from>
                    <xdr:col>5</xdr:col>
                    <xdr:colOff>57150</xdr:colOff>
                    <xdr:row>25</xdr:row>
                    <xdr:rowOff>107950</xdr:rowOff>
                  </from>
                  <to>
                    <xdr:col>5</xdr:col>
                    <xdr:colOff>381000</xdr:colOff>
                    <xdr:row>25</xdr:row>
                    <xdr:rowOff>279400</xdr:rowOff>
                  </to>
                </anchor>
              </controlPr>
            </control>
          </mc:Choice>
        </mc:AlternateContent>
        <mc:AlternateContent xmlns:mc="http://schemas.openxmlformats.org/markup-compatibility/2006">
          <mc:Choice Requires="x14">
            <control shapeId="2208" r:id="rId63" name="Option Button 160">
              <controlPr defaultSize="0" autoFill="0" autoLine="0" autoPict="0">
                <anchor moveWithCells="1">
                  <from>
                    <xdr:col>6</xdr:col>
                    <xdr:colOff>107950</xdr:colOff>
                    <xdr:row>25</xdr:row>
                    <xdr:rowOff>107950</xdr:rowOff>
                  </from>
                  <to>
                    <xdr:col>6</xdr:col>
                    <xdr:colOff>431800</xdr:colOff>
                    <xdr:row>25</xdr:row>
                    <xdr:rowOff>279400</xdr:rowOff>
                  </to>
                </anchor>
              </controlPr>
            </control>
          </mc:Choice>
        </mc:AlternateContent>
        <mc:AlternateContent xmlns:mc="http://schemas.openxmlformats.org/markup-compatibility/2006">
          <mc:Choice Requires="x14">
            <control shapeId="2209" r:id="rId64" name="Option Button 161">
              <controlPr defaultSize="0" autoFill="0" autoLine="0" autoPict="0">
                <anchor moveWithCells="1">
                  <from>
                    <xdr:col>2</xdr:col>
                    <xdr:colOff>76200</xdr:colOff>
                    <xdr:row>29</xdr:row>
                    <xdr:rowOff>107950</xdr:rowOff>
                  </from>
                  <to>
                    <xdr:col>2</xdr:col>
                    <xdr:colOff>304800</xdr:colOff>
                    <xdr:row>29</xdr:row>
                    <xdr:rowOff>279400</xdr:rowOff>
                  </to>
                </anchor>
              </controlPr>
            </control>
          </mc:Choice>
        </mc:AlternateContent>
        <mc:AlternateContent xmlns:mc="http://schemas.openxmlformats.org/markup-compatibility/2006">
          <mc:Choice Requires="x14">
            <control shapeId="2210" r:id="rId65" name="Option Button 162">
              <controlPr defaultSize="0" autoFill="0" autoLine="0" autoPict="0">
                <anchor moveWithCells="1">
                  <from>
                    <xdr:col>3</xdr:col>
                    <xdr:colOff>127000</xdr:colOff>
                    <xdr:row>29</xdr:row>
                    <xdr:rowOff>107950</xdr:rowOff>
                  </from>
                  <to>
                    <xdr:col>3</xdr:col>
                    <xdr:colOff>355600</xdr:colOff>
                    <xdr:row>29</xdr:row>
                    <xdr:rowOff>279400</xdr:rowOff>
                  </to>
                </anchor>
              </controlPr>
            </control>
          </mc:Choice>
        </mc:AlternateContent>
        <mc:AlternateContent xmlns:mc="http://schemas.openxmlformats.org/markup-compatibility/2006">
          <mc:Choice Requires="x14">
            <control shapeId="2211" r:id="rId66" name="Option Button 163">
              <controlPr defaultSize="0" autoFill="0" autoLine="0" autoPict="0">
                <anchor moveWithCells="1">
                  <from>
                    <xdr:col>4</xdr:col>
                    <xdr:colOff>203200</xdr:colOff>
                    <xdr:row>29</xdr:row>
                    <xdr:rowOff>107950</xdr:rowOff>
                  </from>
                  <to>
                    <xdr:col>4</xdr:col>
                    <xdr:colOff>431800</xdr:colOff>
                    <xdr:row>29</xdr:row>
                    <xdr:rowOff>279400</xdr:rowOff>
                  </to>
                </anchor>
              </controlPr>
            </control>
          </mc:Choice>
        </mc:AlternateContent>
        <mc:AlternateContent xmlns:mc="http://schemas.openxmlformats.org/markup-compatibility/2006">
          <mc:Choice Requires="x14">
            <control shapeId="2212" r:id="rId67" name="Option Button 164">
              <controlPr defaultSize="0" autoFill="0" autoLine="0" autoPict="0">
                <anchor moveWithCells="1">
                  <from>
                    <xdr:col>5</xdr:col>
                    <xdr:colOff>57150</xdr:colOff>
                    <xdr:row>29</xdr:row>
                    <xdr:rowOff>107950</xdr:rowOff>
                  </from>
                  <to>
                    <xdr:col>5</xdr:col>
                    <xdr:colOff>285750</xdr:colOff>
                    <xdr:row>29</xdr:row>
                    <xdr:rowOff>279400</xdr:rowOff>
                  </to>
                </anchor>
              </controlPr>
            </control>
          </mc:Choice>
        </mc:AlternateContent>
        <mc:AlternateContent xmlns:mc="http://schemas.openxmlformats.org/markup-compatibility/2006">
          <mc:Choice Requires="x14">
            <control shapeId="2213" r:id="rId68" name="Option Button 165">
              <controlPr defaultSize="0" autoFill="0" autoLine="0" autoPict="0">
                <anchor moveWithCells="1">
                  <from>
                    <xdr:col>6</xdr:col>
                    <xdr:colOff>107950</xdr:colOff>
                    <xdr:row>29</xdr:row>
                    <xdr:rowOff>107950</xdr:rowOff>
                  </from>
                  <to>
                    <xdr:col>6</xdr:col>
                    <xdr:colOff>336550</xdr:colOff>
                    <xdr:row>29</xdr:row>
                    <xdr:rowOff>279400</xdr:rowOff>
                  </to>
                </anchor>
              </controlPr>
            </control>
          </mc:Choice>
        </mc:AlternateContent>
        <mc:AlternateContent xmlns:mc="http://schemas.openxmlformats.org/markup-compatibility/2006">
          <mc:Choice Requires="x14">
            <control shapeId="2214" r:id="rId69" name="Option Button 166">
              <controlPr defaultSize="0" autoFill="0" autoLine="0" autoPict="0">
                <anchor moveWithCells="1">
                  <from>
                    <xdr:col>2</xdr:col>
                    <xdr:colOff>76200</xdr:colOff>
                    <xdr:row>26</xdr:row>
                    <xdr:rowOff>107950</xdr:rowOff>
                  </from>
                  <to>
                    <xdr:col>2</xdr:col>
                    <xdr:colOff>406400</xdr:colOff>
                    <xdr:row>26</xdr:row>
                    <xdr:rowOff>279400</xdr:rowOff>
                  </to>
                </anchor>
              </controlPr>
            </control>
          </mc:Choice>
        </mc:AlternateContent>
        <mc:AlternateContent xmlns:mc="http://schemas.openxmlformats.org/markup-compatibility/2006">
          <mc:Choice Requires="x14">
            <control shapeId="2215" r:id="rId70" name="Option Button 167">
              <controlPr defaultSize="0" autoFill="0" autoLine="0" autoPict="0">
                <anchor moveWithCells="1">
                  <from>
                    <xdr:col>3</xdr:col>
                    <xdr:colOff>127000</xdr:colOff>
                    <xdr:row>26</xdr:row>
                    <xdr:rowOff>107950</xdr:rowOff>
                  </from>
                  <to>
                    <xdr:col>3</xdr:col>
                    <xdr:colOff>457200</xdr:colOff>
                    <xdr:row>26</xdr:row>
                    <xdr:rowOff>279400</xdr:rowOff>
                  </to>
                </anchor>
              </controlPr>
            </control>
          </mc:Choice>
        </mc:AlternateContent>
        <mc:AlternateContent xmlns:mc="http://schemas.openxmlformats.org/markup-compatibility/2006">
          <mc:Choice Requires="x14">
            <control shapeId="2216" r:id="rId71" name="Option Button 168">
              <controlPr defaultSize="0" autoFill="0" autoLine="0" autoPict="0">
                <anchor moveWithCells="1">
                  <from>
                    <xdr:col>4</xdr:col>
                    <xdr:colOff>196850</xdr:colOff>
                    <xdr:row>26</xdr:row>
                    <xdr:rowOff>107950</xdr:rowOff>
                  </from>
                  <to>
                    <xdr:col>4</xdr:col>
                    <xdr:colOff>527050</xdr:colOff>
                    <xdr:row>26</xdr:row>
                    <xdr:rowOff>279400</xdr:rowOff>
                  </to>
                </anchor>
              </controlPr>
            </control>
          </mc:Choice>
        </mc:AlternateContent>
        <mc:AlternateContent xmlns:mc="http://schemas.openxmlformats.org/markup-compatibility/2006">
          <mc:Choice Requires="x14">
            <control shapeId="2217" r:id="rId72" name="Option Button 169">
              <controlPr defaultSize="0" autoFill="0" autoLine="0" autoPict="0">
                <anchor moveWithCells="1">
                  <from>
                    <xdr:col>5</xdr:col>
                    <xdr:colOff>57150</xdr:colOff>
                    <xdr:row>26</xdr:row>
                    <xdr:rowOff>107950</xdr:rowOff>
                  </from>
                  <to>
                    <xdr:col>5</xdr:col>
                    <xdr:colOff>381000</xdr:colOff>
                    <xdr:row>26</xdr:row>
                    <xdr:rowOff>279400</xdr:rowOff>
                  </to>
                </anchor>
              </controlPr>
            </control>
          </mc:Choice>
        </mc:AlternateContent>
        <mc:AlternateContent xmlns:mc="http://schemas.openxmlformats.org/markup-compatibility/2006">
          <mc:Choice Requires="x14">
            <control shapeId="2218" r:id="rId73" name="Option Button 170">
              <controlPr defaultSize="0" autoFill="0" autoLine="0" autoPict="0">
                <anchor moveWithCells="1">
                  <from>
                    <xdr:col>6</xdr:col>
                    <xdr:colOff>107950</xdr:colOff>
                    <xdr:row>26</xdr:row>
                    <xdr:rowOff>107950</xdr:rowOff>
                  </from>
                  <to>
                    <xdr:col>6</xdr:col>
                    <xdr:colOff>431800</xdr:colOff>
                    <xdr:row>26</xdr:row>
                    <xdr:rowOff>279400</xdr:rowOff>
                  </to>
                </anchor>
              </controlPr>
            </control>
          </mc:Choice>
        </mc:AlternateContent>
        <mc:AlternateContent xmlns:mc="http://schemas.openxmlformats.org/markup-compatibility/2006">
          <mc:Choice Requires="x14">
            <control shapeId="2219" r:id="rId74" name="Option Button 171">
              <controlPr defaultSize="0" autoFill="0" autoLine="0" autoPict="0">
                <anchor moveWithCells="1">
                  <from>
                    <xdr:col>2</xdr:col>
                    <xdr:colOff>76200</xdr:colOff>
                    <xdr:row>27</xdr:row>
                    <xdr:rowOff>114300</xdr:rowOff>
                  </from>
                  <to>
                    <xdr:col>2</xdr:col>
                    <xdr:colOff>406400</xdr:colOff>
                    <xdr:row>27</xdr:row>
                    <xdr:rowOff>266700</xdr:rowOff>
                  </to>
                </anchor>
              </controlPr>
            </control>
          </mc:Choice>
        </mc:AlternateContent>
        <mc:AlternateContent xmlns:mc="http://schemas.openxmlformats.org/markup-compatibility/2006">
          <mc:Choice Requires="x14">
            <control shapeId="2220" r:id="rId75" name="Option Button 172">
              <controlPr defaultSize="0" autoFill="0" autoLine="0" autoPict="0">
                <anchor moveWithCells="1">
                  <from>
                    <xdr:col>3</xdr:col>
                    <xdr:colOff>127000</xdr:colOff>
                    <xdr:row>27</xdr:row>
                    <xdr:rowOff>114300</xdr:rowOff>
                  </from>
                  <to>
                    <xdr:col>3</xdr:col>
                    <xdr:colOff>457200</xdr:colOff>
                    <xdr:row>27</xdr:row>
                    <xdr:rowOff>266700</xdr:rowOff>
                  </to>
                </anchor>
              </controlPr>
            </control>
          </mc:Choice>
        </mc:AlternateContent>
        <mc:AlternateContent xmlns:mc="http://schemas.openxmlformats.org/markup-compatibility/2006">
          <mc:Choice Requires="x14">
            <control shapeId="2221" r:id="rId76" name="Option Button 173">
              <controlPr defaultSize="0" autoFill="0" autoLine="0" autoPict="0">
                <anchor moveWithCells="1">
                  <from>
                    <xdr:col>4</xdr:col>
                    <xdr:colOff>196850</xdr:colOff>
                    <xdr:row>27</xdr:row>
                    <xdr:rowOff>114300</xdr:rowOff>
                  </from>
                  <to>
                    <xdr:col>4</xdr:col>
                    <xdr:colOff>527050</xdr:colOff>
                    <xdr:row>27</xdr:row>
                    <xdr:rowOff>266700</xdr:rowOff>
                  </to>
                </anchor>
              </controlPr>
            </control>
          </mc:Choice>
        </mc:AlternateContent>
        <mc:AlternateContent xmlns:mc="http://schemas.openxmlformats.org/markup-compatibility/2006">
          <mc:Choice Requires="x14">
            <control shapeId="2222" r:id="rId77" name="Option Button 174">
              <controlPr defaultSize="0" autoFill="0" autoLine="0" autoPict="0">
                <anchor moveWithCells="1">
                  <from>
                    <xdr:col>5</xdr:col>
                    <xdr:colOff>57150</xdr:colOff>
                    <xdr:row>27</xdr:row>
                    <xdr:rowOff>114300</xdr:rowOff>
                  </from>
                  <to>
                    <xdr:col>5</xdr:col>
                    <xdr:colOff>381000</xdr:colOff>
                    <xdr:row>27</xdr:row>
                    <xdr:rowOff>266700</xdr:rowOff>
                  </to>
                </anchor>
              </controlPr>
            </control>
          </mc:Choice>
        </mc:AlternateContent>
        <mc:AlternateContent xmlns:mc="http://schemas.openxmlformats.org/markup-compatibility/2006">
          <mc:Choice Requires="x14">
            <control shapeId="2223" r:id="rId78" name="Option Button 175">
              <controlPr defaultSize="0" autoFill="0" autoLine="0" autoPict="0">
                <anchor moveWithCells="1">
                  <from>
                    <xdr:col>6</xdr:col>
                    <xdr:colOff>107950</xdr:colOff>
                    <xdr:row>27</xdr:row>
                    <xdr:rowOff>114300</xdr:rowOff>
                  </from>
                  <to>
                    <xdr:col>6</xdr:col>
                    <xdr:colOff>431800</xdr:colOff>
                    <xdr:row>27</xdr:row>
                    <xdr:rowOff>266700</xdr:rowOff>
                  </to>
                </anchor>
              </controlPr>
            </control>
          </mc:Choice>
        </mc:AlternateContent>
        <mc:AlternateContent xmlns:mc="http://schemas.openxmlformats.org/markup-compatibility/2006">
          <mc:Choice Requires="x14">
            <control shapeId="2224" r:id="rId79" name="Option Button 176">
              <controlPr defaultSize="0" autoFill="0" autoLine="0" autoPict="0">
                <anchor moveWithCells="1">
                  <from>
                    <xdr:col>2</xdr:col>
                    <xdr:colOff>76200</xdr:colOff>
                    <xdr:row>8</xdr:row>
                    <xdr:rowOff>57150</xdr:rowOff>
                  </from>
                  <to>
                    <xdr:col>2</xdr:col>
                    <xdr:colOff>374650</xdr:colOff>
                    <xdr:row>8</xdr:row>
                    <xdr:rowOff>279400</xdr:rowOff>
                  </to>
                </anchor>
              </controlPr>
            </control>
          </mc:Choice>
        </mc:AlternateContent>
        <mc:AlternateContent xmlns:mc="http://schemas.openxmlformats.org/markup-compatibility/2006">
          <mc:Choice Requires="x14">
            <control shapeId="2225" r:id="rId80" name="Option Button 177">
              <controlPr defaultSize="0" autoFill="0" autoLine="0" autoPict="0">
                <anchor moveWithCells="1">
                  <from>
                    <xdr:col>3</xdr:col>
                    <xdr:colOff>146050</xdr:colOff>
                    <xdr:row>8</xdr:row>
                    <xdr:rowOff>50800</xdr:rowOff>
                  </from>
                  <to>
                    <xdr:col>3</xdr:col>
                    <xdr:colOff>444500</xdr:colOff>
                    <xdr:row>8</xdr:row>
                    <xdr:rowOff>266700</xdr:rowOff>
                  </to>
                </anchor>
              </controlPr>
            </control>
          </mc:Choice>
        </mc:AlternateContent>
        <mc:AlternateContent xmlns:mc="http://schemas.openxmlformats.org/markup-compatibility/2006">
          <mc:Choice Requires="x14">
            <control shapeId="2226" r:id="rId81" name="Option Button 178">
              <controlPr defaultSize="0" autoFill="0" autoLine="0" autoPict="0">
                <anchor moveWithCells="1">
                  <from>
                    <xdr:col>4</xdr:col>
                    <xdr:colOff>190500</xdr:colOff>
                    <xdr:row>8</xdr:row>
                    <xdr:rowOff>50800</xdr:rowOff>
                  </from>
                  <to>
                    <xdr:col>4</xdr:col>
                    <xdr:colOff>488950</xdr:colOff>
                    <xdr:row>8</xdr:row>
                    <xdr:rowOff>266700</xdr:rowOff>
                  </to>
                </anchor>
              </controlPr>
            </control>
          </mc:Choice>
        </mc:AlternateContent>
        <mc:AlternateContent xmlns:mc="http://schemas.openxmlformats.org/markup-compatibility/2006">
          <mc:Choice Requires="x14">
            <control shapeId="2227" r:id="rId82" name="Option Button 179">
              <controlPr defaultSize="0" autoFill="0" autoLine="0" autoPict="0">
                <anchor moveWithCells="1">
                  <from>
                    <xdr:col>4</xdr:col>
                    <xdr:colOff>730250</xdr:colOff>
                    <xdr:row>8</xdr:row>
                    <xdr:rowOff>50800</xdr:rowOff>
                  </from>
                  <to>
                    <xdr:col>5</xdr:col>
                    <xdr:colOff>298450</xdr:colOff>
                    <xdr:row>8</xdr:row>
                    <xdr:rowOff>266700</xdr:rowOff>
                  </to>
                </anchor>
              </controlPr>
            </control>
          </mc:Choice>
        </mc:AlternateContent>
        <mc:AlternateContent xmlns:mc="http://schemas.openxmlformats.org/markup-compatibility/2006">
          <mc:Choice Requires="x14">
            <control shapeId="2228" r:id="rId83" name="Option Button 180">
              <controlPr defaultSize="0" autoFill="0" autoLine="0" autoPict="0">
                <anchor moveWithCells="1">
                  <from>
                    <xdr:col>6</xdr:col>
                    <xdr:colOff>101600</xdr:colOff>
                    <xdr:row>8</xdr:row>
                    <xdr:rowOff>50800</xdr:rowOff>
                  </from>
                  <to>
                    <xdr:col>6</xdr:col>
                    <xdr:colOff>400050</xdr:colOff>
                    <xdr:row>8</xdr:row>
                    <xdr:rowOff>266700</xdr:rowOff>
                  </to>
                </anchor>
              </controlPr>
            </control>
          </mc:Choice>
        </mc:AlternateContent>
        <mc:AlternateContent xmlns:mc="http://schemas.openxmlformats.org/markup-compatibility/2006">
          <mc:Choice Requires="x14">
            <control shapeId="2229" r:id="rId84" name="Option Button 181">
              <controlPr defaultSize="0" autoFill="0" autoLine="0" autoPict="0">
                <anchor moveWithCells="1">
                  <from>
                    <xdr:col>2</xdr:col>
                    <xdr:colOff>69850</xdr:colOff>
                    <xdr:row>9</xdr:row>
                    <xdr:rowOff>57150</xdr:rowOff>
                  </from>
                  <to>
                    <xdr:col>2</xdr:col>
                    <xdr:colOff>361950</xdr:colOff>
                    <xdr:row>9</xdr:row>
                    <xdr:rowOff>279400</xdr:rowOff>
                  </to>
                </anchor>
              </controlPr>
            </control>
          </mc:Choice>
        </mc:AlternateContent>
        <mc:AlternateContent xmlns:mc="http://schemas.openxmlformats.org/markup-compatibility/2006">
          <mc:Choice Requires="x14">
            <control shapeId="2230" r:id="rId85" name="Option Button 182">
              <controlPr defaultSize="0" autoFill="0" autoLine="0" autoPict="0">
                <anchor moveWithCells="1">
                  <from>
                    <xdr:col>3</xdr:col>
                    <xdr:colOff>146050</xdr:colOff>
                    <xdr:row>9</xdr:row>
                    <xdr:rowOff>50800</xdr:rowOff>
                  </from>
                  <to>
                    <xdr:col>3</xdr:col>
                    <xdr:colOff>444500</xdr:colOff>
                    <xdr:row>9</xdr:row>
                    <xdr:rowOff>266700</xdr:rowOff>
                  </to>
                </anchor>
              </controlPr>
            </control>
          </mc:Choice>
        </mc:AlternateContent>
        <mc:AlternateContent xmlns:mc="http://schemas.openxmlformats.org/markup-compatibility/2006">
          <mc:Choice Requires="x14">
            <control shapeId="2231" r:id="rId86" name="Option Button 183">
              <controlPr defaultSize="0" autoFill="0" autoLine="0" autoPict="0">
                <anchor moveWithCells="1">
                  <from>
                    <xdr:col>4</xdr:col>
                    <xdr:colOff>190500</xdr:colOff>
                    <xdr:row>9</xdr:row>
                    <xdr:rowOff>50800</xdr:rowOff>
                  </from>
                  <to>
                    <xdr:col>4</xdr:col>
                    <xdr:colOff>488950</xdr:colOff>
                    <xdr:row>9</xdr:row>
                    <xdr:rowOff>266700</xdr:rowOff>
                  </to>
                </anchor>
              </controlPr>
            </control>
          </mc:Choice>
        </mc:AlternateContent>
        <mc:AlternateContent xmlns:mc="http://schemas.openxmlformats.org/markup-compatibility/2006">
          <mc:Choice Requires="x14">
            <control shapeId="2232" r:id="rId87" name="Option Button 184">
              <controlPr defaultSize="0" autoFill="0" autoLine="0" autoPict="0">
                <anchor moveWithCells="1">
                  <from>
                    <xdr:col>4</xdr:col>
                    <xdr:colOff>730250</xdr:colOff>
                    <xdr:row>9</xdr:row>
                    <xdr:rowOff>50800</xdr:rowOff>
                  </from>
                  <to>
                    <xdr:col>5</xdr:col>
                    <xdr:colOff>298450</xdr:colOff>
                    <xdr:row>9</xdr:row>
                    <xdr:rowOff>266700</xdr:rowOff>
                  </to>
                </anchor>
              </controlPr>
            </control>
          </mc:Choice>
        </mc:AlternateContent>
        <mc:AlternateContent xmlns:mc="http://schemas.openxmlformats.org/markup-compatibility/2006">
          <mc:Choice Requires="x14">
            <control shapeId="2233" r:id="rId88" name="Option Button 185">
              <controlPr defaultSize="0" autoFill="0" autoLine="0" autoPict="0">
                <anchor moveWithCells="1">
                  <from>
                    <xdr:col>6</xdr:col>
                    <xdr:colOff>101600</xdr:colOff>
                    <xdr:row>9</xdr:row>
                    <xdr:rowOff>38100</xdr:rowOff>
                  </from>
                  <to>
                    <xdr:col>6</xdr:col>
                    <xdr:colOff>400050</xdr:colOff>
                    <xdr:row>9</xdr:row>
                    <xdr:rowOff>260350</xdr:rowOff>
                  </to>
                </anchor>
              </controlPr>
            </control>
          </mc:Choice>
        </mc:AlternateContent>
        <mc:AlternateContent xmlns:mc="http://schemas.openxmlformats.org/markup-compatibility/2006">
          <mc:Choice Requires="x14">
            <control shapeId="2238" r:id="rId89" name="Option Button 190">
              <controlPr defaultSize="0" autoFill="0" autoLine="0" autoPict="0">
                <anchor moveWithCells="1">
                  <from>
                    <xdr:col>2</xdr:col>
                    <xdr:colOff>69850</xdr:colOff>
                    <xdr:row>18</xdr:row>
                    <xdr:rowOff>114300</xdr:rowOff>
                  </from>
                  <to>
                    <xdr:col>2</xdr:col>
                    <xdr:colOff>393700</xdr:colOff>
                    <xdr:row>18</xdr:row>
                    <xdr:rowOff>285750</xdr:rowOff>
                  </to>
                </anchor>
              </controlPr>
            </control>
          </mc:Choice>
        </mc:AlternateContent>
        <mc:AlternateContent xmlns:mc="http://schemas.openxmlformats.org/markup-compatibility/2006">
          <mc:Choice Requires="x14">
            <control shapeId="2239" r:id="rId90" name="Option Button 191">
              <controlPr defaultSize="0" autoFill="0" autoLine="0" autoPict="0">
                <anchor moveWithCells="1">
                  <from>
                    <xdr:col>3</xdr:col>
                    <xdr:colOff>127000</xdr:colOff>
                    <xdr:row>18</xdr:row>
                    <xdr:rowOff>114300</xdr:rowOff>
                  </from>
                  <to>
                    <xdr:col>3</xdr:col>
                    <xdr:colOff>450850</xdr:colOff>
                    <xdr:row>18</xdr:row>
                    <xdr:rowOff>285750</xdr:rowOff>
                  </to>
                </anchor>
              </controlPr>
            </control>
          </mc:Choice>
        </mc:AlternateContent>
        <mc:AlternateContent xmlns:mc="http://schemas.openxmlformats.org/markup-compatibility/2006">
          <mc:Choice Requires="x14">
            <control shapeId="2240" r:id="rId91" name="Option Button 192">
              <controlPr defaultSize="0" autoFill="0" autoLine="0" autoPict="0">
                <anchor moveWithCells="1">
                  <from>
                    <xdr:col>4</xdr:col>
                    <xdr:colOff>165100</xdr:colOff>
                    <xdr:row>18</xdr:row>
                    <xdr:rowOff>114300</xdr:rowOff>
                  </from>
                  <to>
                    <xdr:col>4</xdr:col>
                    <xdr:colOff>488950</xdr:colOff>
                    <xdr:row>18</xdr:row>
                    <xdr:rowOff>285750</xdr:rowOff>
                  </to>
                </anchor>
              </controlPr>
            </control>
          </mc:Choice>
        </mc:AlternateContent>
        <mc:AlternateContent xmlns:mc="http://schemas.openxmlformats.org/markup-compatibility/2006">
          <mc:Choice Requires="x14">
            <control shapeId="2241" r:id="rId92" name="Option Button 193">
              <controlPr defaultSize="0" autoFill="0" autoLine="0" autoPict="0">
                <anchor moveWithCells="1">
                  <from>
                    <xdr:col>5</xdr:col>
                    <xdr:colOff>6350</xdr:colOff>
                    <xdr:row>18</xdr:row>
                    <xdr:rowOff>114300</xdr:rowOff>
                  </from>
                  <to>
                    <xdr:col>5</xdr:col>
                    <xdr:colOff>330200</xdr:colOff>
                    <xdr:row>18</xdr:row>
                    <xdr:rowOff>285750</xdr:rowOff>
                  </to>
                </anchor>
              </controlPr>
            </control>
          </mc:Choice>
        </mc:AlternateContent>
        <mc:AlternateContent xmlns:mc="http://schemas.openxmlformats.org/markup-compatibility/2006">
          <mc:Choice Requires="x14">
            <control shapeId="2242" r:id="rId93" name="Option Button 194">
              <controlPr defaultSize="0" autoFill="0" autoLine="0" autoPict="0">
                <anchor moveWithCells="1">
                  <from>
                    <xdr:col>6</xdr:col>
                    <xdr:colOff>127000</xdr:colOff>
                    <xdr:row>18</xdr:row>
                    <xdr:rowOff>114300</xdr:rowOff>
                  </from>
                  <to>
                    <xdr:col>6</xdr:col>
                    <xdr:colOff>457200</xdr:colOff>
                    <xdr:row>18</xdr:row>
                    <xdr:rowOff>285750</xdr:rowOff>
                  </to>
                </anchor>
              </controlPr>
            </control>
          </mc:Choice>
        </mc:AlternateContent>
        <mc:AlternateContent xmlns:mc="http://schemas.openxmlformats.org/markup-compatibility/2006">
          <mc:Choice Requires="x14">
            <control shapeId="2243" r:id="rId94" name="Option Button 195">
              <controlPr defaultSize="0" autoFill="0" autoLine="0" autoPict="0">
                <anchor moveWithCells="1">
                  <from>
                    <xdr:col>2</xdr:col>
                    <xdr:colOff>69850</xdr:colOff>
                    <xdr:row>19</xdr:row>
                    <xdr:rowOff>107950</xdr:rowOff>
                  </from>
                  <to>
                    <xdr:col>2</xdr:col>
                    <xdr:colOff>393700</xdr:colOff>
                    <xdr:row>19</xdr:row>
                    <xdr:rowOff>279400</xdr:rowOff>
                  </to>
                </anchor>
              </controlPr>
            </control>
          </mc:Choice>
        </mc:AlternateContent>
        <mc:AlternateContent xmlns:mc="http://schemas.openxmlformats.org/markup-compatibility/2006">
          <mc:Choice Requires="x14">
            <control shapeId="2244" r:id="rId95" name="Option Button 196">
              <controlPr defaultSize="0" autoFill="0" autoLine="0" autoPict="0">
                <anchor moveWithCells="1">
                  <from>
                    <xdr:col>3</xdr:col>
                    <xdr:colOff>127000</xdr:colOff>
                    <xdr:row>19</xdr:row>
                    <xdr:rowOff>107950</xdr:rowOff>
                  </from>
                  <to>
                    <xdr:col>3</xdr:col>
                    <xdr:colOff>450850</xdr:colOff>
                    <xdr:row>19</xdr:row>
                    <xdr:rowOff>279400</xdr:rowOff>
                  </to>
                </anchor>
              </controlPr>
            </control>
          </mc:Choice>
        </mc:AlternateContent>
        <mc:AlternateContent xmlns:mc="http://schemas.openxmlformats.org/markup-compatibility/2006">
          <mc:Choice Requires="x14">
            <control shapeId="2245" r:id="rId96" name="Option Button 197">
              <controlPr defaultSize="0" autoFill="0" autoLine="0" autoPict="0">
                <anchor moveWithCells="1">
                  <from>
                    <xdr:col>4</xdr:col>
                    <xdr:colOff>165100</xdr:colOff>
                    <xdr:row>19</xdr:row>
                    <xdr:rowOff>107950</xdr:rowOff>
                  </from>
                  <to>
                    <xdr:col>4</xdr:col>
                    <xdr:colOff>488950</xdr:colOff>
                    <xdr:row>19</xdr:row>
                    <xdr:rowOff>279400</xdr:rowOff>
                  </to>
                </anchor>
              </controlPr>
            </control>
          </mc:Choice>
        </mc:AlternateContent>
        <mc:AlternateContent xmlns:mc="http://schemas.openxmlformats.org/markup-compatibility/2006">
          <mc:Choice Requires="x14">
            <control shapeId="2246" r:id="rId97" name="Option Button 198">
              <controlPr defaultSize="0" autoFill="0" autoLine="0" autoPict="0">
                <anchor moveWithCells="1">
                  <from>
                    <xdr:col>5</xdr:col>
                    <xdr:colOff>6350</xdr:colOff>
                    <xdr:row>19</xdr:row>
                    <xdr:rowOff>107950</xdr:rowOff>
                  </from>
                  <to>
                    <xdr:col>5</xdr:col>
                    <xdr:colOff>330200</xdr:colOff>
                    <xdr:row>19</xdr:row>
                    <xdr:rowOff>279400</xdr:rowOff>
                  </to>
                </anchor>
              </controlPr>
            </control>
          </mc:Choice>
        </mc:AlternateContent>
        <mc:AlternateContent xmlns:mc="http://schemas.openxmlformats.org/markup-compatibility/2006">
          <mc:Choice Requires="x14">
            <control shapeId="2247" r:id="rId98" name="Option Button 199">
              <controlPr defaultSize="0" autoFill="0" autoLine="0" autoPict="0">
                <anchor moveWithCells="1">
                  <from>
                    <xdr:col>6</xdr:col>
                    <xdr:colOff>127000</xdr:colOff>
                    <xdr:row>19</xdr:row>
                    <xdr:rowOff>107950</xdr:rowOff>
                  </from>
                  <to>
                    <xdr:col>6</xdr:col>
                    <xdr:colOff>457200</xdr:colOff>
                    <xdr:row>19</xdr:row>
                    <xdr:rowOff>279400</xdr:rowOff>
                  </to>
                </anchor>
              </controlPr>
            </control>
          </mc:Choice>
        </mc:AlternateContent>
        <mc:AlternateContent xmlns:mc="http://schemas.openxmlformats.org/markup-compatibility/2006">
          <mc:Choice Requires="x14">
            <control shapeId="2252" r:id="rId99" name="Option Button 204">
              <controlPr defaultSize="0" autoFill="0" autoLine="0" autoPict="0">
                <anchor moveWithCells="1">
                  <from>
                    <xdr:col>2</xdr:col>
                    <xdr:colOff>76200</xdr:colOff>
                    <xdr:row>28</xdr:row>
                    <xdr:rowOff>57150</xdr:rowOff>
                  </from>
                  <to>
                    <xdr:col>2</xdr:col>
                    <xdr:colOff>400050</xdr:colOff>
                    <xdr:row>28</xdr:row>
                    <xdr:rowOff>228600</xdr:rowOff>
                  </to>
                </anchor>
              </controlPr>
            </control>
          </mc:Choice>
        </mc:AlternateContent>
        <mc:AlternateContent xmlns:mc="http://schemas.openxmlformats.org/markup-compatibility/2006">
          <mc:Choice Requires="x14">
            <control shapeId="2253" r:id="rId100" name="Option Button 205">
              <controlPr defaultSize="0" autoFill="0" autoLine="0" autoPict="0">
                <anchor moveWithCells="1">
                  <from>
                    <xdr:col>3</xdr:col>
                    <xdr:colOff>127000</xdr:colOff>
                    <xdr:row>28</xdr:row>
                    <xdr:rowOff>57150</xdr:rowOff>
                  </from>
                  <to>
                    <xdr:col>3</xdr:col>
                    <xdr:colOff>444500</xdr:colOff>
                    <xdr:row>28</xdr:row>
                    <xdr:rowOff>228600</xdr:rowOff>
                  </to>
                </anchor>
              </controlPr>
            </control>
          </mc:Choice>
        </mc:AlternateContent>
        <mc:AlternateContent xmlns:mc="http://schemas.openxmlformats.org/markup-compatibility/2006">
          <mc:Choice Requires="x14">
            <control shapeId="2254" r:id="rId101" name="Option Button 206">
              <controlPr defaultSize="0" autoFill="0" autoLine="0" autoPict="0">
                <anchor moveWithCells="1">
                  <from>
                    <xdr:col>4</xdr:col>
                    <xdr:colOff>196850</xdr:colOff>
                    <xdr:row>28</xdr:row>
                    <xdr:rowOff>57150</xdr:rowOff>
                  </from>
                  <to>
                    <xdr:col>4</xdr:col>
                    <xdr:colOff>520700</xdr:colOff>
                    <xdr:row>28</xdr:row>
                    <xdr:rowOff>228600</xdr:rowOff>
                  </to>
                </anchor>
              </controlPr>
            </control>
          </mc:Choice>
        </mc:AlternateContent>
        <mc:AlternateContent xmlns:mc="http://schemas.openxmlformats.org/markup-compatibility/2006">
          <mc:Choice Requires="x14">
            <control shapeId="2255" r:id="rId102" name="Option Button 207">
              <controlPr defaultSize="0" autoFill="0" autoLine="0" autoPict="0">
                <anchor moveWithCells="1">
                  <from>
                    <xdr:col>5</xdr:col>
                    <xdr:colOff>57150</xdr:colOff>
                    <xdr:row>28</xdr:row>
                    <xdr:rowOff>57150</xdr:rowOff>
                  </from>
                  <to>
                    <xdr:col>5</xdr:col>
                    <xdr:colOff>374650</xdr:colOff>
                    <xdr:row>28</xdr:row>
                    <xdr:rowOff>228600</xdr:rowOff>
                  </to>
                </anchor>
              </controlPr>
            </control>
          </mc:Choice>
        </mc:AlternateContent>
        <mc:AlternateContent xmlns:mc="http://schemas.openxmlformats.org/markup-compatibility/2006">
          <mc:Choice Requires="x14">
            <control shapeId="2256" r:id="rId103" name="Option Button 208">
              <controlPr defaultSize="0" autoFill="0" autoLine="0" autoPict="0">
                <anchor moveWithCells="1">
                  <from>
                    <xdr:col>6</xdr:col>
                    <xdr:colOff>107950</xdr:colOff>
                    <xdr:row>28</xdr:row>
                    <xdr:rowOff>57150</xdr:rowOff>
                  </from>
                  <to>
                    <xdr:col>6</xdr:col>
                    <xdr:colOff>425450</xdr:colOff>
                    <xdr:row>28</xdr:row>
                    <xdr:rowOff>228600</xdr:rowOff>
                  </to>
                </anchor>
              </controlPr>
            </control>
          </mc:Choice>
        </mc:AlternateContent>
        <mc:AlternateContent xmlns:mc="http://schemas.openxmlformats.org/markup-compatibility/2006">
          <mc:Choice Requires="x14">
            <control shapeId="2132" r:id="rId104" name="Group Box 84">
              <controlPr defaultSize="0" autoFill="0" autoPict="0">
                <anchor moveWithCells="1">
                  <from>
                    <xdr:col>2</xdr:col>
                    <xdr:colOff>0</xdr:colOff>
                    <xdr:row>5</xdr:row>
                    <xdr:rowOff>0</xdr:rowOff>
                  </from>
                  <to>
                    <xdr:col>7</xdr:col>
                    <xdr:colOff>0</xdr:colOff>
                    <xdr:row>6</xdr:row>
                    <xdr:rowOff>0</xdr:rowOff>
                  </to>
                </anchor>
              </controlPr>
            </control>
          </mc:Choice>
        </mc:AlternateContent>
        <mc:AlternateContent xmlns:mc="http://schemas.openxmlformats.org/markup-compatibility/2006">
          <mc:Choice Requires="x14">
            <control shapeId="2153" r:id="rId105" name="Group Box 105">
              <controlPr defaultSize="0" autoFill="0" autoPict="0">
                <anchor moveWithCells="1">
                  <from>
                    <xdr:col>2</xdr:col>
                    <xdr:colOff>0</xdr:colOff>
                    <xdr:row>6</xdr:row>
                    <xdr:rowOff>0</xdr:rowOff>
                  </from>
                  <to>
                    <xdr:col>7</xdr:col>
                    <xdr:colOff>0</xdr:colOff>
                    <xdr:row>7</xdr:row>
                    <xdr:rowOff>0</xdr:rowOff>
                  </to>
                </anchor>
              </controlPr>
            </control>
          </mc:Choice>
        </mc:AlternateContent>
        <mc:AlternateContent xmlns:mc="http://schemas.openxmlformats.org/markup-compatibility/2006">
          <mc:Choice Requires="x14">
            <control shapeId="2154" r:id="rId106" name="Group Box 106">
              <controlPr defaultSize="0" autoFill="0" autoPict="0">
                <anchor moveWithCells="1">
                  <from>
                    <xdr:col>2</xdr:col>
                    <xdr:colOff>0</xdr:colOff>
                    <xdr:row>7</xdr:row>
                    <xdr:rowOff>0</xdr:rowOff>
                  </from>
                  <to>
                    <xdr:col>7</xdr:col>
                    <xdr:colOff>0</xdr:colOff>
                    <xdr:row>8</xdr:row>
                    <xdr:rowOff>0</xdr:rowOff>
                  </to>
                </anchor>
              </controlPr>
            </control>
          </mc:Choice>
        </mc:AlternateContent>
        <mc:AlternateContent xmlns:mc="http://schemas.openxmlformats.org/markup-compatibility/2006">
          <mc:Choice Requires="x14">
            <control shapeId="2160" r:id="rId107" name="Group Box 112">
              <controlPr defaultSize="0" autoFill="0" autoPict="0">
                <anchor moveWithCells="1">
                  <from>
                    <xdr:col>2</xdr:col>
                    <xdr:colOff>0</xdr:colOff>
                    <xdr:row>13</xdr:row>
                    <xdr:rowOff>0</xdr:rowOff>
                  </from>
                  <to>
                    <xdr:col>7</xdr:col>
                    <xdr:colOff>0</xdr:colOff>
                    <xdr:row>14</xdr:row>
                    <xdr:rowOff>0</xdr:rowOff>
                  </to>
                </anchor>
              </controlPr>
            </control>
          </mc:Choice>
        </mc:AlternateContent>
        <mc:AlternateContent xmlns:mc="http://schemas.openxmlformats.org/markup-compatibility/2006">
          <mc:Choice Requires="x14">
            <control shapeId="2161" r:id="rId108" name="Group Box 113">
              <controlPr defaultSize="0" autoFill="0" autoPict="0">
                <anchor moveWithCells="1">
                  <from>
                    <xdr:col>2</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2163" r:id="rId109" name="Group Box 115">
              <controlPr defaultSize="0" autoFill="0" autoPict="0">
                <anchor moveWithCells="1">
                  <from>
                    <xdr:col>2</xdr:col>
                    <xdr:colOff>0</xdr:colOff>
                    <xdr:row>15</xdr:row>
                    <xdr:rowOff>0</xdr:rowOff>
                  </from>
                  <to>
                    <xdr:col>7</xdr:col>
                    <xdr:colOff>0</xdr:colOff>
                    <xdr:row>16</xdr:row>
                    <xdr:rowOff>0</xdr:rowOff>
                  </to>
                </anchor>
              </controlPr>
            </control>
          </mc:Choice>
        </mc:AlternateContent>
        <mc:AlternateContent xmlns:mc="http://schemas.openxmlformats.org/markup-compatibility/2006">
          <mc:Choice Requires="x14">
            <control shapeId="2164" r:id="rId110" name="Group Box 116">
              <controlPr defaultSize="0" autoFill="0" autoPict="0">
                <anchor moveWithCells="1">
                  <from>
                    <xdr:col>2</xdr:col>
                    <xdr:colOff>0</xdr:colOff>
                    <xdr:row>16</xdr:row>
                    <xdr:rowOff>0</xdr:rowOff>
                  </from>
                  <to>
                    <xdr:col>7</xdr:col>
                    <xdr:colOff>0</xdr:colOff>
                    <xdr:row>17</xdr:row>
                    <xdr:rowOff>0</xdr:rowOff>
                  </to>
                </anchor>
              </controlPr>
            </control>
          </mc:Choice>
        </mc:AlternateContent>
        <mc:AlternateContent xmlns:mc="http://schemas.openxmlformats.org/markup-compatibility/2006">
          <mc:Choice Requires="x14">
            <control shapeId="2165" r:id="rId111" name="Group Box 117">
              <controlPr defaultSize="0" autoFill="0" autoPict="0">
                <anchor moveWithCells="1">
                  <from>
                    <xdr:col>2</xdr:col>
                    <xdr:colOff>0</xdr:colOff>
                    <xdr:row>17</xdr:row>
                    <xdr:rowOff>0</xdr:rowOff>
                  </from>
                  <to>
                    <xdr:col>7</xdr:col>
                    <xdr:colOff>0</xdr:colOff>
                    <xdr:row>18</xdr:row>
                    <xdr:rowOff>0</xdr:rowOff>
                  </to>
                </anchor>
              </controlPr>
            </control>
          </mc:Choice>
        </mc:AlternateContent>
        <mc:AlternateContent xmlns:mc="http://schemas.openxmlformats.org/markup-compatibility/2006">
          <mc:Choice Requires="x14">
            <control shapeId="2166" r:id="rId112" name="Group Box 118">
              <controlPr defaultSize="0" autoFill="0" autoPict="0">
                <anchor moveWithCells="1">
                  <from>
                    <xdr:col>1</xdr:col>
                    <xdr:colOff>3232150</xdr:colOff>
                    <xdr:row>22</xdr:row>
                    <xdr:rowOff>342900</xdr:rowOff>
                  </from>
                  <to>
                    <xdr:col>7</xdr:col>
                    <xdr:colOff>0</xdr:colOff>
                    <xdr:row>24</xdr:row>
                    <xdr:rowOff>0</xdr:rowOff>
                  </to>
                </anchor>
              </controlPr>
            </control>
          </mc:Choice>
        </mc:AlternateContent>
        <mc:AlternateContent xmlns:mc="http://schemas.openxmlformats.org/markup-compatibility/2006">
          <mc:Choice Requires="x14">
            <control shapeId="2168" r:id="rId113" name="Group Box 120">
              <controlPr defaultSize="0" autoFill="0" autoPict="0">
                <anchor moveWithCells="1">
                  <from>
                    <xdr:col>2</xdr:col>
                    <xdr:colOff>0</xdr:colOff>
                    <xdr:row>24</xdr:row>
                    <xdr:rowOff>0</xdr:rowOff>
                  </from>
                  <to>
                    <xdr:col>7</xdr:col>
                    <xdr:colOff>0</xdr:colOff>
                    <xdr:row>25</xdr:row>
                    <xdr:rowOff>0</xdr:rowOff>
                  </to>
                </anchor>
              </controlPr>
            </control>
          </mc:Choice>
        </mc:AlternateContent>
        <mc:AlternateContent xmlns:mc="http://schemas.openxmlformats.org/markup-compatibility/2006">
          <mc:Choice Requires="x14">
            <control shapeId="2170" r:id="rId114" name="Group Box 122">
              <controlPr defaultSize="0" autoFill="0" autoPict="0">
                <anchor moveWithCells="1">
                  <from>
                    <xdr:col>2</xdr:col>
                    <xdr:colOff>0</xdr:colOff>
                    <xdr:row>26</xdr:row>
                    <xdr:rowOff>0</xdr:rowOff>
                  </from>
                  <to>
                    <xdr:col>7</xdr:col>
                    <xdr:colOff>0</xdr:colOff>
                    <xdr:row>27</xdr:row>
                    <xdr:rowOff>0</xdr:rowOff>
                  </to>
                </anchor>
              </controlPr>
            </control>
          </mc:Choice>
        </mc:AlternateContent>
        <mc:AlternateContent xmlns:mc="http://schemas.openxmlformats.org/markup-compatibility/2006">
          <mc:Choice Requires="x14">
            <control shapeId="2171" r:id="rId115" name="Group Box 123">
              <controlPr defaultSize="0" autoFill="0" autoPict="0">
                <anchor moveWithCells="1">
                  <from>
                    <xdr:col>2</xdr:col>
                    <xdr:colOff>0</xdr:colOff>
                    <xdr:row>27</xdr:row>
                    <xdr:rowOff>0</xdr:rowOff>
                  </from>
                  <to>
                    <xdr:col>7</xdr:col>
                    <xdr:colOff>0</xdr:colOff>
                    <xdr:row>28</xdr:row>
                    <xdr:rowOff>0</xdr:rowOff>
                  </to>
                </anchor>
              </controlPr>
            </control>
          </mc:Choice>
        </mc:AlternateContent>
        <mc:AlternateContent xmlns:mc="http://schemas.openxmlformats.org/markup-compatibility/2006">
          <mc:Choice Requires="x14">
            <control shapeId="2173" r:id="rId116" name="Group Box 125">
              <controlPr defaultSize="0" autoFill="0" autoPict="0">
                <anchor moveWithCells="1">
                  <from>
                    <xdr:col>2</xdr:col>
                    <xdr:colOff>0</xdr:colOff>
                    <xdr:row>28</xdr:row>
                    <xdr:rowOff>0</xdr:rowOff>
                  </from>
                  <to>
                    <xdr:col>7</xdr:col>
                    <xdr:colOff>0</xdr:colOff>
                    <xdr:row>29</xdr:row>
                    <xdr:rowOff>0</xdr:rowOff>
                  </to>
                </anchor>
              </controlPr>
            </control>
          </mc:Choice>
        </mc:AlternateContent>
        <mc:AlternateContent xmlns:mc="http://schemas.openxmlformats.org/markup-compatibility/2006">
          <mc:Choice Requires="x14">
            <control shapeId="2234" r:id="rId117" name="Group Box 186">
              <controlPr defaultSize="0" autoFill="0" autoPict="0">
                <anchor moveWithCells="1">
                  <from>
                    <xdr:col>2</xdr:col>
                    <xdr:colOff>0</xdr:colOff>
                    <xdr:row>9</xdr:row>
                    <xdr:rowOff>0</xdr:rowOff>
                  </from>
                  <to>
                    <xdr:col>7</xdr:col>
                    <xdr:colOff>0</xdr:colOff>
                    <xdr:row>10</xdr:row>
                    <xdr:rowOff>0</xdr:rowOff>
                  </to>
                </anchor>
              </controlPr>
            </control>
          </mc:Choice>
        </mc:AlternateContent>
        <mc:AlternateContent xmlns:mc="http://schemas.openxmlformats.org/markup-compatibility/2006">
          <mc:Choice Requires="x14">
            <control shapeId="2235" r:id="rId118" name="Group Box 187">
              <controlPr defaultSize="0" autoFill="0" autoPict="0">
                <anchor moveWithCells="1">
                  <from>
                    <xdr:col>2</xdr:col>
                    <xdr:colOff>0</xdr:colOff>
                    <xdr:row>8</xdr:row>
                    <xdr:rowOff>0</xdr:rowOff>
                  </from>
                  <to>
                    <xdr:col>7</xdr:col>
                    <xdr:colOff>0</xdr:colOff>
                    <xdr:row>9</xdr:row>
                    <xdr:rowOff>0</xdr:rowOff>
                  </to>
                </anchor>
              </controlPr>
            </control>
          </mc:Choice>
        </mc:AlternateContent>
        <mc:AlternateContent xmlns:mc="http://schemas.openxmlformats.org/markup-compatibility/2006">
          <mc:Choice Requires="x14">
            <control shapeId="2236" r:id="rId119" name="Group Box 188">
              <controlPr defaultSize="0" autoFill="0" autoPict="0">
                <anchor moveWithCells="1">
                  <from>
                    <xdr:col>2</xdr:col>
                    <xdr:colOff>0</xdr:colOff>
                    <xdr:row>18</xdr:row>
                    <xdr:rowOff>0</xdr:rowOff>
                  </from>
                  <to>
                    <xdr:col>7</xdr:col>
                    <xdr:colOff>0</xdr:colOff>
                    <xdr:row>19</xdr:row>
                    <xdr:rowOff>0</xdr:rowOff>
                  </to>
                </anchor>
              </controlPr>
            </control>
          </mc:Choice>
        </mc:AlternateContent>
        <mc:AlternateContent xmlns:mc="http://schemas.openxmlformats.org/markup-compatibility/2006">
          <mc:Choice Requires="x14">
            <control shapeId="2237" r:id="rId120" name="Group Box 189">
              <controlPr defaultSize="0" autoFill="0" autoPict="0">
                <anchor moveWithCells="1">
                  <from>
                    <xdr:col>2</xdr:col>
                    <xdr:colOff>0</xdr:colOff>
                    <xdr:row>19</xdr:row>
                    <xdr:rowOff>0</xdr:rowOff>
                  </from>
                  <to>
                    <xdr:col>7</xdr:col>
                    <xdr:colOff>0</xdr:colOff>
                    <xdr:row>20</xdr:row>
                    <xdr:rowOff>0</xdr:rowOff>
                  </to>
                </anchor>
              </controlPr>
            </control>
          </mc:Choice>
        </mc:AlternateContent>
        <mc:AlternateContent xmlns:mc="http://schemas.openxmlformats.org/markup-compatibility/2006">
          <mc:Choice Requires="x14">
            <control shapeId="2248" r:id="rId121" name="Group Box 200">
              <controlPr defaultSize="0" autoFill="0" autoPict="0">
                <anchor moveWithCells="1">
                  <from>
                    <xdr:col>2</xdr:col>
                    <xdr:colOff>0</xdr:colOff>
                    <xdr:row>18</xdr:row>
                    <xdr:rowOff>0</xdr:rowOff>
                  </from>
                  <to>
                    <xdr:col>7</xdr:col>
                    <xdr:colOff>0</xdr:colOff>
                    <xdr:row>19</xdr:row>
                    <xdr:rowOff>0</xdr:rowOff>
                  </to>
                </anchor>
              </controlPr>
            </control>
          </mc:Choice>
        </mc:AlternateContent>
        <mc:AlternateContent xmlns:mc="http://schemas.openxmlformats.org/markup-compatibility/2006">
          <mc:Choice Requires="x14">
            <control shapeId="2249" r:id="rId122" name="Group Box 201">
              <controlPr defaultSize="0" autoFill="0" autoPict="0">
                <anchor moveWithCells="1">
                  <from>
                    <xdr:col>2</xdr:col>
                    <xdr:colOff>0</xdr:colOff>
                    <xdr:row>19</xdr:row>
                    <xdr:rowOff>0</xdr:rowOff>
                  </from>
                  <to>
                    <xdr:col>7</xdr:col>
                    <xdr:colOff>0</xdr:colOff>
                    <xdr:row>20</xdr:row>
                    <xdr:rowOff>0</xdr:rowOff>
                  </to>
                </anchor>
              </controlPr>
            </control>
          </mc:Choice>
        </mc:AlternateContent>
        <mc:AlternateContent xmlns:mc="http://schemas.openxmlformats.org/markup-compatibility/2006">
          <mc:Choice Requires="x14">
            <control shapeId="2250" r:id="rId123" name="Group Box 202">
              <controlPr defaultSize="0" autoFill="0" autoPict="0">
                <anchor moveWithCells="1">
                  <from>
                    <xdr:col>2</xdr:col>
                    <xdr:colOff>0</xdr:colOff>
                    <xdr:row>29</xdr:row>
                    <xdr:rowOff>0</xdr:rowOff>
                  </from>
                  <to>
                    <xdr:col>7</xdr:col>
                    <xdr:colOff>0</xdr:colOff>
                    <xdr:row>30</xdr:row>
                    <xdr:rowOff>0</xdr:rowOff>
                  </to>
                </anchor>
              </controlPr>
            </control>
          </mc:Choice>
        </mc:AlternateContent>
        <mc:AlternateContent xmlns:mc="http://schemas.openxmlformats.org/markup-compatibility/2006">
          <mc:Choice Requires="x14">
            <control shapeId="2251" r:id="rId124" name="Group Box 203">
              <controlPr defaultSize="0" autoFill="0" autoPict="0">
                <anchor moveWithCells="1">
                  <from>
                    <xdr:col>2</xdr:col>
                    <xdr:colOff>0</xdr:colOff>
                    <xdr:row>29</xdr:row>
                    <xdr:rowOff>0</xdr:rowOff>
                  </from>
                  <to>
                    <xdr:col>7</xdr:col>
                    <xdr:colOff>0</xdr:colOff>
                    <xdr:row>30</xdr:row>
                    <xdr:rowOff>0</xdr:rowOff>
                  </to>
                </anchor>
              </controlPr>
            </control>
          </mc:Choice>
        </mc:AlternateContent>
        <mc:AlternateContent xmlns:mc="http://schemas.openxmlformats.org/markup-compatibility/2006">
          <mc:Choice Requires="x14">
            <control shapeId="2262" r:id="rId125" name="Group Box 214">
              <controlPr defaultSize="0" autoFill="0" autoPict="0">
                <anchor moveWithCells="1">
                  <from>
                    <xdr:col>2</xdr:col>
                    <xdr:colOff>0</xdr:colOff>
                    <xdr:row>25</xdr:row>
                    <xdr:rowOff>0</xdr:rowOff>
                  </from>
                  <to>
                    <xdr:col>7</xdr:col>
                    <xdr:colOff>0</xdr:colOff>
                    <xdr:row>26</xdr:row>
                    <xdr:rowOff>0</xdr:rowOff>
                  </to>
                </anchor>
              </controlPr>
            </control>
          </mc:Choice>
        </mc:AlternateContent>
        <mc:AlternateContent xmlns:mc="http://schemas.openxmlformats.org/markup-compatibility/2006">
          <mc:Choice Requires="x14">
            <control shapeId="2269" r:id="rId126" name="Option Button 221">
              <controlPr defaultSize="0" autoFill="0" autoLine="0" autoPict="0">
                <anchor moveWithCells="1">
                  <from>
                    <xdr:col>2</xdr:col>
                    <xdr:colOff>76200</xdr:colOff>
                    <xdr:row>30</xdr:row>
                    <xdr:rowOff>107950</xdr:rowOff>
                  </from>
                  <to>
                    <xdr:col>2</xdr:col>
                    <xdr:colOff>304800</xdr:colOff>
                    <xdr:row>30</xdr:row>
                    <xdr:rowOff>279400</xdr:rowOff>
                  </to>
                </anchor>
              </controlPr>
            </control>
          </mc:Choice>
        </mc:AlternateContent>
        <mc:AlternateContent xmlns:mc="http://schemas.openxmlformats.org/markup-compatibility/2006">
          <mc:Choice Requires="x14">
            <control shapeId="2270" r:id="rId127" name="Option Button 222">
              <controlPr defaultSize="0" autoFill="0" autoLine="0" autoPict="0">
                <anchor moveWithCells="1">
                  <from>
                    <xdr:col>3</xdr:col>
                    <xdr:colOff>127000</xdr:colOff>
                    <xdr:row>30</xdr:row>
                    <xdr:rowOff>107950</xdr:rowOff>
                  </from>
                  <to>
                    <xdr:col>3</xdr:col>
                    <xdr:colOff>355600</xdr:colOff>
                    <xdr:row>30</xdr:row>
                    <xdr:rowOff>279400</xdr:rowOff>
                  </to>
                </anchor>
              </controlPr>
            </control>
          </mc:Choice>
        </mc:AlternateContent>
        <mc:AlternateContent xmlns:mc="http://schemas.openxmlformats.org/markup-compatibility/2006">
          <mc:Choice Requires="x14">
            <control shapeId="2271" r:id="rId128" name="Option Button 223">
              <controlPr defaultSize="0" autoFill="0" autoLine="0" autoPict="0">
                <anchor moveWithCells="1">
                  <from>
                    <xdr:col>4</xdr:col>
                    <xdr:colOff>203200</xdr:colOff>
                    <xdr:row>30</xdr:row>
                    <xdr:rowOff>107950</xdr:rowOff>
                  </from>
                  <to>
                    <xdr:col>4</xdr:col>
                    <xdr:colOff>431800</xdr:colOff>
                    <xdr:row>30</xdr:row>
                    <xdr:rowOff>279400</xdr:rowOff>
                  </to>
                </anchor>
              </controlPr>
            </control>
          </mc:Choice>
        </mc:AlternateContent>
        <mc:AlternateContent xmlns:mc="http://schemas.openxmlformats.org/markup-compatibility/2006">
          <mc:Choice Requires="x14">
            <control shapeId="2272" r:id="rId129" name="Option Button 224">
              <controlPr defaultSize="0" autoFill="0" autoLine="0" autoPict="0">
                <anchor moveWithCells="1">
                  <from>
                    <xdr:col>5</xdr:col>
                    <xdr:colOff>57150</xdr:colOff>
                    <xdr:row>30</xdr:row>
                    <xdr:rowOff>107950</xdr:rowOff>
                  </from>
                  <to>
                    <xdr:col>5</xdr:col>
                    <xdr:colOff>285750</xdr:colOff>
                    <xdr:row>30</xdr:row>
                    <xdr:rowOff>279400</xdr:rowOff>
                  </to>
                </anchor>
              </controlPr>
            </control>
          </mc:Choice>
        </mc:AlternateContent>
        <mc:AlternateContent xmlns:mc="http://schemas.openxmlformats.org/markup-compatibility/2006">
          <mc:Choice Requires="x14">
            <control shapeId="2273" r:id="rId130" name="Option Button 225">
              <controlPr defaultSize="0" autoFill="0" autoLine="0" autoPict="0">
                <anchor moveWithCells="1">
                  <from>
                    <xdr:col>6</xdr:col>
                    <xdr:colOff>107950</xdr:colOff>
                    <xdr:row>30</xdr:row>
                    <xdr:rowOff>107950</xdr:rowOff>
                  </from>
                  <to>
                    <xdr:col>6</xdr:col>
                    <xdr:colOff>336550</xdr:colOff>
                    <xdr:row>30</xdr:row>
                    <xdr:rowOff>279400</xdr:rowOff>
                  </to>
                </anchor>
              </controlPr>
            </control>
          </mc:Choice>
        </mc:AlternateContent>
        <mc:AlternateContent xmlns:mc="http://schemas.openxmlformats.org/markup-compatibility/2006">
          <mc:Choice Requires="x14">
            <control shapeId="2274" r:id="rId131" name="Group Box 226">
              <controlPr defaultSize="0" autoFill="0" autoPict="0">
                <anchor moveWithCells="1">
                  <from>
                    <xdr:col>2</xdr:col>
                    <xdr:colOff>0</xdr:colOff>
                    <xdr:row>29</xdr:row>
                    <xdr:rowOff>355600</xdr:rowOff>
                  </from>
                  <to>
                    <xdr:col>7</xdr:col>
                    <xdr:colOff>0</xdr:colOff>
                    <xdr:row>31</xdr:row>
                    <xdr:rowOff>0</xdr:rowOff>
                  </to>
                </anchor>
              </controlPr>
            </control>
          </mc:Choice>
        </mc:AlternateContent>
        <mc:AlternateContent xmlns:mc="http://schemas.openxmlformats.org/markup-compatibility/2006">
          <mc:Choice Requires="x14">
            <control shapeId="2277" r:id="rId132" name="Option Button 229">
              <controlPr defaultSize="0" autoFill="0" autoLine="0" autoPict="0">
                <anchor moveWithCells="1">
                  <from>
                    <xdr:col>2</xdr:col>
                    <xdr:colOff>76200</xdr:colOff>
                    <xdr:row>31</xdr:row>
                    <xdr:rowOff>107950</xdr:rowOff>
                  </from>
                  <to>
                    <xdr:col>2</xdr:col>
                    <xdr:colOff>304800</xdr:colOff>
                    <xdr:row>31</xdr:row>
                    <xdr:rowOff>279400</xdr:rowOff>
                  </to>
                </anchor>
              </controlPr>
            </control>
          </mc:Choice>
        </mc:AlternateContent>
        <mc:AlternateContent xmlns:mc="http://schemas.openxmlformats.org/markup-compatibility/2006">
          <mc:Choice Requires="x14">
            <control shapeId="2278" r:id="rId133" name="Option Button 230">
              <controlPr defaultSize="0" autoFill="0" autoLine="0" autoPict="0">
                <anchor moveWithCells="1">
                  <from>
                    <xdr:col>3</xdr:col>
                    <xdr:colOff>127000</xdr:colOff>
                    <xdr:row>31</xdr:row>
                    <xdr:rowOff>107950</xdr:rowOff>
                  </from>
                  <to>
                    <xdr:col>3</xdr:col>
                    <xdr:colOff>355600</xdr:colOff>
                    <xdr:row>31</xdr:row>
                    <xdr:rowOff>279400</xdr:rowOff>
                  </to>
                </anchor>
              </controlPr>
            </control>
          </mc:Choice>
        </mc:AlternateContent>
        <mc:AlternateContent xmlns:mc="http://schemas.openxmlformats.org/markup-compatibility/2006">
          <mc:Choice Requires="x14">
            <control shapeId="2279" r:id="rId134" name="Option Button 231">
              <controlPr defaultSize="0" autoFill="0" autoLine="0" autoPict="0">
                <anchor moveWithCells="1">
                  <from>
                    <xdr:col>4</xdr:col>
                    <xdr:colOff>203200</xdr:colOff>
                    <xdr:row>31</xdr:row>
                    <xdr:rowOff>107950</xdr:rowOff>
                  </from>
                  <to>
                    <xdr:col>4</xdr:col>
                    <xdr:colOff>431800</xdr:colOff>
                    <xdr:row>31</xdr:row>
                    <xdr:rowOff>279400</xdr:rowOff>
                  </to>
                </anchor>
              </controlPr>
            </control>
          </mc:Choice>
        </mc:AlternateContent>
        <mc:AlternateContent xmlns:mc="http://schemas.openxmlformats.org/markup-compatibility/2006">
          <mc:Choice Requires="x14">
            <control shapeId="2280" r:id="rId135" name="Option Button 232">
              <controlPr defaultSize="0" autoFill="0" autoLine="0" autoPict="0">
                <anchor moveWithCells="1">
                  <from>
                    <xdr:col>5</xdr:col>
                    <xdr:colOff>57150</xdr:colOff>
                    <xdr:row>31</xdr:row>
                    <xdr:rowOff>107950</xdr:rowOff>
                  </from>
                  <to>
                    <xdr:col>5</xdr:col>
                    <xdr:colOff>285750</xdr:colOff>
                    <xdr:row>31</xdr:row>
                    <xdr:rowOff>279400</xdr:rowOff>
                  </to>
                </anchor>
              </controlPr>
            </control>
          </mc:Choice>
        </mc:AlternateContent>
        <mc:AlternateContent xmlns:mc="http://schemas.openxmlformats.org/markup-compatibility/2006">
          <mc:Choice Requires="x14">
            <control shapeId="2281" r:id="rId136" name="Option Button 233">
              <controlPr defaultSize="0" autoFill="0" autoLine="0" autoPict="0">
                <anchor moveWithCells="1">
                  <from>
                    <xdr:col>6</xdr:col>
                    <xdr:colOff>107950</xdr:colOff>
                    <xdr:row>31</xdr:row>
                    <xdr:rowOff>107950</xdr:rowOff>
                  </from>
                  <to>
                    <xdr:col>6</xdr:col>
                    <xdr:colOff>336550</xdr:colOff>
                    <xdr:row>31</xdr:row>
                    <xdr:rowOff>279400</xdr:rowOff>
                  </to>
                </anchor>
              </controlPr>
            </control>
          </mc:Choice>
        </mc:AlternateContent>
        <mc:AlternateContent xmlns:mc="http://schemas.openxmlformats.org/markup-compatibility/2006">
          <mc:Choice Requires="x14">
            <control shapeId="2282" r:id="rId137" name="Group Box 234">
              <controlPr defaultSize="0" autoFill="0" autoPict="0">
                <anchor moveWithCells="1">
                  <from>
                    <xdr:col>2</xdr:col>
                    <xdr:colOff>0</xdr:colOff>
                    <xdr:row>31</xdr:row>
                    <xdr:rowOff>0</xdr:rowOff>
                  </from>
                  <to>
                    <xdr:col>7</xdr:col>
                    <xdr:colOff>0</xdr:colOff>
                    <xdr:row>32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sheetPr>
  <dimension ref="A1:F36"/>
  <sheetViews>
    <sheetView tabSelected="1" zoomScaleNormal="100" workbookViewId="0">
      <pane ySplit="9" topLeftCell="A10" activePane="bottomLeft" state="frozen"/>
      <selection pane="bottomLeft" activeCell="C11" sqref="C11"/>
    </sheetView>
  </sheetViews>
  <sheetFormatPr defaultColWidth="9.1796875" defaultRowHeight="14.5" x14ac:dyDescent="0.35"/>
  <cols>
    <col min="1" max="1" width="9.26953125" style="2" customWidth="1"/>
    <col min="2" max="3" width="44.81640625" style="2" customWidth="1"/>
    <col min="4" max="4" width="16.7265625" style="2" customWidth="1"/>
    <col min="5" max="6" width="44.81640625" style="2" customWidth="1"/>
    <col min="7" max="16384" width="9.1796875" style="2"/>
  </cols>
  <sheetData>
    <row r="1" spans="1:6" ht="43.5" customHeight="1" thickBot="1" x14ac:dyDescent="0.4">
      <c r="A1" s="148" t="s">
        <v>76</v>
      </c>
      <c r="B1" s="149"/>
      <c r="C1" s="149"/>
      <c r="D1" s="149"/>
      <c r="E1" s="149"/>
      <c r="F1" s="150"/>
    </row>
    <row r="2" spans="1:6" ht="6.75" customHeight="1" thickBot="1" x14ac:dyDescent="0.4">
      <c r="A2" s="32"/>
      <c r="B2" s="32"/>
      <c r="C2" s="32"/>
      <c r="D2" s="32"/>
      <c r="E2" s="32"/>
      <c r="F2" s="32"/>
    </row>
    <row r="3" spans="1:6" ht="15.75" customHeight="1" thickBot="1" x14ac:dyDescent="0.4">
      <c r="A3" s="32"/>
      <c r="B3" s="153" t="s">
        <v>71</v>
      </c>
      <c r="C3" s="154"/>
      <c r="D3" s="90"/>
      <c r="E3" s="32"/>
      <c r="F3" s="32"/>
    </row>
    <row r="4" spans="1:6" ht="20.149999999999999" customHeight="1" x14ac:dyDescent="0.35">
      <c r="A4" s="32"/>
      <c r="B4" s="70" t="s">
        <v>17</v>
      </c>
      <c r="C4" s="107" t="str">
        <f>'Agile Readiness Assessment'!C11</f>
        <v>Low</v>
      </c>
      <c r="D4" s="49"/>
      <c r="E4" s="32"/>
      <c r="F4" s="32"/>
    </row>
    <row r="5" spans="1:6" ht="20.149999999999999" customHeight="1" x14ac:dyDescent="0.35">
      <c r="A5" s="32"/>
      <c r="B5" s="71" t="s">
        <v>18</v>
      </c>
      <c r="C5" s="108" t="str">
        <f>'Agile Readiness Assessment'!C21</f>
        <v>Low</v>
      </c>
      <c r="D5" s="49"/>
      <c r="E5" s="32"/>
      <c r="F5" s="32"/>
    </row>
    <row r="6" spans="1:6" ht="20.149999999999999" customHeight="1" x14ac:dyDescent="0.35">
      <c r="A6" s="32"/>
      <c r="B6" s="71" t="s">
        <v>19</v>
      </c>
      <c r="C6" s="108" t="str">
        <f>'Agile Readiness Assessment'!C33</f>
        <v>Low</v>
      </c>
      <c r="D6" s="49"/>
      <c r="E6" s="32"/>
      <c r="F6" s="32"/>
    </row>
    <row r="7" spans="1:6" ht="20.149999999999999" customHeight="1" thickBot="1" x14ac:dyDescent="0.4">
      <c r="A7" s="32"/>
      <c r="B7" s="109" t="s">
        <v>80</v>
      </c>
      <c r="C7" s="110" t="str">
        <f>'Agile Readiness Assessment'!C35</f>
        <v>Not Recommended for Agile</v>
      </c>
      <c r="D7" s="49"/>
      <c r="E7" s="32"/>
      <c r="F7" s="32"/>
    </row>
    <row r="8" spans="1:6" ht="8.25" customHeight="1" thickBot="1" x14ac:dyDescent="0.4">
      <c r="A8" s="32"/>
      <c r="B8" s="32"/>
      <c r="C8" s="32"/>
      <c r="D8" s="32"/>
      <c r="E8" s="32"/>
      <c r="F8" s="32"/>
    </row>
    <row r="9" spans="1:6" x14ac:dyDescent="0.35">
      <c r="A9" s="14"/>
      <c r="B9" s="15" t="s">
        <v>16</v>
      </c>
      <c r="C9" s="16" t="s">
        <v>6</v>
      </c>
      <c r="D9" s="36" t="s">
        <v>64</v>
      </c>
      <c r="E9" s="36" t="s">
        <v>23</v>
      </c>
      <c r="F9" s="37" t="s">
        <v>13</v>
      </c>
    </row>
    <row r="10" spans="1:6" x14ac:dyDescent="0.35">
      <c r="A10" s="117"/>
      <c r="B10" s="118" t="s">
        <v>82</v>
      </c>
      <c r="C10" s="119"/>
      <c r="D10" s="119"/>
      <c r="E10" s="120"/>
      <c r="F10" s="121"/>
    </row>
    <row r="11" spans="1:6" ht="72.5" x14ac:dyDescent="0.35">
      <c r="A11" s="17">
        <v>1</v>
      </c>
      <c r="B11" s="30" t="s">
        <v>83</v>
      </c>
      <c r="C11" s="18" t="s">
        <v>84</v>
      </c>
      <c r="D11" s="18" t="s">
        <v>57</v>
      </c>
      <c r="E11" s="127"/>
      <c r="F11" s="128"/>
    </row>
    <row r="12" spans="1:6" ht="72.5" x14ac:dyDescent="0.35">
      <c r="A12" s="17">
        <v>2</v>
      </c>
      <c r="B12" s="10" t="s">
        <v>85</v>
      </c>
      <c r="C12" s="122" t="s">
        <v>86</v>
      </c>
      <c r="D12" s="18" t="s">
        <v>57</v>
      </c>
      <c r="E12" s="127"/>
      <c r="F12" s="128"/>
    </row>
    <row r="13" spans="1:6" ht="43.5" x14ac:dyDescent="0.35">
      <c r="A13" s="17">
        <v>3</v>
      </c>
      <c r="B13" s="10" t="s">
        <v>87</v>
      </c>
      <c r="C13" s="18" t="s">
        <v>88</v>
      </c>
      <c r="D13" s="18" t="s">
        <v>57</v>
      </c>
      <c r="E13" s="127"/>
      <c r="F13" s="128"/>
    </row>
    <row r="14" spans="1:6" ht="43.5" x14ac:dyDescent="0.35">
      <c r="A14" s="17">
        <v>4</v>
      </c>
      <c r="B14" s="10" t="s">
        <v>33</v>
      </c>
      <c r="C14" s="18" t="s">
        <v>89</v>
      </c>
      <c r="D14" s="18" t="s">
        <v>57</v>
      </c>
      <c r="E14" s="127"/>
      <c r="F14" s="128"/>
    </row>
    <row r="15" spans="1:6" x14ac:dyDescent="0.35">
      <c r="A15" s="17"/>
      <c r="B15" s="10"/>
      <c r="C15" s="18"/>
      <c r="D15" s="18"/>
      <c r="E15" s="31"/>
      <c r="F15" s="123"/>
    </row>
    <row r="16" spans="1:6" ht="15" thickBot="1" x14ac:dyDescent="0.4">
      <c r="A16" s="21"/>
      <c r="B16" s="124"/>
      <c r="C16" s="22"/>
      <c r="D16" s="22"/>
      <c r="E16" s="34"/>
      <c r="F16" s="125"/>
    </row>
    <row r="17" spans="1:6" ht="15" thickBot="1" x14ac:dyDescent="0.4">
      <c r="A17" s="25"/>
      <c r="B17" s="4"/>
      <c r="C17" s="23"/>
      <c r="D17" s="23"/>
      <c r="E17" s="26"/>
      <c r="F17" s="126"/>
    </row>
    <row r="18" spans="1:6" x14ac:dyDescent="0.35">
      <c r="A18" s="60" t="s">
        <v>63</v>
      </c>
      <c r="B18" s="61" t="s">
        <v>1</v>
      </c>
      <c r="C18" s="62"/>
      <c r="D18" s="62"/>
      <c r="E18" s="63"/>
      <c r="F18" s="64"/>
    </row>
    <row r="19" spans="1:6" ht="72.5" x14ac:dyDescent="0.35">
      <c r="A19" s="17">
        <v>5</v>
      </c>
      <c r="B19" s="10" t="s">
        <v>35</v>
      </c>
      <c r="C19" s="18" t="s">
        <v>59</v>
      </c>
      <c r="D19" s="18" t="str">
        <f>'Agile Readiness Assessment'!N14</f>
        <v>Need Action Plan</v>
      </c>
      <c r="E19" s="31"/>
      <c r="F19" s="79" t="s">
        <v>37</v>
      </c>
    </row>
    <row r="20" spans="1:6" ht="43.5" x14ac:dyDescent="0.35">
      <c r="A20" s="17">
        <v>6</v>
      </c>
      <c r="B20" s="10" t="s">
        <v>62</v>
      </c>
      <c r="C20" s="18" t="s">
        <v>24</v>
      </c>
      <c r="D20" s="18" t="str">
        <f>'Agile Readiness Assessment'!N15</f>
        <v>Need Action Plan</v>
      </c>
      <c r="E20" s="31"/>
      <c r="F20" s="79" t="s">
        <v>36</v>
      </c>
    </row>
    <row r="21" spans="1:6" ht="43.5" x14ac:dyDescent="0.35">
      <c r="A21" s="17">
        <v>7</v>
      </c>
      <c r="B21" s="10" t="s">
        <v>69</v>
      </c>
      <c r="C21" s="18" t="s">
        <v>38</v>
      </c>
      <c r="D21" s="18" t="str">
        <f>'Agile Readiness Assessment'!N16</f>
        <v>Need Action Plan</v>
      </c>
      <c r="E21" s="31"/>
      <c r="F21" s="79" t="s">
        <v>40</v>
      </c>
    </row>
    <row r="22" spans="1:6" ht="43.5" x14ac:dyDescent="0.35">
      <c r="A22" s="17">
        <v>8</v>
      </c>
      <c r="B22" s="10" t="s">
        <v>46</v>
      </c>
      <c r="C22" s="18" t="s">
        <v>20</v>
      </c>
      <c r="D22" s="18" t="str">
        <f>'Agile Readiness Assessment'!N17</f>
        <v>Need Action Plan</v>
      </c>
      <c r="E22" s="31"/>
      <c r="F22" s="79" t="s">
        <v>39</v>
      </c>
    </row>
    <row r="23" spans="1:6" ht="72.5" x14ac:dyDescent="0.35">
      <c r="A23" s="17">
        <v>9</v>
      </c>
      <c r="B23" s="10" t="s">
        <v>67</v>
      </c>
      <c r="C23" s="18" t="s">
        <v>60</v>
      </c>
      <c r="D23" s="18" t="str">
        <f>'Agile Readiness Assessment'!N18</f>
        <v>Need Action Plan</v>
      </c>
      <c r="E23" s="31"/>
      <c r="F23" s="79" t="s">
        <v>61</v>
      </c>
    </row>
    <row r="24" spans="1:6" x14ac:dyDescent="0.35">
      <c r="A24" s="17"/>
      <c r="B24" s="106" t="s">
        <v>77</v>
      </c>
      <c r="C24" s="18"/>
      <c r="D24" s="18" t="str">
        <f>'Agile Readiness Assessment'!N19</f>
        <v>Need Action Plan</v>
      </c>
      <c r="E24" s="31"/>
      <c r="F24" s="33"/>
    </row>
    <row r="25" spans="1:6" ht="15" thickBot="1" x14ac:dyDescent="0.4">
      <c r="A25" s="21"/>
      <c r="B25" s="113" t="s">
        <v>77</v>
      </c>
      <c r="C25" s="22"/>
      <c r="D25" s="18" t="str">
        <f>'Agile Readiness Assessment'!N20</f>
        <v>Need Action Plan</v>
      </c>
      <c r="E25" s="34"/>
      <c r="F25" s="35"/>
    </row>
    <row r="26" spans="1:6" ht="15" thickBot="1" x14ac:dyDescent="0.4">
      <c r="A26" s="25"/>
      <c r="B26" s="23"/>
      <c r="C26" s="23"/>
      <c r="D26" s="23"/>
      <c r="E26" s="26"/>
      <c r="F26" s="65"/>
    </row>
    <row r="27" spans="1:6" x14ac:dyDescent="0.35">
      <c r="A27" s="60"/>
      <c r="B27" s="66" t="s">
        <v>2</v>
      </c>
      <c r="C27" s="62"/>
      <c r="D27" s="62"/>
      <c r="E27" s="63"/>
      <c r="F27" s="64"/>
    </row>
    <row r="28" spans="1:6" ht="58" x14ac:dyDescent="0.35">
      <c r="A28" s="17">
        <v>10</v>
      </c>
      <c r="B28" s="19" t="s">
        <v>29</v>
      </c>
      <c r="C28" s="18" t="s">
        <v>91</v>
      </c>
      <c r="D28" s="18" t="str">
        <f>'Agile Readiness Assessment'!N24</f>
        <v>Need Action Plan</v>
      </c>
      <c r="E28" s="31"/>
      <c r="F28" s="79" t="s">
        <v>65</v>
      </c>
    </row>
    <row r="29" spans="1:6" ht="43.5" x14ac:dyDescent="0.35">
      <c r="A29" s="17">
        <v>11</v>
      </c>
      <c r="B29" s="19" t="s">
        <v>28</v>
      </c>
      <c r="C29" s="18" t="s">
        <v>90</v>
      </c>
      <c r="D29" s="18" t="str">
        <f>'Agile Readiness Assessment'!N25</f>
        <v>Need Action Plan</v>
      </c>
      <c r="E29" s="31"/>
      <c r="F29" s="79" t="s">
        <v>45</v>
      </c>
    </row>
    <row r="30" spans="1:6" ht="43.5" x14ac:dyDescent="0.35">
      <c r="A30" s="17">
        <v>12</v>
      </c>
      <c r="B30" s="10" t="s">
        <v>68</v>
      </c>
      <c r="C30" s="18" t="s">
        <v>7</v>
      </c>
      <c r="D30" s="18" t="str">
        <f>'Agile Readiness Assessment'!N26</f>
        <v>Need Action Plan</v>
      </c>
      <c r="E30" s="31"/>
      <c r="F30" s="79" t="s">
        <v>47</v>
      </c>
    </row>
    <row r="31" spans="1:6" ht="87" x14ac:dyDescent="0.35">
      <c r="A31" s="17">
        <v>13</v>
      </c>
      <c r="B31" s="10" t="s">
        <v>66</v>
      </c>
      <c r="C31" s="18" t="s">
        <v>8</v>
      </c>
      <c r="D31" s="18" t="str">
        <f>'Agile Readiness Assessment'!N27</f>
        <v>Need Action Plan</v>
      </c>
      <c r="E31" s="31"/>
      <c r="F31" s="79" t="s">
        <v>44</v>
      </c>
    </row>
    <row r="32" spans="1:6" ht="58" x14ac:dyDescent="0.35">
      <c r="A32" s="17">
        <v>14</v>
      </c>
      <c r="B32" s="11" t="s">
        <v>25</v>
      </c>
      <c r="C32" s="18" t="s">
        <v>34</v>
      </c>
      <c r="D32" s="18" t="str">
        <f>'Agile Readiness Assessment'!N28</f>
        <v>Need Action Plan</v>
      </c>
      <c r="E32" s="31"/>
      <c r="F32" s="79" t="s">
        <v>50</v>
      </c>
    </row>
    <row r="33" spans="1:6" ht="58" x14ac:dyDescent="0.35">
      <c r="A33" s="17">
        <v>15</v>
      </c>
      <c r="B33" s="10" t="s">
        <v>4</v>
      </c>
      <c r="C33" s="18" t="s">
        <v>43</v>
      </c>
      <c r="D33" s="18" t="str">
        <f>'Agile Readiness Assessment'!N29</f>
        <v>Need Action Plan</v>
      </c>
      <c r="E33" s="31"/>
      <c r="F33" s="79" t="s">
        <v>41</v>
      </c>
    </row>
    <row r="34" spans="1:6" ht="43.5" x14ac:dyDescent="0.35">
      <c r="A34" s="17">
        <v>16</v>
      </c>
      <c r="B34" s="19" t="s">
        <v>3</v>
      </c>
      <c r="C34" s="20" t="s">
        <v>42</v>
      </c>
      <c r="D34" s="18" t="str">
        <f>'Agile Readiness Assessment'!N30</f>
        <v>Need Action Plan</v>
      </c>
      <c r="E34" s="26"/>
      <c r="F34" s="79" t="s">
        <v>49</v>
      </c>
    </row>
    <row r="35" spans="1:6" x14ac:dyDescent="0.35">
      <c r="A35" s="17"/>
      <c r="B35" s="114" t="s">
        <v>77</v>
      </c>
      <c r="C35" s="31"/>
      <c r="D35" s="18" t="str">
        <f>'Agile Readiness Assessment'!N31</f>
        <v>Need Action Plan</v>
      </c>
      <c r="E35" s="31"/>
      <c r="F35" s="33"/>
    </row>
    <row r="36" spans="1:6" ht="15" thickBot="1" x14ac:dyDescent="0.4">
      <c r="A36" s="21"/>
      <c r="B36" s="115" t="s">
        <v>77</v>
      </c>
      <c r="C36" s="22"/>
      <c r="D36" s="22" t="str">
        <f>'Agile Readiness Assessment'!N32</f>
        <v>Need Action Plan</v>
      </c>
      <c r="E36" s="34"/>
      <c r="F36" s="35"/>
    </row>
  </sheetData>
  <mergeCells count="2">
    <mergeCell ref="A1:F1"/>
    <mergeCell ref="B3:C3"/>
  </mergeCells>
  <conditionalFormatting sqref="C7:D7">
    <cfRule type="cellIs" dxfId="8" priority="2" operator="equal">
      <formula>"Recommended for Agile"</formula>
    </cfRule>
    <cfRule type="cellIs" dxfId="7" priority="3" operator="equal">
      <formula>"Not Recommended for Agile"</formula>
    </cfRule>
    <cfRule type="cellIs" dxfId="6" priority="4" operator="equal">
      <formula>"Consider for Agile"</formula>
    </cfRule>
  </conditionalFormatting>
  <conditionalFormatting sqref="C4:D6">
    <cfRule type="cellIs" dxfId="5" priority="5" operator="equal">
      <formula>"Low"</formula>
    </cfRule>
    <cfRule type="cellIs" dxfId="4" priority="6" operator="equal">
      <formula>"Moderate"</formula>
    </cfRule>
    <cfRule type="cellIs" dxfId="3" priority="7" operator="equal">
      <formula>"High"</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8" stopIfTrue="1" id="{A19EEDE1-CB2B-4C72-88F6-BB2AC4157EEF}">
            <xm:f>'Agile Readiness Assessment'!N24=0</xm:f>
            <x14:dxf>
              <fill>
                <patternFill>
                  <bgColor theme="6"/>
                </patternFill>
              </fill>
            </x14:dxf>
          </x14:cfRule>
          <xm:sqref>E28:E32</xm:sqref>
        </x14:conditionalFormatting>
        <x14:conditionalFormatting xmlns:xm="http://schemas.microsoft.com/office/excel/2006/main">
          <x14:cfRule type="expression" priority="24" stopIfTrue="1" id="{A19EEDE1-CB2B-4C72-88F6-BB2AC4157EEF}">
            <xm:f>'Agile Readiness Assessment'!N14=0</xm:f>
            <x14:dxf>
              <fill>
                <patternFill>
                  <bgColor theme="6"/>
                </patternFill>
              </fill>
            </x14:dxf>
          </x14:cfRule>
          <xm:sqref>E33 E19:E25 E35:E36</xm:sqref>
        </x14:conditionalFormatting>
        <x14:conditionalFormatting xmlns:xm="http://schemas.microsoft.com/office/excel/2006/main">
          <x14:cfRule type="expression" priority="1" stopIfTrue="1" id="{36ED1C94-8B94-4D3C-AD73-014451809397}">
            <xm:f>'https://d.docs.live.net/9b1249b30d872cdb/Imran/Uploads/Reference Docs/Research Firms/CEB/Project Management/Agile/Templates/1. Prepare for Agile Project Execution/[Copy of CEB Gartner Agile Readiness Scorecard_DRAFT_VV edits _2 August.xlsx]Agile Readiness Assessment'!#REF!=0</xm:f>
            <x14:dxf>
              <fill>
                <patternFill>
                  <bgColor theme="6"/>
                </patternFill>
              </fill>
            </x14:dxf>
          </x14:cfRule>
          <xm:sqref>E11:E16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election activeCell="B3" sqref="B3"/>
    </sheetView>
  </sheetViews>
  <sheetFormatPr defaultRowHeight="14.5" x14ac:dyDescent="0.35"/>
  <sheetData>
    <row r="1" spans="1:2" x14ac:dyDescent="0.35">
      <c r="A1" t="s">
        <v>56</v>
      </c>
      <c r="B1">
        <v>3</v>
      </c>
    </row>
    <row r="2" spans="1:2" x14ac:dyDescent="0.35">
      <c r="A2" t="s">
        <v>55</v>
      </c>
      <c r="B2">
        <v>2</v>
      </c>
    </row>
    <row r="3" spans="1:2" x14ac:dyDescent="0.35">
      <c r="A3" t="s">
        <v>54</v>
      </c>
      <c r="B3">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sqref="A1:A3"/>
    </sheetView>
  </sheetViews>
  <sheetFormatPr defaultRowHeight="14.5" x14ac:dyDescent="0.35"/>
  <sheetData>
    <row r="1" spans="1:1" x14ac:dyDescent="0.35">
      <c r="A1" t="s">
        <v>54</v>
      </c>
    </row>
    <row r="2" spans="1:1" x14ac:dyDescent="0.35">
      <c r="A2" t="s">
        <v>55</v>
      </c>
    </row>
    <row r="3" spans="1:1" x14ac:dyDescent="0.35">
      <c r="A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Agile Readiness Assessment</vt:lpstr>
      <vt:lpstr>Dashboard and Action Plan</vt:lpstr>
      <vt:lpstr>Sheet2</vt:lpstr>
      <vt:lpstr>Sheet1</vt:lpstr>
      <vt:lpstr>Rating</vt:lpstr>
      <vt:lpstr>Weights</vt:lpstr>
    </vt:vector>
  </TitlesOfParts>
  <Company>CEB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CEB</dc:creator>
  <cp:lastModifiedBy>Imran Salahuddin</cp:lastModifiedBy>
  <dcterms:created xsi:type="dcterms:W3CDTF">2017-06-27T20:44:02Z</dcterms:created>
  <dcterms:modified xsi:type="dcterms:W3CDTF">2017-12-06T17:07:33Z</dcterms:modified>
</cp:coreProperties>
</file>