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810"/>
  <workbookPr/>
  <mc:AlternateContent xmlns:mc="http://schemas.openxmlformats.org/markup-compatibility/2006">
    <mc:Choice Requires="x15">
      <x15ac:absPath xmlns:x15ac="http://schemas.microsoft.com/office/spreadsheetml/2010/11/ac" url="/Users/scaledagile/Downloads/"/>
    </mc:Choice>
  </mc:AlternateContent>
  <bookViews>
    <workbookView xWindow="30500" yWindow="-880" windowWidth="31100" windowHeight="21420"/>
  </bookViews>
  <sheets>
    <sheet name="Portfolio Self-Assessment" sheetId="1" r:id="rId1"/>
    <sheet name="Radar Chart" sheetId="2" r:id="rId2"/>
  </sheets>
  <definedNames>
    <definedName name="_xlnm.Print_Area" localSheetId="0">'Portfolio Self-Assessment'!$A:$D</definedName>
    <definedName name="_xlnm.Print_Titles" localSheetId="0">'Portfolio Self-Assessment'!$2:$6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4" i="1" l="1"/>
  <c r="B14" i="1"/>
  <c r="C14" i="1"/>
  <c r="B24" i="1"/>
  <c r="C24" i="1"/>
  <c r="B44" i="1"/>
  <c r="C44" i="1"/>
  <c r="C34" i="1"/>
  <c r="B50" i="1"/>
  <c r="C50" i="1"/>
  <c r="B52" i="1"/>
  <c r="B57" i="1"/>
  <c r="B56" i="1"/>
  <c r="A57" i="1"/>
  <c r="A56" i="1"/>
  <c r="B59" i="1"/>
  <c r="B60" i="1"/>
  <c r="A60" i="1"/>
  <c r="A59" i="1"/>
  <c r="A58" i="1"/>
  <c r="B58" i="1"/>
  <c r="C52" i="1"/>
</calcChain>
</file>

<file path=xl/sharedStrings.xml><?xml version="1.0" encoding="utf-8"?>
<sst xmlns="http://schemas.openxmlformats.org/spreadsheetml/2006/main" count="53" uniqueCount="53">
  <si>
    <t>Comments</t>
  </si>
  <si>
    <t>Area / Question</t>
  </si>
  <si>
    <t>Radar Chart Data</t>
  </si>
  <si>
    <t>Score</t>
  </si>
  <si>
    <r>
      <t xml:space="preserve">Scoring: </t>
    </r>
    <r>
      <rPr>
        <sz val="8"/>
        <rFont val="Arial"/>
        <family val="2"/>
      </rPr>
      <t>0 - Never, 1 - Rarely 2 - Occasionally, 3 - Often, 4 - Very Often, 5 - Always</t>
    </r>
  </si>
  <si>
    <t>Strategy &amp; Investment Funding</t>
  </si>
  <si>
    <r>
      <t xml:space="preserve">Business Unit: </t>
    </r>
    <r>
      <rPr>
        <sz val="9"/>
        <rFont val="Arial"/>
        <family val="2"/>
      </rPr>
      <t xml:space="preserve">xxxxxxxxxxxxxxxxx       </t>
    </r>
    <r>
      <rPr>
        <b/>
        <sz val="9"/>
        <rFont val="Arial"/>
        <family val="2"/>
      </rPr>
      <t>Date:</t>
    </r>
    <r>
      <rPr>
        <sz val="9"/>
        <rFont val="Arial"/>
        <family val="2"/>
      </rPr>
      <t xml:space="preserve"> xx/x/20xx</t>
    </r>
  </si>
  <si>
    <t>Portfolio Metrics</t>
  </si>
  <si>
    <t>Supports decentralized rolling-wave planning</t>
  </si>
  <si>
    <t>Effectively supports demand management and continuous value flow</t>
  </si>
  <si>
    <t>Drives product and solution strategy; effectively manages investments</t>
  </si>
  <si>
    <t>Lean Portfolio KPIs are collected and trended</t>
  </si>
  <si>
    <t>Balanced Scorecard Metrics are collected and trended (large enterprises)</t>
  </si>
  <si>
    <t>Epic progress is measured and tracked</t>
  </si>
  <si>
    <t>Total Strategy &amp; Investment Funding Score</t>
  </si>
  <si>
    <t>Total Program Management Score</t>
  </si>
  <si>
    <t>Fosters agile estimating and planning</t>
  </si>
  <si>
    <t>Once budget is allocated, feature content is managed by the ART</t>
  </si>
  <si>
    <t>Budgets are dynamically allocated to trains and flex to meet business needs</t>
  </si>
  <si>
    <t>Value Stream mapping is periodically performed as part of continuous improvement efforts</t>
  </si>
  <si>
    <t>Centralized control is used for decisions that are infrequent, not time critical, and have global economies of scale</t>
  </si>
  <si>
    <t>Decisions are decentralized when they are frequent, time critical, and do not have global economies of scale</t>
  </si>
  <si>
    <t>Blank out score if no PMO exists</t>
  </si>
  <si>
    <t>Portfolio Self-Assessment</t>
  </si>
  <si>
    <t>Total Portfolio Metrics Score</t>
  </si>
  <si>
    <t>Total Portfolio Score</t>
  </si>
  <si>
    <t>Epic Owners work with Product and Solution Management to split Epics into Capabilities and Features and to prioritize them into the respective backlogs</t>
  </si>
  <si>
    <t xml:space="preserve">Each Value stream reports objective fact based KPIs and milestones </t>
  </si>
  <si>
    <t>PI predictability measures are routinely measured and reported for each ART</t>
  </si>
  <si>
    <t>Portfolio Epics are funded through the Value Stream budgets</t>
  </si>
  <si>
    <t>Epic Owners effectively drive cross cutting epics from identification, through the Kanban systems, thorugh the go/no go decision and into implementation</t>
  </si>
  <si>
    <t>Facilitates Lean business cases</t>
  </si>
  <si>
    <t>Uses objective, fact-based measures and milestones to evaluate the performance of value streams</t>
  </si>
  <si>
    <t>Total Lean Portfolio Management</t>
  </si>
  <si>
    <t>Agile Program Guidance</t>
  </si>
  <si>
    <t>Lean Governance</t>
  </si>
  <si>
    <t>Governance adheres to Lean-Agile principles and values</t>
  </si>
  <si>
    <t>An Agile PMO provides operational support to the LPM</t>
  </si>
  <si>
    <t>Each value stream is aligned with the Portfolio Vision and Strategic Themes</t>
  </si>
  <si>
    <t xml:space="preserve">There are clear criteria and policies for approving Epics using Lean business cases and the concept of Minimum Viable Products (MVPs) </t>
  </si>
  <si>
    <t>Total Lean Governance Score</t>
  </si>
  <si>
    <t>LPM supports program execution and standard Metrics</t>
  </si>
  <si>
    <t xml:space="preserve">LPM collborates with Agile PMO and RTEs/STEs to communication of standards, practices and global Nonfunctional requirements (NFRs) for ART and Solution Train execution
</t>
  </si>
  <si>
    <t>LPM guides the strategy and execution of the implementation roadmap</t>
  </si>
  <si>
    <t>There are decentralized, rolling-wave planning events via the routine, cadence-based Program Increment (PI) Planning activity</t>
  </si>
  <si>
    <t>Agile estimating and planning, using the currency of Story points, applies consistently through all levels of SAFe</t>
  </si>
  <si>
    <t>There are agreements for cross-ART, Solution Train and Value Stream Coordination</t>
  </si>
  <si>
    <t>Strategic Themes that align the portfolio to the larger enterprise strategy are developed and communicated across the portfolio</t>
  </si>
  <si>
    <t>New business and enabler Epics, are introduced to support the evolving business strategy</t>
  </si>
  <si>
    <t>The Portfolio Kanban brings visibility to upcoming work and limits the work-in-process</t>
  </si>
  <si>
    <t>Lean Portfolio Management</t>
  </si>
  <si>
    <t>The portfolio is organized around its value stream</t>
  </si>
  <si>
    <t>Funds are allocated to value streams in accordance with business strategy and current strategic themes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</si>
</sst>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color indexed="9"/>
      <name val="Arial"/>
      <family val="2"/>
    </font>
    <font>
      <b/>
      <sz val="10"/>
      <color indexed="9"/>
      <name val="Arial"/>
      <family val="2"/>
    </font>
    <font>
      <b/>
      <i/>
      <sz val="11"/>
      <name val="Arial"/>
      <family val="2"/>
    </font>
    <font>
      <b/>
      <sz val="14"/>
      <color rgb="FF00206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6" fillId="0" borderId="0" xfId="0" applyFont="1"/>
    <xf numFmtId="0" fontId="7" fillId="0" borderId="0" xfId="0" applyFont="1"/>
    <xf numFmtId="0" fontId="7" fillId="0" borderId="1" xfId="0" applyFont="1" applyBorder="1"/>
    <xf numFmtId="0" fontId="7" fillId="0" borderId="2" xfId="0" applyFont="1" applyBorder="1"/>
    <xf numFmtId="0" fontId="7" fillId="0" borderId="3" xfId="0" applyFont="1" applyBorder="1"/>
    <xf numFmtId="0" fontId="7" fillId="0" borderId="4" xfId="0" applyFont="1" applyBorder="1"/>
    <xf numFmtId="0" fontId="6" fillId="0" borderId="0" xfId="0" applyFont="1" applyAlignment="1">
      <alignment wrapText="1"/>
    </xf>
    <xf numFmtId="0" fontId="8" fillId="0" borderId="0" xfId="0" applyFont="1" applyBorder="1"/>
    <xf numFmtId="0" fontId="8" fillId="0" borderId="0" xfId="0" applyFont="1" applyBorder="1" applyAlignment="1">
      <alignment vertical="center"/>
    </xf>
    <xf numFmtId="0" fontId="11" fillId="2" borderId="5" xfId="0" applyFont="1" applyFill="1" applyBorder="1" applyAlignment="1">
      <alignment vertical="center"/>
    </xf>
    <xf numFmtId="0" fontId="11" fillId="2" borderId="6" xfId="0" applyFont="1" applyFill="1" applyBorder="1" applyAlignment="1">
      <alignment vertical="center"/>
    </xf>
    <xf numFmtId="9" fontId="4" fillId="0" borderId="8" xfId="1" applyFont="1" applyFill="1" applyBorder="1"/>
    <xf numFmtId="0" fontId="9" fillId="6" borderId="0" xfId="0" applyFont="1" applyFill="1" applyBorder="1" applyAlignment="1">
      <alignment horizontal="centerContinuous" vertical="center"/>
    </xf>
    <xf numFmtId="0" fontId="9" fillId="6" borderId="0" xfId="0" applyFont="1" applyFill="1" applyBorder="1" applyAlignment="1">
      <alignment vertical="center"/>
    </xf>
    <xf numFmtId="0" fontId="5" fillId="0" borderId="0" xfId="0" applyFont="1"/>
    <xf numFmtId="0" fontId="11" fillId="2" borderId="9" xfId="0" applyFont="1" applyFill="1" applyBorder="1" applyAlignment="1">
      <alignment vertical="center"/>
    </xf>
    <xf numFmtId="0" fontId="11" fillId="2" borderId="12" xfId="0" applyFont="1" applyFill="1" applyBorder="1" applyAlignment="1">
      <alignment vertical="center"/>
    </xf>
    <xf numFmtId="0" fontId="11" fillId="2" borderId="13" xfId="0" applyFont="1" applyFill="1" applyBorder="1" applyAlignment="1">
      <alignment vertical="center"/>
    </xf>
    <xf numFmtId="0" fontId="9" fillId="5" borderId="17" xfId="0" applyFont="1" applyFill="1" applyBorder="1" applyAlignment="1">
      <alignment wrapText="1"/>
    </xf>
    <xf numFmtId="0" fontId="9" fillId="5" borderId="18" xfId="0" applyFont="1" applyFill="1" applyBorder="1" applyAlignment="1">
      <alignment horizontal="center" wrapText="1"/>
    </xf>
    <xf numFmtId="0" fontId="8" fillId="5" borderId="18" xfId="0" applyFont="1" applyFill="1" applyBorder="1"/>
    <xf numFmtId="0" fontId="9" fillId="5" borderId="19" xfId="0" applyFont="1" applyFill="1" applyBorder="1"/>
    <xf numFmtId="49" fontId="3" fillId="0" borderId="20" xfId="0" applyNumberFormat="1" applyFont="1" applyBorder="1" applyAlignment="1">
      <alignment vertical="top" wrapText="1"/>
    </xf>
    <xf numFmtId="49" fontId="3" fillId="0" borderId="20" xfId="0" applyNumberFormat="1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12" fillId="2" borderId="11" xfId="0" applyFont="1" applyFill="1" applyBorder="1" applyAlignment="1">
      <alignment vertical="center"/>
    </xf>
    <xf numFmtId="0" fontId="10" fillId="0" borderId="20" xfId="0" applyFont="1" applyFill="1" applyBorder="1" applyAlignment="1">
      <alignment horizontal="left" wrapText="1"/>
    </xf>
    <xf numFmtId="0" fontId="4" fillId="0" borderId="21" xfId="0" applyFont="1" applyFill="1" applyBorder="1"/>
    <xf numFmtId="164" fontId="4" fillId="4" borderId="1" xfId="0" applyNumberFormat="1" applyFont="1" applyFill="1" applyBorder="1"/>
    <xf numFmtId="9" fontId="4" fillId="4" borderId="1" xfId="1" applyFont="1" applyFill="1" applyBorder="1"/>
    <xf numFmtId="0" fontId="14" fillId="6" borderId="11" xfId="0" applyFont="1" applyFill="1" applyBorder="1" applyAlignment="1">
      <alignment horizontal="centerContinuous"/>
    </xf>
    <xf numFmtId="0" fontId="15" fillId="6" borderId="12" xfId="0" applyFont="1" applyFill="1" applyBorder="1" applyAlignment="1">
      <alignment horizontal="centerContinuous"/>
    </xf>
    <xf numFmtId="0" fontId="15" fillId="6" borderId="13" xfId="0" applyFont="1" applyFill="1" applyBorder="1" applyAlignment="1">
      <alignment horizontal="centerContinuous"/>
    </xf>
    <xf numFmtId="0" fontId="9" fillId="6" borderId="9" xfId="0" applyFont="1" applyFill="1" applyBorder="1" applyAlignment="1">
      <alignment horizontal="centerContinuous" vertical="center"/>
    </xf>
    <xf numFmtId="0" fontId="9" fillId="6" borderId="7" xfId="0" applyFont="1" applyFill="1" applyBorder="1" applyAlignment="1">
      <alignment horizontal="centerContinuous" vertical="center"/>
    </xf>
    <xf numFmtId="0" fontId="4" fillId="6" borderId="9" xfId="0" applyFont="1" applyFill="1" applyBorder="1" applyAlignment="1">
      <alignment vertical="center"/>
    </xf>
    <xf numFmtId="0" fontId="9" fillId="6" borderId="7" xfId="0" applyFont="1" applyFill="1" applyBorder="1" applyAlignment="1">
      <alignment vertical="center"/>
    </xf>
    <xf numFmtId="0" fontId="4" fillId="6" borderId="23" xfId="0" applyFont="1" applyFill="1" applyBorder="1" applyAlignment="1">
      <alignment vertical="center"/>
    </xf>
    <xf numFmtId="0" fontId="9" fillId="6" borderId="5" xfId="0" applyFont="1" applyFill="1" applyBorder="1" applyAlignment="1">
      <alignment vertical="center"/>
    </xf>
    <xf numFmtId="0" fontId="9" fillId="6" borderId="6" xfId="0" applyFont="1" applyFill="1" applyBorder="1" applyAlignment="1">
      <alignment vertical="center"/>
    </xf>
    <xf numFmtId="0" fontId="0" fillId="0" borderId="1" xfId="0" applyBorder="1"/>
    <xf numFmtId="0" fontId="3" fillId="0" borderId="1" xfId="0" applyFont="1" applyBorder="1" applyAlignment="1">
      <alignment wrapText="1"/>
    </xf>
    <xf numFmtId="0" fontId="3" fillId="0" borderId="20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/>
    </xf>
    <xf numFmtId="49" fontId="3" fillId="0" borderId="20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164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3" fillId="0" borderId="20" xfId="0" applyFont="1" applyBorder="1" applyAlignment="1">
      <alignment horizontal="left" vertical="top" wrapText="1"/>
    </xf>
    <xf numFmtId="0" fontId="7" fillId="0" borderId="24" xfId="0" applyFont="1" applyBorder="1"/>
    <xf numFmtId="0" fontId="7" fillId="0" borderId="25" xfId="0" applyFont="1" applyBorder="1"/>
    <xf numFmtId="0" fontId="7" fillId="0" borderId="26" xfId="0" applyFont="1" applyBorder="1"/>
    <xf numFmtId="0" fontId="7" fillId="0" borderId="27" xfId="0" applyFont="1" applyBorder="1"/>
    <xf numFmtId="0" fontId="3" fillId="0" borderId="28" xfId="0" applyFont="1" applyBorder="1" applyAlignment="1">
      <alignment horizontal="left" vertical="center" wrapText="1"/>
    </xf>
    <xf numFmtId="0" fontId="3" fillId="0" borderId="16" xfId="0" applyFont="1" applyBorder="1" applyAlignment="1">
      <alignment vertical="center" wrapText="1"/>
    </xf>
    <xf numFmtId="0" fontId="3" fillId="0" borderId="1" xfId="0" applyFont="1" applyBorder="1" applyAlignment="1">
      <alignment horizontal="left"/>
    </xf>
    <xf numFmtId="0" fontId="10" fillId="4" borderId="20" xfId="0" applyFont="1" applyFill="1" applyBorder="1" applyAlignment="1">
      <alignment horizontal="left" wrapText="1"/>
    </xf>
    <xf numFmtId="0" fontId="4" fillId="4" borderId="2" xfId="0" applyFont="1" applyFill="1" applyBorder="1"/>
    <xf numFmtId="0" fontId="1" fillId="6" borderId="0" xfId="0" applyFont="1" applyFill="1"/>
    <xf numFmtId="0" fontId="1" fillId="0" borderId="0" xfId="0" applyFont="1"/>
    <xf numFmtId="0" fontId="3" fillId="0" borderId="20" xfId="0" applyFont="1" applyBorder="1" applyAlignment="1">
      <alignment wrapText="1"/>
    </xf>
    <xf numFmtId="0" fontId="3" fillId="0" borderId="1" xfId="0" applyFont="1" applyBorder="1"/>
    <xf numFmtId="0" fontId="3" fillId="0" borderId="2" xfId="0" applyFont="1" applyBorder="1"/>
    <xf numFmtId="0" fontId="13" fillId="4" borderId="29" xfId="0" applyFont="1" applyFill="1" applyBorder="1" applyAlignment="1">
      <alignment horizontal="left" vertical="center" wrapText="1"/>
    </xf>
    <xf numFmtId="164" fontId="16" fillId="4" borderId="22" xfId="0" applyNumberFormat="1" applyFont="1" applyFill="1" applyBorder="1" applyAlignment="1">
      <alignment vertical="center"/>
    </xf>
    <xf numFmtId="9" fontId="16" fillId="4" borderId="22" xfId="1" applyFont="1" applyFill="1" applyBorder="1" applyAlignment="1">
      <alignment vertical="center"/>
    </xf>
    <xf numFmtId="0" fontId="2" fillId="4" borderId="30" xfId="0" applyFont="1" applyFill="1" applyBorder="1" applyAlignment="1">
      <alignment vertical="center"/>
    </xf>
    <xf numFmtId="0" fontId="1" fillId="6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8" fillId="6" borderId="0" xfId="0" applyFont="1" applyFill="1" applyBorder="1" applyAlignment="1">
      <alignment vertical="center"/>
    </xf>
    <xf numFmtId="0" fontId="3" fillId="0" borderId="20" xfId="0" applyFont="1" applyFill="1" applyBorder="1" applyAlignment="1">
      <alignment wrapText="1"/>
    </xf>
    <xf numFmtId="164" fontId="3" fillId="0" borderId="1" xfId="0" applyNumberFormat="1" applyFont="1" applyBorder="1"/>
    <xf numFmtId="0" fontId="3" fillId="6" borderId="0" xfId="0" applyFont="1" applyFill="1"/>
    <xf numFmtId="0" fontId="3" fillId="0" borderId="0" xfId="0" applyFont="1"/>
    <xf numFmtId="0" fontId="3" fillId="3" borderId="10" xfId="0" applyFont="1" applyFill="1" applyBorder="1" applyAlignment="1">
      <alignment horizontal="left" wrapText="1"/>
    </xf>
    <xf numFmtId="0" fontId="3" fillId="3" borderId="14" xfId="0" applyFont="1" applyFill="1" applyBorder="1" applyAlignment="1">
      <alignment horizontal="left" wrapText="1"/>
    </xf>
    <xf numFmtId="0" fontId="3" fillId="3" borderId="15" xfId="0" applyFont="1" applyFill="1" applyBorder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chartsheet" Target="chartsheets/sheet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Portfolio Self-Assessment Radar Chart</a:t>
            </a:r>
          </a:p>
        </c:rich>
      </c:tx>
      <c:layout>
        <c:manualLayout>
          <c:xMode val="edge"/>
          <c:yMode val="edge"/>
          <c:x val="0.26425057023255"/>
          <c:y val="0.0676303879633317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3809523809524"/>
          <c:y val="0.196506550218341"/>
          <c:w val="0.430059523809524"/>
          <c:h val="0.631004366812227"/>
        </c:manualLayout>
      </c:layout>
      <c:radarChart>
        <c:radarStyle val="marker"/>
        <c:varyColors val="0"/>
        <c:ser>
          <c:idx val="0"/>
          <c:order val="0"/>
          <c:spPr>
            <a:ln w="38100">
              <a:solidFill>
                <a:srgbClr val="DD0806"/>
              </a:solidFill>
              <a:prstDash val="solid"/>
            </a:ln>
          </c:spPr>
          <c:marker>
            <c:symbol val="none"/>
          </c:marker>
          <c:cat>
            <c:strRef>
              <c:f>'Portfolio Self-Assessment'!$A$56:$A$60</c:f>
              <c:strCache>
                <c:ptCount val="5"/>
                <c:pt idx="0">
                  <c:v>Lean Portfolio Management</c:v>
                </c:pt>
                <c:pt idx="1">
                  <c:v>Strategy &amp; Investment Funding</c:v>
                </c:pt>
                <c:pt idx="2">
                  <c:v>Lean Governance</c:v>
                </c:pt>
                <c:pt idx="3">
                  <c:v>Agile Program Guidance</c:v>
                </c:pt>
                <c:pt idx="4">
                  <c:v>Portfolio Metrics</c:v>
                </c:pt>
              </c:strCache>
            </c:strRef>
          </c:cat>
          <c:val>
            <c:numRef>
              <c:f>'Portfolio Self-Assessment'!$B$56:$B$60</c:f>
              <c:numCache>
                <c:formatCode>0%</c:formatCode>
                <c:ptCount val="5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47578480"/>
        <c:axId val="-547576576"/>
      </c:radarChart>
      <c:catAx>
        <c:axId val="-5475784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547576576"/>
        <c:crosses val="autoZero"/>
        <c:auto val="0"/>
        <c:lblAlgn val="ctr"/>
        <c:lblOffset val="100"/>
        <c:noMultiLvlLbl val="0"/>
      </c:catAx>
      <c:valAx>
        <c:axId val="-547576576"/>
        <c:scaling>
          <c:orientation val="minMax"/>
          <c:max val="1.0"/>
          <c:min val="0.0"/>
        </c:scaling>
        <c:delete val="0"/>
        <c:axPos val="l"/>
        <c:majorGridlines>
          <c:spPr>
            <a:ln w="3175">
              <a:solidFill>
                <a:srgbClr val="3366FF"/>
              </a:solidFill>
              <a:prstDash val="solid"/>
            </a:ln>
          </c:spPr>
        </c:majorGridlines>
        <c:numFmt formatCode="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547578480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horizontalDpi="1200" verticalDpi="12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31752</xdr:colOff>
      <xdr:row>0</xdr:row>
      <xdr:rowOff>63504</xdr:rowOff>
    </xdr:from>
    <xdr:to>
      <xdr:col>0</xdr:col>
      <xdr:colOff>1755777</xdr:colOff>
      <xdr:row>1</xdr:row>
      <xdr:rowOff>2121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2" y="63504"/>
          <a:ext cx="17240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166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0.39491</cdr:x>
      <cdr:y>0.01821</cdr:y>
    </cdr:from>
    <cdr:to>
      <cdr:x>0.59522</cdr:x>
      <cdr:y>0.05385</cdr:y>
    </cdr:to>
    <cdr:pic>
      <cdr:nvPicPr>
        <cdr:cNvPr id="2" name="Picture 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389124" y="106341"/>
          <a:ext cx="1719072" cy="2080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Fast Frontier">
      <a:dk1>
        <a:srgbClr val="577483"/>
      </a:dk1>
      <a:lt1>
        <a:srgbClr val="7FA4BE"/>
      </a:lt1>
      <a:dk2>
        <a:srgbClr val="BC792F"/>
      </a:dk2>
      <a:lt2>
        <a:srgbClr val="E2A143"/>
      </a:lt2>
      <a:accent1>
        <a:srgbClr val="C0C0C0"/>
      </a:accent1>
      <a:accent2>
        <a:srgbClr val="FFFFFF"/>
      </a:accent2>
      <a:accent3>
        <a:srgbClr val="FFFF99"/>
      </a:accent3>
      <a:accent4>
        <a:srgbClr val="080808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Z60"/>
  <sheetViews>
    <sheetView showGridLines="0" tabSelected="1" zoomScale="194" zoomScaleNormal="194" zoomScaleSheetLayoutView="100" zoomScalePageLayoutView="120" workbookViewId="0"/>
  </sheetViews>
  <sheetFormatPr baseColWidth="10" defaultColWidth="11.5" defaultRowHeight="13" x14ac:dyDescent="0.15"/>
  <cols>
    <col min="1" max="1" width="60.5" style="7" customWidth="1"/>
    <col min="2" max="2" width="7.1640625" style="1" bestFit="1" customWidth="1"/>
    <col min="3" max="3" width="6" style="1" customWidth="1"/>
    <col min="4" max="4" width="33.33203125" style="1" customWidth="1"/>
    <col min="5" max="16384" width="11.5" style="1"/>
  </cols>
  <sheetData>
    <row r="1" spans="1:52" s="15" customFormat="1" ht="21" customHeight="1" x14ac:dyDescent="0.25">
      <c r="A1" s="31" t="s">
        <v>23</v>
      </c>
      <c r="B1" s="32"/>
      <c r="C1" s="32"/>
      <c r="D1" s="33"/>
    </row>
    <row r="2" spans="1:52" s="9" customFormat="1" ht="15.75" customHeight="1" x14ac:dyDescent="0.15">
      <c r="A2" s="34" t="s">
        <v>6</v>
      </c>
      <c r="B2" s="13"/>
      <c r="C2" s="13"/>
      <c r="D2" s="35"/>
    </row>
    <row r="3" spans="1:52" s="9" customFormat="1" ht="3.75" customHeight="1" x14ac:dyDescent="0.15">
      <c r="A3" s="36"/>
      <c r="B3" s="14"/>
      <c r="C3" s="14"/>
      <c r="D3" s="37"/>
    </row>
    <row r="4" spans="1:52" s="9" customFormat="1" ht="15.75" customHeight="1" x14ac:dyDescent="0.15">
      <c r="A4" s="36" t="s">
        <v>4</v>
      </c>
      <c r="B4" s="14"/>
      <c r="C4" s="14"/>
      <c r="D4" s="37"/>
    </row>
    <row r="5" spans="1:52" s="9" customFormat="1" ht="3.75" customHeight="1" thickBot="1" x14ac:dyDescent="0.2">
      <c r="A5" s="38"/>
      <c r="B5" s="39"/>
      <c r="C5" s="39"/>
      <c r="D5" s="40"/>
    </row>
    <row r="6" spans="1:52" s="8" customFormat="1" ht="15.75" customHeight="1" x14ac:dyDescent="0.15">
      <c r="A6" s="19" t="s">
        <v>1</v>
      </c>
      <c r="B6" s="20" t="s">
        <v>3</v>
      </c>
      <c r="C6" s="21"/>
      <c r="D6" s="22" t="s">
        <v>0</v>
      </c>
    </row>
    <row r="7" spans="1:52" s="9" customFormat="1" ht="15.75" customHeight="1" thickBot="1" x14ac:dyDescent="0.2">
      <c r="A7" s="16" t="s">
        <v>50</v>
      </c>
      <c r="B7" s="10"/>
      <c r="C7" s="10"/>
      <c r="D7" s="11"/>
    </row>
    <row r="8" spans="1:52" s="77" customFormat="1" ht="12" customHeight="1" x14ac:dyDescent="0.15">
      <c r="A8" s="74" t="s">
        <v>9</v>
      </c>
      <c r="B8" s="75">
        <v>3</v>
      </c>
      <c r="C8" s="64"/>
      <c r="D8" s="65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</row>
    <row r="9" spans="1:52" s="47" customFormat="1" x14ac:dyDescent="0.15">
      <c r="A9" s="45" t="s">
        <v>31</v>
      </c>
      <c r="B9" s="48">
        <v>3</v>
      </c>
      <c r="C9" s="46"/>
      <c r="D9" s="46"/>
    </row>
    <row r="10" spans="1:52" s="47" customFormat="1" x14ac:dyDescent="0.15">
      <c r="A10" s="45" t="s">
        <v>8</v>
      </c>
      <c r="B10" s="48">
        <v>3</v>
      </c>
      <c r="C10" s="46"/>
      <c r="D10" s="46"/>
    </row>
    <row r="11" spans="1:52" s="47" customFormat="1" x14ac:dyDescent="0.15">
      <c r="A11" s="45" t="s">
        <v>16</v>
      </c>
      <c r="B11" s="48">
        <v>3</v>
      </c>
      <c r="C11" s="46"/>
      <c r="D11" s="46"/>
    </row>
    <row r="12" spans="1:52" s="47" customFormat="1" x14ac:dyDescent="0.15">
      <c r="A12" s="45" t="s">
        <v>10</v>
      </c>
      <c r="B12" s="48">
        <v>3</v>
      </c>
      <c r="C12" s="46"/>
      <c r="D12" s="46"/>
    </row>
    <row r="13" spans="1:52" customFormat="1" x14ac:dyDescent="0.15">
      <c r="A13" s="24" t="s">
        <v>32</v>
      </c>
      <c r="B13" s="48">
        <v>3</v>
      </c>
      <c r="C13" s="41"/>
      <c r="D13" s="41"/>
    </row>
    <row r="14" spans="1:52" s="62" customFormat="1" x14ac:dyDescent="0.15">
      <c r="A14" s="59" t="s">
        <v>33</v>
      </c>
      <c r="B14" s="29">
        <f>SUM(B8:B13)</f>
        <v>18</v>
      </c>
      <c r="C14" s="30">
        <f>B14/(5*COUNT(B8:B13))</f>
        <v>0.6</v>
      </c>
      <c r="D14" s="60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</row>
    <row r="15" spans="1:52" s="9" customFormat="1" ht="15.75" customHeight="1" thickBot="1" x14ac:dyDescent="0.2">
      <c r="A15" s="16" t="s">
        <v>5</v>
      </c>
      <c r="B15" s="10"/>
      <c r="C15" s="10"/>
      <c r="D15" s="11"/>
    </row>
    <row r="16" spans="1:52" s="2" customFormat="1" ht="22" x14ac:dyDescent="0.15">
      <c r="A16" s="23" t="s">
        <v>47</v>
      </c>
      <c r="B16" s="48">
        <v>3</v>
      </c>
      <c r="C16" s="5"/>
      <c r="D16" s="6"/>
    </row>
    <row r="17" spans="1:52" s="2" customFormat="1" ht="11" x14ac:dyDescent="0.15">
      <c r="A17" s="24" t="s">
        <v>51</v>
      </c>
      <c r="B17" s="48">
        <v>3</v>
      </c>
      <c r="C17" s="3"/>
      <c r="D17" s="4"/>
    </row>
    <row r="18" spans="1:52" s="2" customFormat="1" ht="22" x14ac:dyDescent="0.15">
      <c r="A18" s="24" t="s">
        <v>52</v>
      </c>
      <c r="B18" s="48">
        <v>3</v>
      </c>
      <c r="C18" s="3"/>
      <c r="D18" s="4"/>
    </row>
    <row r="19" spans="1:52" s="2" customFormat="1" ht="11" x14ac:dyDescent="0.15">
      <c r="A19" s="24" t="s">
        <v>48</v>
      </c>
      <c r="B19" s="48">
        <v>3</v>
      </c>
      <c r="C19" s="3"/>
      <c r="D19" s="4"/>
    </row>
    <row r="20" spans="1:52" x14ac:dyDescent="0.15">
      <c r="A20" s="44" t="s">
        <v>29</v>
      </c>
      <c r="B20" s="48">
        <v>3</v>
      </c>
      <c r="C20" s="3"/>
      <c r="D20" s="4"/>
    </row>
    <row r="21" spans="1:52" x14ac:dyDescent="0.15">
      <c r="A21" s="56" t="s">
        <v>18</v>
      </c>
      <c r="B21" s="48">
        <v>3</v>
      </c>
      <c r="C21" s="54"/>
      <c r="D21" s="55"/>
    </row>
    <row r="22" spans="1:52" x14ac:dyDescent="0.15">
      <c r="A22" s="44" t="s">
        <v>17</v>
      </c>
      <c r="B22" s="48">
        <v>3</v>
      </c>
      <c r="C22" s="3"/>
      <c r="D22" s="4"/>
    </row>
    <row r="23" spans="1:52" s="2" customFormat="1" ht="11" x14ac:dyDescent="0.15">
      <c r="A23" s="24" t="s">
        <v>49</v>
      </c>
      <c r="B23" s="48">
        <v>3</v>
      </c>
      <c r="C23" s="3"/>
      <c r="D23" s="4"/>
    </row>
    <row r="24" spans="1:52" s="62" customFormat="1" x14ac:dyDescent="0.15">
      <c r="A24" s="59" t="s">
        <v>14</v>
      </c>
      <c r="B24" s="29">
        <f>SUM(B16:B23)</f>
        <v>24</v>
      </c>
      <c r="C24" s="30">
        <f>B24/(5*COUNT(B16:B23))</f>
        <v>0.6</v>
      </c>
      <c r="D24" s="60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</row>
    <row r="25" spans="1:52" s="9" customFormat="1" ht="15.75" customHeight="1" thickBot="1" x14ac:dyDescent="0.2">
      <c r="A25" s="16" t="s">
        <v>35</v>
      </c>
      <c r="B25" s="10"/>
      <c r="C25" s="10"/>
      <c r="D25" s="11"/>
    </row>
    <row r="26" spans="1:52" s="47" customFormat="1" ht="22" x14ac:dyDescent="0.15">
      <c r="A26" s="45" t="s">
        <v>21</v>
      </c>
      <c r="B26" s="48">
        <v>3</v>
      </c>
      <c r="C26" s="46"/>
      <c r="D26" s="46"/>
    </row>
    <row r="27" spans="1:52" s="47" customFormat="1" ht="22" x14ac:dyDescent="0.15">
      <c r="A27" s="45" t="s">
        <v>20</v>
      </c>
      <c r="B27" s="48">
        <v>3</v>
      </c>
      <c r="C27" s="46"/>
      <c r="D27" s="46"/>
    </row>
    <row r="28" spans="1:52" x14ac:dyDescent="0.15">
      <c r="A28" s="25" t="s">
        <v>36</v>
      </c>
      <c r="B28" s="48">
        <v>3</v>
      </c>
      <c r="C28" s="3"/>
      <c r="D28" s="4"/>
    </row>
    <row r="29" spans="1:52" s="47" customFormat="1" x14ac:dyDescent="0.15">
      <c r="A29" s="45" t="s">
        <v>37</v>
      </c>
      <c r="B29" s="48">
        <v>3</v>
      </c>
      <c r="C29" s="46"/>
      <c r="D29" s="58" t="s">
        <v>22</v>
      </c>
    </row>
    <row r="30" spans="1:52" ht="21" customHeight="1" x14ac:dyDescent="0.15">
      <c r="A30" s="25" t="s">
        <v>38</v>
      </c>
      <c r="B30" s="48">
        <v>3</v>
      </c>
      <c r="C30" s="3"/>
      <c r="D30" s="4"/>
    </row>
    <row r="31" spans="1:52" ht="22" x14ac:dyDescent="0.15">
      <c r="A31" s="25" t="s">
        <v>26</v>
      </c>
      <c r="B31" s="48">
        <v>3</v>
      </c>
      <c r="C31" s="3"/>
      <c r="D31" s="4"/>
    </row>
    <row r="32" spans="1:52" x14ac:dyDescent="0.15">
      <c r="A32" s="25" t="s">
        <v>27</v>
      </c>
      <c r="B32" s="48">
        <v>3</v>
      </c>
      <c r="C32" s="3"/>
      <c r="D32" s="4"/>
    </row>
    <row r="33" spans="1:52" ht="22" x14ac:dyDescent="0.15">
      <c r="A33" s="57" t="s">
        <v>39</v>
      </c>
      <c r="B33" s="48">
        <v>3</v>
      </c>
      <c r="C33" s="52"/>
      <c r="D33" s="53"/>
    </row>
    <row r="34" spans="1:52" s="62" customFormat="1" x14ac:dyDescent="0.15">
      <c r="A34" s="59" t="s">
        <v>40</v>
      </c>
      <c r="B34" s="29">
        <f>SUM(B26:B33)</f>
        <v>24</v>
      </c>
      <c r="C34" s="30">
        <f>B34/(5*COUNT(B26:B33))</f>
        <v>0.6</v>
      </c>
      <c r="D34" s="60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</row>
    <row r="35" spans="1:52" s="9" customFormat="1" ht="15.75" customHeight="1" thickBot="1" x14ac:dyDescent="0.2">
      <c r="A35" s="16" t="s">
        <v>34</v>
      </c>
      <c r="B35" s="10"/>
      <c r="C35" s="10"/>
      <c r="D35" s="11"/>
    </row>
    <row r="36" spans="1:52" s="47" customFormat="1" ht="16" customHeight="1" x14ac:dyDescent="0.15">
      <c r="A36" s="45" t="s">
        <v>41</v>
      </c>
      <c r="B36" s="48">
        <v>3</v>
      </c>
      <c r="C36" s="46"/>
      <c r="D36" s="46"/>
    </row>
    <row r="37" spans="1:52" ht="44" x14ac:dyDescent="0.15">
      <c r="A37" s="51" t="s">
        <v>42</v>
      </c>
      <c r="B37" s="48">
        <v>3</v>
      </c>
      <c r="C37" s="3"/>
      <c r="D37" s="4"/>
    </row>
    <row r="38" spans="1:52" x14ac:dyDescent="0.15">
      <c r="A38" s="43" t="s">
        <v>43</v>
      </c>
      <c r="B38" s="48">
        <v>3</v>
      </c>
      <c r="C38" s="3"/>
      <c r="D38" s="4"/>
    </row>
    <row r="39" spans="1:52" ht="22" x14ac:dyDescent="0.15">
      <c r="A39" s="51" t="s">
        <v>44</v>
      </c>
      <c r="B39" s="48">
        <v>3</v>
      </c>
      <c r="C39" s="3"/>
      <c r="D39" s="4"/>
    </row>
    <row r="40" spans="1:52" ht="22" x14ac:dyDescent="0.15">
      <c r="A40" s="51" t="s">
        <v>45</v>
      </c>
      <c r="B40" s="48">
        <v>3</v>
      </c>
      <c r="C40" s="3"/>
      <c r="D40" s="4"/>
    </row>
    <row r="41" spans="1:52" x14ac:dyDescent="0.15">
      <c r="A41" s="43" t="s">
        <v>19</v>
      </c>
      <c r="B41" s="48">
        <v>3</v>
      </c>
      <c r="C41" s="3"/>
      <c r="D41" s="4"/>
    </row>
    <row r="42" spans="1:52" customFormat="1" ht="22" x14ac:dyDescent="0.15">
      <c r="A42" s="42" t="s">
        <v>30</v>
      </c>
      <c r="B42" s="48">
        <v>3</v>
      </c>
      <c r="C42" s="41"/>
      <c r="D42" s="41"/>
    </row>
    <row r="43" spans="1:52" x14ac:dyDescent="0.15">
      <c r="A43" s="51" t="s">
        <v>46</v>
      </c>
      <c r="B43" s="48">
        <v>3</v>
      </c>
      <c r="C43" s="3"/>
      <c r="D43" s="4"/>
    </row>
    <row r="44" spans="1:52" s="62" customFormat="1" x14ac:dyDescent="0.15">
      <c r="A44" s="59" t="s">
        <v>15</v>
      </c>
      <c r="B44" s="29">
        <f>SUM(B36:B43)</f>
        <v>24</v>
      </c>
      <c r="C44" s="30">
        <f>B44/(5*COUNT(B36:B43))</f>
        <v>0.6</v>
      </c>
      <c r="D44" s="60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61"/>
      <c r="AN44" s="61"/>
      <c r="AO44" s="61"/>
      <c r="AP44" s="61"/>
      <c r="AQ44" s="61"/>
      <c r="AR44" s="61"/>
      <c r="AS44" s="61"/>
      <c r="AT44" s="61"/>
      <c r="AU44" s="61"/>
      <c r="AV44" s="61"/>
      <c r="AW44" s="61"/>
      <c r="AX44" s="61"/>
      <c r="AY44" s="61"/>
      <c r="AZ44" s="61"/>
    </row>
    <row r="45" spans="1:52" s="9" customFormat="1" ht="15.75" customHeight="1" thickBot="1" x14ac:dyDescent="0.2">
      <c r="A45" s="16" t="s">
        <v>7</v>
      </c>
      <c r="B45" s="10"/>
      <c r="C45" s="10"/>
      <c r="D45" s="11"/>
    </row>
    <row r="46" spans="1:52" s="7" customFormat="1" x14ac:dyDescent="0.15">
      <c r="A46" s="25" t="s">
        <v>28</v>
      </c>
      <c r="B46" s="48">
        <v>3</v>
      </c>
      <c r="C46" s="49"/>
      <c r="D46" s="50"/>
    </row>
    <row r="47" spans="1:52" s="7" customFormat="1" x14ac:dyDescent="0.15">
      <c r="A47" s="25" t="s">
        <v>11</v>
      </c>
      <c r="B47" s="48">
        <v>3</v>
      </c>
      <c r="C47" s="49"/>
      <c r="D47" s="50"/>
    </row>
    <row r="48" spans="1:52" s="7" customFormat="1" x14ac:dyDescent="0.15">
      <c r="A48" s="25" t="s">
        <v>12</v>
      </c>
      <c r="B48" s="48">
        <v>3</v>
      </c>
      <c r="C48" s="49"/>
      <c r="D48" s="50"/>
    </row>
    <row r="49" spans="1:52" s="7" customFormat="1" x14ac:dyDescent="0.15">
      <c r="A49" s="25" t="s">
        <v>13</v>
      </c>
      <c r="B49" s="48">
        <v>3</v>
      </c>
      <c r="C49" s="49"/>
      <c r="D49" s="50"/>
    </row>
    <row r="50" spans="1:52" s="62" customFormat="1" x14ac:dyDescent="0.15">
      <c r="A50" s="59" t="s">
        <v>24</v>
      </c>
      <c r="B50" s="29">
        <f>SUM(B46:B49)</f>
        <v>12</v>
      </c>
      <c r="C50" s="30">
        <f>B50/(5*COUNT(B46:B49))</f>
        <v>0.6</v>
      </c>
      <c r="D50" s="60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61"/>
      <c r="AS50" s="61"/>
      <c r="AT50" s="61"/>
      <c r="AU50" s="61"/>
      <c r="AV50" s="61"/>
      <c r="AW50" s="61"/>
      <c r="AX50" s="61"/>
      <c r="AY50" s="61"/>
      <c r="AZ50" s="61"/>
    </row>
    <row r="51" spans="1:52" s="62" customFormat="1" ht="5" customHeight="1" x14ac:dyDescent="0.15">
      <c r="A51" s="63"/>
      <c r="B51" s="64"/>
      <c r="C51" s="64"/>
      <c r="D51" s="65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</row>
    <row r="52" spans="1:52" s="71" customFormat="1" ht="15.75" customHeight="1" thickBot="1" x14ac:dyDescent="0.2">
      <c r="A52" s="66" t="s">
        <v>25</v>
      </c>
      <c r="B52" s="67">
        <f>B14+B24+B34+B44+B50</f>
        <v>102</v>
      </c>
      <c r="C52" s="68">
        <f>AVERAGE(C14,C24,C34,C44,C50)</f>
        <v>0.6</v>
      </c>
      <c r="D52" s="69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70"/>
    </row>
    <row r="53" spans="1:52" s="62" customFormat="1" ht="15" thickTop="1" thickBot="1" x14ac:dyDescent="0.2">
      <c r="A53" s="78"/>
      <c r="B53" s="79"/>
      <c r="C53" s="79"/>
      <c r="D53" s="80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</row>
    <row r="54" spans="1:52" s="62" customFormat="1" ht="5" customHeight="1" thickBot="1" x14ac:dyDescent="0.2">
      <c r="A54" s="72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</row>
    <row r="55" spans="1:52" s="9" customFormat="1" ht="15.75" customHeight="1" x14ac:dyDescent="0.15">
      <c r="A55" s="26" t="s">
        <v>2</v>
      </c>
      <c r="B55" s="17"/>
      <c r="C55" s="17"/>
      <c r="D55" s="18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</row>
    <row r="56" spans="1:52" s="62" customFormat="1" x14ac:dyDescent="0.15">
      <c r="A56" s="27" t="str">
        <f>A7</f>
        <v>Lean Portfolio Management</v>
      </c>
      <c r="B56" s="12">
        <f>C14</f>
        <v>0.6</v>
      </c>
      <c r="C56" s="12"/>
      <c r="D56" s="28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</row>
    <row r="57" spans="1:52" s="62" customFormat="1" x14ac:dyDescent="0.15">
      <c r="A57" s="27" t="str">
        <f>A15</f>
        <v>Strategy &amp; Investment Funding</v>
      </c>
      <c r="B57" s="12">
        <f>C24</f>
        <v>0.6</v>
      </c>
      <c r="C57" s="12"/>
      <c r="D57" s="28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61"/>
      <c r="AG57" s="61"/>
      <c r="AH57" s="61"/>
      <c r="AI57" s="61"/>
      <c r="AJ57" s="61"/>
      <c r="AK57" s="61"/>
      <c r="AL57" s="61"/>
      <c r="AM57" s="61"/>
      <c r="AN57" s="61"/>
    </row>
    <row r="58" spans="1:52" s="62" customFormat="1" x14ac:dyDescent="0.15">
      <c r="A58" s="27" t="str">
        <f>A25</f>
        <v>Lean Governance</v>
      </c>
      <c r="B58" s="12">
        <f>C34</f>
        <v>0.6</v>
      </c>
      <c r="C58" s="12"/>
      <c r="D58" s="28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61"/>
      <c r="AN58" s="61"/>
    </row>
    <row r="59" spans="1:52" s="62" customFormat="1" x14ac:dyDescent="0.15">
      <c r="A59" s="27" t="str">
        <f>A35</f>
        <v>Agile Program Guidance</v>
      </c>
      <c r="B59" s="12">
        <f>C44</f>
        <v>0.6</v>
      </c>
      <c r="C59" s="12"/>
      <c r="D59" s="28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1"/>
      <c r="AM59" s="61"/>
      <c r="AN59" s="61"/>
    </row>
    <row r="60" spans="1:52" s="62" customFormat="1" x14ac:dyDescent="0.15">
      <c r="A60" s="27" t="str">
        <f>A45</f>
        <v>Portfolio Metrics</v>
      </c>
      <c r="B60" s="12">
        <f>C50</f>
        <v>0.6</v>
      </c>
      <c r="C60" s="12"/>
      <c r="D60" s="28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</row>
  </sheetData>
  <mergeCells count="1">
    <mergeCell ref="A53:D53"/>
  </mergeCells>
  <phoneticPr fontId="3" type="noConversion"/>
  <pageMargins left="0.5" right="0.5" top="0.5" bottom="0.5" header="0.5" footer="0.5"/>
  <pageSetup scale="66" orientation="portrait" horizontalDpi="4294967294" verticalDpi="4294967294"/>
  <headerFooter alignWithMargins="0">
    <oddFooter>&amp;L© 2008 - 2014 Leffingwell, LLC. and Scaled Agile, Inc. All rights reserved.&amp;RPage &amp;P of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Portfolio Self-Assessment</vt:lpstr>
      <vt:lpstr>Radar Chart</vt:lpstr>
    </vt:vector>
  </TitlesOfParts>
  <Company>Scaled Agile Inc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PPM Self-Assessment</dc:title>
  <dc:creator>Scaled Agile Inc and Leffingwell LLC</dc:creator>
  <dc:description>© 2008 - 2014 Scaled Agile, Inc. and Leffingwell, LLC. Scaled Agile Framework ® is a trademark of Leffingwell, LLC.</dc:description>
  <cp:lastModifiedBy>Jennifer Fawcett</cp:lastModifiedBy>
  <cp:lastPrinted>2014-03-14T23:00:23Z</cp:lastPrinted>
  <dcterms:created xsi:type="dcterms:W3CDTF">2005-10-04T20:41:51Z</dcterms:created>
  <dcterms:modified xsi:type="dcterms:W3CDTF">2017-10-31T19:46:31Z</dcterms:modified>
</cp:coreProperties>
</file>