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CAL CITY\"/>
    </mc:Choice>
  </mc:AlternateContent>
  <xr:revisionPtr revIDLastSave="0" documentId="13_ncr:1_{D92D6168-0E98-4951-8ADF-507749BC17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<sst xmlns="http://schemas.openxmlformats.org/spreadsheetml/2006/main" count="154" uniqueCount="40">
  <si>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</si>
  <si>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</si>
  <si>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</si>
  <si>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</si>
  <si>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</si>
  <si>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</si>
  <si>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</si>
  <si>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</si>
  <si>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</si>
  <si>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</si>
  <si>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</si>
  <si>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</si>
  <si>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</si>
  <si>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</si>
  <si>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</si>
  <si>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</si>
  <si>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</si>
  <si>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</si>
  <si>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</si>
  <si>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</si>
  <si>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</si>
  <si>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</si>
  <si>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</si>
  <si>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</si>
  <si>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</si>
  <si>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</si>
  <si>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</si>
  <si>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</si>
  <si>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</si>
  <si>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</si>
  <si>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</si>
  <si>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</si>
  <si>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</si>
  <si>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Silvia Salomon</t>
  </si>
  <si>
    <t>updated effective date</t>
  </si>
  <si>
    <t>keshonda reed</t>
  </si>
  <si>
    <t xml:space="preserve">06/02/2021Update FPL </t>
  </si>
  <si>
    <t xml:space="preserve">2022 Sliding Fee Scale  Podiatry </t>
  </si>
  <si>
    <t>Effective date February  1st 2022</t>
  </si>
  <si>
    <t>update 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</si>
</sst>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3" xfId="0" applyBorder="1"/>
    <xf numFmtId="0" fontId="0" fillId="0" borderId="0" xfId="0" applyAlignment="1">
      <alignment horizontal="right"/>
    </xf>
    <xf numFmtId="14" fontId="0" fillId="0" borderId="0" xfId="0" applyNumberFormat="1"/>
    <xf numFmtId="3" fontId="0" fillId="0" borderId="13" xfId="0" applyNumberFormat="1" applyBorder="1"/>
    <xf numFmtId="0" fontId="0" fillId="0" borderId="1" xfId="0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view="pageLayout" topLeftCell="A16" zoomScaleNormal="85" workbookViewId="0">
      <selection activeCell="L36" sqref="L36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9"/>
    </row>
    <row r="2" spans="1:19" ht="18.75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3" t="s">
        <v>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9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x14ac:dyDescent="0.25">
      <c r="A6" s="16"/>
      <c r="B6" s="25" t="s">
        <v>13</v>
      </c>
      <c r="C6" s="25"/>
      <c r="D6" s="25"/>
      <c r="E6" s="25" t="s">
        <v>14</v>
      </c>
      <c r="F6" s="25"/>
      <c r="G6" s="25"/>
      <c r="H6" s="25" t="s">
        <v>15</v>
      </c>
      <c r="I6" s="25"/>
      <c r="J6" s="25"/>
      <c r="K6" s="25" t="s">
        <v>16</v>
      </c>
      <c r="L6" s="25"/>
      <c r="M6" s="25"/>
      <c r="N6" s="25" t="s">
        <v>17</v>
      </c>
      <c r="O6" s="25"/>
      <c r="P6" s="25"/>
      <c r="Q6" s="25" t="s">
        <v>18</v>
      </c>
      <c r="R6" s="25"/>
    </row>
    <row r="7" spans="1:19" ht="30" x14ac:dyDescent="0.25">
      <c r="A7" s="17" t="s">
        <v>1</v>
      </c>
      <c r="B7" s="26">
        <v>0</v>
      </c>
      <c r="C7" s="26"/>
      <c r="D7" s="26"/>
      <c r="E7" s="26">
        <v>10</v>
      </c>
      <c r="F7" s="26"/>
      <c r="G7" s="26"/>
      <c r="H7" s="26">
        <v>15</v>
      </c>
      <c r="I7" s="27"/>
      <c r="J7" s="27"/>
      <c r="K7" s="26">
        <v>20</v>
      </c>
      <c r="L7" s="27"/>
      <c r="M7" s="27"/>
      <c r="N7" s="26">
        <v>25</v>
      </c>
      <c r="O7" s="27"/>
      <c r="P7" s="27"/>
      <c r="Q7" s="27" t="s">
        <v>5</v>
      </c>
      <c r="R7" s="27"/>
    </row>
    <row r="8" spans="1:19" ht="45" x14ac:dyDescent="0.25">
      <c r="A8" s="17" t="s">
        <v>2</v>
      </c>
      <c r="B8" s="28" t="s">
        <v>3</v>
      </c>
      <c r="C8" s="28"/>
      <c r="D8" s="28"/>
      <c r="E8" s="29" t="s">
        <v>7</v>
      </c>
      <c r="F8" s="28"/>
      <c r="G8" s="28"/>
      <c r="H8" s="29" t="s">
        <v>11</v>
      </c>
      <c r="I8" s="28"/>
      <c r="J8" s="28"/>
      <c r="K8" s="29" t="s">
        <v>8</v>
      </c>
      <c r="L8" s="28"/>
      <c r="M8" s="28"/>
      <c r="N8" s="28" t="s">
        <v>9</v>
      </c>
      <c r="O8" s="28"/>
      <c r="P8" s="28"/>
      <c r="Q8" s="28" t="s">
        <v>10</v>
      </c>
      <c r="R8" s="28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1073.3333333333333</v>
      </c>
      <c r="E9" s="6">
        <f>D9+0.01</f>
        <v>1073.3433333333332</v>
      </c>
      <c r="F9" s="6" t="s">
        <v>6</v>
      </c>
      <c r="G9" s="7">
        <f>D9*1.5</f>
        <v>1610</v>
      </c>
      <c r="H9" s="6">
        <f>G9+0.01</f>
        <v>1610.01</v>
      </c>
      <c r="I9" s="6" t="s">
        <v>6</v>
      </c>
      <c r="J9" s="7">
        <f>D9*1.65</f>
        <v>1770.9999999999998</v>
      </c>
      <c r="K9" s="6">
        <f>J9+0.01</f>
        <v>1771.0099999999998</v>
      </c>
      <c r="L9" s="6" t="s">
        <v>6</v>
      </c>
      <c r="M9" s="7">
        <f>D9*1.8</f>
        <v>1932</v>
      </c>
      <c r="N9" s="6">
        <f>M9+0.01</f>
        <v>1932.01</v>
      </c>
      <c r="O9" s="6" t="s">
        <v>6</v>
      </c>
      <c r="P9" s="7">
        <f>D9*2</f>
        <v>2146.6666666666665</v>
      </c>
      <c r="Q9" s="6" t="s">
        <v>12</v>
      </c>
      <c r="R9" s="7">
        <f>P9+0.01</f>
        <v>2146.6766666666667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1451.6666666666665</v>
      </c>
      <c r="E10" s="6">
        <f t="shared" ref="E10:E16" si="0">D10+0.01</f>
        <v>1451.6766666666665</v>
      </c>
      <c r="F10" s="6" t="s">
        <v>6</v>
      </c>
      <c r="G10" s="7">
        <f t="shared" ref="G10:G16" si="1">D10*1.5</f>
        <v>2177.5</v>
      </c>
      <c r="H10" s="6">
        <f t="shared" ref="H10:H16" si="2">G10+0.01</f>
        <v>2177.5100000000002</v>
      </c>
      <c r="I10" s="6" t="s">
        <v>6</v>
      </c>
      <c r="J10" s="7">
        <f t="shared" ref="J10:J16" si="3">D10*1.65</f>
        <v>2395.2499999999995</v>
      </c>
      <c r="K10" s="6">
        <f t="shared" ref="K10:K16" si="4">J10+0.01</f>
        <v>2395.2599999999998</v>
      </c>
      <c r="L10" s="6" t="s">
        <v>6</v>
      </c>
      <c r="M10" s="7">
        <f t="shared" ref="M10:M16" si="5">D10*1.8</f>
        <v>2613</v>
      </c>
      <c r="N10" s="6">
        <f t="shared" ref="N10:N16" si="6">M10+0.01</f>
        <v>2613.0100000000002</v>
      </c>
      <c r="O10" s="6" t="s">
        <v>6</v>
      </c>
      <c r="P10" s="7">
        <f t="shared" ref="P10:P16" si="7">D10*2</f>
        <v>2903.333333333333</v>
      </c>
      <c r="Q10" s="6" t="s">
        <v>12</v>
      </c>
      <c r="R10" s="7">
        <f t="shared" ref="R10:R16" si="8">P10+0.01</f>
        <v>2903.3433333333332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1829.9999999999998</v>
      </c>
      <c r="E11" s="6">
        <f t="shared" si="0"/>
        <v>1830.0099999999998</v>
      </c>
      <c r="F11" s="6" t="s">
        <v>6</v>
      </c>
      <c r="G11" s="7">
        <f t="shared" si="1"/>
        <v>2744.9999999999995</v>
      </c>
      <c r="H11" s="6">
        <f t="shared" si="2"/>
        <v>2745.0099999999998</v>
      </c>
      <c r="I11" s="6" t="s">
        <v>6</v>
      </c>
      <c r="J11" s="7">
        <f t="shared" si="3"/>
        <v>3019.4999999999995</v>
      </c>
      <c r="K11" s="6">
        <f t="shared" si="4"/>
        <v>3019.5099999999998</v>
      </c>
      <c r="L11" s="6" t="s">
        <v>6</v>
      </c>
      <c r="M11" s="7">
        <f t="shared" si="5"/>
        <v>3293.9999999999995</v>
      </c>
      <c r="N11" s="6">
        <f t="shared" si="6"/>
        <v>3294.0099999999998</v>
      </c>
      <c r="O11" s="6" t="s">
        <v>6</v>
      </c>
      <c r="P11" s="7">
        <f t="shared" si="7"/>
        <v>3659.9999999999995</v>
      </c>
      <c r="Q11" s="6" t="s">
        <v>12</v>
      </c>
      <c r="R11" s="7">
        <f t="shared" si="8"/>
        <v>3660.0099999999998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2208.333333333333</v>
      </c>
      <c r="E12" s="6">
        <f t="shared" si="0"/>
        <v>2208.3433333333332</v>
      </c>
      <c r="F12" s="6" t="s">
        <v>6</v>
      </c>
      <c r="G12" s="7">
        <f t="shared" si="1"/>
        <v>3312.4999999999995</v>
      </c>
      <c r="H12" s="6">
        <f t="shared" si="2"/>
        <v>3312.5099999999998</v>
      </c>
      <c r="I12" s="6" t="s">
        <v>6</v>
      </c>
      <c r="J12" s="7">
        <f t="shared" si="3"/>
        <v>3643.7499999999991</v>
      </c>
      <c r="K12" s="6">
        <f t="shared" si="4"/>
        <v>3643.7599999999993</v>
      </c>
      <c r="L12" s="6" t="s">
        <v>6</v>
      </c>
      <c r="M12" s="7">
        <f t="shared" si="5"/>
        <v>3974.9999999999995</v>
      </c>
      <c r="N12" s="6">
        <f t="shared" si="6"/>
        <v>3975.0099999999998</v>
      </c>
      <c r="O12" s="6" t="s">
        <v>6</v>
      </c>
      <c r="P12" s="7">
        <f t="shared" si="7"/>
        <v>4416.6666666666661</v>
      </c>
      <c r="Q12" s="6" t="s">
        <v>12</v>
      </c>
      <c r="R12" s="7">
        <f t="shared" si="8"/>
        <v>4416.6766666666663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2586.6666666666665</v>
      </c>
      <c r="E13" s="6">
        <f t="shared" si="0"/>
        <v>2586.6766666666667</v>
      </c>
      <c r="F13" s="6" t="s">
        <v>6</v>
      </c>
      <c r="G13" s="7">
        <f t="shared" si="1"/>
        <v>3880</v>
      </c>
      <c r="H13" s="6">
        <f t="shared" si="2"/>
        <v>3880.01</v>
      </c>
      <c r="I13" s="6" t="s">
        <v>6</v>
      </c>
      <c r="J13" s="7">
        <f t="shared" si="3"/>
        <v>4267.9999999999991</v>
      </c>
      <c r="K13" s="6">
        <f t="shared" si="4"/>
        <v>4268.0099999999993</v>
      </c>
      <c r="L13" s="6" t="s">
        <v>6</v>
      </c>
      <c r="M13" s="7">
        <f t="shared" si="5"/>
        <v>4656</v>
      </c>
      <c r="N13" s="6">
        <f t="shared" si="6"/>
        <v>4656.01</v>
      </c>
      <c r="O13" s="6" t="s">
        <v>6</v>
      </c>
      <c r="P13" s="7">
        <f t="shared" si="7"/>
        <v>5173.333333333333</v>
      </c>
      <c r="Q13" s="6" t="s">
        <v>12</v>
      </c>
      <c r="R13" s="7">
        <f t="shared" si="8"/>
        <v>5173.3433333333332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2965</v>
      </c>
      <c r="E14" s="6">
        <f t="shared" si="0"/>
        <v>2965.01</v>
      </c>
      <c r="F14" s="6" t="s">
        <v>6</v>
      </c>
      <c r="G14" s="7">
        <f t="shared" si="1"/>
        <v>4447.5</v>
      </c>
      <c r="H14" s="6">
        <f t="shared" si="2"/>
        <v>4447.51</v>
      </c>
      <c r="I14" s="6" t="s">
        <v>6</v>
      </c>
      <c r="J14" s="7">
        <f t="shared" si="3"/>
        <v>4892.25</v>
      </c>
      <c r="K14" s="6">
        <f t="shared" si="4"/>
        <v>4892.26</v>
      </c>
      <c r="L14" s="6" t="s">
        <v>6</v>
      </c>
      <c r="M14" s="7">
        <f t="shared" si="5"/>
        <v>5337</v>
      </c>
      <c r="N14" s="6">
        <f t="shared" si="6"/>
        <v>5337.01</v>
      </c>
      <c r="O14" s="6" t="s">
        <v>6</v>
      </c>
      <c r="P14" s="7">
        <f t="shared" si="7"/>
        <v>5930</v>
      </c>
      <c r="Q14" s="6" t="s">
        <v>12</v>
      </c>
      <c r="R14" s="7">
        <f t="shared" si="8"/>
        <v>5930.01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3343.3333333333335</v>
      </c>
      <c r="E15" s="6">
        <f t="shared" si="0"/>
        <v>3343.3433333333337</v>
      </c>
      <c r="F15" s="6" t="s">
        <v>6</v>
      </c>
      <c r="G15" s="7">
        <f t="shared" si="1"/>
        <v>5015</v>
      </c>
      <c r="H15" s="6">
        <f t="shared" si="2"/>
        <v>5015.01</v>
      </c>
      <c r="I15" s="6" t="s">
        <v>6</v>
      </c>
      <c r="J15" s="7">
        <f t="shared" si="3"/>
        <v>5516.5</v>
      </c>
      <c r="K15" s="6">
        <f t="shared" si="4"/>
        <v>5516.51</v>
      </c>
      <c r="L15" s="6" t="s">
        <v>6</v>
      </c>
      <c r="M15" s="7">
        <f t="shared" si="5"/>
        <v>6018</v>
      </c>
      <c r="N15" s="6">
        <f t="shared" si="6"/>
        <v>6018.01</v>
      </c>
      <c r="O15" s="6" t="s">
        <v>6</v>
      </c>
      <c r="P15" s="7">
        <f t="shared" si="7"/>
        <v>6686.666666666667</v>
      </c>
      <c r="Q15" s="6" t="s">
        <v>12</v>
      </c>
      <c r="R15" s="7">
        <f t="shared" si="8"/>
        <v>6686.6766666666672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3721.666666666667</v>
      </c>
      <c r="E16" s="6">
        <f t="shared" si="0"/>
        <v>3721.6766666666672</v>
      </c>
      <c r="F16" s="8" t="s">
        <v>6</v>
      </c>
      <c r="G16" s="7">
        <f t="shared" si="1"/>
        <v>5582.5</v>
      </c>
      <c r="H16" s="6">
        <f t="shared" si="2"/>
        <v>5582.51</v>
      </c>
      <c r="I16" s="8" t="s">
        <v>6</v>
      </c>
      <c r="J16" s="7">
        <f t="shared" si="3"/>
        <v>6140.75</v>
      </c>
      <c r="K16" s="6">
        <f t="shared" si="4"/>
        <v>6140.76</v>
      </c>
      <c r="L16" s="8" t="s">
        <v>6</v>
      </c>
      <c r="M16" s="7">
        <f t="shared" si="5"/>
        <v>6699.0000000000009</v>
      </c>
      <c r="N16" s="6">
        <f t="shared" si="6"/>
        <v>6699.0100000000011</v>
      </c>
      <c r="O16" s="8" t="s">
        <v>6</v>
      </c>
      <c r="P16" s="7">
        <f t="shared" si="7"/>
        <v>7443.3333333333339</v>
      </c>
      <c r="Q16" s="8" t="s">
        <v>12</v>
      </c>
      <c r="R16" s="7">
        <f t="shared" si="8"/>
        <v>7443.3433333333342</v>
      </c>
    </row>
    <row r="18" spans="1:18" x14ac:dyDescent="0.25">
      <c r="A18" s="30" t="s">
        <v>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16"/>
      <c r="B19" s="25" t="s">
        <v>13</v>
      </c>
      <c r="C19" s="25"/>
      <c r="D19" s="25"/>
      <c r="E19" s="25" t="s">
        <v>14</v>
      </c>
      <c r="F19" s="25"/>
      <c r="G19" s="25"/>
      <c r="H19" s="25" t="s">
        <v>15</v>
      </c>
      <c r="I19" s="25"/>
      <c r="J19" s="25"/>
      <c r="K19" s="25" t="s">
        <v>16</v>
      </c>
      <c r="L19" s="25"/>
      <c r="M19" s="25"/>
      <c r="N19" s="25" t="s">
        <v>17</v>
      </c>
      <c r="O19" s="25"/>
      <c r="P19" s="25"/>
      <c r="Q19" s="25" t="s">
        <v>18</v>
      </c>
      <c r="R19" s="25"/>
    </row>
    <row r="20" spans="1:18" ht="30" x14ac:dyDescent="0.25">
      <c r="A20" s="17" t="s">
        <v>1</v>
      </c>
      <c r="B20" s="26">
        <v>0</v>
      </c>
      <c r="C20" s="26"/>
      <c r="D20" s="26"/>
      <c r="E20" s="26">
        <v>10</v>
      </c>
      <c r="F20" s="26"/>
      <c r="G20" s="26"/>
      <c r="H20" s="26">
        <v>15</v>
      </c>
      <c r="I20" s="27"/>
      <c r="J20" s="27"/>
      <c r="K20" s="26">
        <v>20</v>
      </c>
      <c r="L20" s="27"/>
      <c r="M20" s="27"/>
      <c r="N20" s="26">
        <v>25</v>
      </c>
      <c r="O20" s="27"/>
      <c r="P20" s="27"/>
      <c r="Q20" s="27" t="s">
        <v>5</v>
      </c>
      <c r="R20" s="27"/>
    </row>
    <row r="21" spans="1:18" ht="45" x14ac:dyDescent="0.25">
      <c r="A21" s="17" t="s">
        <v>2</v>
      </c>
      <c r="B21" s="28" t="s">
        <v>3</v>
      </c>
      <c r="C21" s="28"/>
      <c r="D21" s="28"/>
      <c r="E21" s="28" t="s">
        <v>7</v>
      </c>
      <c r="F21" s="28"/>
      <c r="G21" s="28"/>
      <c r="H21" s="28" t="s">
        <v>11</v>
      </c>
      <c r="I21" s="28"/>
      <c r="J21" s="28"/>
      <c r="K21" s="28" t="s">
        <v>8</v>
      </c>
      <c r="L21" s="28"/>
      <c r="M21" s="28"/>
      <c r="N21" s="28" t="s">
        <v>9</v>
      </c>
      <c r="O21" s="28"/>
      <c r="P21" s="28"/>
      <c r="Q21" s="28" t="s">
        <v>10</v>
      </c>
      <c r="R21" s="28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12880</v>
      </c>
      <c r="E22" s="6">
        <f>constants!B$3*1.000001</f>
        <v>12880.012879999998</v>
      </c>
      <c r="F22" s="6" t="s">
        <v>6</v>
      </c>
      <c r="G22" s="10">
        <f>D22*1.5</f>
        <v>19320</v>
      </c>
      <c r="H22" s="5">
        <f>G22+0.01</f>
        <v>19320.009999999998</v>
      </c>
      <c r="I22" s="6" t="s">
        <v>6</v>
      </c>
      <c r="J22" s="7">
        <f>D22*1.65</f>
        <v>21252</v>
      </c>
      <c r="K22" s="6">
        <f>J22+0.01</f>
        <v>21252.01</v>
      </c>
      <c r="L22" s="6" t="s">
        <v>6</v>
      </c>
      <c r="M22" s="7">
        <f>D22*1.8</f>
        <v>23184</v>
      </c>
      <c r="N22" s="5">
        <f>M22+0.01</f>
        <v>23184.01</v>
      </c>
      <c r="O22" s="6" t="s">
        <v>6</v>
      </c>
      <c r="P22" s="7">
        <f>D22*2</f>
        <v>25760</v>
      </c>
      <c r="Q22" s="5" t="s">
        <v>12</v>
      </c>
      <c r="R22" s="7">
        <f>P22+0.01</f>
        <v>25760.01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17420</v>
      </c>
      <c r="E23" s="13">
        <f>E22+constants!B$4</f>
        <v>17420.012879999998</v>
      </c>
      <c r="F23" s="14" t="s">
        <v>6</v>
      </c>
      <c r="G23" s="10">
        <f t="shared" ref="G23:G29" si="9">D23*1.5</f>
        <v>26130</v>
      </c>
      <c r="H23" s="5">
        <f t="shared" ref="H23:H29" si="10">G23+0.01</f>
        <v>26130.01</v>
      </c>
      <c r="I23" s="2" t="s">
        <v>6</v>
      </c>
      <c r="J23" s="7">
        <f t="shared" ref="J23:J29" si="11">D23*1.65</f>
        <v>28743</v>
      </c>
      <c r="K23" s="6">
        <f t="shared" ref="K23:K29" si="12">J23+0.01</f>
        <v>28743.01</v>
      </c>
      <c r="L23" s="6" t="s">
        <v>6</v>
      </c>
      <c r="M23" s="7">
        <f t="shared" ref="M23:M29" si="13">D23*1.8</f>
        <v>31356</v>
      </c>
      <c r="N23" s="5">
        <f t="shared" ref="N23:N29" si="14">M23+0.01</f>
        <v>31356.01</v>
      </c>
      <c r="O23" s="8" t="s">
        <v>6</v>
      </c>
      <c r="P23" s="7">
        <f t="shared" ref="P23:P29" si="15">D23*2</f>
        <v>34840</v>
      </c>
      <c r="Q23" s="8" t="s">
        <v>12</v>
      </c>
      <c r="R23" s="7">
        <f t="shared" ref="R23:R29" si="16">P23+0.01</f>
        <v>34840.01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21960</v>
      </c>
      <c r="E24" s="5">
        <f>E23+constants!B$4</f>
        <v>21960.012879999998</v>
      </c>
      <c r="F24" s="6" t="s">
        <v>6</v>
      </c>
      <c r="G24" s="10">
        <f t="shared" si="9"/>
        <v>32940</v>
      </c>
      <c r="H24" s="5">
        <f t="shared" si="10"/>
        <v>32940.01</v>
      </c>
      <c r="I24" s="14" t="s">
        <v>6</v>
      </c>
      <c r="J24" s="7">
        <f t="shared" si="11"/>
        <v>36234</v>
      </c>
      <c r="K24" s="6">
        <f t="shared" si="12"/>
        <v>36234.01</v>
      </c>
      <c r="L24" s="8" t="s">
        <v>6</v>
      </c>
      <c r="M24" s="7">
        <f t="shared" si="13"/>
        <v>39528</v>
      </c>
      <c r="N24" s="5">
        <f t="shared" si="14"/>
        <v>39528.01</v>
      </c>
      <c r="O24" s="6" t="s">
        <v>6</v>
      </c>
      <c r="P24" s="7">
        <f t="shared" si="15"/>
        <v>43920</v>
      </c>
      <c r="Q24" s="6" t="s">
        <v>12</v>
      </c>
      <c r="R24" s="7">
        <f t="shared" si="16"/>
        <v>43920.01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26500</v>
      </c>
      <c r="E25" s="8">
        <f>E24+constants!B$4</f>
        <v>26500.012879999998</v>
      </c>
      <c r="F25" s="6" t="s">
        <v>6</v>
      </c>
      <c r="G25" s="10">
        <f t="shared" si="9"/>
        <v>39750</v>
      </c>
      <c r="H25" s="5">
        <f t="shared" si="10"/>
        <v>39750.01</v>
      </c>
      <c r="I25" s="6" t="s">
        <v>6</v>
      </c>
      <c r="J25" s="7">
        <f t="shared" si="11"/>
        <v>43725</v>
      </c>
      <c r="K25" s="6">
        <f t="shared" si="12"/>
        <v>43725.01</v>
      </c>
      <c r="L25" s="6" t="s">
        <v>6</v>
      </c>
      <c r="M25" s="7">
        <f t="shared" si="13"/>
        <v>47700</v>
      </c>
      <c r="N25" s="5">
        <f t="shared" si="14"/>
        <v>47700.01</v>
      </c>
      <c r="O25" s="6" t="s">
        <v>6</v>
      </c>
      <c r="P25" s="7">
        <f t="shared" si="15"/>
        <v>53000</v>
      </c>
      <c r="Q25" s="6" t="s">
        <v>12</v>
      </c>
      <c r="R25" s="7">
        <f t="shared" si="16"/>
        <v>53000.01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31040</v>
      </c>
      <c r="E26" s="9">
        <f>E25+constants!B$4</f>
        <v>31040.012879999998</v>
      </c>
      <c r="F26" s="8" t="s">
        <v>6</v>
      </c>
      <c r="G26" s="10">
        <f t="shared" si="9"/>
        <v>46560</v>
      </c>
      <c r="H26" s="5">
        <f t="shared" si="10"/>
        <v>46560.01</v>
      </c>
      <c r="I26" s="6" t="s">
        <v>6</v>
      </c>
      <c r="J26" s="7">
        <f t="shared" si="11"/>
        <v>51216</v>
      </c>
      <c r="K26" s="6">
        <f t="shared" si="12"/>
        <v>51216.01</v>
      </c>
      <c r="L26" s="8" t="s">
        <v>6</v>
      </c>
      <c r="M26" s="7">
        <f t="shared" si="13"/>
        <v>55872</v>
      </c>
      <c r="N26" s="5">
        <f t="shared" si="14"/>
        <v>55872.01</v>
      </c>
      <c r="O26" s="8" t="s">
        <v>6</v>
      </c>
      <c r="P26" s="7">
        <f t="shared" si="15"/>
        <v>62080</v>
      </c>
      <c r="Q26" s="8" t="s">
        <v>12</v>
      </c>
      <c r="R26" s="7">
        <f t="shared" si="16"/>
        <v>62080.01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35580</v>
      </c>
      <c r="E27" s="8">
        <f>E26+constants!B$4</f>
        <v>35580.012879999995</v>
      </c>
      <c r="F27" s="8" t="s">
        <v>6</v>
      </c>
      <c r="G27" s="10">
        <f t="shared" si="9"/>
        <v>53370</v>
      </c>
      <c r="H27" s="5">
        <f t="shared" si="10"/>
        <v>53370.01</v>
      </c>
      <c r="I27" s="6" t="s">
        <v>6</v>
      </c>
      <c r="J27" s="7">
        <f t="shared" si="11"/>
        <v>58707</v>
      </c>
      <c r="K27" s="6">
        <f t="shared" si="12"/>
        <v>58707.01</v>
      </c>
      <c r="L27" s="6" t="s">
        <v>6</v>
      </c>
      <c r="M27" s="7">
        <f t="shared" si="13"/>
        <v>64044</v>
      </c>
      <c r="N27" s="5">
        <f t="shared" si="14"/>
        <v>64044.01</v>
      </c>
      <c r="O27" s="6" t="s">
        <v>6</v>
      </c>
      <c r="P27" s="7">
        <f t="shared" si="15"/>
        <v>71160</v>
      </c>
      <c r="Q27" s="6" t="s">
        <v>12</v>
      </c>
      <c r="R27" s="7">
        <f t="shared" si="16"/>
        <v>71160.009999999995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40120</v>
      </c>
      <c r="E28" s="5">
        <f>E27+constants!B$4</f>
        <v>40120.012879999995</v>
      </c>
      <c r="F28" s="6" t="s">
        <v>6</v>
      </c>
      <c r="G28" s="10">
        <f t="shared" si="9"/>
        <v>60180</v>
      </c>
      <c r="H28" s="5">
        <f t="shared" si="10"/>
        <v>60180.01</v>
      </c>
      <c r="I28" s="6" t="s">
        <v>6</v>
      </c>
      <c r="J28" s="7">
        <f t="shared" si="11"/>
        <v>66198</v>
      </c>
      <c r="K28" s="6">
        <f t="shared" si="12"/>
        <v>66198.009999999995</v>
      </c>
      <c r="L28" s="6" t="s">
        <v>6</v>
      </c>
      <c r="M28" s="7">
        <f t="shared" si="13"/>
        <v>72216</v>
      </c>
      <c r="N28" s="5">
        <f t="shared" si="14"/>
        <v>72216.009999999995</v>
      </c>
      <c r="O28" s="6" t="s">
        <v>6</v>
      </c>
      <c r="P28" s="7">
        <f t="shared" si="15"/>
        <v>80240</v>
      </c>
      <c r="Q28" s="6" t="s">
        <v>12</v>
      </c>
      <c r="R28" s="7">
        <f t="shared" si="16"/>
        <v>80240.009999999995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44660</v>
      </c>
      <c r="E29" s="9">
        <f>E28+constants!B$4</f>
        <v>44660.012879999995</v>
      </c>
      <c r="F29" s="8" t="s">
        <v>6</v>
      </c>
      <c r="G29" s="7">
        <f t="shared" si="9"/>
        <v>66990</v>
      </c>
      <c r="H29" s="5">
        <f t="shared" si="10"/>
        <v>66990.009999999995</v>
      </c>
      <c r="I29" s="6" t="s">
        <v>6</v>
      </c>
      <c r="J29" s="7">
        <f t="shared" si="11"/>
        <v>73689</v>
      </c>
      <c r="K29" s="6">
        <f t="shared" si="12"/>
        <v>73689.009999999995</v>
      </c>
      <c r="L29" s="6" t="s">
        <v>6</v>
      </c>
      <c r="M29" s="7">
        <f t="shared" si="13"/>
        <v>80388</v>
      </c>
      <c r="N29" s="5">
        <f t="shared" si="14"/>
        <v>80388.009999999995</v>
      </c>
      <c r="O29" s="6" t="s">
        <v>6</v>
      </c>
      <c r="P29" s="7">
        <f t="shared" si="15"/>
        <v>89320</v>
      </c>
      <c r="Q29" s="6" t="s">
        <v>12</v>
      </c>
      <c r="R29" s="7">
        <f t="shared" si="16"/>
        <v>89320.01</v>
      </c>
    </row>
  </sheetData>
  <mergeCells count="41"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</mergeCells>
  <pageMargins left="0.7" right="0.7" top="0.75" bottom="0.75" header="0.3" footer="0.3"/>
  <pageSetup scale="97" orientation="landscape" r:id="rId1"/>
  <headerFooter>
    <oddHeader xml:space="preserve">&amp;CLOCATION : CALIFORNIA CITY </oddHeader>
    <oddFooter>&amp;C*For families of more than 8 individuals add $393.3 per individual
**For families of more than 8 individuals add $4,720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abSelected="1" workbookViewId="0">
      <selection activeCell="F18" sqref="F18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3">
        <v>42912</v>
      </c>
      <c r="B2" t="s">
        <v>28</v>
      </c>
      <c r="C2" t="s">
        <v>29</v>
      </c>
    </row>
    <row r="3" spans="1:4" x14ac:dyDescent="0.25">
      <c r="A3" s="23">
        <v>43202</v>
      </c>
      <c r="B3" t="s">
        <v>30</v>
      </c>
      <c r="C3" t="s">
        <v>31</v>
      </c>
    </row>
    <row r="4" spans="1:4" x14ac:dyDescent="0.25">
      <c r="A4" s="23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3">
        <v>43852</v>
      </c>
      <c r="B6" t="s">
        <v>30</v>
      </c>
      <c r="C6" t="s">
        <v>33</v>
      </c>
    </row>
    <row r="7" spans="1:4" x14ac:dyDescent="0.25">
      <c r="A7" s="23">
        <v>44217</v>
      </c>
      <c r="B7" t="s">
        <v>34</v>
      </c>
      <c r="C7" t="s">
        <v>35</v>
      </c>
    </row>
    <row r="8" spans="1:4" x14ac:dyDescent="0.25">
      <c r="A8" t="s">
        <v>36</v>
      </c>
      <c r="C8" t="s">
        <v>31</v>
      </c>
    </row>
    <row r="9" spans="1:4" x14ac:dyDescent="0.25">
      <c r="A9" s="23">
        <v>44588</v>
      </c>
      <c r="B9" t="s">
        <v>39</v>
      </c>
      <c r="C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E11" sqref="E11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2" t="s">
        <v>21</v>
      </c>
      <c r="B3" s="24">
        <v>12880</v>
      </c>
    </row>
    <row r="4" spans="1:2" ht="16.5" thickTop="1" thickBot="1" x14ac:dyDescent="0.3">
      <c r="A4" s="22" t="s">
        <v>22</v>
      </c>
      <c r="B4" s="21">
        <v>4540</v>
      </c>
    </row>
    <row r="5" spans="1:2" ht="15.75" thickTop="1" x14ac:dyDescent="0.25"/>
    <row r="6" spans="1:2" x14ac:dyDescent="0.25">
      <c r="A6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2021-06-22T23:39:24Z</cp:lastPrinted>
  <dcterms:created xsi:type="dcterms:W3CDTF">2016-08-26T15:59:16Z</dcterms:created>
  <dcterms:modified xsi:type="dcterms:W3CDTF">2022-01-27T19:19:39Z</dcterms:modified>
</cp:coreProperties>
</file>