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showInkAnnotation="0"/>
  <mc:AlternateContent xmlns:mc="http://schemas.openxmlformats.org/markup-compatibility/2006">
    <mc:Choice Requires="x15">
      <x15ac:absPath xmlns:x15ac="http://schemas.microsoft.com/office/spreadsheetml/2010/11/ac" url="https://d.docs.live.net/19f37fb15d184fb0/"/>
    </mc:Choice>
  </mc:AlternateContent>
  <xr:revisionPtr revIDLastSave="22" documentId="8_{CADA9262-3C78-4B31-A6E0-B6BB18197E20}" xr6:coauthVersionLast="47" xr6:coauthVersionMax="47" xr10:uidLastSave="{17B77430-A209-48A7-8258-34DD2FB1CD57}"/>
  <bookViews>
    <workbookView xWindow="660" yWindow="0" windowWidth="22380" windowHeight="12336" xr2:uid="{00000000-000D-0000-FFFF-FFFF00000000}"/>
  </bookViews>
  <sheets>
    <sheet name="10242023 459 ORCHARD KNOLLS HO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1" l="1"/>
  <c r="B21" i="1"/>
  <c r="B29" i="1"/>
  <c r="B34" i="1"/>
  <c r="B44" i="1"/>
  <c r="B50" i="1"/>
  <c r="B60" i="1" l="1"/>
  <c r="B61" i="1" s="1"/>
</calcChain>
</file>

<file path=xl/sharedStrings.xml><?xml version="1.0" encoding="utf-8"?>
<sst xmlns="http://schemas.openxmlformats.org/spreadsheetml/2006/main" count="75" uniqueCount="53">
  <si>
    <t>Revenues</t>
  </si>
  <si>
    <t>Assessments</t>
  </si>
  <si>
    <t>Late Fee Income</t>
  </si>
  <si>
    <t>NSF Fee</t>
  </si>
  <si>
    <t>Total Revenue</t>
  </si>
  <si>
    <t>Expenses</t>
  </si>
  <si>
    <t>General &amp; Administrative</t>
  </si>
  <si>
    <t>Bank Fees</t>
  </si>
  <si>
    <t>Bad Debt Expense</t>
  </si>
  <si>
    <t>Printing</t>
  </si>
  <si>
    <t>Postage</t>
  </si>
  <si>
    <t>Meeting Expenses</t>
  </si>
  <si>
    <t>Website</t>
  </si>
  <si>
    <t>Miscellaneous Admin</t>
  </si>
  <si>
    <t>Management- Financials</t>
  </si>
  <si>
    <t>Insurance</t>
  </si>
  <si>
    <t>TOTAL General &amp; Administrative</t>
  </si>
  <si>
    <t>Legal</t>
  </si>
  <si>
    <t>Legal Fees</t>
  </si>
  <si>
    <t>Montgomery County Fees (CCOC)</t>
  </si>
  <si>
    <t>Audit &amp; Tax Prep</t>
  </si>
  <si>
    <t>Income Taxes</t>
  </si>
  <si>
    <t>Real Property Tax</t>
  </si>
  <si>
    <t>TOTAL Legal</t>
  </si>
  <si>
    <t>Utilities</t>
  </si>
  <si>
    <t>Electricity</t>
  </si>
  <si>
    <t>Water &amp; Sewer</t>
  </si>
  <si>
    <t>TOTAL Utilities</t>
  </si>
  <si>
    <t>Contract Expenses</t>
  </si>
  <si>
    <t>Trash Removal</t>
  </si>
  <si>
    <t>Lawn Maintenance</t>
  </si>
  <si>
    <t>Snow Removal</t>
  </si>
  <si>
    <t>Security/Surveilance</t>
  </si>
  <si>
    <t>Extermination- Mosquito</t>
  </si>
  <si>
    <t>Site Maintenance &amp; Repair</t>
  </si>
  <si>
    <t>Sprinkler System</t>
  </si>
  <si>
    <t>TOTAL Contract Expenses</t>
  </si>
  <si>
    <t>Repair and Maintenance</t>
  </si>
  <si>
    <t>Landscape (non-contract)</t>
  </si>
  <si>
    <t>Tree Maintenance</t>
  </si>
  <si>
    <t>TOTAL Repair and Maintenance</t>
  </si>
  <si>
    <t>Reserves</t>
  </si>
  <si>
    <t>General Reserve Contribution</t>
  </si>
  <si>
    <t>Townhouse Reserve Contribution</t>
  </si>
  <si>
    <t>TOTAL Reserves</t>
  </si>
  <si>
    <t>Total Expense</t>
  </si>
  <si>
    <t>Net Income</t>
  </si>
  <si>
    <t xml:space="preserve"> </t>
  </si>
  <si>
    <t>Social</t>
  </si>
  <si>
    <t>Electrical/Street Light Repairs</t>
  </si>
  <si>
    <t>Income</t>
  </si>
  <si>
    <t>ORCHARD KNOLLS HOA - 2024 Budget</t>
  </si>
  <si>
    <t>2024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</si>
</sst>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$-409]#,##0.00;\-[$$-409]#,##0.00"/>
  </numFmts>
  <fonts count="3" x14ac:knownFonts="1"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0" fillId="3" borderId="0" xfId="0" applyNumberFormat="1" applyFill="1" applyAlignment="1" applyProtection="1">
      <alignment horizontal="center" vertical="center"/>
      <protection locked="0"/>
    </xf>
    <xf numFmtId="164" fontId="0" fillId="0" borderId="0" xfId="0" applyNumberFormat="1" applyAlignment="1">
      <alignment horizontal="center" vertical="center"/>
    </xf>
    <xf numFmtId="164" fontId="2" fillId="0" borderId="0" xfId="0" applyNumberFormat="1" applyFont="1" applyAlignment="1" applyProtection="1">
      <alignment horizontal="center" vertical="center"/>
      <protection locked="0"/>
    </xf>
    <xf numFmtId="164" fontId="0" fillId="2" borderId="0" xfId="0" applyNumberFormat="1" applyFill="1" applyAlignment="1" applyProtection="1">
      <alignment horizontal="center" vertical="center"/>
      <protection locked="0"/>
    </xf>
    <xf numFmtId="164" fontId="2" fillId="3" borderId="0" xfId="0" applyNumberFormat="1" applyFont="1" applyFill="1" applyAlignment="1">
      <alignment horizontal="center" vertical="center"/>
    </xf>
    <xf numFmtId="164" fontId="0" fillId="0" borderId="0" xfId="0" applyNumberForma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  <protection locked="0"/>
    </xf>
  </cellXfs>
  <cellStyles count="1">
    <cellStyle name="Normal" xfId="0" builtinId="0"/>
  </cellStyles>
  <dxfs count="17"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1"/>
  <sheetViews>
    <sheetView tabSelected="1" topLeftCell="A39" zoomScale="82" workbookViewId="0">
      <selection activeCell="C63" sqref="C63"/>
    </sheetView>
  </sheetViews>
  <sheetFormatPr defaultRowHeight="13.2" x14ac:dyDescent="0.25"/>
  <cols>
    <col min="1" max="1" width="34" customWidth="1"/>
    <col min="2" max="2" width="21.5546875" style="1" customWidth="1"/>
    <col min="3" max="3" width="21.88671875" customWidth="1"/>
    <col min="4" max="4" width="15" customWidth="1"/>
    <col min="5" max="5" width="27" customWidth="1"/>
    <col min="6" max="6" width="13" customWidth="1"/>
    <col min="7" max="7" width="10" customWidth="1"/>
    <col min="8" max="8" width="9" customWidth="1"/>
    <col min="9" max="10" width="15" customWidth="1"/>
    <col min="11" max="11" width="18" customWidth="1"/>
    <col min="12" max="12" width="9" customWidth="1"/>
    <col min="13" max="13" width="15" customWidth="1"/>
    <col min="14" max="14" width="17" customWidth="1"/>
    <col min="15" max="15" width="34" customWidth="1"/>
    <col min="16" max="16" width="19" customWidth="1"/>
    <col min="17" max="17" width="17" customWidth="1"/>
    <col min="18" max="18" width="18" customWidth="1"/>
    <col min="19" max="19" width="11" customWidth="1"/>
    <col min="20" max="20" width="15" customWidth="1"/>
    <col min="21" max="21" width="31" customWidth="1"/>
    <col min="22" max="22" width="14" customWidth="1"/>
    <col min="23" max="29" width="10" customWidth="1"/>
    <col min="30" max="93" width="8.88671875" customWidth="1"/>
    <col min="94" max="95" width="10" customWidth="1"/>
  </cols>
  <sheetData>
    <row r="1" spans="1:3" x14ac:dyDescent="0.25">
      <c r="A1" s="2" t="s">
        <v>51</v>
      </c>
    </row>
    <row r="3" spans="1:3" x14ac:dyDescent="0.25">
      <c r="B3" s="12" t="s">
        <v>52</v>
      </c>
    </row>
    <row r="4" spans="1:3" ht="15.6" x14ac:dyDescent="0.25">
      <c r="A4" s="3" t="s">
        <v>0</v>
      </c>
    </row>
    <row r="5" spans="1:3" x14ac:dyDescent="0.25">
      <c r="A5" s="4" t="s">
        <v>1</v>
      </c>
      <c r="B5" s="6">
        <v>156200</v>
      </c>
      <c r="C5" t="s">
        <v>47</v>
      </c>
    </row>
    <row r="6" spans="1:3" x14ac:dyDescent="0.25">
      <c r="A6" s="4" t="s">
        <v>2</v>
      </c>
      <c r="B6" s="5">
        <v>500</v>
      </c>
      <c r="C6" t="s">
        <v>47</v>
      </c>
    </row>
    <row r="7" spans="1:3" x14ac:dyDescent="0.25">
      <c r="A7" s="4" t="s">
        <v>3</v>
      </c>
      <c r="B7" s="7">
        <v>0</v>
      </c>
      <c r="C7" t="s">
        <v>47</v>
      </c>
    </row>
    <row r="8" spans="1:3" ht="15.6" x14ac:dyDescent="0.25">
      <c r="A8" s="3" t="s">
        <v>4</v>
      </c>
      <c r="B8" s="8">
        <v>156550</v>
      </c>
    </row>
    <row r="9" spans="1:3" ht="15.6" x14ac:dyDescent="0.25">
      <c r="A9" s="3" t="s">
        <v>5</v>
      </c>
      <c r="B9" s="7"/>
    </row>
    <row r="10" spans="1:3" ht="15.6" x14ac:dyDescent="0.25">
      <c r="A10" s="3" t="s">
        <v>6</v>
      </c>
      <c r="B10" s="7"/>
    </row>
    <row r="11" spans="1:3" x14ac:dyDescent="0.25">
      <c r="A11" s="4" t="s">
        <v>7</v>
      </c>
      <c r="B11" s="5">
        <v>50</v>
      </c>
    </row>
    <row r="12" spans="1:3" x14ac:dyDescent="0.25">
      <c r="A12" s="4" t="s">
        <v>8</v>
      </c>
      <c r="B12" s="5">
        <v>2000</v>
      </c>
      <c r="C12" t="s">
        <v>47</v>
      </c>
    </row>
    <row r="13" spans="1:3" x14ac:dyDescent="0.25">
      <c r="A13" s="4" t="s">
        <v>9</v>
      </c>
      <c r="B13" s="5">
        <v>1000</v>
      </c>
      <c r="C13" t="s">
        <v>47</v>
      </c>
    </row>
    <row r="14" spans="1:3" x14ac:dyDescent="0.25">
      <c r="A14" s="4" t="s">
        <v>10</v>
      </c>
      <c r="B14" s="5">
        <v>1000</v>
      </c>
      <c r="C14" t="s">
        <v>47</v>
      </c>
    </row>
    <row r="15" spans="1:3" x14ac:dyDescent="0.25">
      <c r="A15" s="4" t="s">
        <v>48</v>
      </c>
      <c r="B15" s="5">
        <v>3000</v>
      </c>
    </row>
    <row r="16" spans="1:3" x14ac:dyDescent="0.25">
      <c r="A16" s="4" t="s">
        <v>11</v>
      </c>
      <c r="B16" s="5">
        <v>200</v>
      </c>
    </row>
    <row r="17" spans="1:3" x14ac:dyDescent="0.25">
      <c r="A17" s="4" t="s">
        <v>12</v>
      </c>
      <c r="B17" s="5">
        <v>600</v>
      </c>
      <c r="C17" s="11" t="s">
        <v>47</v>
      </c>
    </row>
    <row r="18" spans="1:3" x14ac:dyDescent="0.25">
      <c r="A18" s="4" t="s">
        <v>13</v>
      </c>
      <c r="B18" s="5">
        <v>4000</v>
      </c>
      <c r="C18" t="s">
        <v>47</v>
      </c>
    </row>
    <row r="19" spans="1:3" x14ac:dyDescent="0.25">
      <c r="A19" s="4" t="s">
        <v>14</v>
      </c>
      <c r="B19" s="9">
        <v>17000</v>
      </c>
      <c r="C19" t="s">
        <v>47</v>
      </c>
    </row>
    <row r="20" spans="1:3" x14ac:dyDescent="0.25">
      <c r="A20" s="4" t="s">
        <v>15</v>
      </c>
      <c r="B20" s="9">
        <v>3700</v>
      </c>
      <c r="C20" t="s">
        <v>47</v>
      </c>
    </row>
    <row r="21" spans="1:3" ht="15.6" x14ac:dyDescent="0.25">
      <c r="A21" s="3" t="s">
        <v>16</v>
      </c>
      <c r="B21" s="8">
        <f>SUM(B11:B20)</f>
        <v>32550</v>
      </c>
    </row>
    <row r="22" spans="1:3" x14ac:dyDescent="0.25">
      <c r="B22" s="7"/>
    </row>
    <row r="23" spans="1:3" ht="15.6" x14ac:dyDescent="0.25">
      <c r="A23" s="3" t="s">
        <v>17</v>
      </c>
      <c r="B23" s="7"/>
    </row>
    <row r="24" spans="1:3" x14ac:dyDescent="0.25">
      <c r="A24" s="4" t="s">
        <v>18</v>
      </c>
      <c r="B24" s="5">
        <v>5000</v>
      </c>
      <c r="C24" t="s">
        <v>47</v>
      </c>
    </row>
    <row r="25" spans="1:3" x14ac:dyDescent="0.25">
      <c r="A25" s="4" t="s">
        <v>19</v>
      </c>
      <c r="B25" s="5">
        <v>2475</v>
      </c>
    </row>
    <row r="26" spans="1:3" x14ac:dyDescent="0.25">
      <c r="A26" s="4" t="s">
        <v>20</v>
      </c>
      <c r="B26" s="5">
        <v>2000</v>
      </c>
      <c r="C26" t="s">
        <v>47</v>
      </c>
    </row>
    <row r="27" spans="1:3" x14ac:dyDescent="0.25">
      <c r="A27" s="4" t="s">
        <v>21</v>
      </c>
      <c r="B27" s="5">
        <v>0</v>
      </c>
      <c r="C27" t="s">
        <v>47</v>
      </c>
    </row>
    <row r="28" spans="1:3" x14ac:dyDescent="0.25">
      <c r="A28" s="4" t="s">
        <v>22</v>
      </c>
      <c r="B28" s="5">
        <v>3300</v>
      </c>
    </row>
    <row r="29" spans="1:3" ht="15.6" x14ac:dyDescent="0.25">
      <c r="A29" s="3" t="s">
        <v>23</v>
      </c>
      <c r="B29" s="8">
        <f>SUM(B24:B28)</f>
        <v>12775</v>
      </c>
    </row>
    <row r="30" spans="1:3" x14ac:dyDescent="0.25">
      <c r="B30" s="7"/>
    </row>
    <row r="31" spans="1:3" ht="15.6" x14ac:dyDescent="0.25">
      <c r="A31" s="3" t="s">
        <v>24</v>
      </c>
      <c r="B31" s="7"/>
    </row>
    <row r="32" spans="1:3" x14ac:dyDescent="0.25">
      <c r="A32" s="4" t="s">
        <v>25</v>
      </c>
      <c r="B32" s="5">
        <v>1600</v>
      </c>
    </row>
    <row r="33" spans="1:3" x14ac:dyDescent="0.25">
      <c r="A33" s="4" t="s">
        <v>26</v>
      </c>
      <c r="B33" s="5">
        <v>1000</v>
      </c>
      <c r="C33" t="s">
        <v>47</v>
      </c>
    </row>
    <row r="34" spans="1:3" ht="15.6" x14ac:dyDescent="0.25">
      <c r="A34" s="3" t="s">
        <v>27</v>
      </c>
      <c r="B34" s="8">
        <f>SUM(B32:B33)</f>
        <v>2600</v>
      </c>
    </row>
    <row r="35" spans="1:3" x14ac:dyDescent="0.25">
      <c r="B35" s="7"/>
    </row>
    <row r="36" spans="1:3" ht="15.6" x14ac:dyDescent="0.25">
      <c r="A36" s="3" t="s">
        <v>28</v>
      </c>
      <c r="B36" s="7"/>
    </row>
    <row r="37" spans="1:3" x14ac:dyDescent="0.25">
      <c r="A37" s="4" t="s">
        <v>29</v>
      </c>
      <c r="B37" s="5">
        <v>15000</v>
      </c>
      <c r="C37" t="s">
        <v>47</v>
      </c>
    </row>
    <row r="38" spans="1:3" x14ac:dyDescent="0.25">
      <c r="A38" s="4" t="s">
        <v>30</v>
      </c>
      <c r="B38" s="5">
        <v>28000</v>
      </c>
      <c r="C38" t="s">
        <v>47</v>
      </c>
    </row>
    <row r="39" spans="1:3" x14ac:dyDescent="0.25">
      <c r="A39" s="4" t="s">
        <v>31</v>
      </c>
      <c r="B39" s="5">
        <v>10000</v>
      </c>
    </row>
    <row r="40" spans="1:3" x14ac:dyDescent="0.25">
      <c r="A40" s="4" t="s">
        <v>32</v>
      </c>
      <c r="B40" s="5">
        <v>5000</v>
      </c>
      <c r="C40" t="s">
        <v>47</v>
      </c>
    </row>
    <row r="41" spans="1:3" x14ac:dyDescent="0.25">
      <c r="A41" s="4" t="s">
        <v>33</v>
      </c>
      <c r="B41" s="5">
        <v>1000</v>
      </c>
      <c r="C41" t="s">
        <v>47</v>
      </c>
    </row>
    <row r="42" spans="1:3" x14ac:dyDescent="0.25">
      <c r="A42" s="4" t="s">
        <v>34</v>
      </c>
      <c r="B42" s="5">
        <v>2000</v>
      </c>
    </row>
    <row r="43" spans="1:3" x14ac:dyDescent="0.25">
      <c r="A43" s="4" t="s">
        <v>35</v>
      </c>
      <c r="B43" s="5">
        <v>2000</v>
      </c>
    </row>
    <row r="44" spans="1:3" ht="15.6" x14ac:dyDescent="0.25">
      <c r="A44" s="3" t="s">
        <v>36</v>
      </c>
      <c r="B44" s="8">
        <f>SUM(B37:B43)</f>
        <v>63000</v>
      </c>
    </row>
    <row r="45" spans="1:3" x14ac:dyDescent="0.25">
      <c r="B45" s="7"/>
    </row>
    <row r="46" spans="1:3" ht="15.6" x14ac:dyDescent="0.25">
      <c r="A46" s="3" t="s">
        <v>37</v>
      </c>
      <c r="B46" s="7"/>
    </row>
    <row r="47" spans="1:3" x14ac:dyDescent="0.25">
      <c r="A47" s="4" t="s">
        <v>49</v>
      </c>
      <c r="B47" s="5">
        <v>2000</v>
      </c>
    </row>
    <row r="48" spans="1:3" x14ac:dyDescent="0.25">
      <c r="A48" s="4" t="s">
        <v>38</v>
      </c>
      <c r="B48" s="9">
        <v>5000</v>
      </c>
      <c r="C48" t="s">
        <v>47</v>
      </c>
    </row>
    <row r="49" spans="1:3" x14ac:dyDescent="0.25">
      <c r="A49" s="4" t="s">
        <v>39</v>
      </c>
      <c r="B49" s="9">
        <v>10000</v>
      </c>
      <c r="C49" t="s">
        <v>47</v>
      </c>
    </row>
    <row r="50" spans="1:3" ht="15.6" x14ac:dyDescent="0.25">
      <c r="A50" s="3" t="s">
        <v>40</v>
      </c>
      <c r="B50" s="8">
        <f>SUM(B47:B49)</f>
        <v>17000</v>
      </c>
    </row>
    <row r="51" spans="1:3" x14ac:dyDescent="0.25">
      <c r="B51" s="7"/>
    </row>
    <row r="52" spans="1:3" ht="15.6" x14ac:dyDescent="0.25">
      <c r="A52" s="3" t="s">
        <v>41</v>
      </c>
      <c r="B52" s="7"/>
    </row>
    <row r="53" spans="1:3" x14ac:dyDescent="0.25">
      <c r="A53" s="4" t="s">
        <v>42</v>
      </c>
      <c r="B53" s="5">
        <v>20000</v>
      </c>
      <c r="C53" t="s">
        <v>47</v>
      </c>
    </row>
    <row r="54" spans="1:3" x14ac:dyDescent="0.25">
      <c r="A54" s="4" t="s">
        <v>43</v>
      </c>
      <c r="B54" s="5">
        <v>26000</v>
      </c>
      <c r="C54" t="s">
        <v>47</v>
      </c>
    </row>
    <row r="55" spans="1:3" ht="15.6" x14ac:dyDescent="0.25">
      <c r="A55" s="3" t="s">
        <v>44</v>
      </c>
      <c r="B55" s="8">
        <f>SUM(B53:B54)</f>
        <v>46000</v>
      </c>
    </row>
    <row r="56" spans="1:3" x14ac:dyDescent="0.25">
      <c r="B56" s="7"/>
    </row>
    <row r="57" spans="1:3" ht="15.6" x14ac:dyDescent="0.25">
      <c r="A57" s="13" t="s">
        <v>50</v>
      </c>
      <c r="B57" s="10">
        <v>12500</v>
      </c>
      <c r="C57" t="s">
        <v>47</v>
      </c>
    </row>
    <row r="58" spans="1:3" x14ac:dyDescent="0.25">
      <c r="A58" s="4"/>
      <c r="B58" s="7"/>
    </row>
    <row r="59" spans="1:3" x14ac:dyDescent="0.25">
      <c r="A59" s="4"/>
      <c r="B59" s="7"/>
    </row>
    <row r="60" spans="1:3" ht="15.6" x14ac:dyDescent="0.25">
      <c r="A60" s="3" t="s">
        <v>45</v>
      </c>
      <c r="B60" s="8">
        <f>B57+B50+B44+B34+B29+B21</f>
        <v>140425</v>
      </c>
    </row>
    <row r="61" spans="1:3" ht="15.6" x14ac:dyDescent="0.25">
      <c r="A61" s="3" t="s">
        <v>46</v>
      </c>
      <c r="B61" s="8">
        <f>B8-B60</f>
        <v>16125</v>
      </c>
    </row>
  </sheetData>
  <printOptions gridLines="1"/>
  <pageMargins left="1.5" right="1.5" top="1.5" bottom="1.5" header="0.5" footer="0.5"/>
  <pageSetup orientation="portrait" cellComments="asDisplayed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10242023 459 ORCHARD KNOLLS HOA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Jessica Olevsky</cp:lastModifiedBy>
  <dcterms:created xsi:type="dcterms:W3CDTF">2023-10-24T21:22:10Z</dcterms:created>
  <dcterms:modified xsi:type="dcterms:W3CDTF">2024-01-18T19:57:58Z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1033-12.2.0.13215</vt:lpwstr>
  </property>
  <property fmtid="{D5CDD505-2E9C-101B-9397-08002B2CF9AE}" pid="3" name="ICV">
    <vt:lpwstr>C6F133B31FC74036A826C56481EED675_13</vt:lpwstr>
  </property>
</Properties>
</file>