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28bf0630386c9a7b/Desktop/"/>
    </mc:Choice>
  </mc:AlternateContent>
  <xr:revisionPtr revIDLastSave="21" documentId="8_{A9AF4F18-F50D-45E9-946C-B8D08034C650}" xr6:coauthVersionLast="47" xr6:coauthVersionMax="47" xr10:uidLastSave="{8AB70B43-2EB6-4903-93FF-2250F7BC19EB}"/>
  <bookViews>
    <workbookView xWindow="-107" yWindow="-107" windowWidth="20847" windowHeight="11111" tabRatio="830" xr2:uid="{B27C3B95-98FA-45DB-9EB6-591BC90C49C7}"/>
  </bookViews>
  <sheets>
    <sheet name="Instructions" sheetId="18" r:id="rId1"/>
    <sheet name="Summary" sheetId="16" r:id="rId2"/>
    <sheet name="Employer 1" sheetId="1" r:id="rId3"/>
    <sheet name="Employer 2" sheetId="17" r:id="rId4"/>
    <sheet name="Helper" sheetId="15" state="hidden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7" l="1"/>
  <c r="AG61" i="17"/>
  <c r="AF61" i="17"/>
  <c r="AE61" i="17"/>
  <c r="AD61" i="17"/>
  <c r="AC61" i="17"/>
  <c r="AB61" i="17"/>
  <c r="AA61" i="17"/>
  <c r="Z61" i="17"/>
  <c r="Y61" i="17"/>
  <c r="X61" i="17"/>
  <c r="W61" i="17"/>
  <c r="V61" i="17"/>
  <c r="U61" i="17"/>
  <c r="T61" i="17"/>
  <c r="S61" i="17"/>
  <c r="R61" i="17"/>
  <c r="Q61" i="17"/>
  <c r="P61" i="17"/>
  <c r="O61" i="17"/>
  <c r="N61" i="17"/>
  <c r="M61" i="17"/>
  <c r="L61" i="17"/>
  <c r="K61" i="17"/>
  <c r="J61" i="17"/>
  <c r="I61" i="17"/>
  <c r="H61" i="17"/>
  <c r="G61" i="17"/>
  <c r="F61" i="17"/>
  <c r="E61" i="17"/>
  <c r="D61" i="17"/>
  <c r="C61" i="17"/>
  <c r="AH56" i="17"/>
  <c r="AG56" i="17"/>
  <c r="AF56" i="17"/>
  <c r="AE56" i="17"/>
  <c r="AD56" i="17"/>
  <c r="AC56" i="17"/>
  <c r="AB56" i="17"/>
  <c r="AA56" i="17"/>
  <c r="Z56" i="17"/>
  <c r="Y56" i="17"/>
  <c r="X56" i="17"/>
  <c r="W56" i="17"/>
  <c r="V56" i="17"/>
  <c r="U56" i="17"/>
  <c r="T56" i="17"/>
  <c r="S56" i="17"/>
  <c r="R56" i="17"/>
  <c r="Q56" i="17"/>
  <c r="P56" i="17"/>
  <c r="O56" i="17"/>
  <c r="N56" i="17"/>
  <c r="M56" i="17"/>
  <c r="L56" i="17"/>
  <c r="K56" i="17"/>
  <c r="J56" i="17"/>
  <c r="I56" i="17"/>
  <c r="H56" i="17"/>
  <c r="G56" i="17"/>
  <c r="F56" i="17"/>
  <c r="E56" i="17"/>
  <c r="D56" i="17"/>
  <c r="C56" i="17"/>
  <c r="AG51" i="17"/>
  <c r="AF51" i="17"/>
  <c r="AE51" i="17"/>
  <c r="AD51" i="17"/>
  <c r="AC51" i="17"/>
  <c r="AB51" i="17"/>
  <c r="AA51" i="17"/>
  <c r="Z51" i="17"/>
  <c r="Y51" i="17"/>
  <c r="X51" i="17"/>
  <c r="W51" i="17"/>
  <c r="V51" i="17"/>
  <c r="U51" i="17"/>
  <c r="T51" i="17"/>
  <c r="S51" i="17"/>
  <c r="R51" i="17"/>
  <c r="Q51" i="17"/>
  <c r="P51" i="17"/>
  <c r="O51" i="17"/>
  <c r="N51" i="17"/>
  <c r="M51" i="17"/>
  <c r="L51" i="17"/>
  <c r="K51" i="17"/>
  <c r="J51" i="17"/>
  <c r="I51" i="17"/>
  <c r="H51" i="17"/>
  <c r="G51" i="17"/>
  <c r="F51" i="17"/>
  <c r="E51" i="17"/>
  <c r="D51" i="17"/>
  <c r="C51" i="17"/>
  <c r="AH46" i="17"/>
  <c r="AG46" i="17"/>
  <c r="AF46" i="17"/>
  <c r="AE46" i="17"/>
  <c r="AD46" i="17"/>
  <c r="AC46" i="17"/>
  <c r="AB46" i="17"/>
  <c r="AA46" i="17"/>
  <c r="Z46" i="17"/>
  <c r="Y46" i="17"/>
  <c r="X46" i="17"/>
  <c r="W46" i="17"/>
  <c r="V46" i="17"/>
  <c r="U46" i="17"/>
  <c r="T46" i="17"/>
  <c r="S46" i="17"/>
  <c r="R46" i="17"/>
  <c r="Q46" i="17"/>
  <c r="P46" i="17"/>
  <c r="O46" i="17"/>
  <c r="N46" i="17"/>
  <c r="M46" i="17"/>
  <c r="L46" i="17"/>
  <c r="K46" i="17"/>
  <c r="J46" i="17"/>
  <c r="I46" i="17"/>
  <c r="H46" i="17"/>
  <c r="G46" i="17"/>
  <c r="F46" i="17"/>
  <c r="E46" i="17"/>
  <c r="D46" i="17"/>
  <c r="C46" i="17"/>
  <c r="AF41" i="17"/>
  <c r="AE41" i="17"/>
  <c r="AD41" i="17"/>
  <c r="AC41" i="17"/>
  <c r="AB41" i="17"/>
  <c r="AA41" i="17"/>
  <c r="Z41" i="17"/>
  <c r="Y41" i="17"/>
  <c r="X41" i="17"/>
  <c r="W41" i="17"/>
  <c r="V41" i="17"/>
  <c r="U41" i="17"/>
  <c r="T41" i="17"/>
  <c r="S41" i="17"/>
  <c r="R41" i="17"/>
  <c r="Q41" i="17"/>
  <c r="P41" i="17"/>
  <c r="O41" i="17"/>
  <c r="N41" i="17"/>
  <c r="M41" i="17"/>
  <c r="L41" i="17"/>
  <c r="K41" i="17"/>
  <c r="J41" i="17"/>
  <c r="I41" i="17"/>
  <c r="H41" i="17"/>
  <c r="G41" i="17"/>
  <c r="F41" i="17"/>
  <c r="E41" i="17"/>
  <c r="D41" i="17"/>
  <c r="C41" i="17"/>
  <c r="AH36" i="17"/>
  <c r="AG36" i="17"/>
  <c r="AF36" i="17"/>
  <c r="AE36" i="17"/>
  <c r="AD36" i="17"/>
  <c r="AC36" i="17"/>
  <c r="AB36" i="17"/>
  <c r="AA36" i="17"/>
  <c r="Z36" i="17"/>
  <c r="Y36" i="17"/>
  <c r="X36" i="17"/>
  <c r="W36" i="17"/>
  <c r="V36" i="17"/>
  <c r="U36" i="17"/>
  <c r="T36" i="17"/>
  <c r="S36" i="17"/>
  <c r="R36" i="17"/>
  <c r="Q36" i="17"/>
  <c r="P36" i="17"/>
  <c r="O36" i="17"/>
  <c r="N36" i="17"/>
  <c r="M36" i="17"/>
  <c r="L36" i="17"/>
  <c r="K36" i="17"/>
  <c r="J36" i="17"/>
  <c r="I36" i="17"/>
  <c r="H36" i="17"/>
  <c r="G36" i="17"/>
  <c r="F36" i="17"/>
  <c r="E36" i="17"/>
  <c r="D36" i="17"/>
  <c r="C36" i="17"/>
  <c r="AH31" i="17"/>
  <c r="AG31" i="17"/>
  <c r="AF31" i="17"/>
  <c r="AE31" i="17"/>
  <c r="AD31" i="17"/>
  <c r="AC31" i="17"/>
  <c r="AB31" i="17"/>
  <c r="AA31" i="17"/>
  <c r="Z31" i="17"/>
  <c r="Y31" i="17"/>
  <c r="X31" i="17"/>
  <c r="W31" i="17"/>
  <c r="V31" i="17"/>
  <c r="U31" i="17"/>
  <c r="T31" i="17"/>
  <c r="S31" i="17"/>
  <c r="R31" i="17"/>
  <c r="Q31" i="17"/>
  <c r="P31" i="17"/>
  <c r="O31" i="17"/>
  <c r="N31" i="17"/>
  <c r="M31" i="17"/>
  <c r="L31" i="17"/>
  <c r="K31" i="17"/>
  <c r="J31" i="17"/>
  <c r="I31" i="17"/>
  <c r="H31" i="17"/>
  <c r="G31" i="17"/>
  <c r="F31" i="17"/>
  <c r="E31" i="17"/>
  <c r="D31" i="17"/>
  <c r="C31" i="17"/>
  <c r="AG26" i="17"/>
  <c r="AF26" i="17"/>
  <c r="AE26" i="17"/>
  <c r="AD26" i="17"/>
  <c r="AC26" i="17"/>
  <c r="AB26" i="17"/>
  <c r="AA26" i="17"/>
  <c r="Z26" i="17"/>
  <c r="Y26" i="17"/>
  <c r="X26" i="17"/>
  <c r="W26" i="17"/>
  <c r="V26" i="17"/>
  <c r="U26" i="17"/>
  <c r="T26" i="17"/>
  <c r="S26" i="17"/>
  <c r="R26" i="17"/>
  <c r="Q26" i="17"/>
  <c r="P26" i="17"/>
  <c r="O26" i="17"/>
  <c r="N26" i="17"/>
  <c r="M26" i="17"/>
  <c r="L26" i="17"/>
  <c r="K26" i="17"/>
  <c r="J26" i="17"/>
  <c r="I26" i="17"/>
  <c r="H26" i="17"/>
  <c r="G26" i="17"/>
  <c r="F26" i="17"/>
  <c r="E26" i="17"/>
  <c r="D26" i="17"/>
  <c r="C26" i="17"/>
  <c r="AH21" i="17"/>
  <c r="AG21" i="17"/>
  <c r="AF21" i="17"/>
  <c r="AE21" i="17"/>
  <c r="AD21" i="17"/>
  <c r="AC21" i="17"/>
  <c r="AB21" i="17"/>
  <c r="AA21" i="17"/>
  <c r="Z21" i="17"/>
  <c r="Y21" i="17"/>
  <c r="X21" i="17"/>
  <c r="W21" i="17"/>
  <c r="V21" i="17"/>
  <c r="U21" i="17"/>
  <c r="T21" i="17"/>
  <c r="S21" i="17"/>
  <c r="R21" i="17"/>
  <c r="Q21" i="17"/>
  <c r="P21" i="17"/>
  <c r="O21" i="17"/>
  <c r="N21" i="17"/>
  <c r="M21" i="17"/>
  <c r="L21" i="17"/>
  <c r="K21" i="17"/>
  <c r="J21" i="17"/>
  <c r="I21" i="17"/>
  <c r="H21" i="17"/>
  <c r="G21" i="17"/>
  <c r="F21" i="17"/>
  <c r="E21" i="17"/>
  <c r="D21" i="17"/>
  <c r="C21" i="17"/>
  <c r="AG16" i="17"/>
  <c r="AF16" i="17"/>
  <c r="AE16" i="17"/>
  <c r="AD16" i="17"/>
  <c r="AC16" i="17"/>
  <c r="AB16" i="17"/>
  <c r="AA16" i="17"/>
  <c r="Z16" i="17"/>
  <c r="Y16" i="17"/>
  <c r="X16" i="17"/>
  <c r="W16" i="17"/>
  <c r="V16" i="17"/>
  <c r="U16" i="17"/>
  <c r="T16" i="17"/>
  <c r="S16" i="17"/>
  <c r="R16" i="17"/>
  <c r="Q16" i="17"/>
  <c r="P16" i="17"/>
  <c r="O16" i="17"/>
  <c r="N16" i="17"/>
  <c r="M16" i="17"/>
  <c r="L16" i="17"/>
  <c r="K16" i="17"/>
  <c r="J16" i="17"/>
  <c r="I16" i="17"/>
  <c r="H16" i="17"/>
  <c r="G16" i="17"/>
  <c r="F16" i="17"/>
  <c r="E16" i="17"/>
  <c r="D16" i="17"/>
  <c r="C16" i="17"/>
  <c r="AH11" i="17"/>
  <c r="AG11" i="17"/>
  <c r="AF11" i="17"/>
  <c r="AE11" i="17"/>
  <c r="AD11" i="17"/>
  <c r="AC11" i="17"/>
  <c r="AB11" i="17"/>
  <c r="AA11" i="17"/>
  <c r="Z11" i="17"/>
  <c r="Y11" i="17"/>
  <c r="X11" i="17"/>
  <c r="W11" i="17"/>
  <c r="V11" i="17"/>
  <c r="U11" i="17"/>
  <c r="T11" i="17"/>
  <c r="S11" i="17"/>
  <c r="R11" i="17"/>
  <c r="Q11" i="17"/>
  <c r="P11" i="17"/>
  <c r="O11" i="17"/>
  <c r="N11" i="17"/>
  <c r="M11" i="17"/>
  <c r="L11" i="17"/>
  <c r="K11" i="17"/>
  <c r="J11" i="17"/>
  <c r="I11" i="17"/>
  <c r="H11" i="17"/>
  <c r="G11" i="17"/>
  <c r="F11" i="17"/>
  <c r="E11" i="17"/>
  <c r="D11" i="17"/>
  <c r="C11" i="17"/>
  <c r="AH6" i="17"/>
  <c r="AG6" i="17"/>
  <c r="AF6" i="17"/>
  <c r="AE6" i="17"/>
  <c r="AD6" i="17"/>
  <c r="AC6" i="17"/>
  <c r="AB6" i="17"/>
  <c r="AA6" i="17"/>
  <c r="Z6" i="17"/>
  <c r="Y6" i="17"/>
  <c r="X6" i="17"/>
  <c r="W6" i="17"/>
  <c r="V6" i="17"/>
  <c r="U6" i="17"/>
  <c r="T6" i="17"/>
  <c r="S6" i="17"/>
  <c r="R6" i="17"/>
  <c r="Q6" i="17"/>
  <c r="P6" i="17"/>
  <c r="O6" i="17"/>
  <c r="N6" i="17"/>
  <c r="M6" i="17"/>
  <c r="L6" i="17"/>
  <c r="K6" i="17"/>
  <c r="J6" i="17"/>
  <c r="I6" i="17"/>
  <c r="H6" i="17"/>
  <c r="G6" i="17"/>
  <c r="F6" i="17"/>
  <c r="E6" i="17"/>
  <c r="C6" i="17"/>
  <c r="S4" i="17"/>
  <c r="R4" i="17"/>
  <c r="P4" i="17"/>
  <c r="O4" i="17"/>
  <c r="M4" i="17"/>
  <c r="L4" i="17"/>
  <c r="I4" i="17"/>
  <c r="E4" i="17"/>
  <c r="BO63" i="17"/>
  <c r="BN63" i="17"/>
  <c r="BM63" i="17"/>
  <c r="BL63" i="17"/>
  <c r="BK63" i="17"/>
  <c r="BJ63" i="17"/>
  <c r="BI63" i="17"/>
  <c r="BH63" i="17"/>
  <c r="BG63" i="17"/>
  <c r="BF63" i="17"/>
  <c r="BE63" i="17"/>
  <c r="BD63" i="17"/>
  <c r="BC63" i="17"/>
  <c r="BB63" i="17"/>
  <c r="BA63" i="17"/>
  <c r="AZ63" i="17"/>
  <c r="AY63" i="17"/>
  <c r="AX63" i="17"/>
  <c r="AW63" i="17"/>
  <c r="AV63" i="17"/>
  <c r="AU63" i="17"/>
  <c r="AT63" i="17"/>
  <c r="AS63" i="17"/>
  <c r="AR63" i="17"/>
  <c r="AQ63" i="17"/>
  <c r="AP63" i="17"/>
  <c r="AO63" i="17"/>
  <c r="AN63" i="17"/>
  <c r="AM63" i="17"/>
  <c r="AL63" i="17"/>
  <c r="AK63" i="17"/>
  <c r="BO58" i="17"/>
  <c r="BN58" i="17"/>
  <c r="BM58" i="17"/>
  <c r="BL58" i="17"/>
  <c r="BK58" i="17"/>
  <c r="BJ58" i="17"/>
  <c r="BI58" i="17"/>
  <c r="BH58" i="17"/>
  <c r="BG58" i="17"/>
  <c r="BF58" i="17"/>
  <c r="BE58" i="17"/>
  <c r="BD58" i="17"/>
  <c r="BC58" i="17"/>
  <c r="BB58" i="17"/>
  <c r="BA58" i="17"/>
  <c r="AZ58" i="17"/>
  <c r="AY58" i="17"/>
  <c r="AX58" i="17"/>
  <c r="AW58" i="17"/>
  <c r="AV58" i="17"/>
  <c r="AU58" i="17"/>
  <c r="AT58" i="17"/>
  <c r="AS58" i="17"/>
  <c r="AR58" i="17"/>
  <c r="AQ58" i="17"/>
  <c r="AP58" i="17"/>
  <c r="AO58" i="17"/>
  <c r="AN58" i="17"/>
  <c r="AM58" i="17"/>
  <c r="AL58" i="17"/>
  <c r="AK58" i="17"/>
  <c r="AJ58" i="17" s="1"/>
  <c r="E15" i="16" s="1"/>
  <c r="BO53" i="17"/>
  <c r="BN53" i="17"/>
  <c r="BM53" i="17"/>
  <c r="BL53" i="17"/>
  <c r="BK53" i="17"/>
  <c r="BJ53" i="17"/>
  <c r="BI53" i="17"/>
  <c r="BH53" i="17"/>
  <c r="BG53" i="17"/>
  <c r="BF53" i="17"/>
  <c r="BE53" i="17"/>
  <c r="BD53" i="17"/>
  <c r="BC53" i="17"/>
  <c r="BB53" i="17"/>
  <c r="BA53" i="17"/>
  <c r="AZ53" i="17"/>
  <c r="AY53" i="17"/>
  <c r="AX53" i="17"/>
  <c r="AW53" i="17"/>
  <c r="AV53" i="17"/>
  <c r="AU53" i="17"/>
  <c r="AT53" i="17"/>
  <c r="AS53" i="17"/>
  <c r="AR53" i="17"/>
  <c r="AQ53" i="17"/>
  <c r="AP53" i="17"/>
  <c r="AO53" i="17"/>
  <c r="AN53" i="17"/>
  <c r="AM53" i="17"/>
  <c r="AL53" i="17"/>
  <c r="AK53" i="17"/>
  <c r="BO48" i="17"/>
  <c r="BN48" i="17"/>
  <c r="BM48" i="17"/>
  <c r="BL48" i="17"/>
  <c r="BK48" i="17"/>
  <c r="BJ48" i="17"/>
  <c r="BI48" i="17"/>
  <c r="BH48" i="17"/>
  <c r="BG48" i="17"/>
  <c r="BF48" i="17"/>
  <c r="BE48" i="17"/>
  <c r="BD48" i="17"/>
  <c r="BC48" i="17"/>
  <c r="BB48" i="17"/>
  <c r="BA48" i="17"/>
  <c r="AZ48" i="17"/>
  <c r="AY48" i="17"/>
  <c r="AX48" i="17"/>
  <c r="AW48" i="17"/>
  <c r="AV48" i="17"/>
  <c r="AU48" i="17"/>
  <c r="AT48" i="17"/>
  <c r="AS48" i="17"/>
  <c r="AR48" i="17"/>
  <c r="AQ48" i="17"/>
  <c r="AP48" i="17"/>
  <c r="AO48" i="17"/>
  <c r="AN48" i="17"/>
  <c r="AM48" i="17"/>
  <c r="AL48" i="17"/>
  <c r="AK48" i="17"/>
  <c r="BO43" i="17"/>
  <c r="BN43" i="17"/>
  <c r="BM43" i="17"/>
  <c r="BL43" i="17"/>
  <c r="BK43" i="17"/>
  <c r="BJ43" i="17"/>
  <c r="BI43" i="17"/>
  <c r="BH43" i="17"/>
  <c r="BG43" i="17"/>
  <c r="BF43" i="17"/>
  <c r="BE43" i="17"/>
  <c r="BD43" i="17"/>
  <c r="BC43" i="17"/>
  <c r="BB43" i="17"/>
  <c r="BA43" i="17"/>
  <c r="AZ43" i="17"/>
  <c r="AY43" i="17"/>
  <c r="AX43" i="17"/>
  <c r="AW43" i="17"/>
  <c r="AV43" i="17"/>
  <c r="AU43" i="17"/>
  <c r="AT43" i="17"/>
  <c r="AS43" i="17"/>
  <c r="AR43" i="17"/>
  <c r="AQ43" i="17"/>
  <c r="AP43" i="17"/>
  <c r="AO43" i="17"/>
  <c r="AN43" i="17"/>
  <c r="AM43" i="17"/>
  <c r="AL43" i="17"/>
  <c r="AK43" i="17"/>
  <c r="BO38" i="17"/>
  <c r="BN38" i="17"/>
  <c r="BM38" i="17"/>
  <c r="BL38" i="17"/>
  <c r="BK38" i="17"/>
  <c r="BJ38" i="17"/>
  <c r="BI38" i="17"/>
  <c r="BH38" i="17"/>
  <c r="BG38" i="17"/>
  <c r="BF38" i="17"/>
  <c r="BE38" i="17"/>
  <c r="BD38" i="17"/>
  <c r="BC38" i="17"/>
  <c r="BB38" i="17"/>
  <c r="BA38" i="17"/>
  <c r="AZ38" i="17"/>
  <c r="AY38" i="17"/>
  <c r="AX38" i="17"/>
  <c r="AW38" i="17"/>
  <c r="AV38" i="17"/>
  <c r="AU38" i="17"/>
  <c r="AT38" i="17"/>
  <c r="AS38" i="17"/>
  <c r="AR38" i="17"/>
  <c r="AQ38" i="17"/>
  <c r="AP38" i="17"/>
  <c r="AO38" i="17"/>
  <c r="AN38" i="17"/>
  <c r="AM38" i="17"/>
  <c r="AL38" i="17"/>
  <c r="AK38" i="17"/>
  <c r="BO33" i="17"/>
  <c r="BN33" i="17"/>
  <c r="BM33" i="17"/>
  <c r="BL33" i="17"/>
  <c r="BK33" i="17"/>
  <c r="BJ33" i="17"/>
  <c r="BI33" i="17"/>
  <c r="BH33" i="17"/>
  <c r="BG33" i="17"/>
  <c r="BF33" i="17"/>
  <c r="BE33" i="17"/>
  <c r="BD33" i="17"/>
  <c r="BC33" i="17"/>
  <c r="BB33" i="17"/>
  <c r="BA33" i="17"/>
  <c r="AZ33" i="17"/>
  <c r="AY33" i="17"/>
  <c r="AX33" i="17"/>
  <c r="AW33" i="17"/>
  <c r="AV33" i="17"/>
  <c r="AU33" i="17"/>
  <c r="AT33" i="17"/>
  <c r="AS33" i="17"/>
  <c r="AR33" i="17"/>
  <c r="AQ33" i="17"/>
  <c r="AP33" i="17"/>
  <c r="AO33" i="17"/>
  <c r="AN33" i="17"/>
  <c r="AM33" i="17"/>
  <c r="AL33" i="17"/>
  <c r="AK33" i="17"/>
  <c r="AJ33" i="17"/>
  <c r="E10" i="16" s="1"/>
  <c r="BO28" i="17"/>
  <c r="BN28" i="17"/>
  <c r="BM28" i="17"/>
  <c r="BL28" i="17"/>
  <c r="BK28" i="17"/>
  <c r="BJ28" i="17"/>
  <c r="BI28" i="17"/>
  <c r="BH28" i="17"/>
  <c r="BG28" i="17"/>
  <c r="BF28" i="17"/>
  <c r="BE28" i="17"/>
  <c r="BD28" i="17"/>
  <c r="BC28" i="17"/>
  <c r="BB28" i="17"/>
  <c r="BA28" i="17"/>
  <c r="AZ28" i="17"/>
  <c r="AY28" i="17"/>
  <c r="AX28" i="17"/>
  <c r="AW28" i="17"/>
  <c r="AV28" i="17"/>
  <c r="AU28" i="17"/>
  <c r="AT28" i="17"/>
  <c r="AS28" i="17"/>
  <c r="AR28" i="17"/>
  <c r="AQ28" i="17"/>
  <c r="AP28" i="17"/>
  <c r="AO28" i="17"/>
  <c r="AN28" i="17"/>
  <c r="AM28" i="17"/>
  <c r="AL28" i="17"/>
  <c r="AK28" i="17"/>
  <c r="BO23" i="17"/>
  <c r="BN23" i="17"/>
  <c r="BM23" i="17"/>
  <c r="BL23" i="17"/>
  <c r="BK23" i="17"/>
  <c r="BJ23" i="17"/>
  <c r="BI23" i="17"/>
  <c r="BH23" i="17"/>
  <c r="BG23" i="17"/>
  <c r="BF23" i="17"/>
  <c r="BE23" i="17"/>
  <c r="BD23" i="17"/>
  <c r="BC23" i="17"/>
  <c r="BB23" i="17"/>
  <c r="BA23" i="17"/>
  <c r="AZ23" i="17"/>
  <c r="AY23" i="17"/>
  <c r="AX23" i="17"/>
  <c r="AW23" i="17"/>
  <c r="AV23" i="17"/>
  <c r="AU23" i="17"/>
  <c r="AT23" i="17"/>
  <c r="AS23" i="17"/>
  <c r="AR23" i="17"/>
  <c r="AQ23" i="17"/>
  <c r="AP23" i="17"/>
  <c r="AO23" i="17"/>
  <c r="AN23" i="17"/>
  <c r="AM23" i="17"/>
  <c r="AL23" i="17"/>
  <c r="AK23" i="17"/>
  <c r="BO18" i="17"/>
  <c r="BN18" i="17"/>
  <c r="BM18" i="17"/>
  <c r="BL18" i="17"/>
  <c r="BK18" i="17"/>
  <c r="BJ18" i="17"/>
  <c r="BI18" i="17"/>
  <c r="BH18" i="17"/>
  <c r="BG18" i="17"/>
  <c r="BF18" i="17"/>
  <c r="BE18" i="17"/>
  <c r="BD18" i="17"/>
  <c r="BC18" i="17"/>
  <c r="BB18" i="17"/>
  <c r="BA18" i="17"/>
  <c r="AZ18" i="17"/>
  <c r="AY18" i="17"/>
  <c r="AX18" i="17"/>
  <c r="AW18" i="17"/>
  <c r="AV18" i="17"/>
  <c r="AU18" i="17"/>
  <c r="AT18" i="17"/>
  <c r="AS18" i="17"/>
  <c r="AR18" i="17"/>
  <c r="AQ18" i="17"/>
  <c r="AP18" i="17"/>
  <c r="AO18" i="17"/>
  <c r="AN18" i="17"/>
  <c r="AM18" i="17"/>
  <c r="AL18" i="17"/>
  <c r="AK18" i="17"/>
  <c r="AJ18" i="17" s="1"/>
  <c r="E7" i="16" s="1"/>
  <c r="BO13" i="17"/>
  <c r="BN13" i="17"/>
  <c r="BM13" i="17"/>
  <c r="BL13" i="17"/>
  <c r="BK13" i="17"/>
  <c r="BJ13" i="17"/>
  <c r="BI13" i="17"/>
  <c r="BH13" i="17"/>
  <c r="BG13" i="17"/>
  <c r="BF13" i="17"/>
  <c r="BE13" i="17"/>
  <c r="BD13" i="17"/>
  <c r="BC13" i="17"/>
  <c r="BB13" i="17"/>
  <c r="BA13" i="17"/>
  <c r="AZ13" i="17"/>
  <c r="AY13" i="17"/>
  <c r="AX13" i="17"/>
  <c r="AW13" i="17"/>
  <c r="AV13" i="17"/>
  <c r="AU13" i="17"/>
  <c r="AT13" i="17"/>
  <c r="AS13" i="17"/>
  <c r="AR13" i="17"/>
  <c r="AQ13" i="17"/>
  <c r="AP13" i="17"/>
  <c r="AO13" i="17"/>
  <c r="AN13" i="17"/>
  <c r="AM13" i="17"/>
  <c r="AL13" i="17"/>
  <c r="AK13" i="17"/>
  <c r="BO8" i="17"/>
  <c r="BN8" i="17"/>
  <c r="BM8" i="17"/>
  <c r="BL8" i="17"/>
  <c r="BK8" i="17"/>
  <c r="BJ8" i="17"/>
  <c r="BI8" i="17"/>
  <c r="BH8" i="17"/>
  <c r="BG8" i="17"/>
  <c r="BF8" i="17"/>
  <c r="BE8" i="17"/>
  <c r="BD8" i="17"/>
  <c r="BC8" i="17"/>
  <c r="BB8" i="17"/>
  <c r="BA8" i="17"/>
  <c r="AZ8" i="17"/>
  <c r="AY8" i="17"/>
  <c r="AX8" i="17"/>
  <c r="AW8" i="17"/>
  <c r="AV8" i="17"/>
  <c r="AU8" i="17"/>
  <c r="AT8" i="17"/>
  <c r="AS8" i="17"/>
  <c r="AR8" i="17"/>
  <c r="AQ8" i="17"/>
  <c r="AP8" i="17"/>
  <c r="AO8" i="17"/>
  <c r="AN8" i="17"/>
  <c r="AM8" i="17"/>
  <c r="AL8" i="17"/>
  <c r="AK8" i="17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BA18" i="1"/>
  <c r="BB18" i="1"/>
  <c r="BC18" i="1"/>
  <c r="BD18" i="1"/>
  <c r="BE18" i="1"/>
  <c r="BF18" i="1"/>
  <c r="BG18" i="1"/>
  <c r="BH18" i="1"/>
  <c r="BI18" i="1"/>
  <c r="BJ18" i="1"/>
  <c r="BK18" i="1"/>
  <c r="BL18" i="1"/>
  <c r="BM18" i="1"/>
  <c r="BN18" i="1"/>
  <c r="BO18" i="1"/>
  <c r="AL23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Y23" i="1"/>
  <c r="AZ23" i="1"/>
  <c r="BA23" i="1"/>
  <c r="BB23" i="1"/>
  <c r="BC23" i="1"/>
  <c r="BD23" i="1"/>
  <c r="BE23" i="1"/>
  <c r="BF23" i="1"/>
  <c r="BG23" i="1"/>
  <c r="BH23" i="1"/>
  <c r="BI23" i="1"/>
  <c r="BJ23" i="1"/>
  <c r="BK23" i="1"/>
  <c r="BL23" i="1"/>
  <c r="BM23" i="1"/>
  <c r="BN23" i="1"/>
  <c r="BO23" i="1"/>
  <c r="AL28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Y28" i="1"/>
  <c r="AZ28" i="1"/>
  <c r="BA28" i="1"/>
  <c r="BB28" i="1"/>
  <c r="BC28" i="1"/>
  <c r="BD28" i="1"/>
  <c r="BE28" i="1"/>
  <c r="BF28" i="1"/>
  <c r="BG28" i="1"/>
  <c r="BH28" i="1"/>
  <c r="BI28" i="1"/>
  <c r="BJ28" i="1"/>
  <c r="BK28" i="1"/>
  <c r="BL28" i="1"/>
  <c r="BM28" i="1"/>
  <c r="BN28" i="1"/>
  <c r="BO28" i="1"/>
  <c r="AL33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Y33" i="1"/>
  <c r="AZ33" i="1"/>
  <c r="BA33" i="1"/>
  <c r="BB33" i="1"/>
  <c r="BC33" i="1"/>
  <c r="BD33" i="1"/>
  <c r="BE33" i="1"/>
  <c r="BF33" i="1"/>
  <c r="BG33" i="1"/>
  <c r="BH33" i="1"/>
  <c r="BI33" i="1"/>
  <c r="BJ33" i="1"/>
  <c r="BK33" i="1"/>
  <c r="BL33" i="1"/>
  <c r="BM33" i="1"/>
  <c r="BN33" i="1"/>
  <c r="BO33" i="1"/>
  <c r="AL38" i="1"/>
  <c r="AM38" i="1"/>
  <c r="AN38" i="1"/>
  <c r="AO38" i="1"/>
  <c r="AP38" i="1"/>
  <c r="AQ38" i="1"/>
  <c r="AR38" i="1"/>
  <c r="AS38" i="1"/>
  <c r="AT38" i="1"/>
  <c r="AU38" i="1"/>
  <c r="AV38" i="1"/>
  <c r="AW38" i="1"/>
  <c r="AX38" i="1"/>
  <c r="AY38" i="1"/>
  <c r="AZ38" i="1"/>
  <c r="BA38" i="1"/>
  <c r="BB38" i="1"/>
  <c r="BC38" i="1"/>
  <c r="BD38" i="1"/>
  <c r="BE38" i="1"/>
  <c r="BF38" i="1"/>
  <c r="BG38" i="1"/>
  <c r="BH38" i="1"/>
  <c r="BI38" i="1"/>
  <c r="BJ38" i="1"/>
  <c r="BK38" i="1"/>
  <c r="BL38" i="1"/>
  <c r="BM38" i="1"/>
  <c r="BN38" i="1"/>
  <c r="BO38" i="1"/>
  <c r="AL43" i="1"/>
  <c r="AM43" i="1"/>
  <c r="AN43" i="1"/>
  <c r="AO43" i="1"/>
  <c r="AP43" i="1"/>
  <c r="AQ43" i="1"/>
  <c r="AR43" i="1"/>
  <c r="AS43" i="1"/>
  <c r="AT43" i="1"/>
  <c r="AU43" i="1"/>
  <c r="AV43" i="1"/>
  <c r="AW43" i="1"/>
  <c r="AX43" i="1"/>
  <c r="AY43" i="1"/>
  <c r="AZ43" i="1"/>
  <c r="BA43" i="1"/>
  <c r="BB43" i="1"/>
  <c r="BC43" i="1"/>
  <c r="BD43" i="1"/>
  <c r="BE43" i="1"/>
  <c r="BF43" i="1"/>
  <c r="BG43" i="1"/>
  <c r="BH43" i="1"/>
  <c r="BI43" i="1"/>
  <c r="BJ43" i="1"/>
  <c r="BK43" i="1"/>
  <c r="BL43" i="1"/>
  <c r="BM43" i="1"/>
  <c r="BN43" i="1"/>
  <c r="BO43" i="1"/>
  <c r="AL48" i="1"/>
  <c r="AM48" i="1"/>
  <c r="AN48" i="1"/>
  <c r="AO48" i="1"/>
  <c r="AP48" i="1"/>
  <c r="AQ48" i="1"/>
  <c r="AR48" i="1"/>
  <c r="AS48" i="1"/>
  <c r="AT48" i="1"/>
  <c r="AU48" i="1"/>
  <c r="AV48" i="1"/>
  <c r="AW48" i="1"/>
  <c r="AX48" i="1"/>
  <c r="AY48" i="1"/>
  <c r="AZ48" i="1"/>
  <c r="BA48" i="1"/>
  <c r="BB48" i="1"/>
  <c r="BC48" i="1"/>
  <c r="BD48" i="1"/>
  <c r="BE48" i="1"/>
  <c r="BF48" i="1"/>
  <c r="BG48" i="1"/>
  <c r="BH48" i="1"/>
  <c r="BI48" i="1"/>
  <c r="BJ48" i="1"/>
  <c r="BK48" i="1"/>
  <c r="BL48" i="1"/>
  <c r="BM48" i="1"/>
  <c r="BN48" i="1"/>
  <c r="BO48" i="1"/>
  <c r="AL53" i="1"/>
  <c r="AM53" i="1"/>
  <c r="AN53" i="1"/>
  <c r="AO53" i="1"/>
  <c r="AP53" i="1"/>
  <c r="AQ53" i="1"/>
  <c r="AR53" i="1"/>
  <c r="AS53" i="1"/>
  <c r="AT53" i="1"/>
  <c r="AU53" i="1"/>
  <c r="AV53" i="1"/>
  <c r="AW53" i="1"/>
  <c r="AX53" i="1"/>
  <c r="AY53" i="1"/>
  <c r="AZ53" i="1"/>
  <c r="BA53" i="1"/>
  <c r="BB53" i="1"/>
  <c r="BC53" i="1"/>
  <c r="BD53" i="1"/>
  <c r="BE53" i="1"/>
  <c r="BF53" i="1"/>
  <c r="BG53" i="1"/>
  <c r="BH53" i="1"/>
  <c r="BI53" i="1"/>
  <c r="BJ53" i="1"/>
  <c r="BK53" i="1"/>
  <c r="BL53" i="1"/>
  <c r="BM53" i="1"/>
  <c r="BN53" i="1"/>
  <c r="BO53" i="1"/>
  <c r="AL58" i="1"/>
  <c r="AM58" i="1"/>
  <c r="AN58" i="1"/>
  <c r="AO58" i="1"/>
  <c r="AP58" i="1"/>
  <c r="AQ58" i="1"/>
  <c r="AR58" i="1"/>
  <c r="AS58" i="1"/>
  <c r="AT58" i="1"/>
  <c r="AU58" i="1"/>
  <c r="AV58" i="1"/>
  <c r="AW58" i="1"/>
  <c r="AX58" i="1"/>
  <c r="AY58" i="1"/>
  <c r="AZ58" i="1"/>
  <c r="BA58" i="1"/>
  <c r="BB58" i="1"/>
  <c r="BC58" i="1"/>
  <c r="BD58" i="1"/>
  <c r="BE58" i="1"/>
  <c r="BF58" i="1"/>
  <c r="BG58" i="1"/>
  <c r="BH58" i="1"/>
  <c r="BI58" i="1"/>
  <c r="BJ58" i="1"/>
  <c r="BK58" i="1"/>
  <c r="BL58" i="1"/>
  <c r="BM58" i="1"/>
  <c r="BN58" i="1"/>
  <c r="BO58" i="1"/>
  <c r="AL63" i="1"/>
  <c r="AM63" i="1"/>
  <c r="AN63" i="1"/>
  <c r="AO63" i="1"/>
  <c r="AP63" i="1"/>
  <c r="AQ63" i="1"/>
  <c r="AR63" i="1"/>
  <c r="AS63" i="1"/>
  <c r="AT63" i="1"/>
  <c r="AU63" i="1"/>
  <c r="AV63" i="1"/>
  <c r="AW63" i="1"/>
  <c r="AX63" i="1"/>
  <c r="AY63" i="1"/>
  <c r="AZ63" i="1"/>
  <c r="BA63" i="1"/>
  <c r="BB63" i="1"/>
  <c r="BC63" i="1"/>
  <c r="BD63" i="1"/>
  <c r="BE63" i="1"/>
  <c r="BF63" i="1"/>
  <c r="BG63" i="1"/>
  <c r="BH63" i="1"/>
  <c r="BI63" i="1"/>
  <c r="BJ63" i="1"/>
  <c r="BK63" i="1"/>
  <c r="BL63" i="1"/>
  <c r="BM63" i="1"/>
  <c r="BN63" i="1"/>
  <c r="BO63" i="1"/>
  <c r="AK63" i="1"/>
  <c r="AK58" i="1"/>
  <c r="AK53" i="1"/>
  <c r="AK48" i="1"/>
  <c r="AK43" i="1"/>
  <c r="AK38" i="1"/>
  <c r="AK33" i="1"/>
  <c r="AK28" i="1"/>
  <c r="AK23" i="1"/>
  <c r="AK18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BE13" i="1"/>
  <c r="BF13" i="1"/>
  <c r="BG13" i="1"/>
  <c r="BH13" i="1"/>
  <c r="BI13" i="1"/>
  <c r="BJ13" i="1"/>
  <c r="BK13" i="1"/>
  <c r="BL13" i="1"/>
  <c r="BM13" i="1"/>
  <c r="BN13" i="1"/>
  <c r="BO13" i="1"/>
  <c r="AK8" i="1"/>
  <c r="AM8" i="1"/>
  <c r="AN8" i="1"/>
  <c r="AO8" i="1"/>
  <c r="AP8" i="1"/>
  <c r="AQ8" i="1"/>
  <c r="AR8" i="1"/>
  <c r="AS8" i="1"/>
  <c r="AT8" i="1"/>
  <c r="AU8" i="1"/>
  <c r="AV8" i="1"/>
  <c r="AW8" i="1"/>
  <c r="AX8" i="1"/>
  <c r="AY8" i="1"/>
  <c r="AZ8" i="1"/>
  <c r="BA8" i="1"/>
  <c r="BB8" i="1"/>
  <c r="BC8" i="1"/>
  <c r="BD8" i="1"/>
  <c r="BE8" i="1"/>
  <c r="BF8" i="1"/>
  <c r="BG8" i="1"/>
  <c r="BH8" i="1"/>
  <c r="BI8" i="1"/>
  <c r="BJ8" i="1"/>
  <c r="BK8" i="1"/>
  <c r="BL8" i="1"/>
  <c r="BM8" i="1"/>
  <c r="BN8" i="1"/>
  <c r="BO8" i="1"/>
  <c r="AL8" i="1"/>
  <c r="E4" i="16"/>
  <c r="D4" i="16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AH31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D36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D41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D46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AE51" i="1"/>
  <c r="AF51" i="1"/>
  <c r="AG51" i="1"/>
  <c r="D51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AC56" i="1"/>
  <c r="AD56" i="1"/>
  <c r="AE56" i="1"/>
  <c r="AF56" i="1"/>
  <c r="AG56" i="1"/>
  <c r="AH56" i="1"/>
  <c r="D56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AC61" i="1"/>
  <c r="AD61" i="1"/>
  <c r="AE61" i="1"/>
  <c r="AF61" i="1"/>
  <c r="AG61" i="1"/>
  <c r="D61" i="1"/>
  <c r="D31" i="1"/>
  <c r="D26" i="1"/>
  <c r="D21" i="1"/>
  <c r="S4" i="1"/>
  <c r="R4" i="1"/>
  <c r="P4" i="1"/>
  <c r="O4" i="1"/>
  <c r="M4" i="1"/>
  <c r="L4" i="1"/>
  <c r="I4" i="1"/>
  <c r="E4" i="1"/>
  <c r="D16" i="1"/>
  <c r="C16" i="1"/>
  <c r="C21" i="1"/>
  <c r="C26" i="1"/>
  <c r="C31" i="1"/>
  <c r="C36" i="1"/>
  <c r="C41" i="1"/>
  <c r="C46" i="1"/>
  <c r="C51" i="1"/>
  <c r="C56" i="1"/>
  <c r="C61" i="1"/>
  <c r="D11" i="1"/>
  <c r="C11" i="1"/>
  <c r="C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E6" i="1"/>
  <c r="D6" i="1"/>
  <c r="AJ58" i="1" l="1"/>
  <c r="D15" i="16" s="1"/>
  <c r="AJ63" i="1"/>
  <c r="D16" i="16" s="1"/>
  <c r="AJ53" i="1"/>
  <c r="D14" i="16" s="1"/>
  <c r="AJ13" i="1"/>
  <c r="D6" i="16" s="1"/>
  <c r="AJ43" i="1"/>
  <c r="D12" i="16" s="1"/>
  <c r="AJ33" i="1"/>
  <c r="D10" i="16" s="1"/>
  <c r="AJ23" i="1"/>
  <c r="D8" i="16" s="1"/>
  <c r="AJ28" i="1"/>
  <c r="D9" i="16" s="1"/>
  <c r="AJ18" i="1"/>
  <c r="D7" i="16" s="1"/>
  <c r="AJ63" i="17"/>
  <c r="E16" i="16" s="1"/>
  <c r="AJ23" i="17"/>
  <c r="E8" i="16" s="1"/>
  <c r="AJ38" i="1"/>
  <c r="D11" i="16" s="1"/>
  <c r="AJ53" i="17"/>
  <c r="E14" i="16" s="1"/>
  <c r="AJ13" i="17"/>
  <c r="E6" i="16" s="1"/>
  <c r="AJ28" i="17"/>
  <c r="E9" i="16" s="1"/>
  <c r="AJ43" i="17"/>
  <c r="E12" i="16" s="1"/>
  <c r="AJ38" i="17"/>
  <c r="E11" i="16" s="1"/>
  <c r="AJ48" i="17"/>
  <c r="E13" i="16" s="1"/>
  <c r="AJ8" i="17"/>
  <c r="E5" i="16" s="1"/>
  <c r="AJ48" i="1"/>
  <c r="D13" i="16" s="1"/>
  <c r="AJ8" i="1"/>
  <c r="D5" i="16" l="1"/>
  <c r="D17" i="16" s="1"/>
  <c r="E17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debra perry</author>
  </authors>
  <commentList>
    <comment ref="D8" authorId="0" shapeId="0" xr:uid="{C3DFBE4D-8A27-4272-9F09-CC8C9FF4481F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E8" authorId="0" shapeId="0" xr:uid="{B39A61AE-DC9F-4331-B738-647FFA02EE92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F8" authorId="0" shapeId="0" xr:uid="{77B906D1-60EE-4E2B-91D2-6AA6908E06CA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G8" authorId="0" shapeId="0" xr:uid="{95E596E6-7ACA-40A8-B35A-F89145BBD754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H8" authorId="0" shapeId="0" xr:uid="{1B52E981-96F7-4965-838A-910609D27D58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I8" authorId="0" shapeId="0" xr:uid="{CDD8C1BF-4CC4-4D2C-9C3C-7C21A35DE7C0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J8" authorId="0" shapeId="0" xr:uid="{CB90A8EF-F545-4AF7-8D39-0ECD8B30A3BA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K8" authorId="0" shapeId="0" xr:uid="{67049747-6A38-49C8-A996-4D0CF1959087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L8" authorId="0" shapeId="0" xr:uid="{35658B16-B6D7-44D1-AB68-8D589CD0189E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M8" authorId="0" shapeId="0" xr:uid="{EDD4496F-9F1B-4EF2-B3D5-6586E81ADA93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N8" authorId="0" shapeId="0" xr:uid="{C5425A64-FEB2-4950-BF7F-CBD58583EFFF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O8" authorId="0" shapeId="0" xr:uid="{663DBEC0-0BDC-40E9-BD4C-54165B55D574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P8" authorId="0" shapeId="0" xr:uid="{DEF7FEE2-2B28-40F3-B002-07C352F1A37D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Q8" authorId="0" shapeId="0" xr:uid="{CAE6B132-AF1D-4082-AFDA-A2A99DD384FE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R8" authorId="0" shapeId="0" xr:uid="{38DC53CE-7325-47B2-BB2F-C97912F51EEE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S8" authorId="0" shapeId="0" xr:uid="{D8E4402F-F365-4540-B156-D1CFEFDD03D6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T8" authorId="0" shapeId="0" xr:uid="{B8F7817E-52F1-4219-9E02-40A832697CFD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U8" authorId="0" shapeId="0" xr:uid="{E11245E9-D193-4D46-9B1D-782341F1E075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V8" authorId="0" shapeId="0" xr:uid="{022B3A18-E1D6-4733-B7B9-FC8A19295384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W8" authorId="0" shapeId="0" xr:uid="{FF1311EC-CEBD-4D1A-A42E-940BC2B62E7C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X8" authorId="0" shapeId="0" xr:uid="{7D19ABC9-A286-4C10-94DA-977B77814005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Y8" authorId="0" shapeId="0" xr:uid="{5A9C25CE-B199-4363-9304-8EB24E5B36DC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Z8" authorId="0" shapeId="0" xr:uid="{591893A5-D722-4A04-8E85-49E66AF54A87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A8" authorId="0" shapeId="0" xr:uid="{E30B73AA-8B21-46C0-8744-5515C6B42B0B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B8" authorId="0" shapeId="0" xr:uid="{B5689121-4130-424B-A88B-23534B7C4E93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C8" authorId="0" shapeId="0" xr:uid="{3F6D2FDA-69D2-4EAD-8E9A-7AFAE1A7B6C3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D8" authorId="0" shapeId="0" xr:uid="{2F724145-1A50-4608-BDB2-2EDF874157CA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E8" authorId="0" shapeId="0" xr:uid="{AC2A0179-0DCF-414A-89B4-8E020EF373C9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F8" authorId="0" shapeId="0" xr:uid="{3DFEF8D9-8BD5-4634-8284-721ACBC72BF4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G8" authorId="0" shapeId="0" xr:uid="{F3B7E20E-9456-4B5B-B34B-08A250BC23E0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H8" authorId="0" shapeId="0" xr:uid="{D0C8ED07-C617-4D4F-8839-550D3305A47B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D13" authorId="0" shapeId="0" xr:uid="{CB61EDC4-DB5D-400C-A19C-14FA48A89BA3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E13" authorId="0" shapeId="0" xr:uid="{B804C5F9-B757-4E40-8D58-B5860022FD65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F13" authorId="0" shapeId="0" xr:uid="{13458E86-B5A6-49F5-BCEB-DA3293A34D0E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G13" authorId="0" shapeId="0" xr:uid="{F9B9BB54-3DF7-4B34-A930-B306CAFD53C2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H13" authorId="0" shapeId="0" xr:uid="{3E250DE0-AF71-4748-90B8-3B76E6B2BC9E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I13" authorId="0" shapeId="0" xr:uid="{A6EE3CB4-3069-41FA-A281-E96600CEBCD6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J13" authorId="0" shapeId="0" xr:uid="{FCBA5C98-51C0-471A-B32F-91017F759AF2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K13" authorId="0" shapeId="0" xr:uid="{39451698-F8BA-4692-B656-E0AA7E36B4CE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L13" authorId="0" shapeId="0" xr:uid="{FFDE8808-92A5-499B-A9ED-117836D61C78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M13" authorId="0" shapeId="0" xr:uid="{C8930A86-591F-4354-995D-CDF0090540FE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N13" authorId="0" shapeId="0" xr:uid="{ADCF2849-432D-4823-B139-3BB87BE1E8F4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O13" authorId="0" shapeId="0" xr:uid="{3652C74E-F532-4789-B50E-33DD77ACC073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P13" authorId="0" shapeId="0" xr:uid="{C7B63DCD-EDA9-474E-B7E1-741F8FF83564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Q13" authorId="0" shapeId="0" xr:uid="{8242FC32-3655-44D8-93E3-16418D6BF941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R13" authorId="0" shapeId="0" xr:uid="{C51A7552-3C24-4835-B48A-D50525306848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S13" authorId="0" shapeId="0" xr:uid="{DBBCA47D-7176-4350-BA7F-BB794E9BC7D0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T13" authorId="0" shapeId="0" xr:uid="{F8393A4F-3A6E-46D4-B656-08341C926952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U13" authorId="0" shapeId="0" xr:uid="{FD5C0936-019E-4917-9204-968A99C77D48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V13" authorId="0" shapeId="0" xr:uid="{04052D95-D10D-4B88-BF1A-8FDC6E417E90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W13" authorId="0" shapeId="0" xr:uid="{E353E849-ACF2-49FD-8B39-00E35DCD323A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X13" authorId="0" shapeId="0" xr:uid="{539CF6AF-A8F6-44D3-BAE8-37A010F112BA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Y13" authorId="0" shapeId="0" xr:uid="{20687201-5752-43D8-81A3-F0F26331D9DC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Z13" authorId="0" shapeId="0" xr:uid="{44B1E5AB-3977-4924-98D5-2BE75E5DEE77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A13" authorId="0" shapeId="0" xr:uid="{0ED7D46C-4C17-4D02-9B83-02F41428284A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B13" authorId="0" shapeId="0" xr:uid="{13C075B4-B9B0-42E3-965C-9C2794C09A29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C13" authorId="0" shapeId="0" xr:uid="{525267B0-BB6A-4F0B-887E-0BF39DD3A41E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D13" authorId="0" shapeId="0" xr:uid="{439D48B9-368F-46FA-82A8-1AC69AE20417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E13" authorId="0" shapeId="0" xr:uid="{073D5165-7A1D-46FE-8A9B-5CCB9E1B37C8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F13" authorId="0" shapeId="0" xr:uid="{857F7431-1F5A-48E7-951D-983E074DF756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G13" authorId="0" shapeId="0" xr:uid="{11CB2267-058B-42B1-9CF7-62FBD371BDAF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H13" authorId="0" shapeId="0" xr:uid="{4D7A4072-2DEB-4240-8450-4FBEEB9F56D3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D18" authorId="0" shapeId="0" xr:uid="{236B24B7-DE20-4A7C-B25F-AF435F5FF7F8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E18" authorId="0" shapeId="0" xr:uid="{211DE6AF-0076-4B81-A7B2-FAA5BF29D014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F18" authorId="0" shapeId="0" xr:uid="{AA3D9DF1-6F8B-4540-B760-D31B55683A65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G18" authorId="0" shapeId="0" xr:uid="{461DEABA-12FA-44A4-B7FD-8781978708FE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H18" authorId="0" shapeId="0" xr:uid="{AEEB9201-BE8E-4C6E-81A8-598F8F3C6368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I18" authorId="0" shapeId="0" xr:uid="{DE59A710-3418-44B9-A8FF-5FD3A03EEFD3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J18" authorId="0" shapeId="0" xr:uid="{8AA6C53B-7005-4C5D-873F-6805EC1D1CED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K18" authorId="0" shapeId="0" xr:uid="{90C1B68C-9AB2-4E49-A101-E2999616A739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L18" authorId="0" shapeId="0" xr:uid="{6D12AF03-34DD-46CE-94E2-ED18BE85D2AE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M18" authorId="0" shapeId="0" xr:uid="{BA9B7C9D-71D9-4661-9E2E-44D1704202A1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N18" authorId="0" shapeId="0" xr:uid="{D7DD4E6D-DEF6-4EFA-A121-17A785DA398B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O18" authorId="0" shapeId="0" xr:uid="{20A77991-AE5C-47CA-9EA8-AF696FE64C5C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P18" authorId="0" shapeId="0" xr:uid="{F9CA3613-B248-498F-85F7-74D8B2905F8A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Q18" authorId="0" shapeId="0" xr:uid="{861A1F8A-F1D9-4994-851F-61BA6B30F66F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R18" authorId="0" shapeId="0" xr:uid="{213D0BF7-D3DB-427B-AB0B-F1BC7089C97A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S18" authorId="0" shapeId="0" xr:uid="{E754523F-260B-4557-956F-6CA941D5D45D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T18" authorId="0" shapeId="0" xr:uid="{3B54A64E-7FBB-42E6-A69B-EBC22B6581B5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U18" authorId="0" shapeId="0" xr:uid="{C14C6F79-24AD-43D8-9AEF-22394A51C11E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V18" authorId="0" shapeId="0" xr:uid="{4E8D355B-7B4C-4491-A353-D232EC599083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W18" authorId="0" shapeId="0" xr:uid="{93053C84-06F0-41E6-B688-9EB6B1C73A15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X18" authorId="0" shapeId="0" xr:uid="{B0DBAC66-A8B3-40D0-9390-5B236178F378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Y18" authorId="0" shapeId="0" xr:uid="{70109239-0253-4050-90D6-A70E7955E76B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Z18" authorId="0" shapeId="0" xr:uid="{C949BF4B-AC4C-42B1-AC7B-6F764ACB9701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A18" authorId="0" shapeId="0" xr:uid="{9E8C1770-0647-4E75-B9E3-E3DE89BD15DE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B18" authorId="0" shapeId="0" xr:uid="{DEC65EB6-24F1-4E43-9B94-61BDA7B6DBAB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C18" authorId="0" shapeId="0" xr:uid="{A686A9E4-ACD3-4D07-AE4C-CE035A44A52E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D18" authorId="0" shapeId="0" xr:uid="{B675CF98-656E-4E87-A05A-2E685C8506AA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E18" authorId="0" shapeId="0" xr:uid="{77B40EE1-C9E5-4C24-BC78-A4917AA369DD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F18" authorId="0" shapeId="0" xr:uid="{3402B27B-332F-411F-BFA7-9AC358F5429E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G18" authorId="0" shapeId="0" xr:uid="{4EB9C5BF-42DB-4149-A0FF-0F389C5115E7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D23" authorId="0" shapeId="0" xr:uid="{2E0A68A4-7438-44C6-BC0C-CD553D682163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E23" authorId="0" shapeId="0" xr:uid="{1CA848E2-D8EC-4278-BD15-A731F34F0DF0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F23" authorId="0" shapeId="0" xr:uid="{C597206E-446C-468E-95A4-3E5AEA314575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G23" authorId="0" shapeId="0" xr:uid="{B116C44B-C39F-413E-9CF7-07A146609845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H23" authorId="0" shapeId="0" xr:uid="{E445D7A7-70DB-4BF4-9F70-677AEAD7725B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I23" authorId="0" shapeId="0" xr:uid="{18DA78D3-D7D4-418C-90B4-59B56F0E6C2F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J23" authorId="0" shapeId="0" xr:uid="{19061FB9-D5C7-4C94-A6BF-BD07D363B98E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K23" authorId="0" shapeId="0" xr:uid="{DAFFA564-0CED-4937-B2B0-89E9262BA20E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L23" authorId="0" shapeId="0" xr:uid="{A75CBDC5-7267-4579-9D05-68F34DD6E122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M23" authorId="0" shapeId="0" xr:uid="{DDB95673-1C90-4D0F-A2F3-5C26E58FBD43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N23" authorId="0" shapeId="0" xr:uid="{64D79E9D-1FEC-4BEC-AFE9-A23B6511C19B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O23" authorId="0" shapeId="0" xr:uid="{C58F0CDF-F25E-4192-9C09-34F1A51443E7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P23" authorId="0" shapeId="0" xr:uid="{A54B21BE-B373-4255-8D6A-CC1C7381BB76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Q23" authorId="0" shapeId="0" xr:uid="{BE56E131-D70B-4D01-8F5F-F8DB3DD7F273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R23" authorId="0" shapeId="0" xr:uid="{3166233E-5306-470F-BDDD-2157441F5377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S23" authorId="0" shapeId="0" xr:uid="{2175988B-0B03-4E7E-8987-86BA29B6F494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T23" authorId="0" shapeId="0" xr:uid="{F9C9BDD9-5395-4FE8-B698-8DBCA9437FE3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U23" authorId="0" shapeId="0" xr:uid="{7264AA55-4BE5-4163-8B1A-2A9B066BE440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V23" authorId="0" shapeId="0" xr:uid="{28487D21-A803-4F56-855F-A4C9BCFD6FF7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W23" authorId="0" shapeId="0" xr:uid="{38F9C338-1B65-41F5-ABEF-407F4E9708B2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X23" authorId="0" shapeId="0" xr:uid="{3314744C-A08F-475E-8A6F-2770DA818DEF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Y23" authorId="0" shapeId="0" xr:uid="{0052053F-9816-4854-B6FA-203A9959AA40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Z23" authorId="0" shapeId="0" xr:uid="{58A1B282-16E6-42E1-AF8D-D66F4CA6B5B4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A23" authorId="0" shapeId="0" xr:uid="{CF0C40EE-DA24-4DD6-BF57-99F5039A26C3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B23" authorId="0" shapeId="0" xr:uid="{0B76350E-E89D-4674-97C7-C65388F1E867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C23" authorId="0" shapeId="0" xr:uid="{05DCD82C-C720-4289-9E48-99F9935D6C58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D23" authorId="0" shapeId="0" xr:uid="{06FBEE1C-D6B6-41C7-986C-B92CE20DC851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E23" authorId="0" shapeId="0" xr:uid="{BF6C264F-26BC-4B3E-8D15-14998FED46C7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F23" authorId="0" shapeId="0" xr:uid="{63DB3484-5021-44E0-8FD7-C352B1EFFC85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G23" authorId="0" shapeId="0" xr:uid="{EE4E1616-0F85-4557-97DF-BBA6AADC2DEC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H23" authorId="0" shapeId="0" xr:uid="{0D7DA41A-E46D-4054-A8EA-F106BCD6BC66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D28" authorId="0" shapeId="0" xr:uid="{C2FB706B-D4F8-4F6F-BAF0-2A3F3CBDF676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E28" authorId="0" shapeId="0" xr:uid="{6F779D54-7805-4780-A011-5830797E5232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F28" authorId="0" shapeId="0" xr:uid="{0EDFF505-ACA9-4143-BA64-6196529640F3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G28" authorId="0" shapeId="0" xr:uid="{9559F5A9-1256-4232-AC80-63D786CF21BF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H28" authorId="0" shapeId="0" xr:uid="{7644A497-CBD0-4F4D-9721-EAB91D2222E8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I28" authorId="0" shapeId="0" xr:uid="{52685F9A-F4EB-4C74-B14C-CC140E335BA3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J28" authorId="0" shapeId="0" xr:uid="{51AFEFDC-2DF3-4654-AE79-CAF6E5B48C8B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K28" authorId="0" shapeId="0" xr:uid="{588864BB-9AA0-41DF-9B6F-379C8670A03D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L28" authorId="0" shapeId="0" xr:uid="{A06F4DDE-0C42-42A2-9CFE-8979CCBFC079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M28" authorId="0" shapeId="0" xr:uid="{A82E6369-A299-4212-8A32-74DC9880CFB7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N28" authorId="0" shapeId="0" xr:uid="{6E189489-B231-4CCE-853A-CB772A126202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O28" authorId="0" shapeId="0" xr:uid="{A6B7ACA9-20D0-4DFF-B880-F52498BF37C3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P28" authorId="0" shapeId="0" xr:uid="{4EF19905-7AE8-4231-941B-2F411D75DEAE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Q28" authorId="0" shapeId="0" xr:uid="{56BDB6E7-3EA7-4387-83F5-CF08B4670AD1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R28" authorId="0" shapeId="0" xr:uid="{6127AD05-E976-423C-B159-5781FA9AC7FB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S28" authorId="0" shapeId="0" xr:uid="{6341B7EA-0E8A-488C-9171-00636F5429F9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T28" authorId="0" shapeId="0" xr:uid="{6F9E6414-488E-46BE-AD26-4D39AA42A562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U28" authorId="0" shapeId="0" xr:uid="{24F20734-8AB9-425F-A3DA-B79BCF4C1F8B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V28" authorId="0" shapeId="0" xr:uid="{1F1A4673-CFA0-4D77-8B38-91F2C846E0E5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W28" authorId="0" shapeId="0" xr:uid="{E7502399-D94C-429C-9A83-5C45B679A9C8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X28" authorId="0" shapeId="0" xr:uid="{73D4725C-0706-4424-AC78-7B98F7F2CB15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Y28" authorId="0" shapeId="0" xr:uid="{4D59213C-E46B-40F7-8EC9-C02A2AF1D72E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Z28" authorId="0" shapeId="0" xr:uid="{13E30ADF-04AE-4D14-B32D-11C2FE20CD7B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A28" authorId="0" shapeId="0" xr:uid="{7437F269-D3F0-43B3-98E2-7BE683916BA8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B28" authorId="0" shapeId="0" xr:uid="{E83151A8-068A-4D76-93AA-49F51868B020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C28" authorId="0" shapeId="0" xr:uid="{54F86C0B-9C9A-42CF-80FC-E28D5861F6F0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D28" authorId="0" shapeId="0" xr:uid="{C1BB8E36-2072-48FC-9EE8-AE4D2C3F1B84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E28" authorId="0" shapeId="0" xr:uid="{55CBDB1C-C951-4BFC-B3CC-BA0526588930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F28" authorId="0" shapeId="0" xr:uid="{4042CA2F-F024-4EE5-8114-1BE84A6960DF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G28" authorId="0" shapeId="0" xr:uid="{E2B010D8-A9DA-4496-9D5D-3A314BA8771E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D33" authorId="0" shapeId="0" xr:uid="{5800795E-6818-4C33-9E07-0DCF8C7EE558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E33" authorId="0" shapeId="0" xr:uid="{B4C9958C-7CCC-4B95-9529-F083EAF51B2E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F33" authorId="0" shapeId="0" xr:uid="{F3273136-A5DB-4720-AD03-47B0D6CFFB00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G33" authorId="0" shapeId="0" xr:uid="{4B2A2D15-67FB-4D0C-BF33-4EA5F118FC55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H33" authorId="0" shapeId="0" xr:uid="{D0158CB4-D6A3-4181-A115-865C9D01EE87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I33" authorId="0" shapeId="0" xr:uid="{070F76D6-EE0D-4DB7-8171-A39EF246C66F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J33" authorId="0" shapeId="0" xr:uid="{483AD34E-C9E6-4AB2-82AE-BB95FA4F39ED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K33" authorId="0" shapeId="0" xr:uid="{B3A99405-6AA6-4AE5-8BC7-95DE564F3331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L33" authorId="0" shapeId="0" xr:uid="{581B2D6F-F24E-44FD-A3B6-303B80FFE518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M33" authorId="0" shapeId="0" xr:uid="{AAE83493-23F4-4742-8304-A3EFA75AB4D6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N33" authorId="0" shapeId="0" xr:uid="{23F8FA22-0EA8-43B2-8AD0-2F02028B16F7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O33" authorId="0" shapeId="0" xr:uid="{E2A18D77-1B61-4CE8-9552-A10FA0E9591C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P33" authorId="0" shapeId="0" xr:uid="{CC82A9CA-E624-4438-8306-4634FF3FE0F7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Q33" authorId="0" shapeId="0" xr:uid="{2710EC8C-3A77-4B63-BBC9-3B8EEF8C8387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R33" authorId="0" shapeId="0" xr:uid="{9CB65F5B-F2FA-4950-8E5B-8C8AB721F689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S33" authorId="0" shapeId="0" xr:uid="{ECA1C2BF-B7D8-4702-8A05-010CEFA26EA7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T33" authorId="0" shapeId="0" xr:uid="{34CCC257-96D6-465B-B874-6B60747AB896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U33" authorId="0" shapeId="0" xr:uid="{FAB81EB0-5072-47B3-B3E3-9E182B2AACFC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V33" authorId="0" shapeId="0" xr:uid="{F0768822-97A0-47F2-954E-1624995318C5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W33" authorId="0" shapeId="0" xr:uid="{5F5098C9-DF34-45C6-A151-5164FD571DEE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X33" authorId="0" shapeId="0" xr:uid="{06BCC574-0996-47F3-96AA-2D85CC8A7C82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Y33" authorId="0" shapeId="0" xr:uid="{BD794D04-039E-4B8E-9CB3-45BD849F3923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Z33" authorId="0" shapeId="0" xr:uid="{BA9A36F8-608D-4A01-8183-151657EF85AE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A33" authorId="0" shapeId="0" xr:uid="{7DAD87E5-9D3C-4EB5-BC15-2236003E2CB8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B33" authorId="0" shapeId="0" xr:uid="{D5D9AAF7-C883-4471-BC54-6D1095B9ACF9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C33" authorId="0" shapeId="0" xr:uid="{01E63FDB-8EBD-4710-A06B-9B868ABE2383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D33" authorId="0" shapeId="0" xr:uid="{248A7B95-279F-406D-8C13-8140F6983C06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E33" authorId="0" shapeId="0" xr:uid="{E70B10FF-D087-4F52-88C6-62039D6F8066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F33" authorId="0" shapeId="0" xr:uid="{C7FB6AF0-06E8-4141-ACD1-CECE7BC41A0A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G33" authorId="0" shapeId="0" xr:uid="{6B0EEA64-DBDA-4A6D-A894-FA4136A65A97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H33" authorId="0" shapeId="0" xr:uid="{BB03EF27-4C95-4A80-8869-7DC74BC662C2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D38" authorId="0" shapeId="0" xr:uid="{F495B735-7AA8-44AB-AA18-9A415790041B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E38" authorId="0" shapeId="0" xr:uid="{CC5CFECB-47EB-4EF9-B97E-47827D1226BF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F38" authorId="0" shapeId="0" xr:uid="{E8973233-D5F3-4335-A8F0-E2A5D3060068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G38" authorId="0" shapeId="0" xr:uid="{89EB9CCD-2C60-48F3-87CC-C018ACFD5133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H38" authorId="0" shapeId="0" xr:uid="{076AA753-C4A4-4BBE-BB34-800D77652902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I38" authorId="0" shapeId="0" xr:uid="{28AAA4CF-2A43-4996-9C1E-144AA4094FEA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J38" authorId="0" shapeId="0" xr:uid="{E2A7BE91-8F64-4AF0-AB63-9D8C521D4334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K38" authorId="0" shapeId="0" xr:uid="{2B6DB3BA-7531-4849-854A-8E00AA8223E0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L38" authorId="0" shapeId="0" xr:uid="{F6D8E0C0-A942-44B0-9C5F-D48110D2673D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M38" authorId="0" shapeId="0" xr:uid="{110BD9A1-6D5B-43B4-8A00-FA9072A7A163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N38" authorId="0" shapeId="0" xr:uid="{C27AA54C-9BD1-44B1-9A5F-394B100637BF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O38" authorId="0" shapeId="0" xr:uid="{BDC2B669-3B13-445D-8719-643F8846AF3F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P38" authorId="0" shapeId="0" xr:uid="{AE2A43DB-2FD6-4E13-B536-E808AA17CBAF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Q38" authorId="0" shapeId="0" xr:uid="{BB339EF9-9C2A-4C40-A24D-8C0542162705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R38" authorId="0" shapeId="0" xr:uid="{29362FF8-0C73-449C-B620-F02726DCB59C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S38" authorId="0" shapeId="0" xr:uid="{7FE84435-D58A-4C90-9C7D-553D02CF1D7D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T38" authorId="0" shapeId="0" xr:uid="{9AB04801-967B-433F-935B-C3487059EC49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U38" authorId="0" shapeId="0" xr:uid="{74E2AE70-8E48-40B8-A695-372E346A41F3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V38" authorId="0" shapeId="0" xr:uid="{13706FBC-BFF4-4544-9E13-4701ED831344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W38" authorId="0" shapeId="0" xr:uid="{21BE0C79-E489-4236-A01B-C2208D06B999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X38" authorId="0" shapeId="0" xr:uid="{8A6BCFFD-DAE3-41DE-AB8C-D48BBB236538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Y38" authorId="0" shapeId="0" xr:uid="{C783893E-3962-4C09-BB3E-D02D5506421A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Z38" authorId="0" shapeId="0" xr:uid="{BD3D3AC9-2EB4-4534-A888-5D1B0DB9E994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A38" authorId="0" shapeId="0" xr:uid="{43321E24-5F62-411C-B368-502AF88AAAC1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B38" authorId="0" shapeId="0" xr:uid="{39D71D2C-F553-4764-B563-D3048F71CD8F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C38" authorId="0" shapeId="0" xr:uid="{80CEEBD8-1615-46A0-905D-A1F2A170CE3A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D38" authorId="0" shapeId="0" xr:uid="{A09B7F01-3428-44D4-8115-E1D72180790D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E38" authorId="0" shapeId="0" xr:uid="{C9C883CB-4114-489E-BD0C-79796393AE0B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F38" authorId="0" shapeId="0" xr:uid="{D08D3A25-824B-456C-8FD2-F508965A0808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G38" authorId="0" shapeId="0" xr:uid="{3066026F-F7B7-47A0-B678-6AF3F07085D1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H38" authorId="0" shapeId="0" xr:uid="{5D72C373-4AE7-43BF-9868-5B52B493B97C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D43" authorId="0" shapeId="0" xr:uid="{65F4C5FF-2607-4493-8F50-6D08342104D0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E43" authorId="0" shapeId="0" xr:uid="{D806859E-69B2-4B9D-B494-E379FC2314D9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F43" authorId="0" shapeId="0" xr:uid="{0C4D2894-7970-4B09-B48A-030539D5FDB1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G43" authorId="0" shapeId="0" xr:uid="{46E21018-3273-4C49-942E-C8CC7F347DA6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H43" authorId="0" shapeId="0" xr:uid="{FB775404-2EAC-487B-9C38-6FBAFAC07599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I43" authorId="0" shapeId="0" xr:uid="{40A61528-74AA-49AA-850E-6CC554AD670F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J43" authorId="0" shapeId="0" xr:uid="{43F2FE12-6BCD-491B-9FDC-85CDA2196A8F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K43" authorId="0" shapeId="0" xr:uid="{65AC2282-3E0A-42D9-AEB5-8510382639B9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L43" authorId="0" shapeId="0" xr:uid="{8D545F45-4328-46AB-A3EA-AA5ED278B7F0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M43" authorId="0" shapeId="0" xr:uid="{A4E25FF7-2085-4B57-9267-5BB28B2F712B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N43" authorId="0" shapeId="0" xr:uid="{1298ACF3-7839-4D7C-81ED-E1E4116CEC00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O43" authorId="0" shapeId="0" xr:uid="{2E38AC88-8107-4E89-B8C8-DE54FD801922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P43" authorId="0" shapeId="0" xr:uid="{73AE1EA7-593D-42EE-9C58-9CB5C2650448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Q43" authorId="0" shapeId="0" xr:uid="{D3851ECE-1787-4539-B711-1DA5F0B414C5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R43" authorId="0" shapeId="0" xr:uid="{899B5719-7F38-42F6-A1D1-98AD7B69B56C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S43" authorId="0" shapeId="0" xr:uid="{BAC42198-0C45-45E0-8DC5-A8A3BB4BAB44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T43" authorId="0" shapeId="0" xr:uid="{D730308B-C670-4244-827C-A59909C1D1FD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U43" authorId="0" shapeId="0" xr:uid="{DD03AE33-2E42-42F8-806D-42C27AA7D76E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V43" authorId="0" shapeId="0" xr:uid="{C2C456E1-662A-4F86-8B19-5F9D78FB0CDC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W43" authorId="0" shapeId="0" xr:uid="{D298956A-1C81-4BAB-9094-AE6768E70EC3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X43" authorId="0" shapeId="0" xr:uid="{49AE5AB7-5E4C-4451-B391-441DA8C3D6BB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Y43" authorId="0" shapeId="0" xr:uid="{2F03B7BB-C987-4B3D-8A2A-AC69BAD4ECEC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Z43" authorId="0" shapeId="0" xr:uid="{5171CD19-6F15-4687-8C50-A2774F3714BA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A43" authorId="0" shapeId="0" xr:uid="{F0E7FD4F-B518-4D6A-81C6-3E6222A9DDDB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B43" authorId="0" shapeId="0" xr:uid="{796696A2-BA9D-4D1A-AF0D-E11A7E71A01E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C43" authorId="0" shapeId="0" xr:uid="{495822C5-4F37-462F-B14E-C02A7BF159F5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D43" authorId="0" shapeId="0" xr:uid="{8F852CD7-B825-4590-B289-6FB334102C5F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E43" authorId="0" shapeId="0" xr:uid="{79A6E163-4F0B-43CF-B72B-72DD64B154B9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F43" authorId="0" shapeId="0" xr:uid="{61FDA1D5-CD64-4286-92FF-260BA3F54A1C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D48" authorId="0" shapeId="0" xr:uid="{DF423FEE-A9D9-40F3-A93F-CF246AA4F905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E48" authorId="0" shapeId="0" xr:uid="{62D6CD13-8E60-46AB-82C7-CEF47C9E5026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F48" authorId="0" shapeId="0" xr:uid="{33A61BF8-9CD2-4AC8-921E-251400DFB296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G48" authorId="0" shapeId="0" xr:uid="{2B1FC421-0159-4048-AFFA-9CE81304FEB7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H48" authorId="0" shapeId="0" xr:uid="{B5CE02C7-5DB7-4351-BE9D-E93D66088237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I48" authorId="0" shapeId="0" xr:uid="{B24346C2-1AE6-49C3-9629-34973DAD90AA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J48" authorId="0" shapeId="0" xr:uid="{FDCA40A0-EE20-4016-98D4-F7D9E264B4DD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K48" authorId="0" shapeId="0" xr:uid="{672FE6A1-CBE2-42F1-8DF8-6155155561D8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L48" authorId="0" shapeId="0" xr:uid="{3CABF7E7-1695-479D-ADDD-5CA3466F2836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M48" authorId="0" shapeId="0" xr:uid="{2B237B5D-20FA-45E9-9871-3CCCB42B0D60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N48" authorId="0" shapeId="0" xr:uid="{BD62881A-4340-461A-98A8-B907ADEDC27A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O48" authorId="0" shapeId="0" xr:uid="{64C9D28C-B1FE-495F-80EC-FB3FF7AB7ADE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P48" authorId="0" shapeId="0" xr:uid="{EDE21334-D8A4-47C0-81C9-260C001EFD1F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Q48" authorId="0" shapeId="0" xr:uid="{717628FC-AE81-4D4D-ABB7-57582B50E419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R48" authorId="0" shapeId="0" xr:uid="{168D930C-BF59-4C60-BB4F-43635434FF0A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S48" authorId="0" shapeId="0" xr:uid="{3720AA90-2B31-4EC2-8644-FA896372A9B7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T48" authorId="0" shapeId="0" xr:uid="{4314BB5F-8AA4-495E-839C-BCBB719BA537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U48" authorId="0" shapeId="0" xr:uid="{373918E0-6825-4283-AD88-6045F677BFEB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V48" authorId="0" shapeId="0" xr:uid="{CD3C8CFA-1938-47D7-BDC7-CED144C065AE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W48" authorId="0" shapeId="0" xr:uid="{56E49F4D-2CC5-4B02-894B-B765B317E0FB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X48" authorId="0" shapeId="0" xr:uid="{88EEC932-388F-4F8B-A1C7-D4D8F9637798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Y48" authorId="0" shapeId="0" xr:uid="{4A9A59F9-2966-4EC2-B0E6-90AF09B4E7F0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Z48" authorId="0" shapeId="0" xr:uid="{114005C4-AE84-4454-940C-D8C4B2DA962C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A48" authorId="0" shapeId="0" xr:uid="{0F7F548F-6E37-4A01-8FB1-FD020E4D2B05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B48" authorId="0" shapeId="0" xr:uid="{F4FA7F24-4CC2-4C9E-A903-922D1403FA54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C48" authorId="0" shapeId="0" xr:uid="{911E5334-788B-4894-B99C-B74CB7076E3A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D48" authorId="0" shapeId="0" xr:uid="{5FD3B1FB-24B3-4CE9-9033-682DE4205F5F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E48" authorId="0" shapeId="0" xr:uid="{996EF742-C4A5-483E-8729-289EA2E06DEE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F48" authorId="0" shapeId="0" xr:uid="{5BE81B79-AF12-4C21-AF2A-0DBCA6035AB5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G48" authorId="0" shapeId="0" xr:uid="{0B96DC74-6B46-4102-B6B6-4FAE1D1491EA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H48" authorId="0" shapeId="0" xr:uid="{3659B8DF-11EC-4AAF-9603-6765C308AC08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D53" authorId="0" shapeId="0" xr:uid="{D39E07BB-D20C-479A-8DCE-BBB6858CC605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E53" authorId="0" shapeId="0" xr:uid="{FDA11C28-BE2E-48C9-8D59-DF1878B75602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F53" authorId="0" shapeId="0" xr:uid="{AE7618B8-D496-4DC0-A9F7-746AF09A4136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G53" authorId="0" shapeId="0" xr:uid="{BA7D1453-B933-4E57-9C20-6AAE0357F1B8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H53" authorId="0" shapeId="0" xr:uid="{3EA5BFDD-BEA0-4502-8EEA-19567941E1F9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I53" authorId="0" shapeId="0" xr:uid="{03C8F802-3669-4F94-AEA2-20242A502B22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J53" authorId="0" shapeId="0" xr:uid="{4DF0D861-E196-41FB-80DF-8A44437548A9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K53" authorId="0" shapeId="0" xr:uid="{E9BC92D6-29E3-410E-B8AC-CC930C8B7E5A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L53" authorId="0" shapeId="0" xr:uid="{CCB38D7D-1FF6-4444-B4FA-4E9F3165890D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M53" authorId="0" shapeId="0" xr:uid="{19D86AB7-6CE9-4F30-AB66-67364B13A079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N53" authorId="0" shapeId="0" xr:uid="{7E27A2FE-855C-40D3-8EEC-946DE91F4600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O53" authorId="0" shapeId="0" xr:uid="{D426A9CB-22B3-4890-9B8E-FA3AAB4EAC92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P53" authorId="0" shapeId="0" xr:uid="{04496B2E-2F1E-47BF-B112-F7D0D0D4D5BB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Q53" authorId="0" shapeId="0" xr:uid="{4A0047AA-B79C-459E-B0B5-132CCA80D412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R53" authorId="0" shapeId="0" xr:uid="{E5F36EE5-0325-4795-926E-D102E2D66E1D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S53" authorId="0" shapeId="0" xr:uid="{C2073F5D-EC09-4DF2-A6BA-150C7D158363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T53" authorId="0" shapeId="0" xr:uid="{DC479257-EF28-4971-ADEC-BF84C6D24A68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U53" authorId="0" shapeId="0" xr:uid="{F39512F9-6C6E-44EF-B8DA-559EB7CE34C7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V53" authorId="0" shapeId="0" xr:uid="{2E976924-13DF-4F7B-A6F7-FC1AE6B311FB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W53" authorId="0" shapeId="0" xr:uid="{2FD22E2F-DC48-4E69-9F74-065AC4B4F6AD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X53" authorId="0" shapeId="0" xr:uid="{7B20E078-192F-49E1-8F39-76E0C8B0B365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Y53" authorId="0" shapeId="0" xr:uid="{98C7A1B6-B786-4DA1-9871-1BDAB4F47E84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Z53" authorId="0" shapeId="0" xr:uid="{146BBC7B-F4EE-42D4-8148-1588A5C63B86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A53" authorId="0" shapeId="0" xr:uid="{EEC9883B-60E7-4038-AC69-737CEA9A77F6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B53" authorId="0" shapeId="0" xr:uid="{39AD6B7D-144A-4097-AD1F-716471CDDA29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C53" authorId="0" shapeId="0" xr:uid="{4129C333-74CE-4B7A-AC06-513DC37B35DD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D53" authorId="0" shapeId="0" xr:uid="{5734D402-AF38-46F3-AA0B-337F9A7E8E4D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E53" authorId="0" shapeId="0" xr:uid="{9A356450-2BB7-4CAC-8D5D-635932997D8D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F53" authorId="0" shapeId="0" xr:uid="{B359728F-21F0-4902-9F48-769B801215EA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G53" authorId="0" shapeId="0" xr:uid="{1EE2473D-82FA-48AD-911F-C77FF3E661B4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D58" authorId="0" shapeId="0" xr:uid="{B23E57F4-44F6-4231-8E28-25061BCA0EB2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E58" authorId="0" shapeId="0" xr:uid="{985DBEB5-C7BB-4D36-A239-B7DD84882399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F58" authorId="0" shapeId="0" xr:uid="{DE2CDA9D-BF9B-49CB-AE26-38DFF14E9E77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G58" authorId="0" shapeId="0" xr:uid="{AC978E85-7F42-4936-AB87-17C3F8D154AE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H58" authorId="0" shapeId="0" xr:uid="{1C40C243-5943-4CA8-B8E6-4DD123C7CB67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I58" authorId="0" shapeId="0" xr:uid="{4CDBE8F9-988E-4C44-BF2D-F267CF3A0C80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J58" authorId="0" shapeId="0" xr:uid="{39D20BFD-9775-43C1-8BAA-F1C4E0EAB90C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K58" authorId="0" shapeId="0" xr:uid="{E4665680-C500-4968-8036-B5B37375DDD8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L58" authorId="0" shapeId="0" xr:uid="{BB317BB3-A55C-4644-B8C8-C94909B1707A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M58" authorId="0" shapeId="0" xr:uid="{BDA815FC-7DB1-4459-9C31-80234A64A304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N58" authorId="0" shapeId="0" xr:uid="{3AA6046C-45F8-4C76-BE93-ABA324AF4990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O58" authorId="0" shapeId="0" xr:uid="{5B8B1D83-0F7A-43F1-8ECB-498489DE50E3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P58" authorId="0" shapeId="0" xr:uid="{B516D02D-8169-4FE7-B4C9-55E66BA334EA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Q58" authorId="0" shapeId="0" xr:uid="{CBB42462-E27A-488F-A303-E2EDEF1361E4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R58" authorId="0" shapeId="0" xr:uid="{4BB87852-DDA3-492A-8301-9E267E6DFAA2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S58" authorId="0" shapeId="0" xr:uid="{D969A173-82C0-4205-B731-2F1A7DD5C6F3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T58" authorId="0" shapeId="0" xr:uid="{D84192B8-E0BF-44F6-930B-0239B4A77B92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U58" authorId="0" shapeId="0" xr:uid="{9A7C0B38-8322-415F-AC99-370CA75B8F86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V58" authorId="0" shapeId="0" xr:uid="{CFBA962E-48FE-41EB-B0E2-B165A070AFC2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W58" authorId="0" shapeId="0" xr:uid="{171B4A29-EA3C-4DE7-B4D9-5CE7CEDA191F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X58" authorId="0" shapeId="0" xr:uid="{5D97BC1B-01B6-4025-A08E-78AE7A645F74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Y58" authorId="0" shapeId="0" xr:uid="{88F614E3-6526-4D93-A222-565833E901D8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Z58" authorId="0" shapeId="0" xr:uid="{B3009DBD-07A3-40E3-BB40-C09FBC5A1E05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A58" authorId="0" shapeId="0" xr:uid="{5CFEF6F1-67BE-4050-8863-3553060E1CAD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B58" authorId="0" shapeId="0" xr:uid="{DD635EFE-6FFC-4AE4-B0ED-F402233AE16D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C58" authorId="0" shapeId="0" xr:uid="{1EEA6999-4E9E-4ADA-9315-B2004502F147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D58" authorId="0" shapeId="0" xr:uid="{F01A49C1-8D52-482C-9C49-5E24EF0A7B6E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E58" authorId="0" shapeId="0" xr:uid="{CAEC9329-2B30-41D8-9314-A13C86D9D1C8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F58" authorId="0" shapeId="0" xr:uid="{42DBAF49-DB9F-4DA8-B5F7-EDABCC631099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G58" authorId="0" shapeId="0" xr:uid="{AC288577-7699-46A0-8908-AEAF795CB7E2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H58" authorId="0" shapeId="0" xr:uid="{24C701C4-F57E-48E9-A874-B23EA8AA23BC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D63" authorId="0" shapeId="0" xr:uid="{5B6ACE8F-6795-4276-8231-B21057C6B32F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E63" authorId="0" shapeId="0" xr:uid="{922FE96E-9FF2-4A29-A668-08BE7445225F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F63" authorId="0" shapeId="0" xr:uid="{B0B62CB3-36DB-4DC0-ADEB-7B9B5B2C10E2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G63" authorId="0" shapeId="0" xr:uid="{59B2250B-7021-4603-B7A8-89D724E1A947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H63" authorId="0" shapeId="0" xr:uid="{701C3FE2-BB97-4DEF-8CB5-B01BAA344106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I63" authorId="0" shapeId="0" xr:uid="{07892DDB-99E9-4985-B7A1-8037F09D5425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J63" authorId="0" shapeId="0" xr:uid="{67AEBEE2-A195-4117-9EA4-55E4FA599DE2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K63" authorId="0" shapeId="0" xr:uid="{1006B582-0013-47D6-9FF4-39AFFF9DF18E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L63" authorId="0" shapeId="0" xr:uid="{A8FF8156-A474-4116-B960-E10D282B8107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M63" authorId="0" shapeId="0" xr:uid="{F68B698F-BAD7-42C4-84C5-3212091296C8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N63" authorId="0" shapeId="0" xr:uid="{483AC398-839B-480F-BDD8-7EC2F3106BAE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O63" authorId="0" shapeId="0" xr:uid="{A16E0638-3599-46F0-BEFA-EA7438F5BA87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P63" authorId="0" shapeId="0" xr:uid="{0A5A5039-E9FA-448E-9158-DA456386B2A9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Q63" authorId="0" shapeId="0" xr:uid="{2E5C4C6B-11DF-4598-AD32-C545BC79EB3C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R63" authorId="0" shapeId="0" xr:uid="{C4DAFD18-7936-4362-96A9-956F5C5E6382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S63" authorId="0" shapeId="0" xr:uid="{500529DA-BE96-4230-AD32-246482858907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T63" authorId="0" shapeId="0" xr:uid="{67FD27ED-53FE-42A4-B92E-C39F4A4D207A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U63" authorId="0" shapeId="0" xr:uid="{2D657670-CECA-44D9-8DB3-57A7A5BC4A76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V63" authorId="0" shapeId="0" xr:uid="{23264477-BF87-4CA1-907A-41840B72F23C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W63" authorId="0" shapeId="0" xr:uid="{39D0B59D-64D9-42F7-8E49-2475CB8A7702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X63" authorId="0" shapeId="0" xr:uid="{37F00B4E-4541-4B14-91BE-DE56EC905EDD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Y63" authorId="0" shapeId="0" xr:uid="{3EF892ED-C855-4D2C-8441-C491E278F09E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Z63" authorId="0" shapeId="0" xr:uid="{76B1A223-C644-46ED-A4C4-3C6A53045BF4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A63" authorId="0" shapeId="0" xr:uid="{748E5F67-1AC7-48F9-A268-1AC98D811766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B63" authorId="0" shapeId="0" xr:uid="{DA1025A9-DFD0-4CCF-B2B6-61AE862A0D6E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C63" authorId="0" shapeId="0" xr:uid="{03BD2B9B-CA30-4A52-B597-845BAB2C7323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D63" authorId="0" shapeId="0" xr:uid="{C4CE5CCD-B90C-4C8F-AFFE-F5E6540865A0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E63" authorId="0" shapeId="0" xr:uid="{6180E874-822A-4E8E-822C-35679D5C3F40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F63" authorId="0" shapeId="0" xr:uid="{5A0EFAE6-8F3D-4DF0-B742-22B65680669B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G63" authorId="0" shapeId="0" xr:uid="{26DB6186-E967-4BCB-A85F-BBDB71DA6D42}">
      <text>
        <r>
          <rPr>
            <sz val="9"/>
            <color indexed="81"/>
            <rFont val="Tahoma"/>
            <family val="2"/>
          </rPr>
          <t>Start Time
End Time
Breaks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debra perry</author>
  </authors>
  <commentList>
    <comment ref="D8" authorId="0" shapeId="0" xr:uid="{B55A8FF5-B134-4946-B20B-DDA926096327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E8" authorId="0" shapeId="0" xr:uid="{1C8CDD8E-EB08-4CBF-978F-33A963DC0723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F8" authorId="0" shapeId="0" xr:uid="{A6940EF8-950F-4273-B92F-245DD95F2CEE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G8" authorId="0" shapeId="0" xr:uid="{E656B4B6-373A-4DB6-B34A-8531977B50F6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H8" authorId="0" shapeId="0" xr:uid="{F527D251-EF44-4396-BE7D-361C17CC95DF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I8" authorId="0" shapeId="0" xr:uid="{DA8EDC7D-1025-4F46-B865-6DFDCB0F8519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J8" authorId="0" shapeId="0" xr:uid="{0B5D6705-6844-40A6-A0DF-EA740801C14D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K8" authorId="0" shapeId="0" xr:uid="{117A68BB-08AD-4DAD-8E6A-AC15B2656CAA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L8" authorId="0" shapeId="0" xr:uid="{3C6841D0-AD5D-4B00-A299-BD7BCB3CEFAE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M8" authorId="0" shapeId="0" xr:uid="{1BC89751-77C8-40CC-B394-9EE565D9643F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N8" authorId="0" shapeId="0" xr:uid="{E73B88E6-F711-4086-88A2-4A677970CC12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O8" authorId="0" shapeId="0" xr:uid="{F816E1DF-AA54-414B-9F2D-958C8E57F359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P8" authorId="0" shapeId="0" xr:uid="{C9A46B73-5CCA-4622-9747-76A46CF2028F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Q8" authorId="0" shapeId="0" xr:uid="{2ECBC811-A8C1-40A8-8609-97EBC59E6449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R8" authorId="0" shapeId="0" xr:uid="{9E0F1D4C-C673-44BD-8DA1-05666AFCE115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S8" authorId="0" shapeId="0" xr:uid="{26C15C00-B65C-4E5D-9AC9-1C9701985482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T8" authorId="0" shapeId="0" xr:uid="{4EFAAF91-4C0E-4DF6-BA4E-0704180DB15F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U8" authorId="0" shapeId="0" xr:uid="{D9A5F194-B16B-491C-A121-5BBDBFE4FF72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V8" authorId="0" shapeId="0" xr:uid="{395926C8-4F0B-421E-9D7F-B15161CEF09A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W8" authorId="0" shapeId="0" xr:uid="{2B892B37-D065-421D-B5F7-F82C79835FAF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X8" authorId="0" shapeId="0" xr:uid="{FD8DA081-2470-4BAE-AC20-8D904F70152F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Y8" authorId="0" shapeId="0" xr:uid="{0350347B-8D69-4640-B64F-8EB901A9FF08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Z8" authorId="0" shapeId="0" xr:uid="{4DD91DF7-03F9-4EF9-BC6F-4D5414422332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A8" authorId="0" shapeId="0" xr:uid="{00C3B4C0-2DFE-42F8-99E3-DB18663CC67C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B8" authorId="0" shapeId="0" xr:uid="{2FBD1BF7-406B-46F8-B8CA-AE8E2E887021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C8" authorId="0" shapeId="0" xr:uid="{6611B1BF-E4C3-46E1-8111-AC037AFE8ED7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D8" authorId="0" shapeId="0" xr:uid="{9A7111E9-BD43-432F-B552-2B15886D192B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E8" authorId="0" shapeId="0" xr:uid="{BDC574EB-F949-4130-BCD1-F7AD24BD440C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F8" authorId="0" shapeId="0" xr:uid="{F5C0C85E-18CC-4E57-9FEA-40942B09CC60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G8" authorId="0" shapeId="0" xr:uid="{43800BB0-686C-4457-ADB2-910F14C44EA4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H8" authorId="0" shapeId="0" xr:uid="{1B5B5108-7796-49E2-8268-34D19A5086A3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D13" authorId="0" shapeId="0" xr:uid="{4151BAF3-AD3A-4072-B58F-31B45DCEA988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E13" authorId="0" shapeId="0" xr:uid="{6CC4351D-2E1C-4FB6-87F4-0AA52EDFE771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F13" authorId="0" shapeId="0" xr:uid="{682CA02C-093A-4B67-AFAE-E814CAF39E40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G13" authorId="0" shapeId="0" xr:uid="{7F3BDE58-9D8E-4C9F-B9EE-A036011C9447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H13" authorId="0" shapeId="0" xr:uid="{E773A7A8-7EE7-4BE2-B5B6-A16E2C24E694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I13" authorId="0" shapeId="0" xr:uid="{08E8D970-FCDA-490D-AE3C-2A1AF9512F52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J13" authorId="0" shapeId="0" xr:uid="{B20A2FC7-6A4B-4CAC-B5DB-0754F57109B9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K13" authorId="0" shapeId="0" xr:uid="{648AF5C2-A952-4125-89FB-301B28AFDACA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L13" authorId="0" shapeId="0" xr:uid="{BFE2D0BB-268F-4182-AE75-A1F92060C054}">
      <text>
        <r>
          <rPr>
            <sz val="9"/>
            <color indexed="81"/>
            <rFont val="Tahoma"/>
            <family val="2"/>
          </rPr>
          <t>Start Time
2.30am
End Time
6.30am
Breaks</t>
        </r>
      </text>
    </comment>
    <comment ref="M13" authorId="0" shapeId="0" xr:uid="{8039DD38-E252-457A-AAD9-7DE8B1575589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N13" authorId="0" shapeId="0" xr:uid="{9271C28B-CA18-4B16-810C-CD13256A8E6A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O13" authorId="0" shapeId="0" xr:uid="{1DF9BF06-F2D8-45C6-A15D-FE9B33BA579C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P13" authorId="0" shapeId="0" xr:uid="{6B33E35A-5FCD-4CBF-98D1-2EB9A120FB46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Q13" authorId="0" shapeId="0" xr:uid="{A345304A-446E-43C0-BF5D-04F7E22CDC48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R13" authorId="0" shapeId="0" xr:uid="{1EA43C54-C7C7-4DB0-ADCA-219A55707BCF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S13" authorId="0" shapeId="0" xr:uid="{F8E705FE-30E2-4790-96F4-7FB890740FBB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T13" authorId="0" shapeId="0" xr:uid="{6D128159-995D-46FF-8067-CE786EFBC5FB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U13" authorId="0" shapeId="0" xr:uid="{C192D24C-A04F-4462-B618-93B8FAE9DF84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V13" authorId="0" shapeId="0" xr:uid="{B94B779C-5BF6-490C-9E53-2EE41CEFD80A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W13" authorId="0" shapeId="0" xr:uid="{153D02BF-8AE6-4C05-B451-B1C8707E4246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X13" authorId="0" shapeId="0" xr:uid="{B8FAFBF6-02BC-46B5-B8C2-892B1AB449BA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Y13" authorId="0" shapeId="0" xr:uid="{5DEE1301-A452-4B75-87D6-ECD70F327D66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Z13" authorId="0" shapeId="0" xr:uid="{5303BF08-8783-4890-9E7B-4C9C640300F8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A13" authorId="0" shapeId="0" xr:uid="{FB10EB5F-488D-42A3-98CA-EF384903F8AB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B13" authorId="0" shapeId="0" xr:uid="{4284571E-C346-4CAC-9E8F-5602567E3290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C13" authorId="0" shapeId="0" xr:uid="{0F37A99F-4BDA-4289-BCD3-6330C8ACBA5B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D13" authorId="0" shapeId="0" xr:uid="{1BF8C131-C585-4292-8F41-7FC163070D6C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E13" authorId="0" shapeId="0" xr:uid="{88B4BCA6-073A-4260-8558-F2AF9DEA5A52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F13" authorId="0" shapeId="0" xr:uid="{495F13CB-470A-47CF-865F-041D403BD07C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G13" authorId="0" shapeId="0" xr:uid="{BDEAE3E8-1C37-4719-B2CE-2A84E242BDDC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H13" authorId="0" shapeId="0" xr:uid="{D0CF4366-2FCA-48EC-9558-B19772B7EAA2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D18" authorId="0" shapeId="0" xr:uid="{E01BC9DD-DB2D-4170-A94F-A8D7BCD618B9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E18" authorId="0" shapeId="0" xr:uid="{AB33769B-88A1-469B-AAFB-9EA3E2D110D2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F18" authorId="0" shapeId="0" xr:uid="{5DC6A038-F7EF-46CA-9073-6EEAADAADCE8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G18" authorId="0" shapeId="0" xr:uid="{374F962E-DE7D-4EF7-8874-F71C67656C0E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H18" authorId="0" shapeId="0" xr:uid="{FA203367-C121-48FD-B7D4-1DCCB0BB87F8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I18" authorId="0" shapeId="0" xr:uid="{C8748CDF-B7D7-4EB5-8F09-459B1EC96671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J18" authorId="0" shapeId="0" xr:uid="{936F2DAA-F0BC-478C-988A-408B013F4097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K18" authorId="0" shapeId="0" xr:uid="{1C67D3D8-50B4-45D8-BFDB-AA99FD2A77F3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L18" authorId="0" shapeId="0" xr:uid="{739300AE-C20F-43D7-92FC-B78B0F25CDE9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M18" authorId="0" shapeId="0" xr:uid="{3F620222-245C-40E9-9642-E524CF029E32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N18" authorId="0" shapeId="0" xr:uid="{C0083717-5AC1-4863-8318-F133494C644B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O18" authorId="0" shapeId="0" xr:uid="{99CD5E07-99E7-48C7-9C8D-D33203195241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P18" authorId="0" shapeId="0" xr:uid="{6C8208F9-416C-4A00-882C-904940A3C6C3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Q18" authorId="0" shapeId="0" xr:uid="{36B3B25D-CA60-4252-8E0C-0BBC73EA20D1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R18" authorId="0" shapeId="0" xr:uid="{3402C4B2-D44E-4910-BB54-261F682B09F2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S18" authorId="0" shapeId="0" xr:uid="{03DA9EDF-A006-462A-ACD2-165A2CF649CB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T18" authorId="0" shapeId="0" xr:uid="{BB46F10F-AAB0-4576-9D4F-1F9D1F034740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U18" authorId="0" shapeId="0" xr:uid="{F74F8139-287C-4A9A-A767-6E5233DDF416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V18" authorId="0" shapeId="0" xr:uid="{D307241C-D975-462E-9753-8BE2E2A8D686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W18" authorId="0" shapeId="0" xr:uid="{5E0DB658-C9CE-433A-B9BB-FB4D678438B7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X18" authorId="0" shapeId="0" xr:uid="{E6973633-EBC9-4688-83C6-D300A6AF0204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Y18" authorId="0" shapeId="0" xr:uid="{B2421EFF-D6D0-44F3-8B4A-DB12C6A96296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Z18" authorId="0" shapeId="0" xr:uid="{F285BBBA-BD8F-4386-8211-530820B18730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A18" authorId="0" shapeId="0" xr:uid="{30B5537D-3B5E-48A4-A280-53C2D446CBE4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B18" authorId="0" shapeId="0" xr:uid="{AAB61077-3DA4-40BF-AEFA-BBAE0FB3F048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C18" authorId="0" shapeId="0" xr:uid="{87B1E7C5-018B-418D-B05F-3E3BDDCA195B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D18" authorId="0" shapeId="0" xr:uid="{281B2239-CE7F-4928-BCD5-AE138A5E01A7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E18" authorId="0" shapeId="0" xr:uid="{62A2168B-29DF-4ED3-9515-9A337D143E1F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F18" authorId="0" shapeId="0" xr:uid="{773C390F-F6C8-44F2-AF50-9E4E0ECFC029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G18" authorId="0" shapeId="0" xr:uid="{3C4B1911-9347-4915-8BBA-9A77A99139F5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D23" authorId="0" shapeId="0" xr:uid="{123DBA92-AB93-4047-9EDB-2E1FA51A7109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E23" authorId="0" shapeId="0" xr:uid="{0E0DDCAA-C15D-493E-A8CE-44E170E31973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F23" authorId="0" shapeId="0" xr:uid="{DBF939D2-F30D-4E57-A680-A4DC6CB6E8B6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G23" authorId="0" shapeId="0" xr:uid="{FB6A0A3C-86E0-469C-BA6D-9CE2A48148C1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H23" authorId="0" shapeId="0" xr:uid="{C0A52DFC-2502-4638-B4D9-64FA65308556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I23" authorId="0" shapeId="0" xr:uid="{E7570045-6C0A-4F88-9048-0E4C9D425F6F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J23" authorId="0" shapeId="0" xr:uid="{E395337A-E7E0-44E4-82AB-66F41C87A97B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K23" authorId="0" shapeId="0" xr:uid="{F5EEF269-3DAB-4D62-AAAD-04503AE34B94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L23" authorId="0" shapeId="0" xr:uid="{A1E0E62C-6E70-4147-9930-0B25482C317E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M23" authorId="0" shapeId="0" xr:uid="{ABB2F0B5-B43C-43C3-87C4-F8F6B55E0BF2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N23" authorId="0" shapeId="0" xr:uid="{D8B59E8F-321A-40D4-B371-8990C1ACE447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O23" authorId="0" shapeId="0" xr:uid="{6082E811-789E-4911-A846-058BA289385F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P23" authorId="0" shapeId="0" xr:uid="{9A606CC3-A6EE-4297-9450-B8C454E1669F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Q23" authorId="0" shapeId="0" xr:uid="{F3648E62-F332-4EF1-860C-1D52126D8241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R23" authorId="0" shapeId="0" xr:uid="{FFC2BE6D-C1AF-4147-85EC-2F56FB883793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S23" authorId="0" shapeId="0" xr:uid="{0AE62F12-B4F8-41C4-9D65-172C02EE35ED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T23" authorId="0" shapeId="0" xr:uid="{C1BF98E0-41E2-4E72-A4C5-3B122201872D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U23" authorId="0" shapeId="0" xr:uid="{818351F7-6FF7-46D4-B2F8-C6FB1EF0809C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V23" authorId="0" shapeId="0" xr:uid="{D3927972-E999-412D-8551-65DBB0A14B8C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W23" authorId="0" shapeId="0" xr:uid="{E7490204-EE89-45A1-8F9B-DD91DB91E4D7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X23" authorId="0" shapeId="0" xr:uid="{966AC9EA-42D7-4122-8ACB-7238D4118D0E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Y23" authorId="0" shapeId="0" xr:uid="{6C3B1F41-2E30-46FD-BEA8-D8C5AF5B82DF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Z23" authorId="0" shapeId="0" xr:uid="{9813BAD9-EFFD-4A18-B7AC-EF8CA87FEA30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A23" authorId="0" shapeId="0" xr:uid="{666B8898-4134-409A-9A48-B7D586304F84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B23" authorId="0" shapeId="0" xr:uid="{3B2EB2CB-9A17-4018-8D96-18F9A5E36D54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C23" authorId="0" shapeId="0" xr:uid="{5C0A63D6-E3BF-49CF-BF31-B043906A8D1B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D23" authorId="0" shapeId="0" xr:uid="{D1AF9CC7-AD8B-4EA3-9394-C0F8636F26F6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E23" authorId="0" shapeId="0" xr:uid="{04E9364A-2335-4F6E-A822-7C3F84EBA434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F23" authorId="0" shapeId="0" xr:uid="{447AB623-D5F3-4529-8169-D58E7F951C84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G23" authorId="0" shapeId="0" xr:uid="{006A7573-FFB0-4073-A03A-FDAAEB9C1BD1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H23" authorId="0" shapeId="0" xr:uid="{8B776CA0-DAEB-4F6A-8B9B-5805DAB619E7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D28" authorId="0" shapeId="0" xr:uid="{7AA6342F-3786-47A9-92C3-D1913E5F31CA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E28" authorId="0" shapeId="0" xr:uid="{D838640C-3F5A-4BB6-88CF-D5D4F7737C4E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F28" authorId="0" shapeId="0" xr:uid="{7338EC04-9DAA-4358-816E-FCB2E4BF1052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G28" authorId="0" shapeId="0" xr:uid="{5BB8C49C-DF73-49BC-9904-7EA558771C5C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H28" authorId="0" shapeId="0" xr:uid="{5AC98981-39F0-4A0D-82EE-F59A15DC3B0C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I28" authorId="0" shapeId="0" xr:uid="{17CAF84F-AE67-4C79-96A5-5ECEC4917D1A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J28" authorId="0" shapeId="0" xr:uid="{42B9BFBD-A76A-400B-8913-991343535E0D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K28" authorId="0" shapeId="0" xr:uid="{6DA658CE-9929-42E2-8F01-660A5606748D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L28" authorId="0" shapeId="0" xr:uid="{98741B2F-A209-463A-83B5-4C224B947B88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M28" authorId="0" shapeId="0" xr:uid="{28A3D4C9-987D-4619-B9F6-90DAAB4E3A88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N28" authorId="0" shapeId="0" xr:uid="{FCA6CB5B-3156-4B14-9487-3091A5B990D6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O28" authorId="0" shapeId="0" xr:uid="{14FDF3F3-F6CE-41E9-94A6-EB80F3E3D889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P28" authorId="0" shapeId="0" xr:uid="{D4F8C7D8-295C-4833-907E-BA88579E77B6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Q28" authorId="0" shapeId="0" xr:uid="{A9ABF499-3770-40C7-8F0E-65EACF2AEFFD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R28" authorId="0" shapeId="0" xr:uid="{C7BCB0AD-2295-46EE-8D81-750EF02D5BC4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S28" authorId="0" shapeId="0" xr:uid="{82F57800-0768-405C-B15E-2E29918C82DE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T28" authorId="0" shapeId="0" xr:uid="{684F5C2C-4363-40BA-964C-0D28341A154A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U28" authorId="0" shapeId="0" xr:uid="{9D7AE530-2507-49B0-9C7D-BC234705EDAB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V28" authorId="0" shapeId="0" xr:uid="{95D884D2-87B8-44B2-A385-244906CE1C8F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W28" authorId="0" shapeId="0" xr:uid="{2993E584-90F0-4302-BD39-06482EA5723F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X28" authorId="0" shapeId="0" xr:uid="{E919671F-93EB-43A8-AA46-8348F561E089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Y28" authorId="0" shapeId="0" xr:uid="{C41986F5-B441-48D7-A1CA-2DECF119F621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Z28" authorId="0" shapeId="0" xr:uid="{C1F4EFCA-DF9B-4D96-9B8B-D51F54D46553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A28" authorId="0" shapeId="0" xr:uid="{88813C2B-7C45-4978-96DB-14DF1FD7CC14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B28" authorId="0" shapeId="0" xr:uid="{2264E860-1927-471A-BD2F-78882C37FBD7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C28" authorId="0" shapeId="0" xr:uid="{C9EEE312-A090-4338-A642-B6C625E544B7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D28" authorId="0" shapeId="0" xr:uid="{4029E2C5-CF0B-47E2-92CD-3B903AE9EA4C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E28" authorId="0" shapeId="0" xr:uid="{30E21D67-9A78-402D-AF57-7A724230751C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F28" authorId="0" shapeId="0" xr:uid="{EA59484C-7143-45CB-AC7D-4C19E402E1AC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G28" authorId="0" shapeId="0" xr:uid="{4A16709E-6570-4B09-A3E2-156BE4BBF032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D33" authorId="0" shapeId="0" xr:uid="{4BC35430-DE17-4AAD-B007-AEFFAEC27DF5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E33" authorId="0" shapeId="0" xr:uid="{4F678CFD-D238-4772-B3A4-15FBC8F9B880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F33" authorId="0" shapeId="0" xr:uid="{578DFFD9-7132-440E-A706-98F89D1A9A8F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G33" authorId="0" shapeId="0" xr:uid="{D668220B-CB9A-4723-95DE-1E627FA96A2B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H33" authorId="0" shapeId="0" xr:uid="{F90575BA-ACB6-4428-9B2D-BFD02EC3EE54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I33" authorId="0" shapeId="0" xr:uid="{8F3C1B00-C83A-4E6D-92C5-1C5A94B494A7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J33" authorId="0" shapeId="0" xr:uid="{84D0D11B-F391-4419-AFF0-0FD654B78A69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K33" authorId="0" shapeId="0" xr:uid="{8EA91769-8AD0-4B53-AD9E-82E9826CA925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L33" authorId="0" shapeId="0" xr:uid="{B1878452-D91E-4276-B94B-A817ECE9C170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M33" authorId="0" shapeId="0" xr:uid="{EC1D3A88-5116-4CBA-9FFD-33E88F5A17F6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N33" authorId="0" shapeId="0" xr:uid="{87F33B8C-CEDB-4B8E-8474-2E292DE37222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O33" authorId="0" shapeId="0" xr:uid="{02D97E1D-A52A-41E5-8F39-41D125F45EA3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P33" authorId="0" shapeId="0" xr:uid="{B1A7950D-60D3-4F70-BBA2-6AEB22C23792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Q33" authorId="0" shapeId="0" xr:uid="{1B849655-29D6-41BD-A2BC-83E1AFF0C4EC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R33" authorId="0" shapeId="0" xr:uid="{1A2E1CBE-B524-4178-8D02-F76DF2831D8E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S33" authorId="0" shapeId="0" xr:uid="{ED7D6A70-C797-4E1C-A40B-4E64876233D4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T33" authorId="0" shapeId="0" xr:uid="{742DDA73-FD71-47B5-AD3B-6A06C0B443AA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U33" authorId="0" shapeId="0" xr:uid="{285E8BCD-1CCC-41F4-B3C3-A478823E7EAA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V33" authorId="0" shapeId="0" xr:uid="{37671845-8277-4ADA-8FF8-DDB72AD8F1E6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W33" authorId="0" shapeId="0" xr:uid="{1FD23B20-8A44-4EFA-A2AD-4E4B0697A9C2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X33" authorId="0" shapeId="0" xr:uid="{79C0CE3B-F52B-4111-A16A-DE7FBC7AFEE3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Y33" authorId="0" shapeId="0" xr:uid="{AF1D1ADB-4934-4557-9E44-CA051A455E46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Z33" authorId="0" shapeId="0" xr:uid="{964A3857-BA3E-416C-9878-EA452E7D1E8B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A33" authorId="0" shapeId="0" xr:uid="{8690B248-9E40-4D4B-98AF-F123EED665DE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B33" authorId="0" shapeId="0" xr:uid="{624E1C4F-FBE2-4703-A16D-E2A8B4F6BC9A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C33" authorId="0" shapeId="0" xr:uid="{E8E3F2FB-1C41-4C98-9CD6-B1E241CF680E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D33" authorId="0" shapeId="0" xr:uid="{A5237ADA-6A1F-4FBE-A08E-CDDA5A850990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E33" authorId="0" shapeId="0" xr:uid="{64C52694-4518-47AA-9DA4-AA2080BF91EC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F33" authorId="0" shapeId="0" xr:uid="{2DB3E025-5F3D-46E0-B65C-5F92AD5B3BD7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G33" authorId="0" shapeId="0" xr:uid="{857C58D7-2481-43B3-8276-96DF73C13251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H33" authorId="0" shapeId="0" xr:uid="{E48227E0-660B-450E-83B7-E8D5561E6B82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D38" authorId="0" shapeId="0" xr:uid="{9B192170-F7B7-4FFC-A80C-6375DF791746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E38" authorId="0" shapeId="0" xr:uid="{F7A79718-FF85-4B46-ABF2-A5DA50987871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F38" authorId="0" shapeId="0" xr:uid="{8B25EAF2-2C04-4C80-AF13-192233312F42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G38" authorId="0" shapeId="0" xr:uid="{A6E7CAF0-BFE5-4798-B337-A46CAD4C733C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H38" authorId="0" shapeId="0" xr:uid="{459DDA01-6311-46D0-B48B-7A0354DADD12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I38" authorId="0" shapeId="0" xr:uid="{F1F41B70-CFD3-40EC-A425-36E6E61546F1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J38" authorId="0" shapeId="0" xr:uid="{5D03CE72-0A2F-49D0-81FE-FDE2893CF573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K38" authorId="0" shapeId="0" xr:uid="{7434F26C-F2A1-4B99-8B1F-307034F748BD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L38" authorId="0" shapeId="0" xr:uid="{42EBED20-C7D3-4954-832D-E6F97D05BDD0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M38" authorId="0" shapeId="0" xr:uid="{1BF39EFC-9E63-4A4E-B54B-B44C93A41BD1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N38" authorId="0" shapeId="0" xr:uid="{4265A102-E5EF-43C6-90A2-3D9F592D2999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O38" authorId="0" shapeId="0" xr:uid="{1C48A7D7-A501-442B-A0CA-D96B273B52E8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P38" authorId="0" shapeId="0" xr:uid="{19FD92B1-1CF5-44AD-BF8E-A418059AB422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Q38" authorId="0" shapeId="0" xr:uid="{3EE828C6-5677-4CCF-90FD-4F693CE0F68D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R38" authorId="0" shapeId="0" xr:uid="{6F479205-84BE-4749-B8F5-DF160BEC0AB1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S38" authorId="0" shapeId="0" xr:uid="{B597E2B3-FC9F-4181-AC96-72BDDA73AA22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T38" authorId="0" shapeId="0" xr:uid="{72EBED9A-0E74-49D9-9C84-D0A7E7676C55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U38" authorId="0" shapeId="0" xr:uid="{1ABEDF4D-746D-43C4-9E6A-9E7D0A4551A0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V38" authorId="0" shapeId="0" xr:uid="{37973821-EEF3-4F30-AE78-09B5263A1E24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W38" authorId="0" shapeId="0" xr:uid="{A08C6956-6F11-45C4-BEC7-D1A3D3B274A0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X38" authorId="0" shapeId="0" xr:uid="{33593ADB-AA52-44B0-AF4A-B7EAB460E888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Y38" authorId="0" shapeId="0" xr:uid="{71FEF21D-705B-4C9A-B5D2-D42DCE157D04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Z38" authorId="0" shapeId="0" xr:uid="{17B6D7F3-0B32-4E07-AFA4-39D0F78BAD71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A38" authorId="0" shapeId="0" xr:uid="{3857C0F0-AB1F-4BB2-BB76-FF18EF6DE226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B38" authorId="0" shapeId="0" xr:uid="{850B09CB-D5EB-45D8-8C58-15DB6521CA32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C38" authorId="0" shapeId="0" xr:uid="{2C2344CD-CADA-448D-B95D-E0D468F2DE9D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D38" authorId="0" shapeId="0" xr:uid="{D9CAC534-1B2C-405E-B7DA-D303412AF6F3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E38" authorId="0" shapeId="0" xr:uid="{2C10F613-A6D3-48A9-B703-12ED62C73C50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F38" authorId="0" shapeId="0" xr:uid="{00099C70-3076-4484-A3B9-C2B53B2F18CD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G38" authorId="0" shapeId="0" xr:uid="{29F4871A-B917-4918-BA80-5558B22FC108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H38" authorId="0" shapeId="0" xr:uid="{B15B6881-823E-43D6-9A8C-F94F9C8F1D06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D43" authorId="0" shapeId="0" xr:uid="{3467235E-3349-46F0-A0B6-A50CA6805C02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E43" authorId="0" shapeId="0" xr:uid="{F480D606-5FD7-407A-AD56-55094B2FE8C9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F43" authorId="0" shapeId="0" xr:uid="{A60A7390-21C1-426C-A568-C9CF7E4A0F58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G43" authorId="0" shapeId="0" xr:uid="{BC6210BB-5F8D-4EC9-AB55-3CD1CB457D9C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H43" authorId="0" shapeId="0" xr:uid="{3C37C5BA-6741-4EBA-BE1B-566CF3753084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I43" authorId="0" shapeId="0" xr:uid="{8F41B4B7-957A-477A-80DA-B882F257A328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J43" authorId="0" shapeId="0" xr:uid="{15A62367-B90B-4009-ABEE-F84228330D8D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K43" authorId="0" shapeId="0" xr:uid="{BA82F9AA-B401-472C-9F79-AAA6495E211C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L43" authorId="0" shapeId="0" xr:uid="{2698DDF1-B31D-4EA0-9DA7-46ABE87C1503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M43" authorId="0" shapeId="0" xr:uid="{1263CFC3-7518-46BB-A9FC-27BEE18647EB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N43" authorId="0" shapeId="0" xr:uid="{6D7283C6-DD94-4263-A0F6-CBF2FCE963B8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O43" authorId="0" shapeId="0" xr:uid="{ED0D60A7-4DAC-452E-9C25-42E21F2A4B81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P43" authorId="0" shapeId="0" xr:uid="{DE727EEA-FC23-4943-A3DA-86B307DCB7B0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Q43" authorId="0" shapeId="0" xr:uid="{FB0482E1-F2AF-4883-8068-CB2B240B282E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R43" authorId="0" shapeId="0" xr:uid="{51F9B02D-945F-4E44-96C6-51F810FC516A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S43" authorId="0" shapeId="0" xr:uid="{CE650B52-8CB2-4AC5-BD92-08D90EC01A20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T43" authorId="0" shapeId="0" xr:uid="{2C5592AB-0825-4795-AA4B-886A9C0EFB28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U43" authorId="0" shapeId="0" xr:uid="{80463333-F673-4979-8439-B869730973AA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V43" authorId="0" shapeId="0" xr:uid="{39F5C787-BB85-45CC-AFA9-14DEC8DED7DD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W43" authorId="0" shapeId="0" xr:uid="{FB295E04-8471-49F0-B2C7-C39452B410D8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X43" authorId="0" shapeId="0" xr:uid="{708BCC71-56F8-4130-8084-D2007D2D4899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Y43" authorId="0" shapeId="0" xr:uid="{27DC03C5-8D0A-4975-AD8D-74CB1E2A0725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Z43" authorId="0" shapeId="0" xr:uid="{DC298B9F-2276-4E1C-89EF-1C1D3FDF2CAC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A43" authorId="0" shapeId="0" xr:uid="{EBD7031C-D396-458B-AA37-67401402CF28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B43" authorId="0" shapeId="0" xr:uid="{6EB37DFA-ECB6-489F-845A-35B589F3E2A1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C43" authorId="0" shapeId="0" xr:uid="{10B804CA-F7A4-4FB1-91D4-AD3CB795F293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D43" authorId="0" shapeId="0" xr:uid="{485761FB-9B5B-4797-8818-251E38146FCE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E43" authorId="0" shapeId="0" xr:uid="{1D69D904-512D-4DE9-90A2-D5ACFB39B913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F43" authorId="0" shapeId="0" xr:uid="{29693EA8-D1C7-4F0E-8DB9-015252E83D48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D48" authorId="0" shapeId="0" xr:uid="{A4668CA9-F989-411E-9258-B8F07BD82EEC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E48" authorId="0" shapeId="0" xr:uid="{18C0393A-7B02-4906-AD11-C64A6DC91BB9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F48" authorId="0" shapeId="0" xr:uid="{D4623A4D-C341-46A4-80E3-7158AF14FDA4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G48" authorId="0" shapeId="0" xr:uid="{F32F9AB5-E30B-4786-A420-6F6056C21C37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H48" authorId="0" shapeId="0" xr:uid="{C9777203-B126-4E6E-BCBA-FC6ABF2CB695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I48" authorId="0" shapeId="0" xr:uid="{26C71984-320E-444E-BF25-711DFC8F4A7D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J48" authorId="0" shapeId="0" xr:uid="{FE592027-00A2-452C-AD27-C422FE69F344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K48" authorId="0" shapeId="0" xr:uid="{DC1BA770-9C2F-4E3E-961F-1AE2CBED02A1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L48" authorId="0" shapeId="0" xr:uid="{4815C543-3132-42C1-B888-19081C6EEF52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M48" authorId="0" shapeId="0" xr:uid="{7E0F6735-5EEC-4A6C-A274-915F9EB2B0A3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N48" authorId="0" shapeId="0" xr:uid="{9A98AD94-7DE3-4CA9-917C-1F8600270DAE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O48" authorId="0" shapeId="0" xr:uid="{507FCD54-F697-4663-B47E-12C2AA76EEF0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P48" authorId="0" shapeId="0" xr:uid="{B15D0291-C50A-4143-ABF8-054BA798F4AC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Q48" authorId="0" shapeId="0" xr:uid="{43A4D5CD-D990-40C7-A2B4-B9D579032A93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R48" authorId="0" shapeId="0" xr:uid="{228F420B-DA11-4F7A-8FAA-5D96586891D0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S48" authorId="0" shapeId="0" xr:uid="{96D3F95D-2C0C-4FA1-B022-34AA9E0D9C2D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T48" authorId="0" shapeId="0" xr:uid="{9E54FC99-341B-4412-B5D1-854D02267716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U48" authorId="0" shapeId="0" xr:uid="{D98DC711-00C5-4C2E-AC22-F862ADC18D83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V48" authorId="0" shapeId="0" xr:uid="{71BBFC8D-0589-48AC-9597-CBBD844E4330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W48" authorId="0" shapeId="0" xr:uid="{DB9119E2-4C10-4077-8E67-ABE20F3F2649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X48" authorId="0" shapeId="0" xr:uid="{FE1CA203-EE8B-498D-BC9A-81E4E032C0CA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Y48" authorId="0" shapeId="0" xr:uid="{13838F66-2C49-4310-B34E-C84D390FF290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Z48" authorId="0" shapeId="0" xr:uid="{3574F6A1-69F6-4871-B7C9-05C9AD7D9F4C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A48" authorId="0" shapeId="0" xr:uid="{98DCF53F-3958-44FB-BC7D-363392F40072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B48" authorId="0" shapeId="0" xr:uid="{9D6E3A5A-1C59-4897-BE6C-C8F98223E15A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C48" authorId="0" shapeId="0" xr:uid="{4F483FB7-5D44-467C-8C13-5A73874CD3A6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D48" authorId="0" shapeId="0" xr:uid="{A2197D60-2A6C-4CDA-AA30-F1574FD2958B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E48" authorId="0" shapeId="0" xr:uid="{B6218CE5-F16E-4FB6-9B75-1BCC605D39C1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F48" authorId="0" shapeId="0" xr:uid="{B004F208-1E71-4D5A-9747-DA69E5E457E4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G48" authorId="0" shapeId="0" xr:uid="{AA77E972-00AB-4B0D-A3A0-F5FA77F87F7F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H48" authorId="0" shapeId="0" xr:uid="{83E5A865-B260-4B78-8E62-5CF07D75D387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D53" authorId="0" shapeId="0" xr:uid="{D116DCAC-FABB-4393-9EF2-D16A77B7496E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E53" authorId="0" shapeId="0" xr:uid="{011BFD8E-F467-4A61-87A1-2BD57EAB948E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F53" authorId="0" shapeId="0" xr:uid="{ED087A35-BD94-4E83-B83E-54BE193E65B6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G53" authorId="0" shapeId="0" xr:uid="{AF93BECF-30B0-4627-93AA-2199CCB18DFF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H53" authorId="0" shapeId="0" xr:uid="{D43FC400-AA66-4BD2-9DBB-82D75FED19DB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I53" authorId="0" shapeId="0" xr:uid="{A4300AF3-A3AF-4B0D-A0B7-07947CAEBDEC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J53" authorId="0" shapeId="0" xr:uid="{E9780C4A-9B1C-4D3C-A77C-C1D131FB2F5C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K53" authorId="0" shapeId="0" xr:uid="{B632455A-7524-4C9F-B1D9-68C1FA370A84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L53" authorId="0" shapeId="0" xr:uid="{40155082-7257-468F-90B7-EC328E94125E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M53" authorId="0" shapeId="0" xr:uid="{E01C792B-3FBA-46AD-B475-0A1321D435D4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N53" authorId="0" shapeId="0" xr:uid="{672C8A41-8DCD-43B4-9666-25CDF38664CF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O53" authorId="0" shapeId="0" xr:uid="{6DBF3DDF-9915-43EB-AC7C-AF26CCA2889D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P53" authorId="0" shapeId="0" xr:uid="{F37D437C-8170-4D10-A997-46B4B612A79C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Q53" authorId="0" shapeId="0" xr:uid="{A1647C3A-0206-425F-818F-5F3B5352B0A5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R53" authorId="0" shapeId="0" xr:uid="{932BAF0D-9ABE-477F-8D36-4A7D77EBC77C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S53" authorId="0" shapeId="0" xr:uid="{B5329D94-FD84-4956-AFFA-0D60C5F46566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T53" authorId="0" shapeId="0" xr:uid="{54E876FD-5412-49E4-9D0F-0B48EAF2C346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U53" authorId="0" shapeId="0" xr:uid="{DEF93C85-FA4A-46C7-8658-302A94C5D5B1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V53" authorId="0" shapeId="0" xr:uid="{A7ACC1C6-DD9A-45F0-A37E-4FF27D36111A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W53" authorId="0" shapeId="0" xr:uid="{98CB836A-532B-429A-B006-38DC37D3D591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X53" authorId="0" shapeId="0" xr:uid="{A846AC8C-0710-45DA-B0B3-32F554A3EC45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Y53" authorId="0" shapeId="0" xr:uid="{87DF76A0-2444-4545-B320-55AB66FCFDB0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Z53" authorId="0" shapeId="0" xr:uid="{B45B0C70-4624-4FAE-8EE9-1497DB69804C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A53" authorId="0" shapeId="0" xr:uid="{09789DC1-3EE2-42FA-A94A-CB37168387B9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B53" authorId="0" shapeId="0" xr:uid="{BC3234E6-785E-455B-8A08-57EC474FA4D0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C53" authorId="0" shapeId="0" xr:uid="{43EA04AD-175D-455A-87FC-A81E80C01F5F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D53" authorId="0" shapeId="0" xr:uid="{E90F530A-93C0-4F04-9710-E9336C3BA69B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E53" authorId="0" shapeId="0" xr:uid="{34D88CD9-10F6-409C-89A2-C2F3269F4EF1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F53" authorId="0" shapeId="0" xr:uid="{25E51094-D9C4-4D74-97AD-0F320EADD1FE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G53" authorId="0" shapeId="0" xr:uid="{E490B7B5-1458-4B96-92ED-E328F4C4FA6A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D58" authorId="0" shapeId="0" xr:uid="{2AAC7E39-705A-4F10-B5A3-BCD95F94F0AD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E58" authorId="0" shapeId="0" xr:uid="{A4ACF105-6575-4754-831F-31CCB08AC6EF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F58" authorId="0" shapeId="0" xr:uid="{D0A71536-BB64-4BF9-98F5-715E096AEB6C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G58" authorId="0" shapeId="0" xr:uid="{AB17B8A8-BFE7-4439-97A0-A8190C68AB32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H58" authorId="0" shapeId="0" xr:uid="{6B01A573-7E1E-4B1E-BC9E-BFFAC911F86E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I58" authorId="0" shapeId="0" xr:uid="{54B095B7-9A74-463C-BD44-302D5A877F7B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J58" authorId="0" shapeId="0" xr:uid="{2B9002BD-9776-4906-80A9-51D586384BE1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K58" authorId="0" shapeId="0" xr:uid="{BFD3A906-892A-45F4-97AA-F69B88BB0018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L58" authorId="0" shapeId="0" xr:uid="{415032C2-09A0-45F7-BD7F-81280711FC78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M58" authorId="0" shapeId="0" xr:uid="{CD248ED6-AF8E-44AB-8BA8-AAD656B8F3B4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N58" authorId="0" shapeId="0" xr:uid="{227E590D-1D3D-47AE-84C9-E474F5431F88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O58" authorId="0" shapeId="0" xr:uid="{3C2C132A-50BF-4C12-AC51-D1B48C7901D2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P58" authorId="0" shapeId="0" xr:uid="{57E4E68F-B85E-48A5-9370-C588465BDBEB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Q58" authorId="0" shapeId="0" xr:uid="{4982E667-A874-4AAB-8BFB-7D2AA6620FF1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R58" authorId="0" shapeId="0" xr:uid="{9B07D733-6B68-4D07-B824-09464F1466E2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S58" authorId="0" shapeId="0" xr:uid="{ED81F2CD-F829-4DE8-B64A-35DAFADBF182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T58" authorId="0" shapeId="0" xr:uid="{5F94BD6E-A4B5-4504-A2B4-0EABCB4D3D53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U58" authorId="0" shapeId="0" xr:uid="{F98FCF73-2F47-4C94-84FD-FB52772CCF50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V58" authorId="0" shapeId="0" xr:uid="{9AE91D6B-3674-4FE6-AB47-ACFABA82BA68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W58" authorId="0" shapeId="0" xr:uid="{0D03136E-D0F5-4C1A-8D6A-66EAD0390C59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X58" authorId="0" shapeId="0" xr:uid="{ECF606E6-6AF7-4DDA-83BB-D2AB9D598156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Y58" authorId="0" shapeId="0" xr:uid="{DF77ADE8-9E9E-4C3E-A720-C8DADEE22235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Z58" authorId="0" shapeId="0" xr:uid="{65064502-8652-46B7-B421-12206B96B56B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A58" authorId="0" shapeId="0" xr:uid="{BB56AC11-3A7B-4A30-95AF-1D13F592C9B4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B58" authorId="0" shapeId="0" xr:uid="{279F8E41-1BAE-4E18-A9A0-7544AC9D7DF7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C58" authorId="0" shapeId="0" xr:uid="{15A6F66D-81CF-41A1-B07E-460C2587EF09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D58" authorId="0" shapeId="0" xr:uid="{A00526C3-B669-4942-8E98-A648A25EF2D7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E58" authorId="0" shapeId="0" xr:uid="{456EE010-45BD-44E3-82B6-0674F52BB672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F58" authorId="0" shapeId="0" xr:uid="{1077CA7F-9038-46D9-AEEA-7A33CCB5A592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G58" authorId="0" shapeId="0" xr:uid="{530AE10C-AE07-4BFE-845D-874B5B507AE5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H58" authorId="0" shapeId="0" xr:uid="{13F399BF-CA9B-466E-B10B-768E442D1EB9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D63" authorId="0" shapeId="0" xr:uid="{F1DDE252-779E-4B58-B330-C04DD83535DD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E63" authorId="0" shapeId="0" xr:uid="{6747668E-B00F-4729-AF55-90951D52C9D1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F63" authorId="0" shapeId="0" xr:uid="{556A30C1-E378-4851-B54C-B604FB4310C5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G63" authorId="0" shapeId="0" xr:uid="{15B4E4AD-7D10-4117-A917-B9857EFC71D3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H63" authorId="0" shapeId="0" xr:uid="{67F59B0F-7EE4-4536-A82D-5583871273C6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I63" authorId="0" shapeId="0" xr:uid="{7AF89226-E344-42F0-9EA0-07853DC7A861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J63" authorId="0" shapeId="0" xr:uid="{C3E5731B-B4C8-4437-86CB-CD9A7EABF2CA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K63" authorId="0" shapeId="0" xr:uid="{1A70E11A-C144-4C91-B8C2-2A730602FB42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L63" authorId="0" shapeId="0" xr:uid="{55F0C237-6647-4087-B9EE-056C90CB7B93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M63" authorId="0" shapeId="0" xr:uid="{89AE9083-D062-4BF0-A14E-DEB55987AE11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N63" authorId="0" shapeId="0" xr:uid="{99F9A61A-8508-42FD-A8C0-772E50E5A766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O63" authorId="0" shapeId="0" xr:uid="{7125C7F7-B9FB-4F2F-B9BD-3976FBBCEBD8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P63" authorId="0" shapeId="0" xr:uid="{62E15554-33DD-4181-A8A5-2EAC2E876A8B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Q63" authorId="0" shapeId="0" xr:uid="{04417E9B-C8B0-4D59-BC8D-FDED4A5F048F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R63" authorId="0" shapeId="0" xr:uid="{F0858C31-D449-46A6-AF46-CA6FE6C64DFA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S63" authorId="0" shapeId="0" xr:uid="{3CF09C8A-5914-4FEE-80D5-BA5A22C695D6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T63" authorId="0" shapeId="0" xr:uid="{5EB90F7C-D919-4ACE-88C4-849D7088D118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U63" authorId="0" shapeId="0" xr:uid="{63E360F6-8797-4448-B57E-D3C13A1EC488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V63" authorId="0" shapeId="0" xr:uid="{E6437EAA-9654-425D-B947-621BE73B0CC3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W63" authorId="0" shapeId="0" xr:uid="{892EB4ED-4376-4059-9F4A-963F8C7B0E6C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X63" authorId="0" shapeId="0" xr:uid="{91158487-5633-442F-BB4B-0859049805B2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Y63" authorId="0" shapeId="0" xr:uid="{42A86AF5-4DF7-4EA9-9F3B-D830F29CF907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Z63" authorId="0" shapeId="0" xr:uid="{962B5778-6FB9-4C46-870B-F2A9AE6BA578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A63" authorId="0" shapeId="0" xr:uid="{6B0AB2E6-137B-4417-913A-A87926FB47D0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B63" authorId="0" shapeId="0" xr:uid="{DD6A656D-16BA-4118-8C59-1290B3843776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C63" authorId="0" shapeId="0" xr:uid="{8661795C-ADFF-47CC-A61D-17CD05136D03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D63" authorId="0" shapeId="0" xr:uid="{7F07BF7A-2AAA-4B4C-AC55-CBA3966F0E81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E63" authorId="0" shapeId="0" xr:uid="{132C87BC-4B18-4288-99C4-3B70D196609D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F63" authorId="0" shapeId="0" xr:uid="{7DF0FF81-8280-43BA-A7BC-684008A69C1C}">
      <text>
        <r>
          <rPr>
            <sz val="9"/>
            <color indexed="81"/>
            <rFont val="Tahoma"/>
            <family val="2"/>
          </rPr>
          <t>Start Time
End Time
Breaks</t>
        </r>
      </text>
    </comment>
    <comment ref="AG63" authorId="0" shapeId="0" xr:uid="{C8374827-FF3F-4606-B0F3-13822DA48D73}">
      <text>
        <r>
          <rPr>
            <sz val="9"/>
            <color indexed="81"/>
            <rFont val="Tahoma"/>
            <family val="2"/>
          </rPr>
          <t>Start Time
End Time
Breaks</t>
        </r>
      </text>
    </comment>
  </commentList>
</comments>
</file>

<file path=xl/sharedStrings.xml><?xml version="1.0" encoding="utf-8"?>
<sst xmlns="http://schemas.openxmlformats.org/spreadsheetml/2006/main" count="140" uniqueCount="84">
  <si>
    <t>July</t>
  </si>
  <si>
    <t>Financial Year</t>
  </si>
  <si>
    <t>Completed</t>
  </si>
  <si>
    <t>WFH</t>
  </si>
  <si>
    <t>Work From Home</t>
  </si>
  <si>
    <t>Public Holiday</t>
  </si>
  <si>
    <t>L</t>
  </si>
  <si>
    <t>P</t>
  </si>
  <si>
    <t>S</t>
  </si>
  <si>
    <t>Sick Leave</t>
  </si>
  <si>
    <t>Work from Office</t>
  </si>
  <si>
    <t>August</t>
  </si>
  <si>
    <t>June</t>
  </si>
  <si>
    <t>May</t>
  </si>
  <si>
    <t>April</t>
  </si>
  <si>
    <t>March</t>
  </si>
  <si>
    <t>Febraury</t>
  </si>
  <si>
    <t>January</t>
  </si>
  <si>
    <t>December</t>
  </si>
  <si>
    <t>November</t>
  </si>
  <si>
    <t>October</t>
  </si>
  <si>
    <t>September</t>
  </si>
  <si>
    <t>OB</t>
  </si>
  <si>
    <t xml:space="preserve">Leave </t>
  </si>
  <si>
    <t>February</t>
  </si>
  <si>
    <t>Working from home total days</t>
  </si>
  <si>
    <t>Total hours</t>
  </si>
  <si>
    <t>Running / Occupancy Expenses</t>
  </si>
  <si>
    <t>Electricity</t>
  </si>
  <si>
    <t>Supplier</t>
  </si>
  <si>
    <t>Gas</t>
  </si>
  <si>
    <t>Telephone - Mobile</t>
  </si>
  <si>
    <t>Telephone - Home</t>
  </si>
  <si>
    <t>Internet</t>
  </si>
  <si>
    <t>Stationery</t>
  </si>
  <si>
    <t>Computer consumables</t>
  </si>
  <si>
    <t>Bookcase</t>
  </si>
  <si>
    <t>Desk</t>
  </si>
  <si>
    <t>Computer</t>
  </si>
  <si>
    <t>Laptop</t>
  </si>
  <si>
    <t>Printer</t>
  </si>
  <si>
    <t>Chair</t>
  </si>
  <si>
    <t>Smart devices</t>
  </si>
  <si>
    <t>Cleaner</t>
  </si>
  <si>
    <t>WFH 1</t>
  </si>
  <si>
    <t>WFH 2</t>
  </si>
  <si>
    <t>WFH 3</t>
  </si>
  <si>
    <t>WFH 4</t>
  </si>
  <si>
    <t>WFH 5</t>
  </si>
  <si>
    <t>WFH 6</t>
  </si>
  <si>
    <t>WFH 7</t>
  </si>
  <si>
    <t>WFH 8</t>
  </si>
  <si>
    <t>WFH .5</t>
  </si>
  <si>
    <t>WFH 1.5</t>
  </si>
  <si>
    <t>WFH 2.5</t>
  </si>
  <si>
    <t>WFH 3.5</t>
  </si>
  <si>
    <t>WFH 4.5</t>
  </si>
  <si>
    <t>WFH 5.5</t>
  </si>
  <si>
    <t>WFH 6.5</t>
  </si>
  <si>
    <t>WFH 7.5</t>
  </si>
  <si>
    <t>WFH 8.5</t>
  </si>
  <si>
    <t>WFH 9</t>
  </si>
  <si>
    <t>WFH 9.5</t>
  </si>
  <si>
    <t>WFH 10</t>
  </si>
  <si>
    <t>WFH 10.5</t>
  </si>
  <si>
    <t>WFH 11</t>
  </si>
  <si>
    <t>WFH 11.5</t>
  </si>
  <si>
    <t>WFH 12</t>
  </si>
  <si>
    <t>WFH 12.5</t>
  </si>
  <si>
    <t>WFH 13</t>
  </si>
  <si>
    <t>WFH 13.5</t>
  </si>
  <si>
    <t>WFH 14</t>
  </si>
  <si>
    <t>There are four tabs available to you:</t>
  </si>
  <si>
    <t>Instructions</t>
  </si>
  <si>
    <t>This tab will provide you with information on how to use this workbook</t>
  </si>
  <si>
    <t>Summary</t>
  </si>
  <si>
    <t>This tab will provide you with a summary of the hours worked for each employer. You can also enter other Home Office expense amounts to keep track of them in one place</t>
  </si>
  <si>
    <t>Employer 1</t>
  </si>
  <si>
    <t>Document the hours worked for employer 1</t>
  </si>
  <si>
    <t>Document the hours worked for employer 2</t>
  </si>
  <si>
    <t>Expense</t>
  </si>
  <si>
    <t>[ENTER EMPLOYER 1 NAME]</t>
  </si>
  <si>
    <t>[ENTER EMPLOYER 2 NAME]</t>
  </si>
  <si>
    <t>Employer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</si>
</sst>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14" x14ac:knownFonts="1">
    <font>
      <sz val="11"/>
      <color theme="1"/>
      <name val="Segoe UI Light"/>
      <family val="2"/>
    </font>
    <font>
      <sz val="12"/>
      <color theme="1"/>
      <name val="Century Gothic"/>
      <family val="2"/>
    </font>
    <font>
      <sz val="12"/>
      <color theme="0"/>
      <name val="Century Gothic"/>
      <family val="2"/>
    </font>
    <font>
      <b/>
      <sz val="12"/>
      <color theme="0"/>
      <name val="Century Gothic"/>
      <family val="2"/>
    </font>
    <font>
      <sz val="24"/>
      <color theme="0"/>
      <name val="Century Gothic"/>
      <family val="2"/>
    </font>
    <font>
      <sz val="16"/>
      <color theme="0"/>
      <name val="Century Gothic"/>
      <family val="2"/>
    </font>
    <font>
      <b/>
      <sz val="16"/>
      <color theme="0"/>
      <name val="Century Gothic"/>
      <family val="2"/>
    </font>
    <font>
      <b/>
      <sz val="14"/>
      <color theme="0"/>
      <name val="Century Gothic"/>
      <family val="2"/>
    </font>
    <font>
      <sz val="11"/>
      <color theme="1"/>
      <name val="Century Gothic"/>
      <family val="2"/>
    </font>
    <font>
      <b/>
      <sz val="11"/>
      <color theme="0"/>
      <name val="Century Gothic"/>
      <family val="2"/>
    </font>
    <font>
      <b/>
      <sz val="11"/>
      <color theme="9" tint="0.39997558519241921"/>
      <name val="Century Gothic"/>
      <family val="2"/>
    </font>
    <font>
      <sz val="8"/>
      <name val="Segoe UI Light"/>
      <family val="2"/>
    </font>
    <font>
      <sz val="11"/>
      <color theme="0"/>
      <name val="Segoe UI Light"/>
      <family val="2"/>
    </font>
    <font>
      <sz val="9"/>
      <color indexed="8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80064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6DEF4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AC005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8427"/>
        <bgColor indexed="64"/>
      </patternFill>
    </fill>
    <fill>
      <patternFill patternType="solid">
        <fgColor rgb="FF0F90C3"/>
        <bgColor indexed="64"/>
      </patternFill>
    </fill>
  </fills>
  <borders count="18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ck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4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7" borderId="3" xfId="0" applyFont="1" applyFill="1" applyBorder="1" applyAlignment="1">
      <alignment vertical="center"/>
    </xf>
    <xf numFmtId="0" fontId="2" fillId="8" borderId="3" xfId="0" applyFont="1" applyFill="1" applyBorder="1" applyAlignment="1">
      <alignment vertical="center"/>
    </xf>
    <xf numFmtId="0" fontId="1" fillId="9" borderId="3" xfId="0" applyFont="1" applyFill="1" applyBorder="1" applyAlignment="1">
      <alignment vertical="center"/>
    </xf>
    <xf numFmtId="0" fontId="1" fillId="10" borderId="0" xfId="0" applyFont="1" applyFill="1" applyAlignment="1">
      <alignment horizontal="center" vertical="center"/>
    </xf>
    <xf numFmtId="0" fontId="4" fillId="10" borderId="0" xfId="0" applyFont="1" applyFill="1" applyAlignment="1">
      <alignment horizontal="left" vertical="center"/>
    </xf>
    <xf numFmtId="0" fontId="4" fillId="10" borderId="0" xfId="0" applyFont="1" applyFill="1" applyAlignment="1">
      <alignment horizontal="center" vertical="center"/>
    </xf>
    <xf numFmtId="0" fontId="5" fillId="1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left" indent="1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left" vertical="center" indent="1"/>
    </xf>
    <xf numFmtId="0" fontId="9" fillId="4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 indent="1"/>
    </xf>
    <xf numFmtId="0" fontId="2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left" vertical="center"/>
    </xf>
    <xf numFmtId="0" fontId="9" fillId="6" borderId="3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10" borderId="0" xfId="0" applyFont="1" applyFill="1" applyAlignment="1">
      <alignment horizontal="center" vertical="center" wrapText="1"/>
    </xf>
    <xf numFmtId="0" fontId="3" fillId="10" borderId="0" xfId="0" applyFont="1" applyFill="1" applyAlignment="1">
      <alignment horizontal="center" vertical="center" wrapText="1"/>
    </xf>
    <xf numFmtId="0" fontId="5" fillId="1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Continuous" vertical="center" wrapText="1"/>
    </xf>
    <xf numFmtId="0" fontId="1" fillId="0" borderId="0" xfId="0" applyFont="1" applyAlignment="1">
      <alignment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0" fontId="3" fillId="12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vertical="center" wrapText="1"/>
    </xf>
    <xf numFmtId="0" fontId="12" fillId="14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2" fillId="12" borderId="0" xfId="0" applyFont="1" applyFill="1" applyAlignment="1">
      <alignment horizontal="center" vertical="center" wrapText="1"/>
    </xf>
    <xf numFmtId="0" fontId="12" fillId="15" borderId="0" xfId="0" applyFont="1" applyFill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1" fillId="13" borderId="12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indent="2"/>
    </xf>
    <xf numFmtId="14" fontId="8" fillId="0" borderId="16" xfId="0" applyNumberFormat="1" applyFont="1" applyBorder="1" applyAlignment="1" applyProtection="1">
      <alignment horizontal="left" vertical="center" indent="1"/>
      <protection locked="0"/>
    </xf>
    <xf numFmtId="0" fontId="8" fillId="0" borderId="16" xfId="0" applyFont="1" applyBorder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8" fillId="0" borderId="17" xfId="0" applyFont="1" applyBorder="1" applyAlignment="1" applyProtection="1">
      <alignment horizontal="left" vertical="center" indent="1"/>
      <protection locked="0"/>
    </xf>
    <xf numFmtId="0" fontId="8" fillId="0" borderId="17" xfId="0" applyFont="1" applyBorder="1" applyAlignment="1" applyProtection="1">
      <alignment vertical="center"/>
      <protection locked="0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0" fontId="3" fillId="12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3" fillId="10" borderId="6" xfId="0" applyFont="1" applyFill="1" applyBorder="1" applyAlignment="1">
      <alignment horizontal="right" vertical="center"/>
    </xf>
    <xf numFmtId="0" fontId="3" fillId="10" borderId="8" xfId="0" applyFont="1" applyFill="1" applyBorder="1" applyAlignment="1">
      <alignment horizontal="right" vertical="center"/>
    </xf>
    <xf numFmtId="0" fontId="3" fillId="10" borderId="10" xfId="0" applyFont="1" applyFill="1" applyBorder="1" applyAlignment="1">
      <alignment horizontal="right" vertical="center"/>
    </xf>
    <xf numFmtId="0" fontId="3" fillId="10" borderId="7" xfId="0" applyFont="1" applyFill="1" applyBorder="1" applyAlignment="1">
      <alignment horizontal="left" vertical="center"/>
    </xf>
    <xf numFmtId="0" fontId="3" fillId="10" borderId="9" xfId="0" applyFont="1" applyFill="1" applyBorder="1" applyAlignment="1">
      <alignment horizontal="left" vertical="center"/>
    </xf>
    <xf numFmtId="0" fontId="3" fillId="10" borderId="11" xfId="0" applyFont="1" applyFill="1" applyBorder="1" applyAlignment="1">
      <alignment horizontal="left" vertical="center"/>
    </xf>
    <xf numFmtId="0" fontId="6" fillId="11" borderId="0" xfId="0" applyFont="1" applyFill="1" applyAlignment="1" applyProtection="1">
      <alignment horizontal="center" vertical="center" wrapText="1"/>
      <protection locked="0"/>
    </xf>
    <xf numFmtId="0" fontId="1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192">
    <dxf>
      <font>
        <b/>
        <i val="0"/>
        <color theme="1"/>
      </font>
      <fill>
        <patternFill>
          <bgColor rgb="FF92D05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1"/>
      </font>
      <fill>
        <patternFill>
          <bgColor rgb="FFFFC00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theme="4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1" tint="0.14990691854609822"/>
      </font>
      <fill>
        <patternFill>
          <bgColor rgb="FFCC99FF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1"/>
      </font>
      <fill>
        <patternFill>
          <bgColor rgb="FF92D05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1"/>
      </font>
      <fill>
        <patternFill>
          <bgColor rgb="FFFFC00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theme="4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1" tint="0.14990691854609822"/>
      </font>
      <fill>
        <patternFill>
          <bgColor rgb="FFCC99FF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1"/>
      </font>
      <fill>
        <patternFill>
          <bgColor rgb="FF92D05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1"/>
      </font>
      <fill>
        <patternFill>
          <bgColor rgb="FFFFC00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theme="4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1" tint="0.14990691854609822"/>
      </font>
      <fill>
        <patternFill>
          <bgColor rgb="FFCC99FF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1"/>
      </font>
      <fill>
        <patternFill>
          <bgColor rgb="FF92D05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1"/>
      </font>
      <fill>
        <patternFill>
          <bgColor rgb="FFFFC00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theme="4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1" tint="0.14990691854609822"/>
      </font>
      <fill>
        <patternFill>
          <bgColor rgb="FFCC99FF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1"/>
      </font>
      <fill>
        <patternFill>
          <bgColor rgb="FFFFC00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theme="4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1" tint="0.14990691854609822"/>
      </font>
      <fill>
        <patternFill>
          <bgColor rgb="FFCC99FF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1"/>
      </font>
      <fill>
        <patternFill>
          <bgColor rgb="FF92D05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1"/>
      </font>
      <fill>
        <patternFill>
          <bgColor rgb="FFFFC00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theme="4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1" tint="0.14990691854609822"/>
      </font>
      <fill>
        <patternFill>
          <bgColor rgb="FFCC99FF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1"/>
      </font>
      <fill>
        <patternFill>
          <bgColor rgb="FF92D05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D0006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</dxfs>
  <tableStyles count="1" defaultTableStyle="TableStyleMedium2" defaultPivotStyle="PivotStyleLight16">
    <tableStyle name="Invisible" pivot="0" table="0" count="0" xr9:uid="{B163C95C-C4BE-4A66-9A89-5D7E40B538CF}"/>
  </tableStyles>
  <colors>
    <mruColors>
      <color rgb="FFAC0056"/>
      <color rgb="FF0F90C3"/>
      <color rgb="FF008427"/>
      <color rgb="FFD00068"/>
      <color rgb="FFCC99FF"/>
      <color rgb="FFFF9900"/>
      <color rgb="FFF6DEF4"/>
      <color rgb="FFC800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27296</xdr:colOff>
      <xdr:row>10</xdr:row>
      <xdr:rowOff>78587</xdr:rowOff>
    </xdr:from>
    <xdr:to>
      <xdr:col>5</xdr:col>
      <xdr:colOff>600503</xdr:colOff>
      <xdr:row>15</xdr:row>
      <xdr:rowOff>109182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A733A3-3931-4CD9-0672-2965EAAE9E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15654" y="2726253"/>
          <a:ext cx="8413846" cy="1634207"/>
        </a:xfrm>
        <a:prstGeom prst="rect">
          <a:avLst/>
        </a:prstGeom>
        <a:ln>
          <a:solidFill>
            <a:schemeClr val="tx1">
              <a:lumMod val="65000"/>
              <a:lumOff val="35000"/>
            </a:schemeClr>
          </a:solidFill>
        </a:ln>
      </xdr:spPr>
    </xdr:pic>
    <xdr:clientData/>
  </xdr:twoCellAnchor>
  <xdr:twoCellAnchor>
    <xdr:from>
      <xdr:col>0</xdr:col>
      <xdr:colOff>150126</xdr:colOff>
      <xdr:row>10</xdr:row>
      <xdr:rowOff>54591</xdr:rowOff>
    </xdr:from>
    <xdr:to>
      <xdr:col>2</xdr:col>
      <xdr:colOff>109182</xdr:colOff>
      <xdr:row>11</xdr:row>
      <xdr:rowOff>27296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C45A6425-EB4B-D6D6-1354-F003AC7E70E2}"/>
            </a:ext>
          </a:extLst>
        </xdr:cNvPr>
        <xdr:cNvSpPr/>
      </xdr:nvSpPr>
      <xdr:spPr>
        <a:xfrm>
          <a:off x="150126" y="2702257"/>
          <a:ext cx="1692322" cy="293427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>
              <a:solidFill>
                <a:schemeClr val="tx1">
                  <a:lumMod val="75000"/>
                  <a:lumOff val="25000"/>
                </a:schemeClr>
              </a:solidFill>
            </a:rPr>
            <a:t>Enter your emplyer's name</a:t>
          </a:r>
        </a:p>
      </xdr:txBody>
    </xdr:sp>
    <xdr:clientData/>
  </xdr:twoCellAnchor>
  <xdr:twoCellAnchor>
    <xdr:from>
      <xdr:col>2</xdr:col>
      <xdr:colOff>197892</xdr:colOff>
      <xdr:row>10</xdr:row>
      <xdr:rowOff>95534</xdr:rowOff>
    </xdr:from>
    <xdr:to>
      <xdr:col>2</xdr:col>
      <xdr:colOff>580030</xdr:colOff>
      <xdr:row>11</xdr:row>
      <xdr:rowOff>6824</xdr:rowOff>
    </xdr:to>
    <xdr:sp macro="" textlink="">
      <xdr:nvSpPr>
        <xdr:cNvPr id="4" name="Arrow: Right 3">
          <a:extLst>
            <a:ext uri="{FF2B5EF4-FFF2-40B4-BE49-F238E27FC236}">
              <a16:creationId xmlns:a16="http://schemas.microsoft.com/office/drawing/2014/main" id="{23054C58-F7B8-07F9-7BA4-75984FF1776B}"/>
            </a:ext>
          </a:extLst>
        </xdr:cNvPr>
        <xdr:cNvSpPr/>
      </xdr:nvSpPr>
      <xdr:spPr>
        <a:xfrm>
          <a:off x="1931158" y="2743200"/>
          <a:ext cx="382138" cy="232012"/>
        </a:xfrm>
        <a:prstGeom prst="rightArrow">
          <a:avLst/>
        </a:prstGeom>
        <a:solidFill>
          <a:srgbClr val="AC0056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3</xdr:col>
      <xdr:colOff>4196686</xdr:colOff>
      <xdr:row>7</xdr:row>
      <xdr:rowOff>34119</xdr:rowOff>
    </xdr:from>
    <xdr:to>
      <xdr:col>3</xdr:col>
      <xdr:colOff>6496335</xdr:colOff>
      <xdr:row>9</xdr:row>
      <xdr:rowOff>56866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2084A9F3-7BC7-4FF6-817C-EEC1F14ECC41}"/>
            </a:ext>
          </a:extLst>
        </xdr:cNvPr>
        <xdr:cNvSpPr/>
      </xdr:nvSpPr>
      <xdr:spPr>
        <a:xfrm>
          <a:off x="6585044" y="1944806"/>
          <a:ext cx="2299649" cy="439003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AU" sz="1100">
              <a:solidFill>
                <a:schemeClr val="tx1">
                  <a:lumMod val="75000"/>
                  <a:lumOff val="25000"/>
                </a:schemeClr>
              </a:solidFill>
            </a:rPr>
            <a:t>Enter the financial</a:t>
          </a:r>
          <a:r>
            <a:rPr lang="en-AU" sz="1100" baseline="0">
              <a:solidFill>
                <a:schemeClr val="tx1">
                  <a:lumMod val="75000"/>
                  <a:lumOff val="25000"/>
                </a:schemeClr>
              </a:solidFill>
            </a:rPr>
            <a:t> year (i.e. for the 2023/2024 year you would enter </a:t>
          </a:r>
          <a:r>
            <a:rPr lang="en-AU" sz="1100" b="1" baseline="0">
              <a:solidFill>
                <a:schemeClr val="tx1">
                  <a:lumMod val="75000"/>
                  <a:lumOff val="25000"/>
                </a:schemeClr>
              </a:solidFill>
            </a:rPr>
            <a:t>2024</a:t>
          </a:r>
          <a:endParaRPr lang="en-AU" sz="1100">
            <a:solidFill>
              <a:schemeClr val="tx1">
                <a:lumMod val="75000"/>
                <a:lumOff val="25000"/>
              </a:schemeClr>
            </a:solidFill>
          </a:endParaRPr>
        </a:p>
      </xdr:txBody>
    </xdr:sp>
    <xdr:clientData/>
  </xdr:twoCellAnchor>
  <xdr:twoCellAnchor>
    <xdr:from>
      <xdr:col>3</xdr:col>
      <xdr:colOff>5254387</xdr:colOff>
      <xdr:row>9</xdr:row>
      <xdr:rowOff>109185</xdr:rowOff>
    </xdr:from>
    <xdr:to>
      <xdr:col>3</xdr:col>
      <xdr:colOff>5461379</xdr:colOff>
      <xdr:row>10</xdr:row>
      <xdr:rowOff>56866</xdr:rowOff>
    </xdr:to>
    <xdr:sp macro="" textlink="">
      <xdr:nvSpPr>
        <xdr:cNvPr id="6" name="Arrow: Right 5">
          <a:extLst>
            <a:ext uri="{FF2B5EF4-FFF2-40B4-BE49-F238E27FC236}">
              <a16:creationId xmlns:a16="http://schemas.microsoft.com/office/drawing/2014/main" id="{5E2EC729-3708-48CD-9328-01A7E3DFEA33}"/>
            </a:ext>
          </a:extLst>
        </xdr:cNvPr>
        <xdr:cNvSpPr/>
      </xdr:nvSpPr>
      <xdr:spPr>
        <a:xfrm rot="5400000">
          <a:off x="7612039" y="2466834"/>
          <a:ext cx="268404" cy="206992"/>
        </a:xfrm>
        <a:prstGeom prst="rightArrow">
          <a:avLst/>
        </a:prstGeom>
        <a:solidFill>
          <a:srgbClr val="AC0056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3</xdr:col>
      <xdr:colOff>1121390</xdr:colOff>
      <xdr:row>15</xdr:row>
      <xdr:rowOff>159226</xdr:rowOff>
    </xdr:from>
    <xdr:to>
      <xdr:col>3</xdr:col>
      <xdr:colOff>1328382</xdr:colOff>
      <xdr:row>16</xdr:row>
      <xdr:rowOff>106908</xdr:rowOff>
    </xdr:to>
    <xdr:sp macro="" textlink="">
      <xdr:nvSpPr>
        <xdr:cNvPr id="7" name="Arrow: Right 6">
          <a:extLst>
            <a:ext uri="{FF2B5EF4-FFF2-40B4-BE49-F238E27FC236}">
              <a16:creationId xmlns:a16="http://schemas.microsoft.com/office/drawing/2014/main" id="{971A0661-11E7-4392-9839-1E49AB40D655}"/>
            </a:ext>
          </a:extLst>
        </xdr:cNvPr>
        <xdr:cNvSpPr/>
      </xdr:nvSpPr>
      <xdr:spPr>
        <a:xfrm rot="16200000">
          <a:off x="3479042" y="4441210"/>
          <a:ext cx="268404" cy="206992"/>
        </a:xfrm>
        <a:prstGeom prst="rightArrow">
          <a:avLst/>
        </a:prstGeom>
        <a:solidFill>
          <a:srgbClr val="AC0056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3</xdr:col>
      <xdr:colOff>75061</xdr:colOff>
      <xdr:row>16</xdr:row>
      <xdr:rowOff>156949</xdr:rowOff>
    </xdr:from>
    <xdr:to>
      <xdr:col>3</xdr:col>
      <xdr:colOff>2374710</xdr:colOff>
      <xdr:row>18</xdr:row>
      <xdr:rowOff>300251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C27D7601-3C11-42F8-9654-1FCA259CA6CB}"/>
            </a:ext>
          </a:extLst>
        </xdr:cNvPr>
        <xdr:cNvSpPr/>
      </xdr:nvSpPr>
      <xdr:spPr>
        <a:xfrm>
          <a:off x="2463419" y="4728949"/>
          <a:ext cx="2299649" cy="784747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AU" sz="1100">
              <a:solidFill>
                <a:schemeClr val="tx1">
                  <a:lumMod val="75000"/>
                  <a:lumOff val="25000"/>
                </a:schemeClr>
              </a:solidFill>
            </a:rPr>
            <a:t>Select code from drop down box</a:t>
          </a:r>
          <a:r>
            <a:rPr lang="en-AU" sz="1100" baseline="0">
              <a:solidFill>
                <a:schemeClr val="tx1">
                  <a:lumMod val="75000"/>
                  <a:lumOff val="25000"/>
                </a:schemeClr>
              </a:solidFill>
            </a:rPr>
            <a:t>. WFH has additional options so you would select the number of hours you spent working at home</a:t>
          </a:r>
          <a:endParaRPr lang="en-AU" sz="1100">
            <a:solidFill>
              <a:schemeClr val="tx1">
                <a:lumMod val="75000"/>
                <a:lumOff val="25000"/>
              </a:schemeClr>
            </a:solidFill>
          </a:endParaRPr>
        </a:p>
      </xdr:txBody>
    </xdr:sp>
    <xdr:clientData/>
  </xdr:twoCellAnchor>
  <xdr:twoCellAnchor editAs="oneCell">
    <xdr:from>
      <xdr:col>3</xdr:col>
      <xdr:colOff>1111318</xdr:colOff>
      <xdr:row>14</xdr:row>
      <xdr:rowOff>176286</xdr:rowOff>
    </xdr:from>
    <xdr:to>
      <xdr:col>5</xdr:col>
      <xdr:colOff>591403</xdr:colOff>
      <xdr:row>15</xdr:row>
      <xdr:rowOff>118541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E1B5A07-D80A-B6EB-D085-077C28A5AA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9676" y="4082958"/>
          <a:ext cx="7321861" cy="26070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3820612</xdr:colOff>
      <xdr:row>14</xdr:row>
      <xdr:rowOff>217607</xdr:rowOff>
    </xdr:from>
    <xdr:to>
      <xdr:col>3</xdr:col>
      <xdr:colOff>4027604</xdr:colOff>
      <xdr:row>15</xdr:row>
      <xdr:rowOff>165291</xdr:rowOff>
    </xdr:to>
    <xdr:sp macro="" textlink="">
      <xdr:nvSpPr>
        <xdr:cNvPr id="10" name="Arrow: Right 9">
          <a:extLst>
            <a:ext uri="{FF2B5EF4-FFF2-40B4-BE49-F238E27FC236}">
              <a16:creationId xmlns:a16="http://schemas.microsoft.com/office/drawing/2014/main" id="{50952B37-4F64-469E-A9E5-2BB0CC17814E}"/>
            </a:ext>
          </a:extLst>
        </xdr:cNvPr>
        <xdr:cNvSpPr/>
      </xdr:nvSpPr>
      <xdr:spPr>
        <a:xfrm rot="16200000">
          <a:off x="6171820" y="4151953"/>
          <a:ext cx="266130" cy="206992"/>
        </a:xfrm>
        <a:prstGeom prst="rightArrow">
          <a:avLst/>
        </a:prstGeom>
        <a:solidFill>
          <a:srgbClr val="AC0056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3</xdr:col>
      <xdr:colOff>2834940</xdr:colOff>
      <xdr:row>15</xdr:row>
      <xdr:rowOff>238079</xdr:rowOff>
    </xdr:from>
    <xdr:to>
      <xdr:col>3</xdr:col>
      <xdr:colOff>5134589</xdr:colOff>
      <xdr:row>18</xdr:row>
      <xdr:rowOff>62933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F275BBC1-BE67-4EDA-8FF4-6BCE481964BF}"/>
            </a:ext>
          </a:extLst>
        </xdr:cNvPr>
        <xdr:cNvSpPr/>
      </xdr:nvSpPr>
      <xdr:spPr>
        <a:xfrm>
          <a:off x="5215717" y="4461302"/>
          <a:ext cx="2299649" cy="780198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AU" sz="1100" baseline="0">
              <a:solidFill>
                <a:schemeClr val="tx1">
                  <a:lumMod val="75000"/>
                  <a:lumOff val="25000"/>
                </a:schemeClr>
              </a:solidFill>
            </a:rPr>
            <a:t>Right click on the red mark and select </a:t>
          </a:r>
          <a:r>
            <a:rPr lang="en-AU" sz="1100" b="1" baseline="0">
              <a:solidFill>
                <a:schemeClr val="tx1">
                  <a:lumMod val="75000"/>
                  <a:lumOff val="25000"/>
                </a:schemeClr>
              </a:solidFill>
            </a:rPr>
            <a:t>Edit Note </a:t>
          </a:r>
          <a:r>
            <a:rPr lang="en-AU" sz="1100" baseline="0">
              <a:solidFill>
                <a:schemeClr val="tx1">
                  <a:lumMod val="75000"/>
                  <a:lumOff val="25000"/>
                </a:schemeClr>
              </a:solidFill>
            </a:rPr>
            <a:t>to enter your start and end times and any breaks that you took during the working period</a:t>
          </a:r>
          <a:endParaRPr lang="en-AU" sz="1100">
            <a:solidFill>
              <a:schemeClr val="tx1">
                <a:lumMod val="75000"/>
                <a:lumOff val="25000"/>
              </a:schemeClr>
            </a:solidFill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6DD4E-05B8-40DE-9333-B3C4A0395F2C}">
  <sheetPr>
    <tabColor rgb="FF008427"/>
  </sheetPr>
  <dimension ref="B1:D11"/>
  <sheetViews>
    <sheetView showGridLines="0" tabSelected="1" zoomScale="90" zoomScaleNormal="90" workbookViewId="0">
      <selection activeCell="F6" sqref="F6"/>
    </sheetView>
  </sheetViews>
  <sheetFormatPr defaultRowHeight="25.25" customHeight="1" x14ac:dyDescent="0.45"/>
  <cols>
    <col min="1" max="1" width="8.7265625" style="52"/>
    <col min="2" max="2" width="14.36328125" style="52" customWidth="1"/>
    <col min="3" max="3" width="8.7265625" style="52"/>
    <col min="4" max="4" width="95.7265625" style="52" customWidth="1"/>
    <col min="5" max="16384" width="8.7265625" style="52"/>
  </cols>
  <sheetData>
    <row r="1" spans="2:4" ht="25.25" customHeight="1" x14ac:dyDescent="0.45">
      <c r="B1" s="67" t="s">
        <v>72</v>
      </c>
      <c r="C1" s="67"/>
      <c r="D1" s="67"/>
    </row>
    <row r="3" spans="2:4" ht="25.25" customHeight="1" x14ac:dyDescent="0.45">
      <c r="B3" s="55" t="s">
        <v>73</v>
      </c>
      <c r="D3" s="54" t="s">
        <v>74</v>
      </c>
    </row>
    <row r="4" spans="2:4" ht="10.25" customHeight="1" x14ac:dyDescent="0.45">
      <c r="B4" s="56"/>
    </row>
    <row r="5" spans="2:4" ht="25.25" customHeight="1" x14ac:dyDescent="0.45">
      <c r="B5" s="57" t="s">
        <v>75</v>
      </c>
      <c r="D5" s="68" t="s">
        <v>76</v>
      </c>
    </row>
    <row r="6" spans="2:4" ht="11.85" customHeight="1" x14ac:dyDescent="0.45">
      <c r="B6" s="53"/>
      <c r="D6" s="68"/>
    </row>
    <row r="7" spans="2:4" s="54" customFormat="1" ht="25.25" customHeight="1" x14ac:dyDescent="0.45">
      <c r="B7" s="58" t="s">
        <v>77</v>
      </c>
      <c r="D7" s="54" t="s">
        <v>78</v>
      </c>
    </row>
    <row r="8" spans="2:4" ht="9.6999999999999993" customHeight="1" x14ac:dyDescent="0.45">
      <c r="B8" s="53"/>
    </row>
    <row r="9" spans="2:4" ht="25.25" customHeight="1" x14ac:dyDescent="0.45">
      <c r="B9" s="59" t="s">
        <v>83</v>
      </c>
      <c r="D9" s="54" t="s">
        <v>79</v>
      </c>
    </row>
    <row r="10" spans="2:4" ht="25.25" customHeight="1" x14ac:dyDescent="0.45">
      <c r="B10" s="53"/>
    </row>
    <row r="11" spans="2:4" ht="25.25" customHeight="1" x14ac:dyDescent="0.45">
      <c r="B11" s="53"/>
    </row>
  </sheetData>
  <sheetProtection sheet="1" objects="1" scenarios="1"/>
  <mergeCells count="2">
    <mergeCell ref="B1:D1"/>
    <mergeCell ref="D5:D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E4C24-3B54-484B-9942-7F990A10BE7C}">
  <sheetPr>
    <tabColor rgb="FFAC0056"/>
  </sheetPr>
  <dimension ref="C1:M20"/>
  <sheetViews>
    <sheetView showGridLines="0" zoomScale="80" zoomScaleNormal="80" workbookViewId="0">
      <selection activeCell="D15" sqref="D15"/>
    </sheetView>
  </sheetViews>
  <sheetFormatPr defaultRowHeight="14.55" x14ac:dyDescent="0.25"/>
  <cols>
    <col min="1" max="1" width="2.54296875" style="1" customWidth="1"/>
    <col min="2" max="2" width="0.90625" style="1" customWidth="1"/>
    <col min="3" max="3" width="20.7265625" style="22" customWidth="1"/>
    <col min="4" max="5" width="28.453125" style="23" customWidth="1"/>
    <col min="6" max="6" width="8.7265625" style="1"/>
    <col min="7" max="7" width="15.6328125" style="22" customWidth="1"/>
    <col min="8" max="8" width="26.1796875" style="1" customWidth="1"/>
    <col min="9" max="9" width="22.08984375" style="1" customWidth="1"/>
    <col min="10" max="10" width="1.54296875" style="1" customWidth="1"/>
    <col min="11" max="11" width="19.08984375" style="61" customWidth="1"/>
    <col min="12" max="12" width="22.08984375" style="1" customWidth="1"/>
    <col min="13" max="13" width="12.36328125" style="1" customWidth="1"/>
    <col min="14" max="16384" width="8.7265625" style="1"/>
  </cols>
  <sheetData>
    <row r="1" spans="3:13" ht="3.25" customHeight="1" x14ac:dyDescent="0.25"/>
    <row r="2" spans="3:13" s="3" customFormat="1" ht="30.65" customHeight="1" x14ac:dyDescent="0.45">
      <c r="C2" s="69" t="s">
        <v>25</v>
      </c>
      <c r="D2" s="70"/>
      <c r="E2" s="70"/>
      <c r="G2" s="69" t="s">
        <v>27</v>
      </c>
      <c r="H2" s="69"/>
      <c r="I2" s="69"/>
      <c r="J2" s="69"/>
      <c r="K2" s="69"/>
      <c r="L2" s="69"/>
      <c r="M2" s="69"/>
    </row>
    <row r="3" spans="3:13" ht="2.7" customHeight="1" x14ac:dyDescent="0.25"/>
    <row r="4" spans="3:13" s="21" customFormat="1" ht="23.1" customHeight="1" x14ac:dyDescent="0.45">
      <c r="C4" s="28"/>
      <c r="D4" s="29" t="str">
        <f>'Employer 1'!B2</f>
        <v>[ENTER EMPLOYER 1 NAME]</v>
      </c>
      <c r="E4" s="25" t="str">
        <f>'Employer 2'!B2</f>
        <v>[ENTER EMPLOYER 2 NAME]</v>
      </c>
      <c r="G4" s="71" t="s">
        <v>29</v>
      </c>
      <c r="H4" s="71"/>
      <c r="I4" s="30" t="s">
        <v>80</v>
      </c>
      <c r="K4" s="71" t="s">
        <v>29</v>
      </c>
      <c r="L4" s="71"/>
      <c r="M4" s="30" t="s">
        <v>80</v>
      </c>
    </row>
    <row r="5" spans="3:13" s="21" customFormat="1" ht="23.1" customHeight="1" x14ac:dyDescent="0.45">
      <c r="C5" s="24" t="s">
        <v>0</v>
      </c>
      <c r="D5" s="49">
        <f>'Employer 1'!AJ8</f>
        <v>0</v>
      </c>
      <c r="E5" s="49">
        <f>'Employer 2'!AJ8</f>
        <v>0</v>
      </c>
      <c r="G5" s="62"/>
      <c r="H5" s="63" t="s">
        <v>28</v>
      </c>
      <c r="I5" s="63"/>
      <c r="J5" s="64"/>
      <c r="K5" s="62"/>
      <c r="L5" s="63" t="s">
        <v>42</v>
      </c>
      <c r="M5" s="63"/>
    </row>
    <row r="6" spans="3:13" s="21" customFormat="1" ht="23.1" customHeight="1" x14ac:dyDescent="0.45">
      <c r="C6" s="24" t="s">
        <v>11</v>
      </c>
      <c r="D6" s="49">
        <f>'Employer 1'!AJ13</f>
        <v>0</v>
      </c>
      <c r="E6" s="49">
        <f>'Employer 2'!AJ13</f>
        <v>0</v>
      </c>
      <c r="G6" s="65"/>
      <c r="H6" s="66" t="s">
        <v>30</v>
      </c>
      <c r="I6" s="66"/>
      <c r="J6" s="64"/>
      <c r="K6" s="65"/>
      <c r="L6" s="66" t="s">
        <v>43</v>
      </c>
      <c r="M6" s="66"/>
    </row>
    <row r="7" spans="3:13" s="21" customFormat="1" ht="23.1" customHeight="1" x14ac:dyDescent="0.45">
      <c r="C7" s="24" t="s">
        <v>21</v>
      </c>
      <c r="D7" s="49">
        <f>'Employer 1'!AJ18</f>
        <v>0</v>
      </c>
      <c r="E7" s="49">
        <f>'Employer 2'!AJ18</f>
        <v>0</v>
      </c>
      <c r="G7" s="65"/>
      <c r="H7" s="66" t="s">
        <v>31</v>
      </c>
      <c r="I7" s="66"/>
      <c r="J7" s="64"/>
      <c r="K7" s="65"/>
      <c r="L7" s="66"/>
      <c r="M7" s="66"/>
    </row>
    <row r="8" spans="3:13" s="21" customFormat="1" ht="23.1" customHeight="1" x14ac:dyDescent="0.45">
      <c r="C8" s="24" t="s">
        <v>20</v>
      </c>
      <c r="D8" s="49">
        <f>'Employer 1'!AJ23</f>
        <v>0</v>
      </c>
      <c r="E8" s="49">
        <f>'Employer 2'!AJ23</f>
        <v>0</v>
      </c>
      <c r="G8" s="65"/>
      <c r="H8" s="66" t="s">
        <v>32</v>
      </c>
      <c r="I8" s="66"/>
      <c r="J8" s="64"/>
      <c r="K8" s="65"/>
      <c r="L8" s="66"/>
      <c r="M8" s="66"/>
    </row>
    <row r="9" spans="3:13" s="21" customFormat="1" ht="23.1" customHeight="1" x14ac:dyDescent="0.45">
      <c r="C9" s="24" t="s">
        <v>19</v>
      </c>
      <c r="D9" s="49">
        <f>'Employer 1'!AJ28</f>
        <v>0</v>
      </c>
      <c r="E9" s="49">
        <f>'Employer 2'!AJ28</f>
        <v>0</v>
      </c>
      <c r="G9" s="65"/>
      <c r="H9" s="66" t="s">
        <v>33</v>
      </c>
      <c r="I9" s="66"/>
      <c r="J9" s="64"/>
      <c r="K9" s="65"/>
      <c r="L9" s="66"/>
      <c r="M9" s="66"/>
    </row>
    <row r="10" spans="3:13" s="21" customFormat="1" ht="23.1" customHeight="1" x14ac:dyDescent="0.45">
      <c r="C10" s="24" t="s">
        <v>18</v>
      </c>
      <c r="D10" s="49">
        <f>'Employer 1'!AJ33</f>
        <v>0</v>
      </c>
      <c r="E10" s="49">
        <f>'Employer 2'!AJ33</f>
        <v>0</v>
      </c>
      <c r="G10" s="65"/>
      <c r="H10" s="66" t="s">
        <v>34</v>
      </c>
      <c r="I10" s="66"/>
      <c r="J10" s="64"/>
      <c r="K10" s="65"/>
      <c r="L10" s="66"/>
      <c r="M10" s="66"/>
    </row>
    <row r="11" spans="3:13" s="21" customFormat="1" ht="23.1" customHeight="1" x14ac:dyDescent="0.45">
      <c r="C11" s="24" t="s">
        <v>17</v>
      </c>
      <c r="D11" s="49">
        <f>'Employer 1'!AJ38</f>
        <v>0</v>
      </c>
      <c r="E11" s="49">
        <f>'Employer 2'!AJ38</f>
        <v>0</v>
      </c>
      <c r="G11" s="65"/>
      <c r="H11" s="66" t="s">
        <v>35</v>
      </c>
      <c r="I11" s="66"/>
      <c r="J11" s="64"/>
      <c r="K11" s="65"/>
      <c r="L11" s="66"/>
      <c r="M11" s="66"/>
    </row>
    <row r="12" spans="3:13" s="21" customFormat="1" ht="23.1" customHeight="1" x14ac:dyDescent="0.45">
      <c r="C12" s="24" t="s">
        <v>24</v>
      </c>
      <c r="D12" s="49">
        <f>'Employer 1'!AJ43</f>
        <v>0</v>
      </c>
      <c r="E12" s="49">
        <f>'Employer 2'!AJ43</f>
        <v>0</v>
      </c>
      <c r="G12" s="65"/>
      <c r="H12" s="66" t="s">
        <v>36</v>
      </c>
      <c r="I12" s="66"/>
      <c r="J12" s="64"/>
      <c r="K12" s="65"/>
      <c r="L12" s="66"/>
      <c r="M12" s="66"/>
    </row>
    <row r="13" spans="3:13" s="21" customFormat="1" ht="23.1" customHeight="1" x14ac:dyDescent="0.45">
      <c r="C13" s="24" t="s">
        <v>15</v>
      </c>
      <c r="D13" s="49">
        <f>'Employer 1'!AJ48</f>
        <v>0</v>
      </c>
      <c r="E13" s="49">
        <f>'Employer 2'!AJ48</f>
        <v>0</v>
      </c>
      <c r="G13" s="65"/>
      <c r="H13" s="66" t="s">
        <v>37</v>
      </c>
      <c r="I13" s="66"/>
      <c r="J13" s="64"/>
      <c r="K13" s="65"/>
      <c r="L13" s="66"/>
      <c r="M13" s="66"/>
    </row>
    <row r="14" spans="3:13" s="21" customFormat="1" ht="23.1" customHeight="1" x14ac:dyDescent="0.45">
      <c r="C14" s="24" t="s">
        <v>14</v>
      </c>
      <c r="D14" s="49">
        <f>'Employer 1'!AJ53</f>
        <v>0</v>
      </c>
      <c r="E14" s="49">
        <f>'Employer 2'!AJ53</f>
        <v>0</v>
      </c>
      <c r="G14" s="65"/>
      <c r="H14" s="66" t="s">
        <v>38</v>
      </c>
      <c r="I14" s="66"/>
      <c r="J14" s="64"/>
      <c r="K14" s="65"/>
      <c r="L14" s="66"/>
      <c r="M14" s="66"/>
    </row>
    <row r="15" spans="3:13" s="21" customFormat="1" ht="23.1" customHeight="1" x14ac:dyDescent="0.45">
      <c r="C15" s="24" t="s">
        <v>13</v>
      </c>
      <c r="D15" s="49">
        <f>'Employer 1'!AJ58</f>
        <v>0</v>
      </c>
      <c r="E15" s="49">
        <f>'Employer 2'!AJ58</f>
        <v>0</v>
      </c>
      <c r="G15" s="65"/>
      <c r="H15" s="66" t="s">
        <v>39</v>
      </c>
      <c r="I15" s="66"/>
      <c r="J15" s="64"/>
      <c r="K15" s="65"/>
      <c r="L15" s="66"/>
      <c r="M15" s="66"/>
    </row>
    <row r="16" spans="3:13" s="21" customFormat="1" ht="23.1" customHeight="1" x14ac:dyDescent="0.45">
      <c r="C16" s="24" t="s">
        <v>12</v>
      </c>
      <c r="D16" s="49">
        <f>'Employer 1'!AJ63</f>
        <v>0</v>
      </c>
      <c r="E16" s="49">
        <f>'Employer 2'!AJ63</f>
        <v>0</v>
      </c>
      <c r="G16" s="65"/>
      <c r="H16" s="66" t="s">
        <v>40</v>
      </c>
      <c r="I16" s="66"/>
      <c r="J16" s="64"/>
      <c r="K16" s="65"/>
      <c r="L16" s="66"/>
      <c r="M16" s="66"/>
    </row>
    <row r="17" spans="3:13" s="3" customFormat="1" ht="23.1" customHeight="1" x14ac:dyDescent="0.45">
      <c r="C17" s="26" t="s">
        <v>26</v>
      </c>
      <c r="D17" s="50">
        <f>SUM(D5:D16)</f>
        <v>0</v>
      </c>
      <c r="E17" s="27">
        <f>SUM(E5:E16)</f>
        <v>0</v>
      </c>
      <c r="G17" s="65"/>
      <c r="H17" s="66" t="s">
        <v>41</v>
      </c>
      <c r="I17" s="66"/>
      <c r="J17" s="64"/>
      <c r="K17" s="65"/>
      <c r="L17" s="66"/>
      <c r="M17" s="66"/>
    </row>
    <row r="18" spans="3:13" ht="23.1" customHeight="1" x14ac:dyDescent="0.25">
      <c r="H18" s="3"/>
      <c r="I18" s="3"/>
      <c r="L18" s="3"/>
      <c r="M18" s="3"/>
    </row>
    <row r="19" spans="3:13" ht="23.1" customHeight="1" x14ac:dyDescent="0.25">
      <c r="H19" s="3"/>
      <c r="I19" s="3"/>
      <c r="L19" s="3"/>
      <c r="M19" s="3"/>
    </row>
    <row r="20" spans="3:13" ht="23.1" customHeight="1" x14ac:dyDescent="0.25">
      <c r="H20" s="3"/>
      <c r="I20" s="3"/>
    </row>
  </sheetData>
  <sheetProtection algorithmName="SHA-512" hashValue="XYrDENpvDZl0jYYqhuU7jStfCr350zwPRWRVfiOqyFO1OiN6ec3SsEeFPiupEw1rvQ28F7SW9BPqnVIrTi7N7A==" saltValue="XARbeo+u/RXVTIKOKT3f/Q==" spinCount="100000" sheet="1" objects="1" scenarios="1"/>
  <mergeCells count="4">
    <mergeCell ref="C2:E2"/>
    <mergeCell ref="G4:H4"/>
    <mergeCell ref="K4:L4"/>
    <mergeCell ref="G2:M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485F9-BE20-4FF6-AFE0-308A1C19BAD7}">
  <sheetPr>
    <tabColor theme="7" tint="-0.249977111117893"/>
  </sheetPr>
  <dimension ref="A2:BO64"/>
  <sheetViews>
    <sheetView showGridLines="0" zoomScale="69" zoomScaleNormal="69" workbookViewId="0">
      <selection activeCell="V4" sqref="V4:Y4"/>
    </sheetView>
  </sheetViews>
  <sheetFormatPr defaultRowHeight="34.4" customHeight="1" x14ac:dyDescent="0.45"/>
  <cols>
    <col min="1" max="1" width="1.81640625" style="2" customWidth="1"/>
    <col min="2" max="2" width="12.36328125" style="19" customWidth="1"/>
    <col min="3" max="3" width="11.90625" style="20" customWidth="1"/>
    <col min="4" max="34" width="5.7265625" style="32" customWidth="1"/>
    <col min="35" max="35" width="8.7265625" style="2"/>
    <col min="36" max="67" width="6.90625" style="2" hidden="1" customWidth="1"/>
    <col min="68" max="69" width="6.90625" style="2" customWidth="1"/>
    <col min="70" max="16384" width="8.7265625" style="2"/>
  </cols>
  <sheetData>
    <row r="2" spans="1:67" ht="34.4" customHeight="1" x14ac:dyDescent="0.45">
      <c r="A2" s="12"/>
      <c r="B2" s="13" t="s">
        <v>81</v>
      </c>
      <c r="C2" s="14"/>
      <c r="D2" s="33"/>
      <c r="E2" s="33"/>
      <c r="F2" s="33"/>
      <c r="G2" s="33"/>
      <c r="H2" s="33"/>
      <c r="I2" s="34"/>
      <c r="J2" s="33"/>
      <c r="K2" s="33"/>
      <c r="L2" s="33"/>
      <c r="M2" s="33"/>
      <c r="N2" s="33"/>
      <c r="O2" s="33"/>
      <c r="P2" s="33"/>
      <c r="Q2" s="33"/>
      <c r="R2" s="15" t="s">
        <v>1</v>
      </c>
      <c r="S2" s="35"/>
      <c r="T2" s="35"/>
      <c r="U2" s="78">
        <v>2025</v>
      </c>
      <c r="V2" s="78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</row>
    <row r="3" spans="1:67" ht="34.4" customHeight="1" x14ac:dyDescent="0.45">
      <c r="B3" s="7"/>
      <c r="C3" s="8"/>
      <c r="D3" s="36"/>
      <c r="E3" s="36"/>
      <c r="F3" s="36"/>
      <c r="G3" s="36"/>
      <c r="H3" s="36"/>
      <c r="I3" s="37"/>
      <c r="J3" s="36"/>
      <c r="K3" s="36"/>
      <c r="L3" s="36"/>
      <c r="M3" s="36"/>
      <c r="N3" s="36"/>
      <c r="O3" s="36"/>
      <c r="P3" s="36"/>
      <c r="Q3" s="36"/>
      <c r="R3" s="38"/>
      <c r="S3" s="38"/>
      <c r="T3" s="38"/>
      <c r="U3" s="39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</row>
    <row r="4" spans="1:67" s="3" customFormat="1" ht="34.4" customHeight="1" x14ac:dyDescent="0.45">
      <c r="B4" s="16"/>
      <c r="C4" s="16"/>
      <c r="D4" s="51" t="s">
        <v>3</v>
      </c>
      <c r="E4" s="3" t="str">
        <f>Helper!C8</f>
        <v>Work From Home</v>
      </c>
      <c r="F4" s="40"/>
      <c r="G4" s="40"/>
      <c r="H4" s="32" t="s">
        <v>22</v>
      </c>
      <c r="I4" s="3" t="str">
        <f>Helper!C5</f>
        <v>Work from Office</v>
      </c>
      <c r="J4" s="40"/>
      <c r="K4" s="40"/>
      <c r="L4" s="32" t="str">
        <f>Helper!B4</f>
        <v>L</v>
      </c>
      <c r="M4" s="3" t="str">
        <f>Helper!C4</f>
        <v xml:space="preserve">Leave </v>
      </c>
      <c r="N4" s="40"/>
      <c r="O4" s="32" t="str">
        <f>Helper!B7</f>
        <v>S</v>
      </c>
      <c r="P4" s="3" t="str">
        <f>Helper!C7</f>
        <v>Sick Leave</v>
      </c>
      <c r="Q4" s="40"/>
      <c r="R4" s="32" t="str">
        <f>Helper!B6</f>
        <v>P</v>
      </c>
      <c r="S4" s="3" t="str">
        <f>Helper!C6</f>
        <v>Public Holiday</v>
      </c>
      <c r="T4" s="40"/>
      <c r="U4" s="40"/>
      <c r="V4" s="79"/>
      <c r="W4" s="79"/>
      <c r="X4" s="79"/>
      <c r="Y4" s="79"/>
      <c r="Z4" s="37"/>
      <c r="AA4" s="40"/>
      <c r="AB4" s="40"/>
      <c r="AC4" s="40"/>
      <c r="AD4" s="40"/>
      <c r="AE4" s="40"/>
      <c r="AF4" s="40"/>
      <c r="AG4" s="40"/>
      <c r="AH4" s="40"/>
    </row>
    <row r="5" spans="1:67" ht="11.85" customHeight="1" x14ac:dyDescent="0.45"/>
    <row r="6" spans="1:67" ht="34.4" customHeight="1" x14ac:dyDescent="0.45">
      <c r="B6" s="72" t="s">
        <v>0</v>
      </c>
      <c r="C6" s="75">
        <f>U2-1</f>
        <v>2024</v>
      </c>
      <c r="D6" s="32" t="str">
        <f>TEXT(WEEKDAY(DATE($U$2-1,7,D7),1),"ddd")</f>
        <v>Mon</v>
      </c>
      <c r="E6" s="32" t="str">
        <f>TEXT(WEEKDAY(DATE($U$2-1,7,E7),1),"ddd")</f>
        <v>Tue</v>
      </c>
      <c r="F6" s="32" t="str">
        <f t="shared" ref="F6:AH6" si="0">TEXT(WEEKDAY(DATE($U$2-1,7,F7),1),"ddd")</f>
        <v>Wed</v>
      </c>
      <c r="G6" s="32" t="str">
        <f t="shared" si="0"/>
        <v>Thu</v>
      </c>
      <c r="H6" s="32" t="str">
        <f t="shared" si="0"/>
        <v>Fri</v>
      </c>
      <c r="I6" s="32" t="str">
        <f t="shared" si="0"/>
        <v>Sat</v>
      </c>
      <c r="J6" s="32" t="str">
        <f t="shared" si="0"/>
        <v>Sun</v>
      </c>
      <c r="K6" s="32" t="str">
        <f t="shared" si="0"/>
        <v>Mon</v>
      </c>
      <c r="L6" s="32" t="str">
        <f t="shared" si="0"/>
        <v>Tue</v>
      </c>
      <c r="M6" s="32" t="str">
        <f t="shared" si="0"/>
        <v>Wed</v>
      </c>
      <c r="N6" s="32" t="str">
        <f t="shared" si="0"/>
        <v>Thu</v>
      </c>
      <c r="O6" s="32" t="str">
        <f t="shared" si="0"/>
        <v>Fri</v>
      </c>
      <c r="P6" s="32" t="str">
        <f t="shared" si="0"/>
        <v>Sat</v>
      </c>
      <c r="Q6" s="32" t="str">
        <f t="shared" si="0"/>
        <v>Sun</v>
      </c>
      <c r="R6" s="32" t="str">
        <f t="shared" si="0"/>
        <v>Mon</v>
      </c>
      <c r="S6" s="32" t="str">
        <f t="shared" si="0"/>
        <v>Tue</v>
      </c>
      <c r="T6" s="32" t="str">
        <f t="shared" si="0"/>
        <v>Wed</v>
      </c>
      <c r="U6" s="32" t="str">
        <f t="shared" si="0"/>
        <v>Thu</v>
      </c>
      <c r="V6" s="32" t="str">
        <f t="shared" si="0"/>
        <v>Fri</v>
      </c>
      <c r="W6" s="32" t="str">
        <f t="shared" si="0"/>
        <v>Sat</v>
      </c>
      <c r="X6" s="32" t="str">
        <f t="shared" si="0"/>
        <v>Sun</v>
      </c>
      <c r="Y6" s="32" t="str">
        <f t="shared" si="0"/>
        <v>Mon</v>
      </c>
      <c r="Z6" s="32" t="str">
        <f t="shared" si="0"/>
        <v>Tue</v>
      </c>
      <c r="AA6" s="32" t="str">
        <f t="shared" si="0"/>
        <v>Wed</v>
      </c>
      <c r="AB6" s="32" t="str">
        <f t="shared" si="0"/>
        <v>Thu</v>
      </c>
      <c r="AC6" s="32" t="str">
        <f t="shared" si="0"/>
        <v>Fri</v>
      </c>
      <c r="AD6" s="32" t="str">
        <f t="shared" si="0"/>
        <v>Sat</v>
      </c>
      <c r="AE6" s="32" t="str">
        <f t="shared" si="0"/>
        <v>Sun</v>
      </c>
      <c r="AF6" s="32" t="str">
        <f t="shared" si="0"/>
        <v>Mon</v>
      </c>
      <c r="AG6" s="32" t="str">
        <f t="shared" si="0"/>
        <v>Tue</v>
      </c>
      <c r="AH6" s="32" t="str">
        <f t="shared" si="0"/>
        <v>Wed</v>
      </c>
    </row>
    <row r="7" spans="1:67" ht="34.4" customHeight="1" x14ac:dyDescent="0.45">
      <c r="B7" s="73"/>
      <c r="C7" s="76"/>
      <c r="D7" s="41">
        <v>1</v>
      </c>
      <c r="E7" s="41">
        <v>2</v>
      </c>
      <c r="F7" s="41">
        <v>3</v>
      </c>
      <c r="G7" s="41">
        <v>4</v>
      </c>
      <c r="H7" s="41">
        <v>5</v>
      </c>
      <c r="I7" s="41">
        <v>6</v>
      </c>
      <c r="J7" s="41">
        <v>7</v>
      </c>
      <c r="K7" s="41">
        <v>8</v>
      </c>
      <c r="L7" s="41">
        <v>9</v>
      </c>
      <c r="M7" s="41">
        <v>10</v>
      </c>
      <c r="N7" s="41">
        <v>11</v>
      </c>
      <c r="O7" s="41">
        <v>12</v>
      </c>
      <c r="P7" s="41">
        <v>13</v>
      </c>
      <c r="Q7" s="41">
        <v>14</v>
      </c>
      <c r="R7" s="41">
        <v>15</v>
      </c>
      <c r="S7" s="41">
        <v>16</v>
      </c>
      <c r="T7" s="41">
        <v>17</v>
      </c>
      <c r="U7" s="41">
        <v>18</v>
      </c>
      <c r="V7" s="41">
        <v>19</v>
      </c>
      <c r="W7" s="41">
        <v>20</v>
      </c>
      <c r="X7" s="41">
        <v>21</v>
      </c>
      <c r="Y7" s="41">
        <v>22</v>
      </c>
      <c r="Z7" s="41">
        <v>23</v>
      </c>
      <c r="AA7" s="41">
        <v>24</v>
      </c>
      <c r="AB7" s="41">
        <v>25</v>
      </c>
      <c r="AC7" s="41">
        <v>26</v>
      </c>
      <c r="AD7" s="41">
        <v>27</v>
      </c>
      <c r="AE7" s="41">
        <v>28</v>
      </c>
      <c r="AF7" s="41">
        <v>29</v>
      </c>
      <c r="AG7" s="41">
        <v>30</v>
      </c>
      <c r="AH7" s="41">
        <v>31</v>
      </c>
      <c r="AJ7" s="46"/>
      <c r="AK7" s="41">
        <v>1</v>
      </c>
      <c r="AL7" s="41">
        <v>2</v>
      </c>
      <c r="AM7" s="41">
        <v>3</v>
      </c>
      <c r="AN7" s="41">
        <v>4</v>
      </c>
      <c r="AO7" s="41">
        <v>5</v>
      </c>
      <c r="AP7" s="41">
        <v>6</v>
      </c>
      <c r="AQ7" s="41">
        <v>7</v>
      </c>
      <c r="AR7" s="41">
        <v>8</v>
      </c>
      <c r="AS7" s="41">
        <v>9</v>
      </c>
      <c r="AT7" s="41">
        <v>10</v>
      </c>
      <c r="AU7" s="41">
        <v>11</v>
      </c>
      <c r="AV7" s="41">
        <v>12</v>
      </c>
      <c r="AW7" s="41">
        <v>13</v>
      </c>
      <c r="AX7" s="41">
        <v>14</v>
      </c>
      <c r="AY7" s="41">
        <v>15</v>
      </c>
      <c r="AZ7" s="41">
        <v>16</v>
      </c>
      <c r="BA7" s="41">
        <v>17</v>
      </c>
      <c r="BB7" s="41">
        <v>18</v>
      </c>
      <c r="BC7" s="41">
        <v>19</v>
      </c>
      <c r="BD7" s="41">
        <v>20</v>
      </c>
      <c r="BE7" s="41">
        <v>21</v>
      </c>
      <c r="BF7" s="41">
        <v>22</v>
      </c>
      <c r="BG7" s="41">
        <v>23</v>
      </c>
      <c r="BH7" s="41">
        <v>24</v>
      </c>
      <c r="BI7" s="41">
        <v>25</v>
      </c>
      <c r="BJ7" s="41">
        <v>26</v>
      </c>
      <c r="BK7" s="41">
        <v>27</v>
      </c>
      <c r="BL7" s="41">
        <v>28</v>
      </c>
      <c r="BM7" s="41">
        <v>29</v>
      </c>
      <c r="BN7" s="41">
        <v>30</v>
      </c>
      <c r="BO7" s="41">
        <v>31</v>
      </c>
    </row>
    <row r="8" spans="1:67" ht="34.4" customHeight="1" x14ac:dyDescent="0.45">
      <c r="B8" s="74"/>
      <c r="C8" s="77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J8" s="46">
        <f>SUM(AK8:BO8)</f>
        <v>0</v>
      </c>
      <c r="AK8" s="2">
        <f>IFERROR(VLOOKUP(D8,Helper!$B:$D,3,FALSE),0)</f>
        <v>0</v>
      </c>
      <c r="AL8" s="2">
        <f>IFERROR(VLOOKUP(E8,Helper!$B:$D,3,FALSE),0)</f>
        <v>0</v>
      </c>
      <c r="AM8" s="2">
        <f>IFERROR(VLOOKUP(F8,Helper!$B:$D,3,FALSE),0)</f>
        <v>0</v>
      </c>
      <c r="AN8" s="2">
        <f>IFERROR(VLOOKUP(G8,Helper!$B:$D,3,FALSE),0)</f>
        <v>0</v>
      </c>
      <c r="AO8" s="2">
        <f>IFERROR(VLOOKUP(H8,Helper!$B:$D,3,FALSE),0)</f>
        <v>0</v>
      </c>
      <c r="AP8" s="2">
        <f>IFERROR(VLOOKUP(I8,Helper!$B:$D,3,FALSE),0)</f>
        <v>0</v>
      </c>
      <c r="AQ8" s="2">
        <f>IFERROR(VLOOKUP(J8,Helper!$B:$D,3,FALSE),0)</f>
        <v>0</v>
      </c>
      <c r="AR8" s="2">
        <f>IFERROR(VLOOKUP(K8,Helper!$B:$D,3,FALSE),0)</f>
        <v>0</v>
      </c>
      <c r="AS8" s="2">
        <f>IFERROR(VLOOKUP(L8,Helper!$B:$D,3,FALSE),0)</f>
        <v>0</v>
      </c>
      <c r="AT8" s="2">
        <f>IFERROR(VLOOKUP(M8,Helper!$B:$D,3,FALSE),0)</f>
        <v>0</v>
      </c>
      <c r="AU8" s="2">
        <f>IFERROR(VLOOKUP(N8,Helper!$B:$D,3,FALSE),0)</f>
        <v>0</v>
      </c>
      <c r="AV8" s="2">
        <f>IFERROR(VLOOKUP(O8,Helper!$B:$D,3,FALSE),0)</f>
        <v>0</v>
      </c>
      <c r="AW8" s="2">
        <f>IFERROR(VLOOKUP(P8,Helper!$B:$D,3,FALSE),0)</f>
        <v>0</v>
      </c>
      <c r="AX8" s="2">
        <f>IFERROR(VLOOKUP(Q8,Helper!$B:$D,3,FALSE),0)</f>
        <v>0</v>
      </c>
      <c r="AY8" s="2">
        <f>IFERROR(VLOOKUP(R8,Helper!$B:$D,3,FALSE),0)</f>
        <v>0</v>
      </c>
      <c r="AZ8" s="2">
        <f>IFERROR(VLOOKUP(S8,Helper!$B:$D,3,FALSE),0)</f>
        <v>0</v>
      </c>
      <c r="BA8" s="2">
        <f>IFERROR(VLOOKUP(T8,Helper!$B:$D,3,FALSE),0)</f>
        <v>0</v>
      </c>
      <c r="BB8" s="2">
        <f>IFERROR(VLOOKUP(U8,Helper!$B:$D,3,FALSE),0)</f>
        <v>0</v>
      </c>
      <c r="BC8" s="2">
        <f>IFERROR(VLOOKUP(V8,Helper!$B:$D,3,FALSE),0)</f>
        <v>0</v>
      </c>
      <c r="BD8" s="2">
        <f>IFERROR(VLOOKUP(W8,Helper!$B:$D,3,FALSE),0)</f>
        <v>0</v>
      </c>
      <c r="BE8" s="2">
        <f>IFERROR(VLOOKUP(X8,Helper!$B:$D,3,FALSE),0)</f>
        <v>0</v>
      </c>
      <c r="BF8" s="2">
        <f>IFERROR(VLOOKUP(Y8,Helper!$B:$D,3,FALSE),0)</f>
        <v>0</v>
      </c>
      <c r="BG8" s="2">
        <f>IFERROR(VLOOKUP(Z8,Helper!$B:$D,3,FALSE),0)</f>
        <v>0</v>
      </c>
      <c r="BH8" s="2">
        <f>IFERROR(VLOOKUP(AA8,Helper!$B:$D,3,FALSE),0)</f>
        <v>0</v>
      </c>
      <c r="BI8" s="2">
        <f>IFERROR(VLOOKUP(AB8,Helper!$B:$D,3,FALSE),0)</f>
        <v>0</v>
      </c>
      <c r="BJ8" s="2">
        <f>IFERROR(VLOOKUP(AC8,Helper!$B:$D,3,FALSE),0)</f>
        <v>0</v>
      </c>
      <c r="BK8" s="2">
        <f>IFERROR(VLOOKUP(AD8,Helper!$B:$D,3,FALSE),0)</f>
        <v>0</v>
      </c>
      <c r="BL8" s="2">
        <f>IFERROR(VLOOKUP(AE8,Helper!$B:$D,3,FALSE),0)</f>
        <v>0</v>
      </c>
      <c r="BM8" s="2">
        <f>IFERROR(VLOOKUP(AF8,Helper!$B:$D,3,FALSE),0)</f>
        <v>0</v>
      </c>
      <c r="BN8" s="2">
        <f>IFERROR(VLOOKUP(AG8,Helper!$B:$D,3,FALSE),0)</f>
        <v>0</v>
      </c>
      <c r="BO8" s="2">
        <f>IFERROR(VLOOKUP(AH8,Helper!$B:$D,3,FALSE),0)</f>
        <v>0</v>
      </c>
    </row>
    <row r="9" spans="1:67" ht="7" customHeight="1" x14ac:dyDescent="0.45">
      <c r="B9" s="17"/>
      <c r="C9" s="18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J9" s="47"/>
    </row>
    <row r="10" spans="1:67" ht="7" customHeight="1" x14ac:dyDescent="0.45">
      <c r="AJ10" s="47"/>
    </row>
    <row r="11" spans="1:67" ht="34.4" customHeight="1" x14ac:dyDescent="0.45">
      <c r="B11" s="72" t="s">
        <v>11</v>
      </c>
      <c r="C11" s="75">
        <f>U2-1</f>
        <v>2024</v>
      </c>
      <c r="D11" s="32" t="str">
        <f>TEXT(WEEKDAY(DATE($U$2-1,8,D12),1),"ddd")</f>
        <v>Thu</v>
      </c>
      <c r="E11" s="32" t="str">
        <f t="shared" ref="E11:AH11" si="1">TEXT(WEEKDAY(DATE($U$2-1,8,E12),1),"ddd")</f>
        <v>Fri</v>
      </c>
      <c r="F11" s="32" t="str">
        <f t="shared" si="1"/>
        <v>Sat</v>
      </c>
      <c r="G11" s="32" t="str">
        <f t="shared" si="1"/>
        <v>Sun</v>
      </c>
      <c r="H11" s="32" t="str">
        <f t="shared" si="1"/>
        <v>Mon</v>
      </c>
      <c r="I11" s="32" t="str">
        <f t="shared" si="1"/>
        <v>Tue</v>
      </c>
      <c r="J11" s="32" t="str">
        <f t="shared" si="1"/>
        <v>Wed</v>
      </c>
      <c r="K11" s="32" t="str">
        <f t="shared" si="1"/>
        <v>Thu</v>
      </c>
      <c r="L11" s="32" t="str">
        <f t="shared" si="1"/>
        <v>Fri</v>
      </c>
      <c r="M11" s="32" t="str">
        <f t="shared" si="1"/>
        <v>Sat</v>
      </c>
      <c r="N11" s="32" t="str">
        <f t="shared" si="1"/>
        <v>Sun</v>
      </c>
      <c r="O11" s="32" t="str">
        <f t="shared" si="1"/>
        <v>Mon</v>
      </c>
      <c r="P11" s="32" t="str">
        <f t="shared" si="1"/>
        <v>Tue</v>
      </c>
      <c r="Q11" s="32" t="str">
        <f t="shared" si="1"/>
        <v>Wed</v>
      </c>
      <c r="R11" s="32" t="str">
        <f t="shared" si="1"/>
        <v>Thu</v>
      </c>
      <c r="S11" s="32" t="str">
        <f t="shared" si="1"/>
        <v>Fri</v>
      </c>
      <c r="T11" s="32" t="str">
        <f t="shared" si="1"/>
        <v>Sat</v>
      </c>
      <c r="U11" s="32" t="str">
        <f t="shared" si="1"/>
        <v>Sun</v>
      </c>
      <c r="V11" s="32" t="str">
        <f t="shared" si="1"/>
        <v>Mon</v>
      </c>
      <c r="W11" s="32" t="str">
        <f t="shared" si="1"/>
        <v>Tue</v>
      </c>
      <c r="X11" s="32" t="str">
        <f t="shared" si="1"/>
        <v>Wed</v>
      </c>
      <c r="Y11" s="32" t="str">
        <f t="shared" si="1"/>
        <v>Thu</v>
      </c>
      <c r="Z11" s="32" t="str">
        <f t="shared" si="1"/>
        <v>Fri</v>
      </c>
      <c r="AA11" s="32" t="str">
        <f t="shared" si="1"/>
        <v>Sat</v>
      </c>
      <c r="AB11" s="32" t="str">
        <f t="shared" si="1"/>
        <v>Sun</v>
      </c>
      <c r="AC11" s="32" t="str">
        <f t="shared" si="1"/>
        <v>Mon</v>
      </c>
      <c r="AD11" s="32" t="str">
        <f t="shared" si="1"/>
        <v>Tue</v>
      </c>
      <c r="AE11" s="32" t="str">
        <f t="shared" si="1"/>
        <v>Wed</v>
      </c>
      <c r="AF11" s="32" t="str">
        <f t="shared" si="1"/>
        <v>Thu</v>
      </c>
      <c r="AG11" s="32" t="str">
        <f t="shared" si="1"/>
        <v>Fri</v>
      </c>
      <c r="AH11" s="32" t="str">
        <f t="shared" si="1"/>
        <v>Sat</v>
      </c>
      <c r="AJ11" s="47"/>
    </row>
    <row r="12" spans="1:67" ht="34.4" customHeight="1" x14ac:dyDescent="0.45">
      <c r="B12" s="73"/>
      <c r="C12" s="76"/>
      <c r="D12" s="41">
        <v>1</v>
      </c>
      <c r="E12" s="41">
        <v>2</v>
      </c>
      <c r="F12" s="41">
        <v>3</v>
      </c>
      <c r="G12" s="41">
        <v>4</v>
      </c>
      <c r="H12" s="41">
        <v>5</v>
      </c>
      <c r="I12" s="41">
        <v>6</v>
      </c>
      <c r="J12" s="41">
        <v>7</v>
      </c>
      <c r="K12" s="41">
        <v>8</v>
      </c>
      <c r="L12" s="41">
        <v>9</v>
      </c>
      <c r="M12" s="41">
        <v>10</v>
      </c>
      <c r="N12" s="41">
        <v>11</v>
      </c>
      <c r="O12" s="41">
        <v>12</v>
      </c>
      <c r="P12" s="41">
        <v>13</v>
      </c>
      <c r="Q12" s="41">
        <v>14</v>
      </c>
      <c r="R12" s="41">
        <v>15</v>
      </c>
      <c r="S12" s="41">
        <v>16</v>
      </c>
      <c r="T12" s="41">
        <v>17</v>
      </c>
      <c r="U12" s="41">
        <v>18</v>
      </c>
      <c r="V12" s="41">
        <v>19</v>
      </c>
      <c r="W12" s="41">
        <v>20</v>
      </c>
      <c r="X12" s="41">
        <v>21</v>
      </c>
      <c r="Y12" s="41">
        <v>22</v>
      </c>
      <c r="Z12" s="41">
        <v>23</v>
      </c>
      <c r="AA12" s="41">
        <v>24</v>
      </c>
      <c r="AB12" s="41">
        <v>25</v>
      </c>
      <c r="AC12" s="41">
        <v>26</v>
      </c>
      <c r="AD12" s="41">
        <v>27</v>
      </c>
      <c r="AE12" s="41">
        <v>28</v>
      </c>
      <c r="AF12" s="41">
        <v>29</v>
      </c>
      <c r="AG12" s="41">
        <v>30</v>
      </c>
      <c r="AH12" s="41">
        <v>31</v>
      </c>
      <c r="AJ12" s="47"/>
    </row>
    <row r="13" spans="1:67" ht="34.4" customHeight="1" x14ac:dyDescent="0.45">
      <c r="B13" s="74"/>
      <c r="C13" s="77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J13" s="47">
        <f t="shared" ref="AJ13:AJ63" si="2">SUM(AK13:BO13)</f>
        <v>0</v>
      </c>
      <c r="AK13" s="2">
        <f>IFERROR(VLOOKUP(D13,Helper!$B:$D,3,FALSE),0)</f>
        <v>0</v>
      </c>
      <c r="AL13" s="2">
        <f>IFERROR(VLOOKUP(E13,Helper!$B:$D,3,FALSE),0)</f>
        <v>0</v>
      </c>
      <c r="AM13" s="2">
        <f>IFERROR(VLOOKUP(F13,Helper!$B:$D,3,FALSE),0)</f>
        <v>0</v>
      </c>
      <c r="AN13" s="2">
        <f>IFERROR(VLOOKUP(G13,Helper!$B:$D,3,FALSE),0)</f>
        <v>0</v>
      </c>
      <c r="AO13" s="2">
        <f>IFERROR(VLOOKUP(H13,Helper!$B:$D,3,FALSE),0)</f>
        <v>0</v>
      </c>
      <c r="AP13" s="2">
        <f>IFERROR(VLOOKUP(I13,Helper!$B:$D,3,FALSE),0)</f>
        <v>0</v>
      </c>
      <c r="AQ13" s="2">
        <f>IFERROR(VLOOKUP(J13,Helper!$B:$D,3,FALSE),0)</f>
        <v>0</v>
      </c>
      <c r="AR13" s="2">
        <f>IFERROR(VLOOKUP(K13,Helper!$B:$D,3,FALSE),0)</f>
        <v>0</v>
      </c>
      <c r="AS13" s="2">
        <f>IFERROR(VLOOKUP(L13,Helper!$B:$D,3,FALSE),0)</f>
        <v>0</v>
      </c>
      <c r="AT13" s="2">
        <f>IFERROR(VLOOKUP(M13,Helper!$B:$D,3,FALSE),0)</f>
        <v>0</v>
      </c>
      <c r="AU13" s="2">
        <f>IFERROR(VLOOKUP(N13,Helper!$B:$D,3,FALSE),0)</f>
        <v>0</v>
      </c>
      <c r="AV13" s="2">
        <f>IFERROR(VLOOKUP(O13,Helper!$B:$D,3,FALSE),0)</f>
        <v>0</v>
      </c>
      <c r="AW13" s="2">
        <f>IFERROR(VLOOKUP(P13,Helper!$B:$D,3,FALSE),0)</f>
        <v>0</v>
      </c>
      <c r="AX13" s="2">
        <f>IFERROR(VLOOKUP(Q13,Helper!$B:$D,3,FALSE),0)</f>
        <v>0</v>
      </c>
      <c r="AY13" s="2">
        <f>IFERROR(VLOOKUP(R13,Helper!$B:$D,3,FALSE),0)</f>
        <v>0</v>
      </c>
      <c r="AZ13" s="2">
        <f>IFERROR(VLOOKUP(S13,Helper!$B:$D,3,FALSE),0)</f>
        <v>0</v>
      </c>
      <c r="BA13" s="2">
        <f>IFERROR(VLOOKUP(T13,Helper!$B:$D,3,FALSE),0)</f>
        <v>0</v>
      </c>
      <c r="BB13" s="2">
        <f>IFERROR(VLOOKUP(U13,Helper!$B:$D,3,FALSE),0)</f>
        <v>0</v>
      </c>
      <c r="BC13" s="2">
        <f>IFERROR(VLOOKUP(V13,Helper!$B:$D,3,FALSE),0)</f>
        <v>0</v>
      </c>
      <c r="BD13" s="2">
        <f>IFERROR(VLOOKUP(W13,Helper!$B:$D,3,FALSE),0)</f>
        <v>0</v>
      </c>
      <c r="BE13" s="2">
        <f>IFERROR(VLOOKUP(X13,Helper!$B:$D,3,FALSE),0)</f>
        <v>0</v>
      </c>
      <c r="BF13" s="2">
        <f>IFERROR(VLOOKUP(Y13,Helper!$B:$D,3,FALSE),0)</f>
        <v>0</v>
      </c>
      <c r="BG13" s="2">
        <f>IFERROR(VLOOKUP(Z13,Helper!$B:$D,3,FALSE),0)</f>
        <v>0</v>
      </c>
      <c r="BH13" s="2">
        <f>IFERROR(VLOOKUP(AA13,Helper!$B:$D,3,FALSE),0)</f>
        <v>0</v>
      </c>
      <c r="BI13" s="2">
        <f>IFERROR(VLOOKUP(AB13,Helper!$B:$D,3,FALSE),0)</f>
        <v>0</v>
      </c>
      <c r="BJ13" s="2">
        <f>IFERROR(VLOOKUP(AC13,Helper!$B:$D,3,FALSE),0)</f>
        <v>0</v>
      </c>
      <c r="BK13" s="2">
        <f>IFERROR(VLOOKUP(AD13,Helper!$B:$D,3,FALSE),0)</f>
        <v>0</v>
      </c>
      <c r="BL13" s="2">
        <f>IFERROR(VLOOKUP(AE13,Helper!$B:$D,3,FALSE),0)</f>
        <v>0</v>
      </c>
      <c r="BM13" s="2">
        <f>IFERROR(VLOOKUP(AF13,Helper!$B:$D,3,FALSE),0)</f>
        <v>0</v>
      </c>
      <c r="BN13" s="2">
        <f>IFERROR(VLOOKUP(AG13,Helper!$B:$D,3,FALSE),0)</f>
        <v>0</v>
      </c>
      <c r="BO13" s="2">
        <f>IFERROR(VLOOKUP(AH13,Helper!$B:$D,3,FALSE),0)</f>
        <v>0</v>
      </c>
    </row>
    <row r="14" spans="1:67" ht="7" customHeight="1" x14ac:dyDescent="0.45">
      <c r="B14" s="17"/>
      <c r="C14" s="18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J14" s="47"/>
    </row>
    <row r="15" spans="1:67" ht="7" customHeight="1" x14ac:dyDescent="0.45">
      <c r="AJ15" s="47"/>
    </row>
    <row r="16" spans="1:67" ht="34.4" customHeight="1" thickBot="1" x14ac:dyDescent="0.5">
      <c r="B16" s="72" t="s">
        <v>21</v>
      </c>
      <c r="C16" s="75">
        <f>U2-1</f>
        <v>2024</v>
      </c>
      <c r="D16" s="32" t="str">
        <f>TEXT(WEEKDAY(DATE($U$2-1,9,D17),1),"ddd")</f>
        <v>Sun</v>
      </c>
      <c r="E16" s="32" t="str">
        <f t="shared" ref="E16:AG16" si="3">TEXT(WEEKDAY(DATE($U$2-1,9,E17),1),"ddd")</f>
        <v>Mon</v>
      </c>
      <c r="F16" s="32" t="str">
        <f t="shared" si="3"/>
        <v>Tue</v>
      </c>
      <c r="G16" s="32" t="str">
        <f t="shared" si="3"/>
        <v>Wed</v>
      </c>
      <c r="H16" s="32" t="str">
        <f t="shared" si="3"/>
        <v>Thu</v>
      </c>
      <c r="I16" s="32" t="str">
        <f t="shared" si="3"/>
        <v>Fri</v>
      </c>
      <c r="J16" s="32" t="str">
        <f t="shared" si="3"/>
        <v>Sat</v>
      </c>
      <c r="K16" s="32" t="str">
        <f t="shared" si="3"/>
        <v>Sun</v>
      </c>
      <c r="L16" s="32" t="str">
        <f t="shared" si="3"/>
        <v>Mon</v>
      </c>
      <c r="M16" s="32" t="str">
        <f t="shared" si="3"/>
        <v>Tue</v>
      </c>
      <c r="N16" s="32" t="str">
        <f t="shared" si="3"/>
        <v>Wed</v>
      </c>
      <c r="O16" s="32" t="str">
        <f t="shared" si="3"/>
        <v>Thu</v>
      </c>
      <c r="P16" s="32" t="str">
        <f t="shared" si="3"/>
        <v>Fri</v>
      </c>
      <c r="Q16" s="32" t="str">
        <f t="shared" si="3"/>
        <v>Sat</v>
      </c>
      <c r="R16" s="32" t="str">
        <f t="shared" si="3"/>
        <v>Sun</v>
      </c>
      <c r="S16" s="32" t="str">
        <f t="shared" si="3"/>
        <v>Mon</v>
      </c>
      <c r="T16" s="32" t="str">
        <f t="shared" si="3"/>
        <v>Tue</v>
      </c>
      <c r="U16" s="32" t="str">
        <f t="shared" si="3"/>
        <v>Wed</v>
      </c>
      <c r="V16" s="32" t="str">
        <f t="shared" si="3"/>
        <v>Thu</v>
      </c>
      <c r="W16" s="32" t="str">
        <f t="shared" si="3"/>
        <v>Fri</v>
      </c>
      <c r="X16" s="32" t="str">
        <f t="shared" si="3"/>
        <v>Sat</v>
      </c>
      <c r="Y16" s="32" t="str">
        <f t="shared" si="3"/>
        <v>Sun</v>
      </c>
      <c r="Z16" s="32" t="str">
        <f t="shared" si="3"/>
        <v>Mon</v>
      </c>
      <c r="AA16" s="32" t="str">
        <f t="shared" si="3"/>
        <v>Tue</v>
      </c>
      <c r="AB16" s="32" t="str">
        <f t="shared" si="3"/>
        <v>Wed</v>
      </c>
      <c r="AC16" s="32" t="str">
        <f t="shared" si="3"/>
        <v>Thu</v>
      </c>
      <c r="AD16" s="32" t="str">
        <f t="shared" si="3"/>
        <v>Fri</v>
      </c>
      <c r="AE16" s="32" t="str">
        <f t="shared" si="3"/>
        <v>Sat</v>
      </c>
      <c r="AF16" s="32" t="str">
        <f t="shared" si="3"/>
        <v>Sun</v>
      </c>
      <c r="AG16" s="32" t="str">
        <f t="shared" si="3"/>
        <v>Mon</v>
      </c>
      <c r="AJ16" s="47"/>
    </row>
    <row r="17" spans="2:67" ht="34.4" customHeight="1" thickTop="1" thickBot="1" x14ac:dyDescent="0.5">
      <c r="B17" s="73"/>
      <c r="C17" s="76"/>
      <c r="D17" s="41">
        <v>1</v>
      </c>
      <c r="E17" s="41">
        <v>2</v>
      </c>
      <c r="F17" s="41">
        <v>3</v>
      </c>
      <c r="G17" s="41">
        <v>4</v>
      </c>
      <c r="H17" s="41">
        <v>5</v>
      </c>
      <c r="I17" s="41">
        <v>6</v>
      </c>
      <c r="J17" s="41">
        <v>7</v>
      </c>
      <c r="K17" s="41">
        <v>8</v>
      </c>
      <c r="L17" s="41">
        <v>9</v>
      </c>
      <c r="M17" s="41">
        <v>10</v>
      </c>
      <c r="N17" s="41">
        <v>11</v>
      </c>
      <c r="O17" s="41">
        <v>12</v>
      </c>
      <c r="P17" s="41">
        <v>13</v>
      </c>
      <c r="Q17" s="41">
        <v>14</v>
      </c>
      <c r="R17" s="41">
        <v>15</v>
      </c>
      <c r="S17" s="41">
        <v>16</v>
      </c>
      <c r="T17" s="41">
        <v>17</v>
      </c>
      <c r="U17" s="41">
        <v>18</v>
      </c>
      <c r="V17" s="41">
        <v>19</v>
      </c>
      <c r="W17" s="41">
        <v>20</v>
      </c>
      <c r="X17" s="41">
        <v>21</v>
      </c>
      <c r="Y17" s="41">
        <v>22</v>
      </c>
      <c r="Z17" s="41">
        <v>23</v>
      </c>
      <c r="AA17" s="41">
        <v>24</v>
      </c>
      <c r="AB17" s="41">
        <v>25</v>
      </c>
      <c r="AC17" s="41">
        <v>26</v>
      </c>
      <c r="AD17" s="41">
        <v>27</v>
      </c>
      <c r="AE17" s="41">
        <v>28</v>
      </c>
      <c r="AF17" s="41">
        <v>29</v>
      </c>
      <c r="AG17" s="41">
        <v>30</v>
      </c>
      <c r="AH17" s="43"/>
      <c r="AJ17" s="47"/>
    </row>
    <row r="18" spans="2:67" ht="34.4" customHeight="1" thickTop="1" thickBot="1" x14ac:dyDescent="0.5">
      <c r="B18" s="74"/>
      <c r="C18" s="77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44"/>
      <c r="AJ18" s="47">
        <f t="shared" si="2"/>
        <v>0</v>
      </c>
      <c r="AK18" s="2">
        <f>IFERROR(VLOOKUP(D18,Helper!$B:$D,3,FALSE),0)</f>
        <v>0</v>
      </c>
      <c r="AL18" s="2">
        <f>IFERROR(VLOOKUP(E18,Helper!$B:$D,3,FALSE),0)</f>
        <v>0</v>
      </c>
      <c r="AM18" s="2">
        <f>IFERROR(VLOOKUP(F18,Helper!$B:$D,3,FALSE),0)</f>
        <v>0</v>
      </c>
      <c r="AN18" s="2">
        <f>IFERROR(VLOOKUP(G18,Helper!$B:$D,3,FALSE),0)</f>
        <v>0</v>
      </c>
      <c r="AO18" s="2">
        <f>IFERROR(VLOOKUP(H18,Helper!$B:$D,3,FALSE),0)</f>
        <v>0</v>
      </c>
      <c r="AP18" s="2">
        <f>IFERROR(VLOOKUP(I18,Helper!$B:$D,3,FALSE),0)</f>
        <v>0</v>
      </c>
      <c r="AQ18" s="2">
        <f>IFERROR(VLOOKUP(J18,Helper!$B:$D,3,FALSE),0)</f>
        <v>0</v>
      </c>
      <c r="AR18" s="2">
        <f>IFERROR(VLOOKUP(K18,Helper!$B:$D,3,FALSE),0)</f>
        <v>0</v>
      </c>
      <c r="AS18" s="2">
        <f>IFERROR(VLOOKUP(L18,Helper!$B:$D,3,FALSE),0)</f>
        <v>0</v>
      </c>
      <c r="AT18" s="2">
        <f>IFERROR(VLOOKUP(M18,Helper!$B:$D,3,FALSE),0)</f>
        <v>0</v>
      </c>
      <c r="AU18" s="2">
        <f>IFERROR(VLOOKUP(N18,Helper!$B:$D,3,FALSE),0)</f>
        <v>0</v>
      </c>
      <c r="AV18" s="2">
        <f>IFERROR(VLOOKUP(O18,Helper!$B:$D,3,FALSE),0)</f>
        <v>0</v>
      </c>
      <c r="AW18" s="2">
        <f>IFERROR(VLOOKUP(P18,Helper!$B:$D,3,FALSE),0)</f>
        <v>0</v>
      </c>
      <c r="AX18" s="2">
        <f>IFERROR(VLOOKUP(Q18,Helper!$B:$D,3,FALSE),0)</f>
        <v>0</v>
      </c>
      <c r="AY18" s="2">
        <f>IFERROR(VLOOKUP(R18,Helper!$B:$D,3,FALSE),0)</f>
        <v>0</v>
      </c>
      <c r="AZ18" s="2">
        <f>IFERROR(VLOOKUP(S18,Helper!$B:$D,3,FALSE),0)</f>
        <v>0</v>
      </c>
      <c r="BA18" s="2">
        <f>IFERROR(VLOOKUP(T18,Helper!$B:$D,3,FALSE),0)</f>
        <v>0</v>
      </c>
      <c r="BB18" s="2">
        <f>IFERROR(VLOOKUP(U18,Helper!$B:$D,3,FALSE),0)</f>
        <v>0</v>
      </c>
      <c r="BC18" s="2">
        <f>IFERROR(VLOOKUP(V18,Helper!$B:$D,3,FALSE),0)</f>
        <v>0</v>
      </c>
      <c r="BD18" s="2">
        <f>IFERROR(VLOOKUP(W18,Helper!$B:$D,3,FALSE),0)</f>
        <v>0</v>
      </c>
      <c r="BE18" s="2">
        <f>IFERROR(VLOOKUP(X18,Helper!$B:$D,3,FALSE),0)</f>
        <v>0</v>
      </c>
      <c r="BF18" s="2">
        <f>IFERROR(VLOOKUP(Y18,Helper!$B:$D,3,FALSE),0)</f>
        <v>0</v>
      </c>
      <c r="BG18" s="2">
        <f>IFERROR(VLOOKUP(Z18,Helper!$B:$D,3,FALSE),0)</f>
        <v>0</v>
      </c>
      <c r="BH18" s="2">
        <f>IFERROR(VLOOKUP(AA18,Helper!$B:$D,3,FALSE),0)</f>
        <v>0</v>
      </c>
      <c r="BI18" s="2">
        <f>IFERROR(VLOOKUP(AB18,Helper!$B:$D,3,FALSE),0)</f>
        <v>0</v>
      </c>
      <c r="BJ18" s="2">
        <f>IFERROR(VLOOKUP(AC18,Helper!$B:$D,3,FALSE),0)</f>
        <v>0</v>
      </c>
      <c r="BK18" s="2">
        <f>IFERROR(VLOOKUP(AD18,Helper!$B:$D,3,FALSE),0)</f>
        <v>0</v>
      </c>
      <c r="BL18" s="2">
        <f>IFERROR(VLOOKUP(AE18,Helper!$B:$D,3,FALSE),0)</f>
        <v>0</v>
      </c>
      <c r="BM18" s="2">
        <f>IFERROR(VLOOKUP(AF18,Helper!$B:$D,3,FALSE),0)</f>
        <v>0</v>
      </c>
      <c r="BN18" s="2">
        <f>IFERROR(VLOOKUP(AG18,Helper!$B:$D,3,FALSE),0)</f>
        <v>0</v>
      </c>
      <c r="BO18" s="2">
        <f>IFERROR(VLOOKUP(AH18,Helper!$B:$D,3,FALSE),0)</f>
        <v>0</v>
      </c>
    </row>
    <row r="19" spans="2:67" ht="7" customHeight="1" x14ac:dyDescent="0.45">
      <c r="B19" s="17"/>
      <c r="C19" s="18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J19" s="47"/>
    </row>
    <row r="20" spans="2:67" ht="7" customHeight="1" x14ac:dyDescent="0.45">
      <c r="AJ20" s="47"/>
    </row>
    <row r="21" spans="2:67" ht="34.4" customHeight="1" x14ac:dyDescent="0.45">
      <c r="B21" s="72" t="s">
        <v>20</v>
      </c>
      <c r="C21" s="75">
        <f>U2-1</f>
        <v>2024</v>
      </c>
      <c r="D21" s="32" t="str">
        <f>TEXT(WEEKDAY(DATE($U$2-1,10,D22),1),"ddd")</f>
        <v>Tue</v>
      </c>
      <c r="E21" s="32" t="str">
        <f t="shared" ref="E21:AH21" si="4">TEXT(WEEKDAY(DATE($U$2-1,10,E22),1),"ddd")</f>
        <v>Wed</v>
      </c>
      <c r="F21" s="32" t="str">
        <f t="shared" si="4"/>
        <v>Thu</v>
      </c>
      <c r="G21" s="32" t="str">
        <f t="shared" si="4"/>
        <v>Fri</v>
      </c>
      <c r="H21" s="32" t="str">
        <f t="shared" si="4"/>
        <v>Sat</v>
      </c>
      <c r="I21" s="32" t="str">
        <f t="shared" si="4"/>
        <v>Sun</v>
      </c>
      <c r="J21" s="32" t="str">
        <f t="shared" si="4"/>
        <v>Mon</v>
      </c>
      <c r="K21" s="32" t="str">
        <f t="shared" si="4"/>
        <v>Tue</v>
      </c>
      <c r="L21" s="32" t="str">
        <f t="shared" si="4"/>
        <v>Wed</v>
      </c>
      <c r="M21" s="32" t="str">
        <f t="shared" si="4"/>
        <v>Thu</v>
      </c>
      <c r="N21" s="32" t="str">
        <f t="shared" si="4"/>
        <v>Fri</v>
      </c>
      <c r="O21" s="32" t="str">
        <f t="shared" si="4"/>
        <v>Sat</v>
      </c>
      <c r="P21" s="32" t="str">
        <f t="shared" si="4"/>
        <v>Sun</v>
      </c>
      <c r="Q21" s="32" t="str">
        <f t="shared" si="4"/>
        <v>Mon</v>
      </c>
      <c r="R21" s="32" t="str">
        <f t="shared" si="4"/>
        <v>Tue</v>
      </c>
      <c r="S21" s="32" t="str">
        <f t="shared" si="4"/>
        <v>Wed</v>
      </c>
      <c r="T21" s="32" t="str">
        <f t="shared" si="4"/>
        <v>Thu</v>
      </c>
      <c r="U21" s="32" t="str">
        <f t="shared" si="4"/>
        <v>Fri</v>
      </c>
      <c r="V21" s="32" t="str">
        <f t="shared" si="4"/>
        <v>Sat</v>
      </c>
      <c r="W21" s="32" t="str">
        <f t="shared" si="4"/>
        <v>Sun</v>
      </c>
      <c r="X21" s="32" t="str">
        <f t="shared" si="4"/>
        <v>Mon</v>
      </c>
      <c r="Y21" s="32" t="str">
        <f t="shared" si="4"/>
        <v>Tue</v>
      </c>
      <c r="Z21" s="32" t="str">
        <f t="shared" si="4"/>
        <v>Wed</v>
      </c>
      <c r="AA21" s="32" t="str">
        <f t="shared" si="4"/>
        <v>Thu</v>
      </c>
      <c r="AB21" s="32" t="str">
        <f t="shared" si="4"/>
        <v>Fri</v>
      </c>
      <c r="AC21" s="32" t="str">
        <f t="shared" si="4"/>
        <v>Sat</v>
      </c>
      <c r="AD21" s="32" t="str">
        <f t="shared" si="4"/>
        <v>Sun</v>
      </c>
      <c r="AE21" s="32" t="str">
        <f t="shared" si="4"/>
        <v>Mon</v>
      </c>
      <c r="AF21" s="32" t="str">
        <f t="shared" si="4"/>
        <v>Tue</v>
      </c>
      <c r="AG21" s="32" t="str">
        <f t="shared" si="4"/>
        <v>Wed</v>
      </c>
      <c r="AH21" s="32" t="str">
        <f t="shared" si="4"/>
        <v>Thu</v>
      </c>
      <c r="AJ21" s="47"/>
    </row>
    <row r="22" spans="2:67" ht="34.4" customHeight="1" x14ac:dyDescent="0.45">
      <c r="B22" s="73"/>
      <c r="C22" s="76"/>
      <c r="D22" s="41">
        <v>1</v>
      </c>
      <c r="E22" s="41">
        <v>2</v>
      </c>
      <c r="F22" s="41">
        <v>3</v>
      </c>
      <c r="G22" s="41">
        <v>4</v>
      </c>
      <c r="H22" s="41">
        <v>5</v>
      </c>
      <c r="I22" s="41">
        <v>6</v>
      </c>
      <c r="J22" s="41">
        <v>7</v>
      </c>
      <c r="K22" s="41">
        <v>8</v>
      </c>
      <c r="L22" s="41">
        <v>9</v>
      </c>
      <c r="M22" s="41">
        <v>10</v>
      </c>
      <c r="N22" s="41">
        <v>11</v>
      </c>
      <c r="O22" s="41">
        <v>12</v>
      </c>
      <c r="P22" s="41">
        <v>13</v>
      </c>
      <c r="Q22" s="41">
        <v>14</v>
      </c>
      <c r="R22" s="41">
        <v>15</v>
      </c>
      <c r="S22" s="41">
        <v>16</v>
      </c>
      <c r="T22" s="41">
        <v>17</v>
      </c>
      <c r="U22" s="41">
        <v>18</v>
      </c>
      <c r="V22" s="41">
        <v>19</v>
      </c>
      <c r="W22" s="41">
        <v>20</v>
      </c>
      <c r="X22" s="41">
        <v>21</v>
      </c>
      <c r="Y22" s="41">
        <v>22</v>
      </c>
      <c r="Z22" s="41">
        <v>23</v>
      </c>
      <c r="AA22" s="41">
        <v>24</v>
      </c>
      <c r="AB22" s="41">
        <v>25</v>
      </c>
      <c r="AC22" s="41">
        <v>26</v>
      </c>
      <c r="AD22" s="41">
        <v>27</v>
      </c>
      <c r="AE22" s="41">
        <v>28</v>
      </c>
      <c r="AF22" s="41">
        <v>29</v>
      </c>
      <c r="AG22" s="41">
        <v>30</v>
      </c>
      <c r="AH22" s="41">
        <v>31</v>
      </c>
      <c r="AJ22" s="47"/>
    </row>
    <row r="23" spans="2:67" ht="34.4" customHeight="1" x14ac:dyDescent="0.45">
      <c r="B23" s="74"/>
      <c r="C23" s="77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J23" s="47">
        <f t="shared" si="2"/>
        <v>0</v>
      </c>
      <c r="AK23" s="2">
        <f>IFERROR(VLOOKUP(D23,Helper!$B:$D,3,FALSE),0)</f>
        <v>0</v>
      </c>
      <c r="AL23" s="2">
        <f>IFERROR(VLOOKUP(E23,Helper!$B:$D,3,FALSE),0)</f>
        <v>0</v>
      </c>
      <c r="AM23" s="2">
        <f>IFERROR(VLOOKUP(F23,Helper!$B:$D,3,FALSE),0)</f>
        <v>0</v>
      </c>
      <c r="AN23" s="2">
        <f>IFERROR(VLOOKUP(G23,Helper!$B:$D,3,FALSE),0)</f>
        <v>0</v>
      </c>
      <c r="AO23" s="2">
        <f>IFERROR(VLOOKUP(H23,Helper!$B:$D,3,FALSE),0)</f>
        <v>0</v>
      </c>
      <c r="AP23" s="2">
        <f>IFERROR(VLOOKUP(I23,Helper!$B:$D,3,FALSE),0)</f>
        <v>0</v>
      </c>
      <c r="AQ23" s="2">
        <f>IFERROR(VLOOKUP(J23,Helper!$B:$D,3,FALSE),0)</f>
        <v>0</v>
      </c>
      <c r="AR23" s="2">
        <f>IFERROR(VLOOKUP(K23,Helper!$B:$D,3,FALSE),0)</f>
        <v>0</v>
      </c>
      <c r="AS23" s="2">
        <f>IFERROR(VLOOKUP(L23,Helper!$B:$D,3,FALSE),0)</f>
        <v>0</v>
      </c>
      <c r="AT23" s="2">
        <f>IFERROR(VLOOKUP(M23,Helper!$B:$D,3,FALSE),0)</f>
        <v>0</v>
      </c>
      <c r="AU23" s="2">
        <f>IFERROR(VLOOKUP(N23,Helper!$B:$D,3,FALSE),0)</f>
        <v>0</v>
      </c>
      <c r="AV23" s="2">
        <f>IFERROR(VLOOKUP(O23,Helper!$B:$D,3,FALSE),0)</f>
        <v>0</v>
      </c>
      <c r="AW23" s="2">
        <f>IFERROR(VLOOKUP(P23,Helper!$B:$D,3,FALSE),0)</f>
        <v>0</v>
      </c>
      <c r="AX23" s="2">
        <f>IFERROR(VLOOKUP(Q23,Helper!$B:$D,3,FALSE),0)</f>
        <v>0</v>
      </c>
      <c r="AY23" s="2">
        <f>IFERROR(VLOOKUP(R23,Helper!$B:$D,3,FALSE),0)</f>
        <v>0</v>
      </c>
      <c r="AZ23" s="2">
        <f>IFERROR(VLOOKUP(S23,Helper!$B:$D,3,FALSE),0)</f>
        <v>0</v>
      </c>
      <c r="BA23" s="2">
        <f>IFERROR(VLOOKUP(T23,Helper!$B:$D,3,FALSE),0)</f>
        <v>0</v>
      </c>
      <c r="BB23" s="2">
        <f>IFERROR(VLOOKUP(U23,Helper!$B:$D,3,FALSE),0)</f>
        <v>0</v>
      </c>
      <c r="BC23" s="2">
        <f>IFERROR(VLOOKUP(V23,Helper!$B:$D,3,FALSE),0)</f>
        <v>0</v>
      </c>
      <c r="BD23" s="2">
        <f>IFERROR(VLOOKUP(W23,Helper!$B:$D,3,FALSE),0)</f>
        <v>0</v>
      </c>
      <c r="BE23" s="2">
        <f>IFERROR(VLOOKUP(X23,Helper!$B:$D,3,FALSE),0)</f>
        <v>0</v>
      </c>
      <c r="BF23" s="2">
        <f>IFERROR(VLOOKUP(Y23,Helper!$B:$D,3,FALSE),0)</f>
        <v>0</v>
      </c>
      <c r="BG23" s="2">
        <f>IFERROR(VLOOKUP(Z23,Helper!$B:$D,3,FALSE),0)</f>
        <v>0</v>
      </c>
      <c r="BH23" s="2">
        <f>IFERROR(VLOOKUP(AA23,Helper!$B:$D,3,FALSE),0)</f>
        <v>0</v>
      </c>
      <c r="BI23" s="2">
        <f>IFERROR(VLOOKUP(AB23,Helper!$B:$D,3,FALSE),0)</f>
        <v>0</v>
      </c>
      <c r="BJ23" s="2">
        <f>IFERROR(VLOOKUP(AC23,Helper!$B:$D,3,FALSE),0)</f>
        <v>0</v>
      </c>
      <c r="BK23" s="2">
        <f>IFERROR(VLOOKUP(AD23,Helper!$B:$D,3,FALSE),0)</f>
        <v>0</v>
      </c>
      <c r="BL23" s="2">
        <f>IFERROR(VLOOKUP(AE23,Helper!$B:$D,3,FALSE),0)</f>
        <v>0</v>
      </c>
      <c r="BM23" s="2">
        <f>IFERROR(VLOOKUP(AF23,Helper!$B:$D,3,FALSE),0)</f>
        <v>0</v>
      </c>
      <c r="BN23" s="2">
        <f>IFERROR(VLOOKUP(AG23,Helper!$B:$D,3,FALSE),0)</f>
        <v>0</v>
      </c>
      <c r="BO23" s="2">
        <f>IFERROR(VLOOKUP(AH23,Helper!$B:$D,3,FALSE),0)</f>
        <v>0</v>
      </c>
    </row>
    <row r="24" spans="2:67" ht="7" customHeight="1" x14ac:dyDescent="0.45">
      <c r="B24" s="17"/>
      <c r="C24" s="18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J24" s="47"/>
    </row>
    <row r="25" spans="2:67" ht="7" customHeight="1" x14ac:dyDescent="0.45">
      <c r="AJ25" s="47"/>
    </row>
    <row r="26" spans="2:67" ht="34.4" customHeight="1" thickBot="1" x14ac:dyDescent="0.5">
      <c r="B26" s="72" t="s">
        <v>19</v>
      </c>
      <c r="C26" s="75">
        <f>U2-1</f>
        <v>2024</v>
      </c>
      <c r="D26" s="32" t="str">
        <f>TEXT(WEEKDAY(DATE($U$2-1,11,D27),1),"ddd")</f>
        <v>Fri</v>
      </c>
      <c r="E26" s="32" t="str">
        <f t="shared" ref="E26:AG26" si="5">TEXT(WEEKDAY(DATE($U$2-1,11,E27),1),"ddd")</f>
        <v>Sat</v>
      </c>
      <c r="F26" s="32" t="str">
        <f t="shared" si="5"/>
        <v>Sun</v>
      </c>
      <c r="G26" s="32" t="str">
        <f t="shared" si="5"/>
        <v>Mon</v>
      </c>
      <c r="H26" s="32" t="str">
        <f t="shared" si="5"/>
        <v>Tue</v>
      </c>
      <c r="I26" s="32" t="str">
        <f t="shared" si="5"/>
        <v>Wed</v>
      </c>
      <c r="J26" s="32" t="str">
        <f t="shared" si="5"/>
        <v>Thu</v>
      </c>
      <c r="K26" s="32" t="str">
        <f t="shared" si="5"/>
        <v>Fri</v>
      </c>
      <c r="L26" s="32" t="str">
        <f t="shared" si="5"/>
        <v>Sat</v>
      </c>
      <c r="M26" s="32" t="str">
        <f t="shared" si="5"/>
        <v>Sun</v>
      </c>
      <c r="N26" s="32" t="str">
        <f t="shared" si="5"/>
        <v>Mon</v>
      </c>
      <c r="O26" s="32" t="str">
        <f t="shared" si="5"/>
        <v>Tue</v>
      </c>
      <c r="P26" s="32" t="str">
        <f t="shared" si="5"/>
        <v>Wed</v>
      </c>
      <c r="Q26" s="32" t="str">
        <f t="shared" si="5"/>
        <v>Thu</v>
      </c>
      <c r="R26" s="32" t="str">
        <f t="shared" si="5"/>
        <v>Fri</v>
      </c>
      <c r="S26" s="32" t="str">
        <f t="shared" si="5"/>
        <v>Sat</v>
      </c>
      <c r="T26" s="32" t="str">
        <f t="shared" si="5"/>
        <v>Sun</v>
      </c>
      <c r="U26" s="32" t="str">
        <f t="shared" si="5"/>
        <v>Mon</v>
      </c>
      <c r="V26" s="32" t="str">
        <f t="shared" si="5"/>
        <v>Tue</v>
      </c>
      <c r="W26" s="32" t="str">
        <f t="shared" si="5"/>
        <v>Wed</v>
      </c>
      <c r="X26" s="32" t="str">
        <f t="shared" si="5"/>
        <v>Thu</v>
      </c>
      <c r="Y26" s="32" t="str">
        <f t="shared" si="5"/>
        <v>Fri</v>
      </c>
      <c r="Z26" s="32" t="str">
        <f t="shared" si="5"/>
        <v>Sat</v>
      </c>
      <c r="AA26" s="32" t="str">
        <f t="shared" si="5"/>
        <v>Sun</v>
      </c>
      <c r="AB26" s="32" t="str">
        <f t="shared" si="5"/>
        <v>Mon</v>
      </c>
      <c r="AC26" s="32" t="str">
        <f t="shared" si="5"/>
        <v>Tue</v>
      </c>
      <c r="AD26" s="32" t="str">
        <f t="shared" si="5"/>
        <v>Wed</v>
      </c>
      <c r="AE26" s="32" t="str">
        <f t="shared" si="5"/>
        <v>Thu</v>
      </c>
      <c r="AF26" s="32" t="str">
        <f t="shared" si="5"/>
        <v>Fri</v>
      </c>
      <c r="AG26" s="32" t="str">
        <f t="shared" si="5"/>
        <v>Sat</v>
      </c>
      <c r="AJ26" s="47"/>
    </row>
    <row r="27" spans="2:67" ht="34.4" customHeight="1" thickTop="1" thickBot="1" x14ac:dyDescent="0.5">
      <c r="B27" s="73"/>
      <c r="C27" s="76"/>
      <c r="D27" s="41">
        <v>1</v>
      </c>
      <c r="E27" s="41">
        <v>2</v>
      </c>
      <c r="F27" s="41">
        <v>3</v>
      </c>
      <c r="G27" s="41">
        <v>4</v>
      </c>
      <c r="H27" s="41">
        <v>5</v>
      </c>
      <c r="I27" s="41">
        <v>6</v>
      </c>
      <c r="J27" s="41">
        <v>7</v>
      </c>
      <c r="K27" s="41">
        <v>8</v>
      </c>
      <c r="L27" s="41">
        <v>9</v>
      </c>
      <c r="M27" s="41">
        <v>10</v>
      </c>
      <c r="N27" s="41">
        <v>11</v>
      </c>
      <c r="O27" s="41">
        <v>12</v>
      </c>
      <c r="P27" s="41">
        <v>13</v>
      </c>
      <c r="Q27" s="41">
        <v>14</v>
      </c>
      <c r="R27" s="41">
        <v>15</v>
      </c>
      <c r="S27" s="41">
        <v>16</v>
      </c>
      <c r="T27" s="41">
        <v>17</v>
      </c>
      <c r="U27" s="41">
        <v>18</v>
      </c>
      <c r="V27" s="41">
        <v>19</v>
      </c>
      <c r="W27" s="41">
        <v>20</v>
      </c>
      <c r="X27" s="41">
        <v>21</v>
      </c>
      <c r="Y27" s="41">
        <v>22</v>
      </c>
      <c r="Z27" s="41">
        <v>23</v>
      </c>
      <c r="AA27" s="41">
        <v>24</v>
      </c>
      <c r="AB27" s="41">
        <v>25</v>
      </c>
      <c r="AC27" s="41">
        <v>26</v>
      </c>
      <c r="AD27" s="41">
        <v>27</v>
      </c>
      <c r="AE27" s="41">
        <v>28</v>
      </c>
      <c r="AF27" s="41">
        <v>29</v>
      </c>
      <c r="AG27" s="41">
        <v>30</v>
      </c>
      <c r="AH27" s="43"/>
      <c r="AJ27" s="47"/>
    </row>
    <row r="28" spans="2:67" ht="34.4" customHeight="1" thickTop="1" thickBot="1" x14ac:dyDescent="0.5">
      <c r="B28" s="74"/>
      <c r="C28" s="77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44"/>
      <c r="AJ28" s="47">
        <f t="shared" si="2"/>
        <v>0</v>
      </c>
      <c r="AK28" s="2">
        <f>IFERROR(VLOOKUP(D28,Helper!$B:$D,3,FALSE),0)</f>
        <v>0</v>
      </c>
      <c r="AL28" s="2">
        <f>IFERROR(VLOOKUP(E28,Helper!$B:$D,3,FALSE),0)</f>
        <v>0</v>
      </c>
      <c r="AM28" s="2">
        <f>IFERROR(VLOOKUP(F28,Helper!$B:$D,3,FALSE),0)</f>
        <v>0</v>
      </c>
      <c r="AN28" s="2">
        <f>IFERROR(VLOOKUP(G28,Helper!$B:$D,3,FALSE),0)</f>
        <v>0</v>
      </c>
      <c r="AO28" s="2">
        <f>IFERROR(VLOOKUP(H28,Helper!$B:$D,3,FALSE),0)</f>
        <v>0</v>
      </c>
      <c r="AP28" s="2">
        <f>IFERROR(VLOOKUP(I28,Helper!$B:$D,3,FALSE),0)</f>
        <v>0</v>
      </c>
      <c r="AQ28" s="2">
        <f>IFERROR(VLOOKUP(J28,Helper!$B:$D,3,FALSE),0)</f>
        <v>0</v>
      </c>
      <c r="AR28" s="2">
        <f>IFERROR(VLOOKUP(K28,Helper!$B:$D,3,FALSE),0)</f>
        <v>0</v>
      </c>
      <c r="AS28" s="2">
        <f>IFERROR(VLOOKUP(L28,Helper!$B:$D,3,FALSE),0)</f>
        <v>0</v>
      </c>
      <c r="AT28" s="2">
        <f>IFERROR(VLOOKUP(M28,Helper!$B:$D,3,FALSE),0)</f>
        <v>0</v>
      </c>
      <c r="AU28" s="2">
        <f>IFERROR(VLOOKUP(N28,Helper!$B:$D,3,FALSE),0)</f>
        <v>0</v>
      </c>
      <c r="AV28" s="2">
        <f>IFERROR(VLOOKUP(O28,Helper!$B:$D,3,FALSE),0)</f>
        <v>0</v>
      </c>
      <c r="AW28" s="2">
        <f>IFERROR(VLOOKUP(P28,Helper!$B:$D,3,FALSE),0)</f>
        <v>0</v>
      </c>
      <c r="AX28" s="2">
        <f>IFERROR(VLOOKUP(Q28,Helper!$B:$D,3,FALSE),0)</f>
        <v>0</v>
      </c>
      <c r="AY28" s="2">
        <f>IFERROR(VLOOKUP(R28,Helper!$B:$D,3,FALSE),0)</f>
        <v>0</v>
      </c>
      <c r="AZ28" s="2">
        <f>IFERROR(VLOOKUP(S28,Helper!$B:$D,3,FALSE),0)</f>
        <v>0</v>
      </c>
      <c r="BA28" s="2">
        <f>IFERROR(VLOOKUP(T28,Helper!$B:$D,3,FALSE),0)</f>
        <v>0</v>
      </c>
      <c r="BB28" s="2">
        <f>IFERROR(VLOOKUP(U28,Helper!$B:$D,3,FALSE),0)</f>
        <v>0</v>
      </c>
      <c r="BC28" s="2">
        <f>IFERROR(VLOOKUP(V28,Helper!$B:$D,3,FALSE),0)</f>
        <v>0</v>
      </c>
      <c r="BD28" s="2">
        <f>IFERROR(VLOOKUP(W28,Helper!$B:$D,3,FALSE),0)</f>
        <v>0</v>
      </c>
      <c r="BE28" s="2">
        <f>IFERROR(VLOOKUP(X28,Helper!$B:$D,3,FALSE),0)</f>
        <v>0</v>
      </c>
      <c r="BF28" s="2">
        <f>IFERROR(VLOOKUP(Y28,Helper!$B:$D,3,FALSE),0)</f>
        <v>0</v>
      </c>
      <c r="BG28" s="2">
        <f>IFERROR(VLOOKUP(Z28,Helper!$B:$D,3,FALSE),0)</f>
        <v>0</v>
      </c>
      <c r="BH28" s="2">
        <f>IFERROR(VLOOKUP(AA28,Helper!$B:$D,3,FALSE),0)</f>
        <v>0</v>
      </c>
      <c r="BI28" s="2">
        <f>IFERROR(VLOOKUP(AB28,Helper!$B:$D,3,FALSE),0)</f>
        <v>0</v>
      </c>
      <c r="BJ28" s="2">
        <f>IFERROR(VLOOKUP(AC28,Helper!$B:$D,3,FALSE),0)</f>
        <v>0</v>
      </c>
      <c r="BK28" s="2">
        <f>IFERROR(VLOOKUP(AD28,Helper!$B:$D,3,FALSE),0)</f>
        <v>0</v>
      </c>
      <c r="BL28" s="2">
        <f>IFERROR(VLOOKUP(AE28,Helper!$B:$D,3,FALSE),0)</f>
        <v>0</v>
      </c>
      <c r="BM28" s="2">
        <f>IFERROR(VLOOKUP(AF28,Helper!$B:$D,3,FALSE),0)</f>
        <v>0</v>
      </c>
      <c r="BN28" s="2">
        <f>IFERROR(VLOOKUP(AG28,Helper!$B:$D,3,FALSE),0)</f>
        <v>0</v>
      </c>
      <c r="BO28" s="2">
        <f>IFERROR(VLOOKUP(AH28,Helper!$B:$D,3,FALSE),0)</f>
        <v>0</v>
      </c>
    </row>
    <row r="29" spans="2:67" ht="7" customHeight="1" x14ac:dyDescent="0.45">
      <c r="B29" s="17"/>
      <c r="C29" s="18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J29" s="47"/>
    </row>
    <row r="30" spans="2:67" ht="7" customHeight="1" x14ac:dyDescent="0.45">
      <c r="AJ30" s="47"/>
    </row>
    <row r="31" spans="2:67" ht="34.4" customHeight="1" x14ac:dyDescent="0.45">
      <c r="B31" s="72" t="s">
        <v>18</v>
      </c>
      <c r="C31" s="75">
        <f>U2-1</f>
        <v>2024</v>
      </c>
      <c r="D31" s="32" t="str">
        <f>TEXT(WEEKDAY(DATE($U$2-1,12,D32),1),"ddd")</f>
        <v>Sun</v>
      </c>
      <c r="E31" s="32" t="str">
        <f t="shared" ref="E31:AH31" si="6">TEXT(WEEKDAY(DATE($U$2-1,12,E32),1),"ddd")</f>
        <v>Mon</v>
      </c>
      <c r="F31" s="32" t="str">
        <f t="shared" si="6"/>
        <v>Tue</v>
      </c>
      <c r="G31" s="32" t="str">
        <f t="shared" si="6"/>
        <v>Wed</v>
      </c>
      <c r="H31" s="32" t="str">
        <f t="shared" si="6"/>
        <v>Thu</v>
      </c>
      <c r="I31" s="32" t="str">
        <f t="shared" si="6"/>
        <v>Fri</v>
      </c>
      <c r="J31" s="32" t="str">
        <f t="shared" si="6"/>
        <v>Sat</v>
      </c>
      <c r="K31" s="32" t="str">
        <f t="shared" si="6"/>
        <v>Sun</v>
      </c>
      <c r="L31" s="32" t="str">
        <f t="shared" si="6"/>
        <v>Mon</v>
      </c>
      <c r="M31" s="32" t="str">
        <f t="shared" si="6"/>
        <v>Tue</v>
      </c>
      <c r="N31" s="32" t="str">
        <f t="shared" si="6"/>
        <v>Wed</v>
      </c>
      <c r="O31" s="32" t="str">
        <f t="shared" si="6"/>
        <v>Thu</v>
      </c>
      <c r="P31" s="32" t="str">
        <f t="shared" si="6"/>
        <v>Fri</v>
      </c>
      <c r="Q31" s="32" t="str">
        <f t="shared" si="6"/>
        <v>Sat</v>
      </c>
      <c r="R31" s="32" t="str">
        <f t="shared" si="6"/>
        <v>Sun</v>
      </c>
      <c r="S31" s="32" t="str">
        <f t="shared" si="6"/>
        <v>Mon</v>
      </c>
      <c r="T31" s="32" t="str">
        <f t="shared" si="6"/>
        <v>Tue</v>
      </c>
      <c r="U31" s="32" t="str">
        <f t="shared" si="6"/>
        <v>Wed</v>
      </c>
      <c r="V31" s="32" t="str">
        <f t="shared" si="6"/>
        <v>Thu</v>
      </c>
      <c r="W31" s="32" t="str">
        <f t="shared" si="6"/>
        <v>Fri</v>
      </c>
      <c r="X31" s="32" t="str">
        <f t="shared" si="6"/>
        <v>Sat</v>
      </c>
      <c r="Y31" s="32" t="str">
        <f t="shared" si="6"/>
        <v>Sun</v>
      </c>
      <c r="Z31" s="32" t="str">
        <f t="shared" si="6"/>
        <v>Mon</v>
      </c>
      <c r="AA31" s="32" t="str">
        <f t="shared" si="6"/>
        <v>Tue</v>
      </c>
      <c r="AB31" s="32" t="str">
        <f t="shared" si="6"/>
        <v>Wed</v>
      </c>
      <c r="AC31" s="32" t="str">
        <f t="shared" si="6"/>
        <v>Thu</v>
      </c>
      <c r="AD31" s="32" t="str">
        <f t="shared" si="6"/>
        <v>Fri</v>
      </c>
      <c r="AE31" s="32" t="str">
        <f t="shared" si="6"/>
        <v>Sat</v>
      </c>
      <c r="AF31" s="32" t="str">
        <f t="shared" si="6"/>
        <v>Sun</v>
      </c>
      <c r="AG31" s="32" t="str">
        <f t="shared" si="6"/>
        <v>Mon</v>
      </c>
      <c r="AH31" s="32" t="str">
        <f t="shared" si="6"/>
        <v>Tue</v>
      </c>
      <c r="AJ31" s="47"/>
    </row>
    <row r="32" spans="2:67" ht="34.4" customHeight="1" x14ac:dyDescent="0.45">
      <c r="B32" s="73"/>
      <c r="C32" s="76"/>
      <c r="D32" s="41">
        <v>1</v>
      </c>
      <c r="E32" s="41">
        <v>2</v>
      </c>
      <c r="F32" s="41">
        <v>3</v>
      </c>
      <c r="G32" s="41">
        <v>4</v>
      </c>
      <c r="H32" s="41">
        <v>5</v>
      </c>
      <c r="I32" s="41">
        <v>6</v>
      </c>
      <c r="J32" s="41">
        <v>7</v>
      </c>
      <c r="K32" s="41">
        <v>8</v>
      </c>
      <c r="L32" s="41">
        <v>9</v>
      </c>
      <c r="M32" s="41">
        <v>10</v>
      </c>
      <c r="N32" s="41">
        <v>11</v>
      </c>
      <c r="O32" s="41">
        <v>12</v>
      </c>
      <c r="P32" s="41">
        <v>13</v>
      </c>
      <c r="Q32" s="41">
        <v>14</v>
      </c>
      <c r="R32" s="41">
        <v>15</v>
      </c>
      <c r="S32" s="41">
        <v>16</v>
      </c>
      <c r="T32" s="41">
        <v>17</v>
      </c>
      <c r="U32" s="41">
        <v>18</v>
      </c>
      <c r="V32" s="41">
        <v>19</v>
      </c>
      <c r="W32" s="41">
        <v>20</v>
      </c>
      <c r="X32" s="41">
        <v>21</v>
      </c>
      <c r="Y32" s="41">
        <v>22</v>
      </c>
      <c r="Z32" s="41">
        <v>23</v>
      </c>
      <c r="AA32" s="41">
        <v>24</v>
      </c>
      <c r="AB32" s="41">
        <v>25</v>
      </c>
      <c r="AC32" s="41">
        <v>26</v>
      </c>
      <c r="AD32" s="41">
        <v>27</v>
      </c>
      <c r="AE32" s="41">
        <v>28</v>
      </c>
      <c r="AF32" s="41">
        <v>29</v>
      </c>
      <c r="AG32" s="41">
        <v>30</v>
      </c>
      <c r="AH32" s="41">
        <v>31</v>
      </c>
      <c r="AJ32" s="47"/>
    </row>
    <row r="33" spans="2:67" ht="34.4" customHeight="1" x14ac:dyDescent="0.45">
      <c r="B33" s="74"/>
      <c r="C33" s="77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J33" s="47">
        <f t="shared" si="2"/>
        <v>0</v>
      </c>
      <c r="AK33" s="2">
        <f>IFERROR(VLOOKUP(D33,Helper!$B:$D,3,FALSE),0)</f>
        <v>0</v>
      </c>
      <c r="AL33" s="2">
        <f>IFERROR(VLOOKUP(E33,Helper!$B:$D,3,FALSE),0)</f>
        <v>0</v>
      </c>
      <c r="AM33" s="2">
        <f>IFERROR(VLOOKUP(F33,Helper!$B:$D,3,FALSE),0)</f>
        <v>0</v>
      </c>
      <c r="AN33" s="2">
        <f>IFERROR(VLOOKUP(G33,Helper!$B:$D,3,FALSE),0)</f>
        <v>0</v>
      </c>
      <c r="AO33" s="2">
        <f>IFERROR(VLOOKUP(H33,Helper!$B:$D,3,FALSE),0)</f>
        <v>0</v>
      </c>
      <c r="AP33" s="2">
        <f>IFERROR(VLOOKUP(I33,Helper!$B:$D,3,FALSE),0)</f>
        <v>0</v>
      </c>
      <c r="AQ33" s="2">
        <f>IFERROR(VLOOKUP(J33,Helper!$B:$D,3,FALSE),0)</f>
        <v>0</v>
      </c>
      <c r="AR33" s="2">
        <f>IFERROR(VLOOKUP(K33,Helper!$B:$D,3,FALSE),0)</f>
        <v>0</v>
      </c>
      <c r="AS33" s="2">
        <f>IFERROR(VLOOKUP(L33,Helper!$B:$D,3,FALSE),0)</f>
        <v>0</v>
      </c>
      <c r="AT33" s="2">
        <f>IFERROR(VLOOKUP(M33,Helper!$B:$D,3,FALSE),0)</f>
        <v>0</v>
      </c>
      <c r="AU33" s="2">
        <f>IFERROR(VLOOKUP(N33,Helper!$B:$D,3,FALSE),0)</f>
        <v>0</v>
      </c>
      <c r="AV33" s="2">
        <f>IFERROR(VLOOKUP(O33,Helper!$B:$D,3,FALSE),0)</f>
        <v>0</v>
      </c>
      <c r="AW33" s="2">
        <f>IFERROR(VLOOKUP(P33,Helper!$B:$D,3,FALSE),0)</f>
        <v>0</v>
      </c>
      <c r="AX33" s="2">
        <f>IFERROR(VLOOKUP(Q33,Helper!$B:$D,3,FALSE),0)</f>
        <v>0</v>
      </c>
      <c r="AY33" s="2">
        <f>IFERROR(VLOOKUP(R33,Helper!$B:$D,3,FALSE),0)</f>
        <v>0</v>
      </c>
      <c r="AZ33" s="2">
        <f>IFERROR(VLOOKUP(S33,Helper!$B:$D,3,FALSE),0)</f>
        <v>0</v>
      </c>
      <c r="BA33" s="2">
        <f>IFERROR(VLOOKUP(T33,Helper!$B:$D,3,FALSE),0)</f>
        <v>0</v>
      </c>
      <c r="BB33" s="2">
        <f>IFERROR(VLOOKUP(U33,Helper!$B:$D,3,FALSE),0)</f>
        <v>0</v>
      </c>
      <c r="BC33" s="2">
        <f>IFERROR(VLOOKUP(V33,Helper!$B:$D,3,FALSE),0)</f>
        <v>0</v>
      </c>
      <c r="BD33" s="2">
        <f>IFERROR(VLOOKUP(W33,Helper!$B:$D,3,FALSE),0)</f>
        <v>0</v>
      </c>
      <c r="BE33" s="2">
        <f>IFERROR(VLOOKUP(X33,Helper!$B:$D,3,FALSE),0)</f>
        <v>0</v>
      </c>
      <c r="BF33" s="2">
        <f>IFERROR(VLOOKUP(Y33,Helper!$B:$D,3,FALSE),0)</f>
        <v>0</v>
      </c>
      <c r="BG33" s="2">
        <f>IFERROR(VLOOKUP(Z33,Helper!$B:$D,3,FALSE),0)</f>
        <v>0</v>
      </c>
      <c r="BH33" s="2">
        <f>IFERROR(VLOOKUP(AA33,Helper!$B:$D,3,FALSE),0)</f>
        <v>0</v>
      </c>
      <c r="BI33" s="2">
        <f>IFERROR(VLOOKUP(AB33,Helper!$B:$D,3,FALSE),0)</f>
        <v>0</v>
      </c>
      <c r="BJ33" s="2">
        <f>IFERROR(VLOOKUP(AC33,Helper!$B:$D,3,FALSE),0)</f>
        <v>0</v>
      </c>
      <c r="BK33" s="2">
        <f>IFERROR(VLOOKUP(AD33,Helper!$B:$D,3,FALSE),0)</f>
        <v>0</v>
      </c>
      <c r="BL33" s="2">
        <f>IFERROR(VLOOKUP(AE33,Helper!$B:$D,3,FALSE),0)</f>
        <v>0</v>
      </c>
      <c r="BM33" s="2">
        <f>IFERROR(VLOOKUP(AF33,Helper!$B:$D,3,FALSE),0)</f>
        <v>0</v>
      </c>
      <c r="BN33" s="2">
        <f>IFERROR(VLOOKUP(AG33,Helper!$B:$D,3,FALSE),0)</f>
        <v>0</v>
      </c>
      <c r="BO33" s="2">
        <f>IFERROR(VLOOKUP(AH33,Helper!$B:$D,3,FALSE),0)</f>
        <v>0</v>
      </c>
    </row>
    <row r="34" spans="2:67" ht="7" customHeight="1" x14ac:dyDescent="0.45">
      <c r="B34" s="17"/>
      <c r="C34" s="18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J34" s="47"/>
    </row>
    <row r="35" spans="2:67" ht="7" customHeight="1" x14ac:dyDescent="0.45">
      <c r="AJ35" s="47"/>
    </row>
    <row r="36" spans="2:67" ht="34.4" customHeight="1" x14ac:dyDescent="0.45">
      <c r="B36" s="72" t="s">
        <v>17</v>
      </c>
      <c r="C36" s="75">
        <f>U2</f>
        <v>2025</v>
      </c>
      <c r="D36" s="32" t="str">
        <f>TEXT(WEEKDAY(DATE($U$2,1,D37),1),"ddd")</f>
        <v>Wed</v>
      </c>
      <c r="E36" s="32" t="str">
        <f t="shared" ref="E36:AH36" si="7">TEXT(WEEKDAY(DATE($U$2,1,E37),1),"ddd")</f>
        <v>Thu</v>
      </c>
      <c r="F36" s="32" t="str">
        <f t="shared" si="7"/>
        <v>Fri</v>
      </c>
      <c r="G36" s="32" t="str">
        <f t="shared" si="7"/>
        <v>Sat</v>
      </c>
      <c r="H36" s="32" t="str">
        <f t="shared" si="7"/>
        <v>Sun</v>
      </c>
      <c r="I36" s="32" t="str">
        <f t="shared" si="7"/>
        <v>Mon</v>
      </c>
      <c r="J36" s="32" t="str">
        <f t="shared" si="7"/>
        <v>Tue</v>
      </c>
      <c r="K36" s="32" t="str">
        <f t="shared" si="7"/>
        <v>Wed</v>
      </c>
      <c r="L36" s="32" t="str">
        <f t="shared" si="7"/>
        <v>Thu</v>
      </c>
      <c r="M36" s="32" t="str">
        <f t="shared" si="7"/>
        <v>Fri</v>
      </c>
      <c r="N36" s="32" t="str">
        <f t="shared" si="7"/>
        <v>Sat</v>
      </c>
      <c r="O36" s="32" t="str">
        <f t="shared" si="7"/>
        <v>Sun</v>
      </c>
      <c r="P36" s="32" t="str">
        <f t="shared" si="7"/>
        <v>Mon</v>
      </c>
      <c r="Q36" s="32" t="str">
        <f t="shared" si="7"/>
        <v>Tue</v>
      </c>
      <c r="R36" s="32" t="str">
        <f t="shared" si="7"/>
        <v>Wed</v>
      </c>
      <c r="S36" s="32" t="str">
        <f t="shared" si="7"/>
        <v>Thu</v>
      </c>
      <c r="T36" s="32" t="str">
        <f t="shared" si="7"/>
        <v>Fri</v>
      </c>
      <c r="U36" s="32" t="str">
        <f t="shared" si="7"/>
        <v>Sat</v>
      </c>
      <c r="V36" s="32" t="str">
        <f t="shared" si="7"/>
        <v>Sun</v>
      </c>
      <c r="W36" s="32" t="str">
        <f t="shared" si="7"/>
        <v>Mon</v>
      </c>
      <c r="X36" s="32" t="str">
        <f t="shared" si="7"/>
        <v>Tue</v>
      </c>
      <c r="Y36" s="32" t="str">
        <f t="shared" si="7"/>
        <v>Wed</v>
      </c>
      <c r="Z36" s="32" t="str">
        <f t="shared" si="7"/>
        <v>Thu</v>
      </c>
      <c r="AA36" s="32" t="str">
        <f t="shared" si="7"/>
        <v>Fri</v>
      </c>
      <c r="AB36" s="32" t="str">
        <f t="shared" si="7"/>
        <v>Sat</v>
      </c>
      <c r="AC36" s="32" t="str">
        <f t="shared" si="7"/>
        <v>Sun</v>
      </c>
      <c r="AD36" s="32" t="str">
        <f t="shared" si="7"/>
        <v>Mon</v>
      </c>
      <c r="AE36" s="32" t="str">
        <f t="shared" si="7"/>
        <v>Tue</v>
      </c>
      <c r="AF36" s="32" t="str">
        <f t="shared" si="7"/>
        <v>Wed</v>
      </c>
      <c r="AG36" s="32" t="str">
        <f t="shared" si="7"/>
        <v>Thu</v>
      </c>
      <c r="AH36" s="32" t="str">
        <f t="shared" si="7"/>
        <v>Fri</v>
      </c>
      <c r="AJ36" s="47"/>
    </row>
    <row r="37" spans="2:67" ht="34.4" customHeight="1" x14ac:dyDescent="0.45">
      <c r="B37" s="73"/>
      <c r="C37" s="76"/>
      <c r="D37" s="41">
        <v>1</v>
      </c>
      <c r="E37" s="41">
        <v>2</v>
      </c>
      <c r="F37" s="41">
        <v>3</v>
      </c>
      <c r="G37" s="41">
        <v>4</v>
      </c>
      <c r="H37" s="41">
        <v>5</v>
      </c>
      <c r="I37" s="41">
        <v>6</v>
      </c>
      <c r="J37" s="41">
        <v>7</v>
      </c>
      <c r="K37" s="41">
        <v>8</v>
      </c>
      <c r="L37" s="41">
        <v>9</v>
      </c>
      <c r="M37" s="41">
        <v>10</v>
      </c>
      <c r="N37" s="41">
        <v>11</v>
      </c>
      <c r="O37" s="41">
        <v>12</v>
      </c>
      <c r="P37" s="41">
        <v>13</v>
      </c>
      <c r="Q37" s="41">
        <v>14</v>
      </c>
      <c r="R37" s="41">
        <v>15</v>
      </c>
      <c r="S37" s="41">
        <v>16</v>
      </c>
      <c r="T37" s="41">
        <v>17</v>
      </c>
      <c r="U37" s="41">
        <v>18</v>
      </c>
      <c r="V37" s="41">
        <v>19</v>
      </c>
      <c r="W37" s="41">
        <v>20</v>
      </c>
      <c r="X37" s="41">
        <v>21</v>
      </c>
      <c r="Y37" s="41">
        <v>22</v>
      </c>
      <c r="Z37" s="41">
        <v>23</v>
      </c>
      <c r="AA37" s="41">
        <v>24</v>
      </c>
      <c r="AB37" s="41">
        <v>25</v>
      </c>
      <c r="AC37" s="41">
        <v>26</v>
      </c>
      <c r="AD37" s="41">
        <v>27</v>
      </c>
      <c r="AE37" s="41">
        <v>28</v>
      </c>
      <c r="AF37" s="41">
        <v>29</v>
      </c>
      <c r="AG37" s="41">
        <v>30</v>
      </c>
      <c r="AH37" s="41">
        <v>31</v>
      </c>
      <c r="AJ37" s="47"/>
    </row>
    <row r="38" spans="2:67" ht="34.4" customHeight="1" x14ac:dyDescent="0.45">
      <c r="B38" s="74"/>
      <c r="C38" s="77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J38" s="47">
        <f t="shared" si="2"/>
        <v>0</v>
      </c>
      <c r="AK38" s="2">
        <f>IFERROR(VLOOKUP(D38,Helper!$B:$D,3,FALSE),0)</f>
        <v>0</v>
      </c>
      <c r="AL38" s="2">
        <f>IFERROR(VLOOKUP(E38,Helper!$B:$D,3,FALSE),0)</f>
        <v>0</v>
      </c>
      <c r="AM38" s="2">
        <f>IFERROR(VLOOKUP(F38,Helper!$B:$D,3,FALSE),0)</f>
        <v>0</v>
      </c>
      <c r="AN38" s="2">
        <f>IFERROR(VLOOKUP(G38,Helper!$B:$D,3,FALSE),0)</f>
        <v>0</v>
      </c>
      <c r="AO38" s="2">
        <f>IFERROR(VLOOKUP(H38,Helper!$B:$D,3,FALSE),0)</f>
        <v>0</v>
      </c>
      <c r="AP38" s="2">
        <f>IFERROR(VLOOKUP(I38,Helper!$B:$D,3,FALSE),0)</f>
        <v>0</v>
      </c>
      <c r="AQ38" s="2">
        <f>IFERROR(VLOOKUP(J38,Helper!$B:$D,3,FALSE),0)</f>
        <v>0</v>
      </c>
      <c r="AR38" s="2">
        <f>IFERROR(VLOOKUP(K38,Helper!$B:$D,3,FALSE),0)</f>
        <v>0</v>
      </c>
      <c r="AS38" s="2">
        <f>IFERROR(VLOOKUP(L38,Helper!$B:$D,3,FALSE),0)</f>
        <v>0</v>
      </c>
      <c r="AT38" s="2">
        <f>IFERROR(VLOOKUP(M38,Helper!$B:$D,3,FALSE),0)</f>
        <v>0</v>
      </c>
      <c r="AU38" s="2">
        <f>IFERROR(VLOOKUP(N38,Helper!$B:$D,3,FALSE),0)</f>
        <v>0</v>
      </c>
      <c r="AV38" s="2">
        <f>IFERROR(VLOOKUP(O38,Helper!$B:$D,3,FALSE),0)</f>
        <v>0</v>
      </c>
      <c r="AW38" s="2">
        <f>IFERROR(VLOOKUP(P38,Helper!$B:$D,3,FALSE),0)</f>
        <v>0</v>
      </c>
      <c r="AX38" s="2">
        <f>IFERROR(VLOOKUP(Q38,Helper!$B:$D,3,FALSE),0)</f>
        <v>0</v>
      </c>
      <c r="AY38" s="2">
        <f>IFERROR(VLOOKUP(R38,Helper!$B:$D,3,FALSE),0)</f>
        <v>0</v>
      </c>
      <c r="AZ38" s="2">
        <f>IFERROR(VLOOKUP(S38,Helper!$B:$D,3,FALSE),0)</f>
        <v>0</v>
      </c>
      <c r="BA38" s="2">
        <f>IFERROR(VLOOKUP(T38,Helper!$B:$D,3,FALSE),0)</f>
        <v>0</v>
      </c>
      <c r="BB38" s="2">
        <f>IFERROR(VLOOKUP(U38,Helper!$B:$D,3,FALSE),0)</f>
        <v>0</v>
      </c>
      <c r="BC38" s="2">
        <f>IFERROR(VLOOKUP(V38,Helper!$B:$D,3,FALSE),0)</f>
        <v>0</v>
      </c>
      <c r="BD38" s="2">
        <f>IFERROR(VLOOKUP(W38,Helper!$B:$D,3,FALSE),0)</f>
        <v>0</v>
      </c>
      <c r="BE38" s="2">
        <f>IFERROR(VLOOKUP(X38,Helper!$B:$D,3,FALSE),0)</f>
        <v>0</v>
      </c>
      <c r="BF38" s="2">
        <f>IFERROR(VLOOKUP(Y38,Helper!$B:$D,3,FALSE),0)</f>
        <v>0</v>
      </c>
      <c r="BG38" s="2">
        <f>IFERROR(VLOOKUP(Z38,Helper!$B:$D,3,FALSE),0)</f>
        <v>0</v>
      </c>
      <c r="BH38" s="2">
        <f>IFERROR(VLOOKUP(AA38,Helper!$B:$D,3,FALSE),0)</f>
        <v>0</v>
      </c>
      <c r="BI38" s="2">
        <f>IFERROR(VLOOKUP(AB38,Helper!$B:$D,3,FALSE),0)</f>
        <v>0</v>
      </c>
      <c r="BJ38" s="2">
        <f>IFERROR(VLOOKUP(AC38,Helper!$B:$D,3,FALSE),0)</f>
        <v>0</v>
      </c>
      <c r="BK38" s="2">
        <f>IFERROR(VLOOKUP(AD38,Helper!$B:$D,3,FALSE),0)</f>
        <v>0</v>
      </c>
      <c r="BL38" s="2">
        <f>IFERROR(VLOOKUP(AE38,Helper!$B:$D,3,FALSE),0)</f>
        <v>0</v>
      </c>
      <c r="BM38" s="2">
        <f>IFERROR(VLOOKUP(AF38,Helper!$B:$D,3,FALSE),0)</f>
        <v>0</v>
      </c>
      <c r="BN38" s="2">
        <f>IFERROR(VLOOKUP(AG38,Helper!$B:$D,3,FALSE),0)</f>
        <v>0</v>
      </c>
      <c r="BO38" s="2">
        <f>IFERROR(VLOOKUP(AH38,Helper!$B:$D,3,FALSE),0)</f>
        <v>0</v>
      </c>
    </row>
    <row r="39" spans="2:67" ht="7" customHeight="1" x14ac:dyDescent="0.45">
      <c r="B39" s="17"/>
      <c r="C39" s="18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J39" s="47"/>
    </row>
    <row r="40" spans="2:67" ht="7" customHeight="1" x14ac:dyDescent="0.45">
      <c r="AJ40" s="47"/>
    </row>
    <row r="41" spans="2:67" ht="34.4" customHeight="1" thickBot="1" x14ac:dyDescent="0.5">
      <c r="B41" s="72" t="s">
        <v>16</v>
      </c>
      <c r="C41" s="75">
        <f>U2</f>
        <v>2025</v>
      </c>
      <c r="D41" s="32" t="str">
        <f>TEXT(WEEKDAY(DATE($U$2,2,D42),1),"ddd")</f>
        <v>Sat</v>
      </c>
      <c r="E41" s="32" t="str">
        <f t="shared" ref="E41:AF41" si="8">TEXT(WEEKDAY(DATE($U$2,2,E42),1),"ddd")</f>
        <v>Sun</v>
      </c>
      <c r="F41" s="32" t="str">
        <f t="shared" si="8"/>
        <v>Mon</v>
      </c>
      <c r="G41" s="32" t="str">
        <f t="shared" si="8"/>
        <v>Tue</v>
      </c>
      <c r="H41" s="32" t="str">
        <f t="shared" si="8"/>
        <v>Wed</v>
      </c>
      <c r="I41" s="32" t="str">
        <f t="shared" si="8"/>
        <v>Thu</v>
      </c>
      <c r="J41" s="32" t="str">
        <f t="shared" si="8"/>
        <v>Fri</v>
      </c>
      <c r="K41" s="32" t="str">
        <f t="shared" si="8"/>
        <v>Sat</v>
      </c>
      <c r="L41" s="32" t="str">
        <f t="shared" si="8"/>
        <v>Sun</v>
      </c>
      <c r="M41" s="32" t="str">
        <f t="shared" si="8"/>
        <v>Mon</v>
      </c>
      <c r="N41" s="32" t="str">
        <f t="shared" si="8"/>
        <v>Tue</v>
      </c>
      <c r="O41" s="32" t="str">
        <f t="shared" si="8"/>
        <v>Wed</v>
      </c>
      <c r="P41" s="32" t="str">
        <f t="shared" si="8"/>
        <v>Thu</v>
      </c>
      <c r="Q41" s="32" t="str">
        <f t="shared" si="8"/>
        <v>Fri</v>
      </c>
      <c r="R41" s="32" t="str">
        <f t="shared" si="8"/>
        <v>Sat</v>
      </c>
      <c r="S41" s="32" t="str">
        <f t="shared" si="8"/>
        <v>Sun</v>
      </c>
      <c r="T41" s="32" t="str">
        <f t="shared" si="8"/>
        <v>Mon</v>
      </c>
      <c r="U41" s="32" t="str">
        <f t="shared" si="8"/>
        <v>Tue</v>
      </c>
      <c r="V41" s="32" t="str">
        <f t="shared" si="8"/>
        <v>Wed</v>
      </c>
      <c r="W41" s="32" t="str">
        <f t="shared" si="8"/>
        <v>Thu</v>
      </c>
      <c r="X41" s="32" t="str">
        <f t="shared" si="8"/>
        <v>Fri</v>
      </c>
      <c r="Y41" s="32" t="str">
        <f t="shared" si="8"/>
        <v>Sat</v>
      </c>
      <c r="Z41" s="32" t="str">
        <f t="shared" si="8"/>
        <v>Sun</v>
      </c>
      <c r="AA41" s="32" t="str">
        <f t="shared" si="8"/>
        <v>Mon</v>
      </c>
      <c r="AB41" s="32" t="str">
        <f t="shared" si="8"/>
        <v>Tue</v>
      </c>
      <c r="AC41" s="32" t="str">
        <f t="shared" si="8"/>
        <v>Wed</v>
      </c>
      <c r="AD41" s="32" t="str">
        <f t="shared" si="8"/>
        <v>Thu</v>
      </c>
      <c r="AE41" s="32" t="str">
        <f t="shared" si="8"/>
        <v>Fri</v>
      </c>
      <c r="AF41" s="32" t="str">
        <f t="shared" si="8"/>
        <v>Sat</v>
      </c>
      <c r="AJ41" s="47"/>
    </row>
    <row r="42" spans="2:67" ht="34.4" customHeight="1" thickTop="1" thickBot="1" x14ac:dyDescent="0.5">
      <c r="B42" s="73"/>
      <c r="C42" s="76"/>
      <c r="D42" s="41">
        <v>1</v>
      </c>
      <c r="E42" s="41">
        <v>2</v>
      </c>
      <c r="F42" s="41">
        <v>3</v>
      </c>
      <c r="G42" s="41">
        <v>4</v>
      </c>
      <c r="H42" s="41">
        <v>5</v>
      </c>
      <c r="I42" s="41">
        <v>6</v>
      </c>
      <c r="J42" s="41">
        <v>7</v>
      </c>
      <c r="K42" s="41">
        <v>8</v>
      </c>
      <c r="L42" s="41">
        <v>9</v>
      </c>
      <c r="M42" s="41">
        <v>10</v>
      </c>
      <c r="N42" s="41">
        <v>11</v>
      </c>
      <c r="O42" s="41">
        <v>12</v>
      </c>
      <c r="P42" s="41">
        <v>13</v>
      </c>
      <c r="Q42" s="41">
        <v>14</v>
      </c>
      <c r="R42" s="41">
        <v>15</v>
      </c>
      <c r="S42" s="41">
        <v>16</v>
      </c>
      <c r="T42" s="41">
        <v>17</v>
      </c>
      <c r="U42" s="41">
        <v>18</v>
      </c>
      <c r="V42" s="41">
        <v>19</v>
      </c>
      <c r="W42" s="41">
        <v>20</v>
      </c>
      <c r="X42" s="41">
        <v>21</v>
      </c>
      <c r="Y42" s="41">
        <v>22</v>
      </c>
      <c r="Z42" s="41">
        <v>23</v>
      </c>
      <c r="AA42" s="41">
        <v>24</v>
      </c>
      <c r="AB42" s="41">
        <v>25</v>
      </c>
      <c r="AC42" s="41">
        <v>26</v>
      </c>
      <c r="AD42" s="41">
        <v>27</v>
      </c>
      <c r="AE42" s="41">
        <v>28</v>
      </c>
      <c r="AF42" s="41">
        <v>29</v>
      </c>
      <c r="AG42" s="43"/>
      <c r="AH42" s="45"/>
      <c r="AJ42" s="47"/>
    </row>
    <row r="43" spans="2:67" ht="34.4" customHeight="1" thickTop="1" thickBot="1" x14ac:dyDescent="0.5">
      <c r="B43" s="74"/>
      <c r="C43" s="77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44"/>
      <c r="AH43" s="44"/>
      <c r="AJ43" s="47">
        <f t="shared" si="2"/>
        <v>0</v>
      </c>
      <c r="AK43" s="2">
        <f>IFERROR(VLOOKUP(D43,Helper!$B:$D,3,FALSE),0)</f>
        <v>0</v>
      </c>
      <c r="AL43" s="2">
        <f>IFERROR(VLOOKUP(E43,Helper!$B:$D,3,FALSE),0)</f>
        <v>0</v>
      </c>
      <c r="AM43" s="2">
        <f>IFERROR(VLOOKUP(F43,Helper!$B:$D,3,FALSE),0)</f>
        <v>0</v>
      </c>
      <c r="AN43" s="2">
        <f>IFERROR(VLOOKUP(G43,Helper!$B:$D,3,FALSE),0)</f>
        <v>0</v>
      </c>
      <c r="AO43" s="2">
        <f>IFERROR(VLOOKUP(H43,Helper!$B:$D,3,FALSE),0)</f>
        <v>0</v>
      </c>
      <c r="AP43" s="2">
        <f>IFERROR(VLOOKUP(I43,Helper!$B:$D,3,FALSE),0)</f>
        <v>0</v>
      </c>
      <c r="AQ43" s="2">
        <f>IFERROR(VLOOKUP(J43,Helper!$B:$D,3,FALSE),0)</f>
        <v>0</v>
      </c>
      <c r="AR43" s="2">
        <f>IFERROR(VLOOKUP(K43,Helper!$B:$D,3,FALSE),0)</f>
        <v>0</v>
      </c>
      <c r="AS43" s="2">
        <f>IFERROR(VLOOKUP(L43,Helper!$B:$D,3,FALSE),0)</f>
        <v>0</v>
      </c>
      <c r="AT43" s="2">
        <f>IFERROR(VLOOKUP(M43,Helper!$B:$D,3,FALSE),0)</f>
        <v>0</v>
      </c>
      <c r="AU43" s="2">
        <f>IFERROR(VLOOKUP(N43,Helper!$B:$D,3,FALSE),0)</f>
        <v>0</v>
      </c>
      <c r="AV43" s="2">
        <f>IFERROR(VLOOKUP(O43,Helper!$B:$D,3,FALSE),0)</f>
        <v>0</v>
      </c>
      <c r="AW43" s="2">
        <f>IFERROR(VLOOKUP(P43,Helper!$B:$D,3,FALSE),0)</f>
        <v>0</v>
      </c>
      <c r="AX43" s="2">
        <f>IFERROR(VLOOKUP(Q43,Helper!$B:$D,3,FALSE),0)</f>
        <v>0</v>
      </c>
      <c r="AY43" s="2">
        <f>IFERROR(VLOOKUP(R43,Helper!$B:$D,3,FALSE),0)</f>
        <v>0</v>
      </c>
      <c r="AZ43" s="2">
        <f>IFERROR(VLOOKUP(S43,Helper!$B:$D,3,FALSE),0)</f>
        <v>0</v>
      </c>
      <c r="BA43" s="2">
        <f>IFERROR(VLOOKUP(T43,Helper!$B:$D,3,FALSE),0)</f>
        <v>0</v>
      </c>
      <c r="BB43" s="2">
        <f>IFERROR(VLOOKUP(U43,Helper!$B:$D,3,FALSE),0)</f>
        <v>0</v>
      </c>
      <c r="BC43" s="2">
        <f>IFERROR(VLOOKUP(V43,Helper!$B:$D,3,FALSE),0)</f>
        <v>0</v>
      </c>
      <c r="BD43" s="2">
        <f>IFERROR(VLOOKUP(W43,Helper!$B:$D,3,FALSE),0)</f>
        <v>0</v>
      </c>
      <c r="BE43" s="2">
        <f>IFERROR(VLOOKUP(X43,Helper!$B:$D,3,FALSE),0)</f>
        <v>0</v>
      </c>
      <c r="BF43" s="2">
        <f>IFERROR(VLOOKUP(Y43,Helper!$B:$D,3,FALSE),0)</f>
        <v>0</v>
      </c>
      <c r="BG43" s="2">
        <f>IFERROR(VLOOKUP(Z43,Helper!$B:$D,3,FALSE),0)</f>
        <v>0</v>
      </c>
      <c r="BH43" s="2">
        <f>IFERROR(VLOOKUP(AA43,Helper!$B:$D,3,FALSE),0)</f>
        <v>0</v>
      </c>
      <c r="BI43" s="2">
        <f>IFERROR(VLOOKUP(AB43,Helper!$B:$D,3,FALSE),0)</f>
        <v>0</v>
      </c>
      <c r="BJ43" s="2">
        <f>IFERROR(VLOOKUP(AC43,Helper!$B:$D,3,FALSE),0)</f>
        <v>0</v>
      </c>
      <c r="BK43" s="2">
        <f>IFERROR(VLOOKUP(AD43,Helper!$B:$D,3,FALSE),0)</f>
        <v>0</v>
      </c>
      <c r="BL43" s="2">
        <f>IFERROR(VLOOKUP(AE43,Helper!$B:$D,3,FALSE),0)</f>
        <v>0</v>
      </c>
      <c r="BM43" s="2">
        <f>IFERROR(VLOOKUP(AF43,Helper!$B:$D,3,FALSE),0)</f>
        <v>0</v>
      </c>
      <c r="BN43" s="2">
        <f>IFERROR(VLOOKUP(AG43,Helper!$B:$D,3,FALSE),0)</f>
        <v>0</v>
      </c>
      <c r="BO43" s="2">
        <f>IFERROR(VLOOKUP(AH43,Helper!$B:$D,3,FALSE),0)</f>
        <v>0</v>
      </c>
    </row>
    <row r="44" spans="2:67" ht="7" customHeight="1" x14ac:dyDescent="0.45">
      <c r="B44" s="17"/>
      <c r="C44" s="18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J44" s="47"/>
    </row>
    <row r="45" spans="2:67" ht="7" customHeight="1" x14ac:dyDescent="0.45">
      <c r="AJ45" s="47"/>
    </row>
    <row r="46" spans="2:67" ht="34.4" customHeight="1" x14ac:dyDescent="0.45">
      <c r="B46" s="72" t="s">
        <v>15</v>
      </c>
      <c r="C46" s="75">
        <f>U2</f>
        <v>2025</v>
      </c>
      <c r="D46" s="32" t="str">
        <f>TEXT(WEEKDAY(DATE($U$2,3,D47),1),"ddd")</f>
        <v>Sat</v>
      </c>
      <c r="E46" s="32" t="str">
        <f t="shared" ref="E46:AH46" si="9">TEXT(WEEKDAY(DATE($U$2,3,E47),1),"ddd")</f>
        <v>Sun</v>
      </c>
      <c r="F46" s="32" t="str">
        <f t="shared" si="9"/>
        <v>Mon</v>
      </c>
      <c r="G46" s="32" t="str">
        <f t="shared" si="9"/>
        <v>Tue</v>
      </c>
      <c r="H46" s="32" t="str">
        <f t="shared" si="9"/>
        <v>Wed</v>
      </c>
      <c r="I46" s="32" t="str">
        <f t="shared" si="9"/>
        <v>Thu</v>
      </c>
      <c r="J46" s="32" t="str">
        <f t="shared" si="9"/>
        <v>Fri</v>
      </c>
      <c r="K46" s="32" t="str">
        <f t="shared" si="9"/>
        <v>Sat</v>
      </c>
      <c r="L46" s="32" t="str">
        <f t="shared" si="9"/>
        <v>Sun</v>
      </c>
      <c r="M46" s="32" t="str">
        <f t="shared" si="9"/>
        <v>Mon</v>
      </c>
      <c r="N46" s="32" t="str">
        <f t="shared" si="9"/>
        <v>Tue</v>
      </c>
      <c r="O46" s="32" t="str">
        <f t="shared" si="9"/>
        <v>Wed</v>
      </c>
      <c r="P46" s="32" t="str">
        <f t="shared" si="9"/>
        <v>Thu</v>
      </c>
      <c r="Q46" s="32" t="str">
        <f t="shared" si="9"/>
        <v>Fri</v>
      </c>
      <c r="R46" s="32" t="str">
        <f t="shared" si="9"/>
        <v>Sat</v>
      </c>
      <c r="S46" s="32" t="str">
        <f t="shared" si="9"/>
        <v>Sun</v>
      </c>
      <c r="T46" s="32" t="str">
        <f t="shared" si="9"/>
        <v>Mon</v>
      </c>
      <c r="U46" s="32" t="str">
        <f t="shared" si="9"/>
        <v>Tue</v>
      </c>
      <c r="V46" s="32" t="str">
        <f t="shared" si="9"/>
        <v>Wed</v>
      </c>
      <c r="W46" s="32" t="str">
        <f t="shared" si="9"/>
        <v>Thu</v>
      </c>
      <c r="X46" s="32" t="str">
        <f t="shared" si="9"/>
        <v>Fri</v>
      </c>
      <c r="Y46" s="32" t="str">
        <f t="shared" si="9"/>
        <v>Sat</v>
      </c>
      <c r="Z46" s="32" t="str">
        <f t="shared" si="9"/>
        <v>Sun</v>
      </c>
      <c r="AA46" s="32" t="str">
        <f t="shared" si="9"/>
        <v>Mon</v>
      </c>
      <c r="AB46" s="32" t="str">
        <f t="shared" si="9"/>
        <v>Tue</v>
      </c>
      <c r="AC46" s="32" t="str">
        <f t="shared" si="9"/>
        <v>Wed</v>
      </c>
      <c r="AD46" s="32" t="str">
        <f t="shared" si="9"/>
        <v>Thu</v>
      </c>
      <c r="AE46" s="32" t="str">
        <f t="shared" si="9"/>
        <v>Fri</v>
      </c>
      <c r="AF46" s="32" t="str">
        <f t="shared" si="9"/>
        <v>Sat</v>
      </c>
      <c r="AG46" s="32" t="str">
        <f t="shared" si="9"/>
        <v>Sun</v>
      </c>
      <c r="AH46" s="32" t="str">
        <f t="shared" si="9"/>
        <v>Mon</v>
      </c>
      <c r="AJ46" s="47"/>
    </row>
    <row r="47" spans="2:67" ht="34.4" customHeight="1" x14ac:dyDescent="0.45">
      <c r="B47" s="73"/>
      <c r="C47" s="76"/>
      <c r="D47" s="41">
        <v>1</v>
      </c>
      <c r="E47" s="41">
        <v>2</v>
      </c>
      <c r="F47" s="41">
        <v>3</v>
      </c>
      <c r="G47" s="41">
        <v>4</v>
      </c>
      <c r="H47" s="41">
        <v>5</v>
      </c>
      <c r="I47" s="41">
        <v>6</v>
      </c>
      <c r="J47" s="41">
        <v>7</v>
      </c>
      <c r="K47" s="41">
        <v>8</v>
      </c>
      <c r="L47" s="41">
        <v>9</v>
      </c>
      <c r="M47" s="41">
        <v>10</v>
      </c>
      <c r="N47" s="41">
        <v>11</v>
      </c>
      <c r="O47" s="41">
        <v>12</v>
      </c>
      <c r="P47" s="41">
        <v>13</v>
      </c>
      <c r="Q47" s="41">
        <v>14</v>
      </c>
      <c r="R47" s="41">
        <v>15</v>
      </c>
      <c r="S47" s="41">
        <v>16</v>
      </c>
      <c r="T47" s="41">
        <v>17</v>
      </c>
      <c r="U47" s="41">
        <v>18</v>
      </c>
      <c r="V47" s="41">
        <v>19</v>
      </c>
      <c r="W47" s="41">
        <v>20</v>
      </c>
      <c r="X47" s="41">
        <v>21</v>
      </c>
      <c r="Y47" s="41">
        <v>22</v>
      </c>
      <c r="Z47" s="41">
        <v>23</v>
      </c>
      <c r="AA47" s="41">
        <v>24</v>
      </c>
      <c r="AB47" s="41">
        <v>25</v>
      </c>
      <c r="AC47" s="41">
        <v>26</v>
      </c>
      <c r="AD47" s="41">
        <v>27</v>
      </c>
      <c r="AE47" s="41">
        <v>28</v>
      </c>
      <c r="AF47" s="41">
        <v>29</v>
      </c>
      <c r="AG47" s="41">
        <v>30</v>
      </c>
      <c r="AH47" s="41">
        <v>31</v>
      </c>
      <c r="AJ47" s="47"/>
    </row>
    <row r="48" spans="2:67" ht="34.4" customHeight="1" x14ac:dyDescent="0.45">
      <c r="B48" s="74"/>
      <c r="C48" s="77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J48" s="47">
        <f t="shared" si="2"/>
        <v>0</v>
      </c>
      <c r="AK48" s="2">
        <f>IFERROR(VLOOKUP(D48,Helper!$B:$D,3,FALSE),0)</f>
        <v>0</v>
      </c>
      <c r="AL48" s="2">
        <f>IFERROR(VLOOKUP(E48,Helper!$B:$D,3,FALSE),0)</f>
        <v>0</v>
      </c>
      <c r="AM48" s="2">
        <f>IFERROR(VLOOKUP(F48,Helper!$B:$D,3,FALSE),0)</f>
        <v>0</v>
      </c>
      <c r="AN48" s="2">
        <f>IFERROR(VLOOKUP(G48,Helper!$B:$D,3,FALSE),0)</f>
        <v>0</v>
      </c>
      <c r="AO48" s="2">
        <f>IFERROR(VLOOKUP(H48,Helper!$B:$D,3,FALSE),0)</f>
        <v>0</v>
      </c>
      <c r="AP48" s="2">
        <f>IFERROR(VLOOKUP(I48,Helper!$B:$D,3,FALSE),0)</f>
        <v>0</v>
      </c>
      <c r="AQ48" s="2">
        <f>IFERROR(VLOOKUP(J48,Helper!$B:$D,3,FALSE),0)</f>
        <v>0</v>
      </c>
      <c r="AR48" s="2">
        <f>IFERROR(VLOOKUP(K48,Helper!$B:$D,3,FALSE),0)</f>
        <v>0</v>
      </c>
      <c r="AS48" s="2">
        <f>IFERROR(VLOOKUP(L48,Helper!$B:$D,3,FALSE),0)</f>
        <v>0</v>
      </c>
      <c r="AT48" s="2">
        <f>IFERROR(VLOOKUP(M48,Helper!$B:$D,3,FALSE),0)</f>
        <v>0</v>
      </c>
      <c r="AU48" s="2">
        <f>IFERROR(VLOOKUP(N48,Helper!$B:$D,3,FALSE),0)</f>
        <v>0</v>
      </c>
      <c r="AV48" s="2">
        <f>IFERROR(VLOOKUP(O48,Helper!$B:$D,3,FALSE),0)</f>
        <v>0</v>
      </c>
      <c r="AW48" s="2">
        <f>IFERROR(VLOOKUP(P48,Helper!$B:$D,3,FALSE),0)</f>
        <v>0</v>
      </c>
      <c r="AX48" s="2">
        <f>IFERROR(VLOOKUP(Q48,Helper!$B:$D,3,FALSE),0)</f>
        <v>0</v>
      </c>
      <c r="AY48" s="2">
        <f>IFERROR(VLOOKUP(R48,Helper!$B:$D,3,FALSE),0)</f>
        <v>0</v>
      </c>
      <c r="AZ48" s="2">
        <f>IFERROR(VLOOKUP(S48,Helper!$B:$D,3,FALSE),0)</f>
        <v>0</v>
      </c>
      <c r="BA48" s="2">
        <f>IFERROR(VLOOKUP(T48,Helper!$B:$D,3,FALSE),0)</f>
        <v>0</v>
      </c>
      <c r="BB48" s="2">
        <f>IFERROR(VLOOKUP(U48,Helper!$B:$D,3,FALSE),0)</f>
        <v>0</v>
      </c>
      <c r="BC48" s="2">
        <f>IFERROR(VLOOKUP(V48,Helper!$B:$D,3,FALSE),0)</f>
        <v>0</v>
      </c>
      <c r="BD48" s="2">
        <f>IFERROR(VLOOKUP(W48,Helper!$B:$D,3,FALSE),0)</f>
        <v>0</v>
      </c>
      <c r="BE48" s="2">
        <f>IFERROR(VLOOKUP(X48,Helper!$B:$D,3,FALSE),0)</f>
        <v>0</v>
      </c>
      <c r="BF48" s="2">
        <f>IFERROR(VLOOKUP(Y48,Helper!$B:$D,3,FALSE),0)</f>
        <v>0</v>
      </c>
      <c r="BG48" s="2">
        <f>IFERROR(VLOOKUP(Z48,Helper!$B:$D,3,FALSE),0)</f>
        <v>0</v>
      </c>
      <c r="BH48" s="2">
        <f>IFERROR(VLOOKUP(AA48,Helper!$B:$D,3,FALSE),0)</f>
        <v>0</v>
      </c>
      <c r="BI48" s="2">
        <f>IFERROR(VLOOKUP(AB48,Helper!$B:$D,3,FALSE),0)</f>
        <v>0</v>
      </c>
      <c r="BJ48" s="2">
        <f>IFERROR(VLOOKUP(AC48,Helper!$B:$D,3,FALSE),0)</f>
        <v>0</v>
      </c>
      <c r="BK48" s="2">
        <f>IFERROR(VLOOKUP(AD48,Helper!$B:$D,3,FALSE),0)</f>
        <v>0</v>
      </c>
      <c r="BL48" s="2">
        <f>IFERROR(VLOOKUP(AE48,Helper!$B:$D,3,FALSE),0)</f>
        <v>0</v>
      </c>
      <c r="BM48" s="2">
        <f>IFERROR(VLOOKUP(AF48,Helper!$B:$D,3,FALSE),0)</f>
        <v>0</v>
      </c>
      <c r="BN48" s="2">
        <f>IFERROR(VLOOKUP(AG48,Helper!$B:$D,3,FALSE),0)</f>
        <v>0</v>
      </c>
      <c r="BO48" s="2">
        <f>IFERROR(VLOOKUP(AH48,Helper!$B:$D,3,FALSE),0)</f>
        <v>0</v>
      </c>
    </row>
    <row r="49" spans="2:67" ht="7" customHeight="1" x14ac:dyDescent="0.45">
      <c r="B49" s="17"/>
      <c r="C49" s="18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J49" s="47"/>
    </row>
    <row r="50" spans="2:67" ht="7" customHeight="1" x14ac:dyDescent="0.45">
      <c r="AJ50" s="47"/>
    </row>
    <row r="51" spans="2:67" ht="34.4" customHeight="1" thickBot="1" x14ac:dyDescent="0.5">
      <c r="B51" s="72" t="s">
        <v>14</v>
      </c>
      <c r="C51" s="75">
        <f>U2</f>
        <v>2025</v>
      </c>
      <c r="D51" s="32" t="str">
        <f>TEXT(WEEKDAY(DATE($U$2,4,D52),1),"ddd")</f>
        <v>Tue</v>
      </c>
      <c r="E51" s="32" t="str">
        <f t="shared" ref="E51:AG51" si="10">TEXT(WEEKDAY(DATE($U$2,4,E52),1),"ddd")</f>
        <v>Wed</v>
      </c>
      <c r="F51" s="32" t="str">
        <f t="shared" si="10"/>
        <v>Thu</v>
      </c>
      <c r="G51" s="32" t="str">
        <f t="shared" si="10"/>
        <v>Fri</v>
      </c>
      <c r="H51" s="32" t="str">
        <f t="shared" si="10"/>
        <v>Sat</v>
      </c>
      <c r="I51" s="32" t="str">
        <f t="shared" si="10"/>
        <v>Sun</v>
      </c>
      <c r="J51" s="32" t="str">
        <f t="shared" si="10"/>
        <v>Mon</v>
      </c>
      <c r="K51" s="32" t="str">
        <f t="shared" si="10"/>
        <v>Tue</v>
      </c>
      <c r="L51" s="32" t="str">
        <f t="shared" si="10"/>
        <v>Wed</v>
      </c>
      <c r="M51" s="32" t="str">
        <f t="shared" si="10"/>
        <v>Thu</v>
      </c>
      <c r="N51" s="32" t="str">
        <f t="shared" si="10"/>
        <v>Fri</v>
      </c>
      <c r="O51" s="32" t="str">
        <f t="shared" si="10"/>
        <v>Sat</v>
      </c>
      <c r="P51" s="32" t="str">
        <f t="shared" si="10"/>
        <v>Sun</v>
      </c>
      <c r="Q51" s="32" t="str">
        <f t="shared" si="10"/>
        <v>Mon</v>
      </c>
      <c r="R51" s="32" t="str">
        <f t="shared" si="10"/>
        <v>Tue</v>
      </c>
      <c r="S51" s="32" t="str">
        <f t="shared" si="10"/>
        <v>Wed</v>
      </c>
      <c r="T51" s="32" t="str">
        <f t="shared" si="10"/>
        <v>Thu</v>
      </c>
      <c r="U51" s="32" t="str">
        <f t="shared" si="10"/>
        <v>Fri</v>
      </c>
      <c r="V51" s="32" t="str">
        <f t="shared" si="10"/>
        <v>Sat</v>
      </c>
      <c r="W51" s="32" t="str">
        <f t="shared" si="10"/>
        <v>Sun</v>
      </c>
      <c r="X51" s="32" t="str">
        <f t="shared" si="10"/>
        <v>Mon</v>
      </c>
      <c r="Y51" s="32" t="str">
        <f t="shared" si="10"/>
        <v>Tue</v>
      </c>
      <c r="Z51" s="32" t="str">
        <f t="shared" si="10"/>
        <v>Wed</v>
      </c>
      <c r="AA51" s="32" t="str">
        <f t="shared" si="10"/>
        <v>Thu</v>
      </c>
      <c r="AB51" s="32" t="str">
        <f t="shared" si="10"/>
        <v>Fri</v>
      </c>
      <c r="AC51" s="32" t="str">
        <f t="shared" si="10"/>
        <v>Sat</v>
      </c>
      <c r="AD51" s="32" t="str">
        <f t="shared" si="10"/>
        <v>Sun</v>
      </c>
      <c r="AE51" s="32" t="str">
        <f t="shared" si="10"/>
        <v>Mon</v>
      </c>
      <c r="AF51" s="32" t="str">
        <f t="shared" si="10"/>
        <v>Tue</v>
      </c>
      <c r="AG51" s="32" t="str">
        <f t="shared" si="10"/>
        <v>Wed</v>
      </c>
      <c r="AJ51" s="47"/>
    </row>
    <row r="52" spans="2:67" ht="34.4" customHeight="1" thickTop="1" thickBot="1" x14ac:dyDescent="0.5">
      <c r="B52" s="73"/>
      <c r="C52" s="76"/>
      <c r="D52" s="41">
        <v>1</v>
      </c>
      <c r="E52" s="41">
        <v>2</v>
      </c>
      <c r="F52" s="41">
        <v>3</v>
      </c>
      <c r="G52" s="41">
        <v>4</v>
      </c>
      <c r="H52" s="41">
        <v>5</v>
      </c>
      <c r="I52" s="41">
        <v>6</v>
      </c>
      <c r="J52" s="41">
        <v>7</v>
      </c>
      <c r="K52" s="41">
        <v>8</v>
      </c>
      <c r="L52" s="41">
        <v>9</v>
      </c>
      <c r="M52" s="41">
        <v>10</v>
      </c>
      <c r="N52" s="41">
        <v>11</v>
      </c>
      <c r="O52" s="41">
        <v>12</v>
      </c>
      <c r="P52" s="41">
        <v>13</v>
      </c>
      <c r="Q52" s="41">
        <v>14</v>
      </c>
      <c r="R52" s="41">
        <v>15</v>
      </c>
      <c r="S52" s="41">
        <v>16</v>
      </c>
      <c r="T52" s="41">
        <v>17</v>
      </c>
      <c r="U52" s="41">
        <v>18</v>
      </c>
      <c r="V52" s="41">
        <v>19</v>
      </c>
      <c r="W52" s="41">
        <v>20</v>
      </c>
      <c r="X52" s="41">
        <v>21</v>
      </c>
      <c r="Y52" s="41">
        <v>22</v>
      </c>
      <c r="Z52" s="41">
        <v>23</v>
      </c>
      <c r="AA52" s="41">
        <v>24</v>
      </c>
      <c r="AB52" s="41">
        <v>25</v>
      </c>
      <c r="AC52" s="41">
        <v>26</v>
      </c>
      <c r="AD52" s="41">
        <v>27</v>
      </c>
      <c r="AE52" s="41">
        <v>28</v>
      </c>
      <c r="AF52" s="41">
        <v>29</v>
      </c>
      <c r="AG52" s="41">
        <v>30</v>
      </c>
      <c r="AH52" s="43"/>
      <c r="AJ52" s="47"/>
    </row>
    <row r="53" spans="2:67" ht="34.4" customHeight="1" thickTop="1" thickBot="1" x14ac:dyDescent="0.5">
      <c r="B53" s="74"/>
      <c r="C53" s="77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44"/>
      <c r="AJ53" s="47">
        <f t="shared" si="2"/>
        <v>0</v>
      </c>
      <c r="AK53" s="2">
        <f>IFERROR(VLOOKUP(D53,Helper!$B:$D,3,FALSE),0)</f>
        <v>0</v>
      </c>
      <c r="AL53" s="2">
        <f>IFERROR(VLOOKUP(E53,Helper!$B:$D,3,FALSE),0)</f>
        <v>0</v>
      </c>
      <c r="AM53" s="2">
        <f>IFERROR(VLOOKUP(F53,Helper!$B:$D,3,FALSE),0)</f>
        <v>0</v>
      </c>
      <c r="AN53" s="2">
        <f>IFERROR(VLOOKUP(G53,Helper!$B:$D,3,FALSE),0)</f>
        <v>0</v>
      </c>
      <c r="AO53" s="2">
        <f>IFERROR(VLOOKUP(H53,Helper!$B:$D,3,FALSE),0)</f>
        <v>0</v>
      </c>
      <c r="AP53" s="2">
        <f>IFERROR(VLOOKUP(I53,Helper!$B:$D,3,FALSE),0)</f>
        <v>0</v>
      </c>
      <c r="AQ53" s="2">
        <f>IFERROR(VLOOKUP(J53,Helper!$B:$D,3,FALSE),0)</f>
        <v>0</v>
      </c>
      <c r="AR53" s="2">
        <f>IFERROR(VLOOKUP(K53,Helper!$B:$D,3,FALSE),0)</f>
        <v>0</v>
      </c>
      <c r="AS53" s="2">
        <f>IFERROR(VLOOKUP(L53,Helper!$B:$D,3,FALSE),0)</f>
        <v>0</v>
      </c>
      <c r="AT53" s="2">
        <f>IFERROR(VLOOKUP(M53,Helper!$B:$D,3,FALSE),0)</f>
        <v>0</v>
      </c>
      <c r="AU53" s="2">
        <f>IFERROR(VLOOKUP(N53,Helper!$B:$D,3,FALSE),0)</f>
        <v>0</v>
      </c>
      <c r="AV53" s="2">
        <f>IFERROR(VLOOKUP(O53,Helper!$B:$D,3,FALSE),0)</f>
        <v>0</v>
      </c>
      <c r="AW53" s="2">
        <f>IFERROR(VLOOKUP(P53,Helper!$B:$D,3,FALSE),0)</f>
        <v>0</v>
      </c>
      <c r="AX53" s="2">
        <f>IFERROR(VLOOKUP(Q53,Helper!$B:$D,3,FALSE),0)</f>
        <v>0</v>
      </c>
      <c r="AY53" s="2">
        <f>IFERROR(VLOOKUP(R53,Helper!$B:$D,3,FALSE),0)</f>
        <v>0</v>
      </c>
      <c r="AZ53" s="2">
        <f>IFERROR(VLOOKUP(S53,Helper!$B:$D,3,FALSE),0)</f>
        <v>0</v>
      </c>
      <c r="BA53" s="2">
        <f>IFERROR(VLOOKUP(T53,Helper!$B:$D,3,FALSE),0)</f>
        <v>0</v>
      </c>
      <c r="BB53" s="2">
        <f>IFERROR(VLOOKUP(U53,Helper!$B:$D,3,FALSE),0)</f>
        <v>0</v>
      </c>
      <c r="BC53" s="2">
        <f>IFERROR(VLOOKUP(V53,Helper!$B:$D,3,FALSE),0)</f>
        <v>0</v>
      </c>
      <c r="BD53" s="2">
        <f>IFERROR(VLOOKUP(W53,Helper!$B:$D,3,FALSE),0)</f>
        <v>0</v>
      </c>
      <c r="BE53" s="2">
        <f>IFERROR(VLOOKUP(X53,Helper!$B:$D,3,FALSE),0)</f>
        <v>0</v>
      </c>
      <c r="BF53" s="2">
        <f>IFERROR(VLOOKUP(Y53,Helper!$B:$D,3,FALSE),0)</f>
        <v>0</v>
      </c>
      <c r="BG53" s="2">
        <f>IFERROR(VLOOKUP(Z53,Helper!$B:$D,3,FALSE),0)</f>
        <v>0</v>
      </c>
      <c r="BH53" s="2">
        <f>IFERROR(VLOOKUP(AA53,Helper!$B:$D,3,FALSE),0)</f>
        <v>0</v>
      </c>
      <c r="BI53" s="2">
        <f>IFERROR(VLOOKUP(AB53,Helper!$B:$D,3,FALSE),0)</f>
        <v>0</v>
      </c>
      <c r="BJ53" s="2">
        <f>IFERROR(VLOOKUP(AC53,Helper!$B:$D,3,FALSE),0)</f>
        <v>0</v>
      </c>
      <c r="BK53" s="2">
        <f>IFERROR(VLOOKUP(AD53,Helper!$B:$D,3,FALSE),0)</f>
        <v>0</v>
      </c>
      <c r="BL53" s="2">
        <f>IFERROR(VLOOKUP(AE53,Helper!$B:$D,3,FALSE),0)</f>
        <v>0</v>
      </c>
      <c r="BM53" s="2">
        <f>IFERROR(VLOOKUP(AF53,Helper!$B:$D,3,FALSE),0)</f>
        <v>0</v>
      </c>
      <c r="BN53" s="2">
        <f>IFERROR(VLOOKUP(AG53,Helper!$B:$D,3,FALSE),0)</f>
        <v>0</v>
      </c>
      <c r="BO53" s="2">
        <f>IFERROR(VLOOKUP(AH53,Helper!$B:$D,3,FALSE),0)</f>
        <v>0</v>
      </c>
    </row>
    <row r="54" spans="2:67" ht="7" customHeight="1" x14ac:dyDescent="0.45">
      <c r="B54" s="17"/>
      <c r="C54" s="18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J54" s="47"/>
    </row>
    <row r="55" spans="2:67" ht="7" customHeight="1" x14ac:dyDescent="0.45">
      <c r="AJ55" s="47"/>
    </row>
    <row r="56" spans="2:67" ht="34.4" customHeight="1" x14ac:dyDescent="0.45">
      <c r="B56" s="72" t="s">
        <v>13</v>
      </c>
      <c r="C56" s="75">
        <f>U2</f>
        <v>2025</v>
      </c>
      <c r="D56" s="32" t="str">
        <f>TEXT(WEEKDAY(DATE($U$2,5,D57),1),"ddd")</f>
        <v>Thu</v>
      </c>
      <c r="E56" s="32" t="str">
        <f t="shared" ref="E56:AH56" si="11">TEXT(WEEKDAY(DATE($U$2,5,E57),1),"ddd")</f>
        <v>Fri</v>
      </c>
      <c r="F56" s="32" t="str">
        <f t="shared" si="11"/>
        <v>Sat</v>
      </c>
      <c r="G56" s="32" t="str">
        <f t="shared" si="11"/>
        <v>Sun</v>
      </c>
      <c r="H56" s="32" t="str">
        <f t="shared" si="11"/>
        <v>Mon</v>
      </c>
      <c r="I56" s="32" t="str">
        <f t="shared" si="11"/>
        <v>Tue</v>
      </c>
      <c r="J56" s="32" t="str">
        <f t="shared" si="11"/>
        <v>Wed</v>
      </c>
      <c r="K56" s="32" t="str">
        <f t="shared" si="11"/>
        <v>Thu</v>
      </c>
      <c r="L56" s="32" t="str">
        <f t="shared" si="11"/>
        <v>Fri</v>
      </c>
      <c r="M56" s="32" t="str">
        <f t="shared" si="11"/>
        <v>Sat</v>
      </c>
      <c r="N56" s="32" t="str">
        <f t="shared" si="11"/>
        <v>Sun</v>
      </c>
      <c r="O56" s="32" t="str">
        <f t="shared" si="11"/>
        <v>Mon</v>
      </c>
      <c r="P56" s="32" t="str">
        <f t="shared" si="11"/>
        <v>Tue</v>
      </c>
      <c r="Q56" s="32" t="str">
        <f t="shared" si="11"/>
        <v>Wed</v>
      </c>
      <c r="R56" s="32" t="str">
        <f t="shared" si="11"/>
        <v>Thu</v>
      </c>
      <c r="S56" s="32" t="str">
        <f t="shared" si="11"/>
        <v>Fri</v>
      </c>
      <c r="T56" s="32" t="str">
        <f t="shared" si="11"/>
        <v>Sat</v>
      </c>
      <c r="U56" s="32" t="str">
        <f t="shared" si="11"/>
        <v>Sun</v>
      </c>
      <c r="V56" s="32" t="str">
        <f t="shared" si="11"/>
        <v>Mon</v>
      </c>
      <c r="W56" s="32" t="str">
        <f t="shared" si="11"/>
        <v>Tue</v>
      </c>
      <c r="X56" s="32" t="str">
        <f t="shared" si="11"/>
        <v>Wed</v>
      </c>
      <c r="Y56" s="32" t="str">
        <f t="shared" si="11"/>
        <v>Thu</v>
      </c>
      <c r="Z56" s="32" t="str">
        <f t="shared" si="11"/>
        <v>Fri</v>
      </c>
      <c r="AA56" s="32" t="str">
        <f t="shared" si="11"/>
        <v>Sat</v>
      </c>
      <c r="AB56" s="32" t="str">
        <f t="shared" si="11"/>
        <v>Sun</v>
      </c>
      <c r="AC56" s="32" t="str">
        <f t="shared" si="11"/>
        <v>Mon</v>
      </c>
      <c r="AD56" s="32" t="str">
        <f t="shared" si="11"/>
        <v>Tue</v>
      </c>
      <c r="AE56" s="32" t="str">
        <f t="shared" si="11"/>
        <v>Wed</v>
      </c>
      <c r="AF56" s="32" t="str">
        <f t="shared" si="11"/>
        <v>Thu</v>
      </c>
      <c r="AG56" s="32" t="str">
        <f t="shared" si="11"/>
        <v>Fri</v>
      </c>
      <c r="AH56" s="32" t="str">
        <f t="shared" si="11"/>
        <v>Sat</v>
      </c>
      <c r="AJ56" s="47"/>
    </row>
    <row r="57" spans="2:67" ht="34.4" customHeight="1" x14ac:dyDescent="0.45">
      <c r="B57" s="73"/>
      <c r="C57" s="76"/>
      <c r="D57" s="41">
        <v>1</v>
      </c>
      <c r="E57" s="41">
        <v>2</v>
      </c>
      <c r="F57" s="41">
        <v>3</v>
      </c>
      <c r="G57" s="41">
        <v>4</v>
      </c>
      <c r="H57" s="41">
        <v>5</v>
      </c>
      <c r="I57" s="41">
        <v>6</v>
      </c>
      <c r="J57" s="41">
        <v>7</v>
      </c>
      <c r="K57" s="41">
        <v>8</v>
      </c>
      <c r="L57" s="41">
        <v>9</v>
      </c>
      <c r="M57" s="41">
        <v>10</v>
      </c>
      <c r="N57" s="41">
        <v>11</v>
      </c>
      <c r="O57" s="41">
        <v>12</v>
      </c>
      <c r="P57" s="41">
        <v>13</v>
      </c>
      <c r="Q57" s="41">
        <v>14</v>
      </c>
      <c r="R57" s="41">
        <v>15</v>
      </c>
      <c r="S57" s="41">
        <v>16</v>
      </c>
      <c r="T57" s="41">
        <v>17</v>
      </c>
      <c r="U57" s="41">
        <v>18</v>
      </c>
      <c r="V57" s="41">
        <v>19</v>
      </c>
      <c r="W57" s="41">
        <v>20</v>
      </c>
      <c r="X57" s="41">
        <v>21</v>
      </c>
      <c r="Y57" s="41">
        <v>22</v>
      </c>
      <c r="Z57" s="41">
        <v>23</v>
      </c>
      <c r="AA57" s="41">
        <v>24</v>
      </c>
      <c r="AB57" s="41">
        <v>25</v>
      </c>
      <c r="AC57" s="41">
        <v>26</v>
      </c>
      <c r="AD57" s="41">
        <v>27</v>
      </c>
      <c r="AE57" s="41">
        <v>28</v>
      </c>
      <c r="AF57" s="41">
        <v>29</v>
      </c>
      <c r="AG57" s="41">
        <v>30</v>
      </c>
      <c r="AH57" s="41">
        <v>31</v>
      </c>
      <c r="AJ57" s="47"/>
    </row>
    <row r="58" spans="2:67" ht="34.4" customHeight="1" x14ac:dyDescent="0.45">
      <c r="B58" s="74"/>
      <c r="C58" s="77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60"/>
      <c r="AE58" s="60"/>
      <c r="AF58" s="60"/>
      <c r="AG58" s="60"/>
      <c r="AH58" s="60"/>
      <c r="AJ58" s="47">
        <f t="shared" si="2"/>
        <v>0</v>
      </c>
      <c r="AK58" s="2">
        <f>IFERROR(VLOOKUP(D58,Helper!$B:$D,3,FALSE),0)</f>
        <v>0</v>
      </c>
      <c r="AL58" s="2">
        <f>IFERROR(VLOOKUP(E58,Helper!$B:$D,3,FALSE),0)</f>
        <v>0</v>
      </c>
      <c r="AM58" s="2">
        <f>IFERROR(VLOOKUP(F58,Helper!$B:$D,3,FALSE),0)</f>
        <v>0</v>
      </c>
      <c r="AN58" s="2">
        <f>IFERROR(VLOOKUP(G58,Helper!$B:$D,3,FALSE),0)</f>
        <v>0</v>
      </c>
      <c r="AO58" s="2">
        <f>IFERROR(VLOOKUP(H58,Helper!$B:$D,3,FALSE),0)</f>
        <v>0</v>
      </c>
      <c r="AP58" s="2">
        <f>IFERROR(VLOOKUP(I58,Helper!$B:$D,3,FALSE),0)</f>
        <v>0</v>
      </c>
      <c r="AQ58" s="2">
        <f>IFERROR(VLOOKUP(J58,Helper!$B:$D,3,FALSE),0)</f>
        <v>0</v>
      </c>
      <c r="AR58" s="2">
        <f>IFERROR(VLOOKUP(K58,Helper!$B:$D,3,FALSE),0)</f>
        <v>0</v>
      </c>
      <c r="AS58" s="2">
        <f>IFERROR(VLOOKUP(L58,Helper!$B:$D,3,FALSE),0)</f>
        <v>0</v>
      </c>
      <c r="AT58" s="2">
        <f>IFERROR(VLOOKUP(M58,Helper!$B:$D,3,FALSE),0)</f>
        <v>0</v>
      </c>
      <c r="AU58" s="2">
        <f>IFERROR(VLOOKUP(N58,Helper!$B:$D,3,FALSE),0)</f>
        <v>0</v>
      </c>
      <c r="AV58" s="2">
        <f>IFERROR(VLOOKUP(O58,Helper!$B:$D,3,FALSE),0)</f>
        <v>0</v>
      </c>
      <c r="AW58" s="2">
        <f>IFERROR(VLOOKUP(P58,Helper!$B:$D,3,FALSE),0)</f>
        <v>0</v>
      </c>
      <c r="AX58" s="2">
        <f>IFERROR(VLOOKUP(Q58,Helper!$B:$D,3,FALSE),0)</f>
        <v>0</v>
      </c>
      <c r="AY58" s="2">
        <f>IFERROR(VLOOKUP(R58,Helper!$B:$D,3,FALSE),0)</f>
        <v>0</v>
      </c>
      <c r="AZ58" s="2">
        <f>IFERROR(VLOOKUP(S58,Helper!$B:$D,3,FALSE),0)</f>
        <v>0</v>
      </c>
      <c r="BA58" s="2">
        <f>IFERROR(VLOOKUP(T58,Helper!$B:$D,3,FALSE),0)</f>
        <v>0</v>
      </c>
      <c r="BB58" s="2">
        <f>IFERROR(VLOOKUP(U58,Helper!$B:$D,3,FALSE),0)</f>
        <v>0</v>
      </c>
      <c r="BC58" s="2">
        <f>IFERROR(VLOOKUP(V58,Helper!$B:$D,3,FALSE),0)</f>
        <v>0</v>
      </c>
      <c r="BD58" s="2">
        <f>IFERROR(VLOOKUP(W58,Helper!$B:$D,3,FALSE),0)</f>
        <v>0</v>
      </c>
      <c r="BE58" s="2">
        <f>IFERROR(VLOOKUP(X58,Helper!$B:$D,3,FALSE),0)</f>
        <v>0</v>
      </c>
      <c r="BF58" s="2">
        <f>IFERROR(VLOOKUP(Y58,Helper!$B:$D,3,FALSE),0)</f>
        <v>0</v>
      </c>
      <c r="BG58" s="2">
        <f>IFERROR(VLOOKUP(Z58,Helper!$B:$D,3,FALSE),0)</f>
        <v>0</v>
      </c>
      <c r="BH58" s="2">
        <f>IFERROR(VLOOKUP(AA58,Helper!$B:$D,3,FALSE),0)</f>
        <v>0</v>
      </c>
      <c r="BI58" s="2">
        <f>IFERROR(VLOOKUP(AB58,Helper!$B:$D,3,FALSE),0)</f>
        <v>0</v>
      </c>
      <c r="BJ58" s="2">
        <f>IFERROR(VLOOKUP(AC58,Helper!$B:$D,3,FALSE),0)</f>
        <v>0</v>
      </c>
      <c r="BK58" s="2">
        <f>IFERROR(VLOOKUP(AD58,Helper!$B:$D,3,FALSE),0)</f>
        <v>0</v>
      </c>
      <c r="BL58" s="2">
        <f>IFERROR(VLOOKUP(AE58,Helper!$B:$D,3,FALSE),0)</f>
        <v>0</v>
      </c>
      <c r="BM58" s="2">
        <f>IFERROR(VLOOKUP(AF58,Helper!$B:$D,3,FALSE),0)</f>
        <v>0</v>
      </c>
      <c r="BN58" s="2">
        <f>IFERROR(VLOOKUP(AG58,Helper!$B:$D,3,FALSE),0)</f>
        <v>0</v>
      </c>
      <c r="BO58" s="2">
        <f>IFERROR(VLOOKUP(AH58,Helper!$B:$D,3,FALSE),0)</f>
        <v>0</v>
      </c>
    </row>
    <row r="59" spans="2:67" ht="7" customHeight="1" x14ac:dyDescent="0.45">
      <c r="B59" s="17"/>
      <c r="C59" s="18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J59" s="47"/>
    </row>
    <row r="60" spans="2:67" ht="7" customHeight="1" x14ac:dyDescent="0.45">
      <c r="AJ60" s="47"/>
    </row>
    <row r="61" spans="2:67" ht="34.4" customHeight="1" thickBot="1" x14ac:dyDescent="0.5">
      <c r="B61" s="72" t="s">
        <v>12</v>
      </c>
      <c r="C61" s="75">
        <f>U2</f>
        <v>2025</v>
      </c>
      <c r="D61" s="32" t="str">
        <f>TEXT(WEEKDAY(DATE($U$2,6,D62),1),"ddd")</f>
        <v>Sun</v>
      </c>
      <c r="E61" s="32" t="str">
        <f t="shared" ref="E61:AG61" si="12">TEXT(WEEKDAY(DATE($U$2,6,E62),1),"ddd")</f>
        <v>Mon</v>
      </c>
      <c r="F61" s="32" t="str">
        <f t="shared" si="12"/>
        <v>Tue</v>
      </c>
      <c r="G61" s="32" t="str">
        <f t="shared" si="12"/>
        <v>Wed</v>
      </c>
      <c r="H61" s="32" t="str">
        <f t="shared" si="12"/>
        <v>Thu</v>
      </c>
      <c r="I61" s="32" t="str">
        <f t="shared" si="12"/>
        <v>Fri</v>
      </c>
      <c r="J61" s="32" t="str">
        <f t="shared" si="12"/>
        <v>Sat</v>
      </c>
      <c r="K61" s="32" t="str">
        <f t="shared" si="12"/>
        <v>Sun</v>
      </c>
      <c r="L61" s="32" t="str">
        <f t="shared" si="12"/>
        <v>Mon</v>
      </c>
      <c r="M61" s="32" t="str">
        <f t="shared" si="12"/>
        <v>Tue</v>
      </c>
      <c r="N61" s="32" t="str">
        <f t="shared" si="12"/>
        <v>Wed</v>
      </c>
      <c r="O61" s="32" t="str">
        <f t="shared" si="12"/>
        <v>Thu</v>
      </c>
      <c r="P61" s="32" t="str">
        <f t="shared" si="12"/>
        <v>Fri</v>
      </c>
      <c r="Q61" s="32" t="str">
        <f t="shared" si="12"/>
        <v>Sat</v>
      </c>
      <c r="R61" s="32" t="str">
        <f t="shared" si="12"/>
        <v>Sun</v>
      </c>
      <c r="S61" s="32" t="str">
        <f t="shared" si="12"/>
        <v>Mon</v>
      </c>
      <c r="T61" s="32" t="str">
        <f t="shared" si="12"/>
        <v>Tue</v>
      </c>
      <c r="U61" s="32" t="str">
        <f t="shared" si="12"/>
        <v>Wed</v>
      </c>
      <c r="V61" s="32" t="str">
        <f t="shared" si="12"/>
        <v>Thu</v>
      </c>
      <c r="W61" s="32" t="str">
        <f t="shared" si="12"/>
        <v>Fri</v>
      </c>
      <c r="X61" s="32" t="str">
        <f t="shared" si="12"/>
        <v>Sat</v>
      </c>
      <c r="Y61" s="32" t="str">
        <f t="shared" si="12"/>
        <v>Sun</v>
      </c>
      <c r="Z61" s="32" t="str">
        <f t="shared" si="12"/>
        <v>Mon</v>
      </c>
      <c r="AA61" s="32" t="str">
        <f t="shared" si="12"/>
        <v>Tue</v>
      </c>
      <c r="AB61" s="32" t="str">
        <f t="shared" si="12"/>
        <v>Wed</v>
      </c>
      <c r="AC61" s="32" t="str">
        <f t="shared" si="12"/>
        <v>Thu</v>
      </c>
      <c r="AD61" s="32" t="str">
        <f t="shared" si="12"/>
        <v>Fri</v>
      </c>
      <c r="AE61" s="32" t="str">
        <f t="shared" si="12"/>
        <v>Sat</v>
      </c>
      <c r="AF61" s="32" t="str">
        <f t="shared" si="12"/>
        <v>Sun</v>
      </c>
      <c r="AG61" s="32" t="str">
        <f t="shared" si="12"/>
        <v>Mon</v>
      </c>
      <c r="AJ61" s="47"/>
    </row>
    <row r="62" spans="2:67" ht="34.4" customHeight="1" thickTop="1" thickBot="1" x14ac:dyDescent="0.5">
      <c r="B62" s="73"/>
      <c r="C62" s="76"/>
      <c r="D62" s="41">
        <v>1</v>
      </c>
      <c r="E62" s="41">
        <v>2</v>
      </c>
      <c r="F62" s="41">
        <v>3</v>
      </c>
      <c r="G62" s="41">
        <v>4</v>
      </c>
      <c r="H62" s="41">
        <v>5</v>
      </c>
      <c r="I62" s="41">
        <v>6</v>
      </c>
      <c r="J62" s="41">
        <v>7</v>
      </c>
      <c r="K62" s="41">
        <v>8</v>
      </c>
      <c r="L62" s="41">
        <v>9</v>
      </c>
      <c r="M62" s="41">
        <v>10</v>
      </c>
      <c r="N62" s="41">
        <v>11</v>
      </c>
      <c r="O62" s="41">
        <v>12</v>
      </c>
      <c r="P62" s="41">
        <v>13</v>
      </c>
      <c r="Q62" s="41">
        <v>14</v>
      </c>
      <c r="R62" s="41">
        <v>15</v>
      </c>
      <c r="S62" s="41">
        <v>16</v>
      </c>
      <c r="T62" s="41">
        <v>17</v>
      </c>
      <c r="U62" s="41">
        <v>18</v>
      </c>
      <c r="V62" s="41">
        <v>19</v>
      </c>
      <c r="W62" s="41">
        <v>20</v>
      </c>
      <c r="X62" s="41">
        <v>21</v>
      </c>
      <c r="Y62" s="41">
        <v>22</v>
      </c>
      <c r="Z62" s="41">
        <v>23</v>
      </c>
      <c r="AA62" s="41">
        <v>24</v>
      </c>
      <c r="AB62" s="41">
        <v>25</v>
      </c>
      <c r="AC62" s="41">
        <v>26</v>
      </c>
      <c r="AD62" s="41">
        <v>27</v>
      </c>
      <c r="AE62" s="41">
        <v>28</v>
      </c>
      <c r="AF62" s="41">
        <v>29</v>
      </c>
      <c r="AG62" s="41">
        <v>30</v>
      </c>
      <c r="AH62" s="43"/>
      <c r="AJ62" s="47"/>
    </row>
    <row r="63" spans="2:67" ht="34.4" customHeight="1" thickTop="1" thickBot="1" x14ac:dyDescent="0.5">
      <c r="B63" s="74"/>
      <c r="C63" s="77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44"/>
      <c r="AJ63" s="48">
        <f t="shared" si="2"/>
        <v>0</v>
      </c>
      <c r="AK63" s="2">
        <f>IFERROR(VLOOKUP(D63,Helper!$B:$D,3,FALSE),0)</f>
        <v>0</v>
      </c>
      <c r="AL63" s="2">
        <f>IFERROR(VLOOKUP(E63,Helper!$B:$D,3,FALSE),0)</f>
        <v>0</v>
      </c>
      <c r="AM63" s="2">
        <f>IFERROR(VLOOKUP(F63,Helper!$B:$D,3,FALSE),0)</f>
        <v>0</v>
      </c>
      <c r="AN63" s="2">
        <f>IFERROR(VLOOKUP(G63,Helper!$B:$D,3,FALSE),0)</f>
        <v>0</v>
      </c>
      <c r="AO63" s="2">
        <f>IFERROR(VLOOKUP(H63,Helper!$B:$D,3,FALSE),0)</f>
        <v>0</v>
      </c>
      <c r="AP63" s="2">
        <f>IFERROR(VLOOKUP(I63,Helper!$B:$D,3,FALSE),0)</f>
        <v>0</v>
      </c>
      <c r="AQ63" s="2">
        <f>IFERROR(VLOOKUP(J63,Helper!$B:$D,3,FALSE),0)</f>
        <v>0</v>
      </c>
      <c r="AR63" s="2">
        <f>IFERROR(VLOOKUP(K63,Helper!$B:$D,3,FALSE),0)</f>
        <v>0</v>
      </c>
      <c r="AS63" s="2">
        <f>IFERROR(VLOOKUP(L63,Helper!$B:$D,3,FALSE),0)</f>
        <v>0</v>
      </c>
      <c r="AT63" s="2">
        <f>IFERROR(VLOOKUP(M63,Helper!$B:$D,3,FALSE),0)</f>
        <v>0</v>
      </c>
      <c r="AU63" s="2">
        <f>IFERROR(VLOOKUP(N63,Helper!$B:$D,3,FALSE),0)</f>
        <v>0</v>
      </c>
      <c r="AV63" s="2">
        <f>IFERROR(VLOOKUP(O63,Helper!$B:$D,3,FALSE),0)</f>
        <v>0</v>
      </c>
      <c r="AW63" s="2">
        <f>IFERROR(VLOOKUP(P63,Helper!$B:$D,3,FALSE),0)</f>
        <v>0</v>
      </c>
      <c r="AX63" s="2">
        <f>IFERROR(VLOOKUP(Q63,Helper!$B:$D,3,FALSE),0)</f>
        <v>0</v>
      </c>
      <c r="AY63" s="2">
        <f>IFERROR(VLOOKUP(R63,Helper!$B:$D,3,FALSE),0)</f>
        <v>0</v>
      </c>
      <c r="AZ63" s="2">
        <f>IFERROR(VLOOKUP(S63,Helper!$B:$D,3,FALSE),0)</f>
        <v>0</v>
      </c>
      <c r="BA63" s="2">
        <f>IFERROR(VLOOKUP(T63,Helper!$B:$D,3,FALSE),0)</f>
        <v>0</v>
      </c>
      <c r="BB63" s="2">
        <f>IFERROR(VLOOKUP(U63,Helper!$B:$D,3,FALSE),0)</f>
        <v>0</v>
      </c>
      <c r="BC63" s="2">
        <f>IFERROR(VLOOKUP(V63,Helper!$B:$D,3,FALSE),0)</f>
        <v>0</v>
      </c>
      <c r="BD63" s="2">
        <f>IFERROR(VLOOKUP(W63,Helper!$B:$D,3,FALSE),0)</f>
        <v>0</v>
      </c>
      <c r="BE63" s="2">
        <f>IFERROR(VLOOKUP(X63,Helper!$B:$D,3,FALSE),0)</f>
        <v>0</v>
      </c>
      <c r="BF63" s="2">
        <f>IFERROR(VLOOKUP(Y63,Helper!$B:$D,3,FALSE),0)</f>
        <v>0</v>
      </c>
      <c r="BG63" s="2">
        <f>IFERROR(VLOOKUP(Z63,Helper!$B:$D,3,FALSE),0)</f>
        <v>0</v>
      </c>
      <c r="BH63" s="2">
        <f>IFERROR(VLOOKUP(AA63,Helper!$B:$D,3,FALSE),0)</f>
        <v>0</v>
      </c>
      <c r="BI63" s="2">
        <f>IFERROR(VLOOKUP(AB63,Helper!$B:$D,3,FALSE),0)</f>
        <v>0</v>
      </c>
      <c r="BJ63" s="2">
        <f>IFERROR(VLOOKUP(AC63,Helper!$B:$D,3,FALSE),0)</f>
        <v>0</v>
      </c>
      <c r="BK63" s="2">
        <f>IFERROR(VLOOKUP(AD63,Helper!$B:$D,3,FALSE),0)</f>
        <v>0</v>
      </c>
      <c r="BL63" s="2">
        <f>IFERROR(VLOOKUP(AE63,Helper!$B:$D,3,FALSE),0)</f>
        <v>0</v>
      </c>
      <c r="BM63" s="2">
        <f>IFERROR(VLOOKUP(AF63,Helper!$B:$D,3,FALSE),0)</f>
        <v>0</v>
      </c>
      <c r="BN63" s="2">
        <f>IFERROR(VLOOKUP(AG63,Helper!$B:$D,3,FALSE),0)</f>
        <v>0</v>
      </c>
      <c r="BO63" s="2">
        <f>IFERROR(VLOOKUP(AH63,Helper!$B:$D,3,FALSE),0)</f>
        <v>0</v>
      </c>
    </row>
    <row r="64" spans="2:67" ht="7" customHeight="1" x14ac:dyDescent="0.45">
      <c r="B64" s="17"/>
      <c r="C64" s="18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</row>
  </sheetData>
  <mergeCells count="26">
    <mergeCell ref="U2:V2"/>
    <mergeCell ref="V4:Y4"/>
    <mergeCell ref="B51:B53"/>
    <mergeCell ref="C51:C53"/>
    <mergeCell ref="B56:B58"/>
    <mergeCell ref="C56:C58"/>
    <mergeCell ref="B21:B23"/>
    <mergeCell ref="C21:C23"/>
    <mergeCell ref="B26:B28"/>
    <mergeCell ref="C26:C28"/>
    <mergeCell ref="B31:B33"/>
    <mergeCell ref="C31:C33"/>
    <mergeCell ref="B6:B8"/>
    <mergeCell ref="C6:C8"/>
    <mergeCell ref="B11:B13"/>
    <mergeCell ref="C11:C13"/>
    <mergeCell ref="B16:B18"/>
    <mergeCell ref="C16:C18"/>
    <mergeCell ref="B61:B63"/>
    <mergeCell ref="C61:C63"/>
    <mergeCell ref="B36:B38"/>
    <mergeCell ref="C36:C38"/>
    <mergeCell ref="B41:B43"/>
    <mergeCell ref="C41:C43"/>
    <mergeCell ref="B46:B48"/>
    <mergeCell ref="C46:C48"/>
  </mergeCells>
  <pageMargins left="0.7" right="0.7" top="0.75" bottom="0.75" header="0.3" footer="0.3"/>
  <pageSetup paperSize="9" orientation="portrait" horizontalDpi="0" verticalDpi="0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3" operator="equal" id="{0950C41F-6D1F-4903-A652-C6B5A3B8407F}">
            <xm:f>Helper!$B$35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34" operator="equal" id="{77CA3B4F-3236-4B02-BAE2-C1CA778F307B}">
            <xm:f>Helper!$B$34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35" operator="equal" id="{A1884B04-043F-4293-9211-C704EEF062E2}">
            <xm:f>Helper!$B$33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36" operator="equal" id="{BB4D9C79-F338-4B83-AB47-C6C5C9415DE4}">
            <xm:f>Helper!$B$32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37" operator="equal" id="{68C6EC83-F9F9-40AF-BD7B-F46170B24FC0}">
            <xm:f>Helper!$B$31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38" operator="equal" id="{A9732001-59C6-4B74-A021-D9FDA52D6516}">
            <xm:f>Helper!$B$30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39" operator="equal" id="{602F8E70-A5DA-46F2-B02C-4DCA6B633864}">
            <xm:f>Helper!$B$29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40" operator="equal" id="{8EF422CD-1BBD-4A3E-8721-267C2EFD6C7C}">
            <xm:f>Helper!$B$28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41" operator="equal" id="{5C4B4C92-7412-49D6-91F0-922EB3041FDD}">
            <xm:f>Helper!$B$27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42" operator="equal" id="{B59AAE9B-E59A-435F-9A02-188FC2EC8217}">
            <xm:f>Helper!$B$26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43" operator="equal" id="{E93D15FF-B913-42ED-96D8-8DDD771107D2}">
            <xm:f>Helper!$B$25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44" operator="equal" id="{751E3D60-523B-4CA8-9446-B42338AEC028}">
            <xm:f>Helper!$B$24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45" operator="equal" id="{E57B87F9-8FB3-45AB-8056-58F263231F48}">
            <xm:f>Helper!$B$23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46" operator="equal" id="{B52EA1C4-5532-4B07-BC3F-46AC2C600AB1}">
            <xm:f>Helper!$B$22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47" operator="equal" id="{61165025-1AC9-4633-8816-DFCFE11110DF}">
            <xm:f>Helper!$B$21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48" operator="equal" id="{39C0222A-D2CD-41E7-9D15-E1C28C8FA040}">
            <xm:f>Helper!$B$20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64" operator="equal" id="{E488885E-3CD5-4C06-A16B-6DA9FA14684D}">
            <xm:f>Helper!$B$4</xm:f>
            <x14:dxf>
              <font>
                <b/>
                <i val="0"/>
                <color theme="1"/>
              </font>
              <fill>
                <patternFill>
                  <bgColor rgb="FF92D050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49" operator="equal" id="{91EE95E0-253E-4BAD-8BF9-5173D54A769B}">
            <xm:f>Helper!$B$19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50" operator="equal" id="{3B924CD5-5552-402B-BA6E-7DD8A0EA1F28}">
            <xm:f>Helper!$B$18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51" operator="equal" id="{BC1C184D-8D98-485C-BC4C-7D67897EA682}">
            <xm:f>Helper!$B$17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52" operator="equal" id="{8510616F-B9FE-4D0A-B85C-628A961673A3}">
            <xm:f>Helper!$B$16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53" operator="equal" id="{FF894EDD-C644-4E4E-9C98-3B801887C905}">
            <xm:f>Helper!$B$15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54" operator="equal" id="{BF47F0C4-86C4-4669-881D-504EA68CBA50}">
            <xm:f>Helper!$B$14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55" operator="equal" id="{5BAABDB7-2A1C-4E68-A6B5-1F1E1EBEA517}">
            <xm:f>Helper!$B$13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56" operator="equal" id="{B325502C-F84B-4E4A-AE75-7C75ADD70D3F}">
            <xm:f>Helper!$B$12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57" operator="equal" id="{9C321FFC-8329-443A-BB90-8814411E407E}">
            <xm:f>Helper!$B$11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58" operator="equal" id="{30A7B413-C3AD-42B4-93A6-24FB0A5DDDBD}">
            <xm:f>Helper!$B$10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59" operator="equal" id="{D0056FA0-1200-4F3B-987E-36447590D4CC}">
            <xm:f>Helper!$B$9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60" operator="equal" id="{1A3C7946-49B3-4EC5-A696-4C071C73FE69}">
            <xm:f>Helper!$B$8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61" operator="equal" id="{0A9D40A1-6AA8-4012-92BA-3138352346FA}">
            <xm:f>Helper!$B$7</xm:f>
            <x14:dxf>
              <font>
                <b/>
                <i val="0"/>
                <color theme="1" tint="0.14990691854609822"/>
              </font>
              <fill>
                <patternFill>
                  <bgColor rgb="FFCC99FF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62" operator="equal" id="{82913305-1C4A-49F7-A61B-AF44E47247F1}">
            <xm:f>Helper!$B$6</xm:f>
            <x14:dxf>
              <font>
                <b/>
                <i val="0"/>
                <color theme="0"/>
              </font>
              <fill>
                <patternFill>
                  <bgColor theme="4" tint="0.59996337778862885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63" operator="equal" id="{67D7C07B-7464-4DC8-ABBE-15F8A1986FD1}">
            <xm:f>Helper!$B$5</xm:f>
            <x14:dxf>
              <font>
                <b/>
                <i val="0"/>
                <color theme="1"/>
              </font>
              <fill>
                <patternFill>
                  <bgColor rgb="FFFFC000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m:sqref>D4:V4</xm:sqref>
        </x14:conditionalFormatting>
        <x14:conditionalFormatting xmlns:xm="http://schemas.microsoft.com/office/excel/2006/main">
          <x14:cfRule type="cellIs" priority="128" operator="equal" id="{CD39F43B-ED41-4016-803C-1F5A769B186D}">
            <xm:f>Helper!$B$4</xm:f>
            <x14:dxf>
              <font>
                <b/>
                <i val="0"/>
                <color theme="1"/>
              </font>
              <fill>
                <patternFill>
                  <bgColor rgb="FF92D050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112" operator="equal" id="{72F7E11D-C0B0-4BCC-9E34-6194BB0AF26C}">
            <xm:f>Helper!$B$20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97" operator="equal" id="{8EA8A706-3C42-46E2-9676-5E201A79D315}">
            <xm:f>Helper!$B$35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98" operator="equal" id="{F19B3810-FD2C-4666-AD5C-20B63C82F170}">
            <xm:f>Helper!$B$34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99" operator="equal" id="{9337CEDE-B20E-4BF2-A275-81E88DB62AA5}">
            <xm:f>Helper!$B$33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100" operator="equal" id="{2641C5D6-774D-4A58-BC7B-1BBD78AEB201}">
            <xm:f>Helper!$B$32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101" operator="equal" id="{FD09647E-B2B6-466D-B808-0FC46CA94E4D}">
            <xm:f>Helper!$B$31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102" operator="equal" id="{8FDAAA34-7CAA-40AB-9837-584B2577B9F8}">
            <xm:f>Helper!$B$30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103" operator="equal" id="{90E7A2EE-E676-415D-837D-4F7BB910FDAD}">
            <xm:f>Helper!$B$29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104" operator="equal" id="{D09A06D8-577F-4ACC-9500-00CF9F23488D}">
            <xm:f>Helper!$B$28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105" operator="equal" id="{D22A7078-CC30-4994-B0BC-287894DB70FD}">
            <xm:f>Helper!$B$27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106" operator="equal" id="{301C7B60-3E45-492B-9BDE-CFD403ED44C4}">
            <xm:f>Helper!$B$26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107" operator="equal" id="{36EA4D85-ABBA-4FA1-A1ED-BC2F05866CC7}">
            <xm:f>Helper!$B$25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108" operator="equal" id="{595CB298-733F-4808-8E3F-B1084334D378}">
            <xm:f>Helper!$B$24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109" operator="equal" id="{2F032360-0480-4ADD-A96C-3A20E9FFED61}">
            <xm:f>Helper!$B$23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110" operator="equal" id="{2E81A3DF-503F-4261-8686-B146B9CFF6B9}">
            <xm:f>Helper!$B$22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111" operator="equal" id="{B394C321-4548-4C41-B609-9F95575D9A0C}">
            <xm:f>Helper!$B$21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113" operator="equal" id="{7269EE08-3201-4262-8D92-9E6B0935F656}">
            <xm:f>Helper!$B$19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114" operator="equal" id="{A685807E-E491-4A29-9A73-D14803943B34}">
            <xm:f>Helper!$B$18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115" operator="equal" id="{C0F13AFC-C405-476E-9AAE-4E3309015245}">
            <xm:f>Helper!$B$17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116" operator="equal" id="{7D73D0C7-4E63-4192-A2A5-11EDD9079810}">
            <xm:f>Helper!$B$16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117" operator="equal" id="{DAE17A2D-D2D9-46C7-9B00-769B72F9856A}">
            <xm:f>Helper!$B$15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118" operator="equal" id="{6013F809-B93F-4A71-BBE5-3A27DD7CD54C}">
            <xm:f>Helper!$B$14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119" operator="equal" id="{795CA9B0-7B69-4891-8BA9-6E1652E91AB8}">
            <xm:f>Helper!$B$13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120" operator="equal" id="{A26BDBAC-A37A-4A4E-8909-2A07CC0DDC7A}">
            <xm:f>Helper!$B$12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121" operator="equal" id="{4C7C07EF-4D6F-43FF-B23B-EE6B183C6B10}">
            <xm:f>Helper!$B$11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122" operator="equal" id="{14F2CFA0-7614-49D7-8B3A-687898FE3915}">
            <xm:f>Helper!$B$10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123" operator="equal" id="{B13CC2CF-A337-4B0F-AD6C-504521FD6243}">
            <xm:f>Helper!$B$9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124" operator="equal" id="{25D171CA-8A33-4D74-BA96-5E8E1998E1B8}">
            <xm:f>Helper!$B$8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125" operator="equal" id="{64C31550-CF36-459D-9B87-7C82C065D282}">
            <xm:f>Helper!$B$7</xm:f>
            <x14:dxf>
              <font>
                <b/>
                <i val="0"/>
                <color theme="1" tint="0.14990691854609822"/>
              </font>
              <fill>
                <patternFill>
                  <bgColor rgb="FFCC99FF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126" operator="equal" id="{B8EA40CB-5DAA-4377-9CA5-99AE32E3E4E2}">
            <xm:f>Helper!$B$6</xm:f>
            <x14:dxf>
              <font>
                <b/>
                <i val="0"/>
                <color theme="0"/>
              </font>
              <fill>
                <patternFill>
                  <bgColor theme="4" tint="0.59996337778862885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127" operator="equal" id="{99850863-7CD3-4980-B869-60983943F68D}">
            <xm:f>Helper!$B$5</xm:f>
            <x14:dxf>
              <font>
                <b/>
                <i val="0"/>
                <color theme="1"/>
              </font>
              <fill>
                <patternFill>
                  <bgColor rgb="FFFFC000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m:sqref>D1:AH1 D2:U2 W2:AH2 D3:AH3 Z4:AH4</xm:sqref>
        </x14:conditionalFormatting>
        <x14:conditionalFormatting xmlns:xm="http://schemas.microsoft.com/office/excel/2006/main">
          <x14:cfRule type="cellIs" priority="1" operator="equal" id="{B2125381-E65B-4F06-9F29-5741FB78DECE}">
            <xm:f>Helper!$B$35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2" operator="equal" id="{79D5A483-8C44-49ED-843A-B680530530FF}">
            <xm:f>Helper!$B$34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3" operator="equal" id="{BD875E76-566D-4836-BA30-52014D59F801}">
            <xm:f>Helper!$B$33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4" operator="equal" id="{DB23A40B-BD91-4F8F-9691-D9A55B324985}">
            <xm:f>Helper!$B$32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5" operator="equal" id="{49F440F3-FC4D-4656-9B3A-3AFE8A9C7EE2}">
            <xm:f>Helper!$B$31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6" operator="equal" id="{4AFBE61D-079F-4434-8631-D7AF75D9470F}">
            <xm:f>Helper!$B$30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7" operator="equal" id="{CF2E28B7-C788-4675-937A-1233F5716C35}">
            <xm:f>Helper!$B$29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8" operator="equal" id="{F47D63E5-6500-4216-A090-5A5C14EDFCFF}">
            <xm:f>Helper!$B$28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9" operator="equal" id="{C3FFB0A9-F71F-4F12-8DB7-48EC73641330}">
            <xm:f>Helper!$B$27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10" operator="equal" id="{3FBBE199-11A9-4E25-9A58-FC8A9F6280E9}">
            <xm:f>Helper!$B$26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11" operator="equal" id="{0123BF8B-A7B6-4D47-91D5-AF4340474A5E}">
            <xm:f>Helper!$B$25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12" operator="equal" id="{6FEEFDE5-ADE8-44AF-8EB8-A64C8698A73F}">
            <xm:f>Helper!$B$24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13" operator="equal" id="{4072B663-B182-4EE2-ADC7-77619C224B2B}">
            <xm:f>Helper!$B$23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14" operator="equal" id="{31B220E4-1CCE-4B2B-A258-69321380165A}">
            <xm:f>Helper!$B$22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15" operator="equal" id="{05249CA7-62D6-4BB5-8943-C019E2807C4D}">
            <xm:f>Helper!$B$21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16" operator="equal" id="{DBC1F6C1-1864-4FAC-9C98-DF267632721A}">
            <xm:f>Helper!$B$20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18" operator="equal" id="{AE668D16-8A1B-43DA-B299-8360A7560B6B}">
            <xm:f>Helper!$B$18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19" operator="equal" id="{D65D2F8D-D1FB-474D-8E17-7E215E862D28}">
            <xm:f>Helper!$B$17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20" operator="equal" id="{391D8868-DED7-4F81-A9A0-D78D8CEBC889}">
            <xm:f>Helper!$B$16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21" operator="equal" id="{7154497E-7929-41C7-9580-EE0A6DE812B6}">
            <xm:f>Helper!$B$15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22" operator="equal" id="{984F6D16-0F7D-4CB2-BD49-E9B7B18A48D8}">
            <xm:f>Helper!$B$14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23" operator="equal" id="{2040EB67-7213-47A6-8D03-21BD7262F1AA}">
            <xm:f>Helper!$B$13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24" operator="equal" id="{0151639C-D5D7-41E8-90F2-2EA91F1D75E5}">
            <xm:f>Helper!$B$12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25" operator="equal" id="{2EED7FE6-3AB3-4AA8-8D6F-67EE0759D8E0}">
            <xm:f>Helper!$B$11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26" operator="equal" id="{2C2964F7-4384-4CD6-AD67-AB00B9BFB7CB}">
            <xm:f>Helper!$B$10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27" operator="equal" id="{E7FB52B9-5638-4D06-A280-49B702AFA0B5}">
            <xm:f>Helper!$B$9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28" operator="equal" id="{1E3DC8F7-CD32-45FF-A98A-B389524CD162}">
            <xm:f>Helper!$B$8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29" operator="equal" id="{B3E3C0BB-C3F5-4CD6-816F-3D2BE170EFFF}">
            <xm:f>Helper!$B$7</xm:f>
            <x14:dxf>
              <font>
                <b/>
                <i val="0"/>
                <color theme="1" tint="0.14990691854609822"/>
              </font>
              <fill>
                <patternFill>
                  <bgColor rgb="FFCC99FF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30" operator="equal" id="{72F86B42-4D25-4669-8BED-00B53FBC81F9}">
            <xm:f>Helper!$B$6</xm:f>
            <x14:dxf>
              <font>
                <b/>
                <i val="0"/>
                <color theme="0"/>
              </font>
              <fill>
                <patternFill>
                  <bgColor theme="4" tint="0.59996337778862885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31" operator="equal" id="{D5248832-814E-433C-BE8D-7355E4541FC9}">
            <xm:f>Helper!$B$5</xm:f>
            <x14:dxf>
              <font>
                <b/>
                <i val="0"/>
                <color theme="1"/>
              </font>
              <fill>
                <patternFill>
                  <bgColor rgb="FFFFC000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32" operator="equal" id="{A2B8C686-B6B3-4689-8B70-DE51055D5BF4}">
            <xm:f>Helper!$B$4</xm:f>
            <x14:dxf>
              <font>
                <b/>
                <i val="0"/>
                <color theme="1"/>
              </font>
              <fill>
                <patternFill>
                  <bgColor rgb="FF92D050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17" operator="equal" id="{19A5C8C8-FE8C-43CA-A0D0-398201EE596E}">
            <xm:f>Helper!$B$19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m:sqref>D5:AH1048576</xm:sqref>
        </x14:conditionalFormatting>
        <x14:conditionalFormatting xmlns:xm="http://schemas.microsoft.com/office/excel/2006/main">
          <x14:cfRule type="cellIs" priority="67" operator="equal" id="{474E9B6F-064C-4D85-988A-8BA42A5740DE}">
            <xm:f>Helper!$B$33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68" operator="equal" id="{4526DB8E-677A-44B4-B11B-D529B0AEF231}">
            <xm:f>Helper!$B$32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69" operator="equal" id="{62F52E93-441A-46F4-85E6-F1C1D39D099C}">
            <xm:f>Helper!$B$31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70" operator="equal" id="{C9AF6A08-A7AB-41BE-89EA-28F491B6A00E}">
            <xm:f>Helper!$B$30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71" operator="equal" id="{033FD6A3-B710-45AA-8555-28489630B79E}">
            <xm:f>Helper!$B$29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72" operator="equal" id="{B35DE0C1-5653-4A8D-A202-71BC26242DAB}">
            <xm:f>Helper!$B$28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73" operator="equal" id="{867909F4-7FC2-4AA4-B7E0-294216A6CE63}">
            <xm:f>Helper!$B$27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74" operator="equal" id="{88D5E3EF-5949-47AE-8098-5CA11EE78496}">
            <xm:f>Helper!$B$26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75" operator="equal" id="{ECE3AE0F-817C-4BF0-8443-D3D7608FF7C1}">
            <xm:f>Helper!$B$25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76" operator="equal" id="{531F045F-76CE-4529-9FEA-3B5E3E921FE4}">
            <xm:f>Helper!$B$24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77" operator="equal" id="{B5B6E349-78F1-45E4-9388-A1F96C782413}">
            <xm:f>Helper!$B$23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78" operator="equal" id="{FA14FBD0-330A-48AD-AB6D-880350520EEB}">
            <xm:f>Helper!$B$22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79" operator="equal" id="{620F2C84-CC48-4EAE-B6FD-C90C92C0350F}">
            <xm:f>Helper!$B$21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80" operator="equal" id="{3348CAD4-73BD-4E06-BB47-3CD3CC63E9EA}">
            <xm:f>Helper!$B$20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81" operator="equal" id="{067EEC9F-E466-4FA6-873C-9578B7272D61}">
            <xm:f>Helper!$B$19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65" operator="equal" id="{B94873F3-988E-4291-811D-38EF9F0A21B4}">
            <xm:f>Helper!$B$35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82" operator="equal" id="{05C5C79B-006D-4C13-ADB6-AA535504741D}">
            <xm:f>Helper!$B$18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83" operator="equal" id="{0724911E-A8CB-47CF-8EC4-B5C9DD550B77}">
            <xm:f>Helper!$B$17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84" operator="equal" id="{E73BB26D-8B10-484C-B152-39AD40A67E13}">
            <xm:f>Helper!$B$16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85" operator="equal" id="{21856955-0CBD-4B3D-9E78-75E6840EE898}">
            <xm:f>Helper!$B$15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86" operator="equal" id="{66E95446-5BC9-45CC-86A2-B649E8E520B5}">
            <xm:f>Helper!$B$14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87" operator="equal" id="{7488D7B6-6A09-4F61-B0F6-5721D4B891FA}">
            <xm:f>Helper!$B$13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88" operator="equal" id="{116BA9A7-8AD9-47DE-88D5-596F4B45CC06}">
            <xm:f>Helper!$B$12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89" operator="equal" id="{F60FC740-3AAF-4C39-82B5-5FD08649C00B}">
            <xm:f>Helper!$B$11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90" operator="equal" id="{58160EA4-7331-461E-BB4A-5DCC7559F387}">
            <xm:f>Helper!$B$10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91" operator="equal" id="{E6DAD473-FDAA-4207-807F-6829BC162672}">
            <xm:f>Helper!$B$9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92" operator="equal" id="{58999B83-B394-499D-897B-F14E8933243E}">
            <xm:f>Helper!$B$8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93" operator="equal" id="{22D1CCF4-2178-4706-939C-3770E1408D18}">
            <xm:f>Helper!$B$7</xm:f>
            <x14:dxf>
              <font>
                <b/>
                <i val="0"/>
                <color theme="1" tint="0.14990691854609822"/>
              </font>
              <fill>
                <patternFill>
                  <bgColor rgb="FFCC99FF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94" operator="equal" id="{4BD251A5-A024-4D85-B944-AB1D51053B1A}">
            <xm:f>Helper!$B$6</xm:f>
            <x14:dxf>
              <font>
                <b/>
                <i val="0"/>
                <color theme="0"/>
              </font>
              <fill>
                <patternFill>
                  <bgColor theme="4" tint="0.59996337778862885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95" operator="equal" id="{4E70E6BA-A9CE-427A-A3EC-C133944162AC}">
            <xm:f>Helper!$B$5</xm:f>
            <x14:dxf>
              <font>
                <b/>
                <i val="0"/>
                <color theme="1"/>
              </font>
              <fill>
                <patternFill>
                  <bgColor rgb="FFFFC000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66" operator="equal" id="{499A75BD-3712-4B1A-884E-0F73FE27BBCB}">
            <xm:f>Helper!$B$34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96" operator="equal" id="{F0422B0A-7AA4-4837-BA71-8FD216E98C20}">
            <xm:f>Helper!$B$4</xm:f>
            <x14:dxf>
              <font>
                <b/>
                <i val="0"/>
                <color theme="1"/>
              </font>
              <fill>
                <patternFill>
                  <bgColor rgb="FF92D050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m:sqref>AK7:BO7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2C87F25-E554-414F-B75E-91691D23CD9D}">
          <x14:formula1>
            <xm:f>Helper!$B$4:$B$8</xm:f>
          </x14:formula1>
          <xm:sqref>AH53 AH18 AH63 AG43:AH43 AH28</xm:sqref>
        </x14:dataValidation>
        <x14:dataValidation type="list" allowBlank="1" showInputMessage="1" showErrorMessage="1" xr:uid="{DCF51661-86DE-4FA3-9AB5-AE036F45C6A0}">
          <x14:formula1>
            <xm:f>Helper!$B$4:$B$40</xm:f>
          </x14:formula1>
          <xm:sqref>D23:AH23 D58:AH58 D13:AH13 D43:AF43 D33:AH33 D28:AG28 D8:AH8 D53:AG53 D48:AH48 D38:AH38 D18:AG18 D63:AG63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503B0-5615-45C4-814B-7BF53082ADAE}">
  <sheetPr>
    <tabColor rgb="FFFFC000"/>
  </sheetPr>
  <dimension ref="A1:BO64"/>
  <sheetViews>
    <sheetView showGridLines="0" zoomScale="69" zoomScaleNormal="69" workbookViewId="0">
      <selection activeCell="A9" sqref="A9:XFD9"/>
    </sheetView>
  </sheetViews>
  <sheetFormatPr defaultRowHeight="14.55" x14ac:dyDescent="0.45"/>
  <cols>
    <col min="1" max="1" width="1.81640625" style="2" customWidth="1"/>
    <col min="2" max="2" width="12.36328125" style="19" customWidth="1"/>
    <col min="3" max="3" width="11.90625" style="20" customWidth="1"/>
    <col min="4" max="34" width="5.7265625" style="32" customWidth="1"/>
    <col min="35" max="35" width="8.7265625" style="2"/>
    <col min="36" max="67" width="6.90625" style="2" hidden="1" customWidth="1"/>
    <col min="68" max="69" width="6.90625" style="2" customWidth="1"/>
    <col min="70" max="16384" width="8.7265625" style="2"/>
  </cols>
  <sheetData>
    <row r="1" spans="1:67" ht="34.4" customHeight="1" x14ac:dyDescent="0.45"/>
    <row r="2" spans="1:67" ht="34.4" customHeight="1" x14ac:dyDescent="0.45">
      <c r="A2" s="12"/>
      <c r="B2" s="13" t="s">
        <v>82</v>
      </c>
      <c r="C2" s="14"/>
      <c r="D2" s="33"/>
      <c r="E2" s="33"/>
      <c r="F2" s="33"/>
      <c r="G2" s="33"/>
      <c r="H2" s="33"/>
      <c r="I2" s="34"/>
      <c r="J2" s="33"/>
      <c r="K2" s="33"/>
      <c r="L2" s="33"/>
      <c r="M2" s="33"/>
      <c r="N2" s="33"/>
      <c r="O2" s="33"/>
      <c r="P2" s="33"/>
      <c r="Q2" s="33"/>
      <c r="R2" s="15" t="s">
        <v>1</v>
      </c>
      <c r="S2" s="35"/>
      <c r="T2" s="35"/>
      <c r="U2" s="78">
        <v>2025</v>
      </c>
      <c r="V2" s="78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</row>
    <row r="3" spans="1:67" ht="34.4" customHeight="1" x14ac:dyDescent="0.45">
      <c r="B3" s="7"/>
      <c r="C3" s="8"/>
      <c r="D3" s="36"/>
      <c r="E3" s="36"/>
      <c r="F3" s="36"/>
      <c r="G3" s="36"/>
      <c r="H3" s="36"/>
      <c r="I3" s="37"/>
      <c r="J3" s="36"/>
      <c r="K3" s="36"/>
      <c r="L3" s="36"/>
      <c r="M3" s="36"/>
      <c r="N3" s="36"/>
      <c r="O3" s="36"/>
      <c r="P3" s="36"/>
      <c r="Q3" s="36"/>
      <c r="R3" s="38"/>
      <c r="S3" s="38"/>
      <c r="T3" s="38"/>
      <c r="U3" s="39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</row>
    <row r="4" spans="1:67" s="3" customFormat="1" ht="34.4" customHeight="1" x14ac:dyDescent="0.45">
      <c r="B4" s="16"/>
      <c r="C4" s="16"/>
      <c r="D4" s="51" t="s">
        <v>3</v>
      </c>
      <c r="E4" s="3" t="str">
        <f>Helper!C8</f>
        <v>Work From Home</v>
      </c>
      <c r="F4" s="40"/>
      <c r="G4" s="40"/>
      <c r="H4" s="32" t="s">
        <v>22</v>
      </c>
      <c r="I4" s="3" t="str">
        <f>Helper!C5</f>
        <v>Work from Office</v>
      </c>
      <c r="J4" s="40"/>
      <c r="K4" s="40"/>
      <c r="L4" s="32" t="str">
        <f>Helper!B4</f>
        <v>L</v>
      </c>
      <c r="M4" s="3" t="str">
        <f>Helper!C4</f>
        <v xml:space="preserve">Leave </v>
      </c>
      <c r="N4" s="40"/>
      <c r="O4" s="32" t="str">
        <f>Helper!B7</f>
        <v>S</v>
      </c>
      <c r="P4" s="3" t="str">
        <f>Helper!C7</f>
        <v>Sick Leave</v>
      </c>
      <c r="Q4" s="40"/>
      <c r="R4" s="32" t="str">
        <f>Helper!B6</f>
        <v>P</v>
      </c>
      <c r="S4" s="3" t="str">
        <f>Helper!C6</f>
        <v>Public Holiday</v>
      </c>
      <c r="T4" s="40"/>
      <c r="U4" s="40"/>
      <c r="V4" s="79"/>
      <c r="W4" s="79"/>
      <c r="X4" s="79"/>
      <c r="Y4" s="79"/>
      <c r="Z4" s="37"/>
      <c r="AA4" s="40"/>
      <c r="AB4" s="40"/>
      <c r="AC4" s="40"/>
      <c r="AD4" s="40"/>
      <c r="AE4" s="40"/>
      <c r="AF4" s="40"/>
      <c r="AG4" s="40"/>
      <c r="AH4" s="40"/>
    </row>
    <row r="5" spans="1:67" ht="11.85" customHeight="1" x14ac:dyDescent="0.45"/>
    <row r="6" spans="1:67" ht="34.4" customHeight="1" x14ac:dyDescent="0.45">
      <c r="B6" s="72" t="s">
        <v>0</v>
      </c>
      <c r="C6" s="75">
        <f>U2-1</f>
        <v>2024</v>
      </c>
      <c r="D6" s="32" t="str">
        <f>TEXT(WEEKDAY(DATE($U$2-1,7,D7),1),"ddd")</f>
        <v>Mon</v>
      </c>
      <c r="E6" s="32" t="str">
        <f>TEXT(WEEKDAY(DATE($U$2-1,7,E7),1),"ddd")</f>
        <v>Tue</v>
      </c>
      <c r="F6" s="32" t="str">
        <f t="shared" ref="F6:AH6" si="0">TEXT(WEEKDAY(DATE($U$2-1,7,F7),1),"ddd")</f>
        <v>Wed</v>
      </c>
      <c r="G6" s="32" t="str">
        <f t="shared" si="0"/>
        <v>Thu</v>
      </c>
      <c r="H6" s="32" t="str">
        <f t="shared" si="0"/>
        <v>Fri</v>
      </c>
      <c r="I6" s="32" t="str">
        <f t="shared" si="0"/>
        <v>Sat</v>
      </c>
      <c r="J6" s="32" t="str">
        <f t="shared" si="0"/>
        <v>Sun</v>
      </c>
      <c r="K6" s="32" t="str">
        <f t="shared" si="0"/>
        <v>Mon</v>
      </c>
      <c r="L6" s="32" t="str">
        <f t="shared" si="0"/>
        <v>Tue</v>
      </c>
      <c r="M6" s="32" t="str">
        <f t="shared" si="0"/>
        <v>Wed</v>
      </c>
      <c r="N6" s="32" t="str">
        <f t="shared" si="0"/>
        <v>Thu</v>
      </c>
      <c r="O6" s="32" t="str">
        <f t="shared" si="0"/>
        <v>Fri</v>
      </c>
      <c r="P6" s="32" t="str">
        <f t="shared" si="0"/>
        <v>Sat</v>
      </c>
      <c r="Q6" s="32" t="str">
        <f t="shared" si="0"/>
        <v>Sun</v>
      </c>
      <c r="R6" s="32" t="str">
        <f t="shared" si="0"/>
        <v>Mon</v>
      </c>
      <c r="S6" s="32" t="str">
        <f t="shared" si="0"/>
        <v>Tue</v>
      </c>
      <c r="T6" s="32" t="str">
        <f t="shared" si="0"/>
        <v>Wed</v>
      </c>
      <c r="U6" s="32" t="str">
        <f t="shared" si="0"/>
        <v>Thu</v>
      </c>
      <c r="V6" s="32" t="str">
        <f t="shared" si="0"/>
        <v>Fri</v>
      </c>
      <c r="W6" s="32" t="str">
        <f t="shared" si="0"/>
        <v>Sat</v>
      </c>
      <c r="X6" s="32" t="str">
        <f t="shared" si="0"/>
        <v>Sun</v>
      </c>
      <c r="Y6" s="32" t="str">
        <f t="shared" si="0"/>
        <v>Mon</v>
      </c>
      <c r="Z6" s="32" t="str">
        <f t="shared" si="0"/>
        <v>Tue</v>
      </c>
      <c r="AA6" s="32" t="str">
        <f t="shared" si="0"/>
        <v>Wed</v>
      </c>
      <c r="AB6" s="32" t="str">
        <f t="shared" si="0"/>
        <v>Thu</v>
      </c>
      <c r="AC6" s="32" t="str">
        <f t="shared" si="0"/>
        <v>Fri</v>
      </c>
      <c r="AD6" s="32" t="str">
        <f t="shared" si="0"/>
        <v>Sat</v>
      </c>
      <c r="AE6" s="32" t="str">
        <f t="shared" si="0"/>
        <v>Sun</v>
      </c>
      <c r="AF6" s="32" t="str">
        <f t="shared" si="0"/>
        <v>Mon</v>
      </c>
      <c r="AG6" s="32" t="str">
        <f t="shared" si="0"/>
        <v>Tue</v>
      </c>
      <c r="AH6" s="32" t="str">
        <f t="shared" si="0"/>
        <v>Wed</v>
      </c>
    </row>
    <row r="7" spans="1:67" ht="34.4" customHeight="1" x14ac:dyDescent="0.45">
      <c r="B7" s="73"/>
      <c r="C7" s="76"/>
      <c r="D7" s="41">
        <v>1</v>
      </c>
      <c r="E7" s="41">
        <v>2</v>
      </c>
      <c r="F7" s="41">
        <v>3</v>
      </c>
      <c r="G7" s="41">
        <v>4</v>
      </c>
      <c r="H7" s="41">
        <v>5</v>
      </c>
      <c r="I7" s="41">
        <v>6</v>
      </c>
      <c r="J7" s="41">
        <v>7</v>
      </c>
      <c r="K7" s="41">
        <v>8</v>
      </c>
      <c r="L7" s="41">
        <v>9</v>
      </c>
      <c r="M7" s="41">
        <v>10</v>
      </c>
      <c r="N7" s="41">
        <v>11</v>
      </c>
      <c r="O7" s="41">
        <v>12</v>
      </c>
      <c r="P7" s="41">
        <v>13</v>
      </c>
      <c r="Q7" s="41">
        <v>14</v>
      </c>
      <c r="R7" s="41">
        <v>15</v>
      </c>
      <c r="S7" s="41">
        <v>16</v>
      </c>
      <c r="T7" s="41">
        <v>17</v>
      </c>
      <c r="U7" s="41">
        <v>18</v>
      </c>
      <c r="V7" s="41">
        <v>19</v>
      </c>
      <c r="W7" s="41">
        <v>20</v>
      </c>
      <c r="X7" s="41">
        <v>21</v>
      </c>
      <c r="Y7" s="41">
        <v>22</v>
      </c>
      <c r="Z7" s="41">
        <v>23</v>
      </c>
      <c r="AA7" s="41">
        <v>24</v>
      </c>
      <c r="AB7" s="41">
        <v>25</v>
      </c>
      <c r="AC7" s="41">
        <v>26</v>
      </c>
      <c r="AD7" s="41">
        <v>27</v>
      </c>
      <c r="AE7" s="41">
        <v>28</v>
      </c>
      <c r="AF7" s="41">
        <v>29</v>
      </c>
      <c r="AG7" s="41">
        <v>30</v>
      </c>
      <c r="AH7" s="41">
        <v>31</v>
      </c>
      <c r="AJ7" s="46"/>
      <c r="AK7" s="41">
        <v>1</v>
      </c>
      <c r="AL7" s="41">
        <v>2</v>
      </c>
      <c r="AM7" s="41">
        <v>3</v>
      </c>
      <c r="AN7" s="41">
        <v>4</v>
      </c>
      <c r="AO7" s="41">
        <v>5</v>
      </c>
      <c r="AP7" s="41">
        <v>6</v>
      </c>
      <c r="AQ7" s="41">
        <v>7</v>
      </c>
      <c r="AR7" s="41">
        <v>8</v>
      </c>
      <c r="AS7" s="41">
        <v>9</v>
      </c>
      <c r="AT7" s="41">
        <v>10</v>
      </c>
      <c r="AU7" s="41">
        <v>11</v>
      </c>
      <c r="AV7" s="41">
        <v>12</v>
      </c>
      <c r="AW7" s="41">
        <v>13</v>
      </c>
      <c r="AX7" s="41">
        <v>14</v>
      </c>
      <c r="AY7" s="41">
        <v>15</v>
      </c>
      <c r="AZ7" s="41">
        <v>16</v>
      </c>
      <c r="BA7" s="41">
        <v>17</v>
      </c>
      <c r="BB7" s="41">
        <v>18</v>
      </c>
      <c r="BC7" s="41">
        <v>19</v>
      </c>
      <c r="BD7" s="41">
        <v>20</v>
      </c>
      <c r="BE7" s="41">
        <v>21</v>
      </c>
      <c r="BF7" s="41">
        <v>22</v>
      </c>
      <c r="BG7" s="41">
        <v>23</v>
      </c>
      <c r="BH7" s="41">
        <v>24</v>
      </c>
      <c r="BI7" s="41">
        <v>25</v>
      </c>
      <c r="BJ7" s="41">
        <v>26</v>
      </c>
      <c r="BK7" s="41">
        <v>27</v>
      </c>
      <c r="BL7" s="41">
        <v>28</v>
      </c>
      <c r="BM7" s="41">
        <v>29</v>
      </c>
      <c r="BN7" s="41">
        <v>30</v>
      </c>
      <c r="BO7" s="41">
        <v>31</v>
      </c>
    </row>
    <row r="8" spans="1:67" ht="34.4" customHeight="1" x14ac:dyDescent="0.45">
      <c r="B8" s="74"/>
      <c r="C8" s="77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J8" s="46">
        <f>SUM(AK8:BO8)</f>
        <v>0</v>
      </c>
      <c r="AK8" s="2">
        <f>IFERROR(VLOOKUP(D8,Helper!$B:$D,3,FALSE),0)</f>
        <v>0</v>
      </c>
      <c r="AL8" s="2">
        <f>IFERROR(VLOOKUP(E8,Helper!$B:$D,3,FALSE),0)</f>
        <v>0</v>
      </c>
      <c r="AM8" s="2">
        <f>IFERROR(VLOOKUP(F8,Helper!$B:$D,3,FALSE),0)</f>
        <v>0</v>
      </c>
      <c r="AN8" s="2">
        <f>IFERROR(VLOOKUP(G8,Helper!$B:$D,3,FALSE),0)</f>
        <v>0</v>
      </c>
      <c r="AO8" s="2">
        <f>IFERROR(VLOOKUP(H8,Helper!$B:$D,3,FALSE),0)</f>
        <v>0</v>
      </c>
      <c r="AP8" s="2">
        <f>IFERROR(VLOOKUP(I8,Helper!$B:$D,3,FALSE),0)</f>
        <v>0</v>
      </c>
      <c r="AQ8" s="2">
        <f>IFERROR(VLOOKUP(J8,Helper!$B:$D,3,FALSE),0)</f>
        <v>0</v>
      </c>
      <c r="AR8" s="2">
        <f>IFERROR(VLOOKUP(K8,Helper!$B:$D,3,FALSE),0)</f>
        <v>0</v>
      </c>
      <c r="AS8" s="2">
        <f>IFERROR(VLOOKUP(L8,Helper!$B:$D,3,FALSE),0)</f>
        <v>0</v>
      </c>
      <c r="AT8" s="2">
        <f>IFERROR(VLOOKUP(M8,Helper!$B:$D,3,FALSE),0)</f>
        <v>0</v>
      </c>
      <c r="AU8" s="2">
        <f>IFERROR(VLOOKUP(N8,Helper!$B:$D,3,FALSE),0)</f>
        <v>0</v>
      </c>
      <c r="AV8" s="2">
        <f>IFERROR(VLOOKUP(O8,Helper!$B:$D,3,FALSE),0)</f>
        <v>0</v>
      </c>
      <c r="AW8" s="2">
        <f>IFERROR(VLOOKUP(P8,Helper!$B:$D,3,FALSE),0)</f>
        <v>0</v>
      </c>
      <c r="AX8" s="2">
        <f>IFERROR(VLOOKUP(Q8,Helper!$B:$D,3,FALSE),0)</f>
        <v>0</v>
      </c>
      <c r="AY8" s="2">
        <f>IFERROR(VLOOKUP(R8,Helper!$B:$D,3,FALSE),0)</f>
        <v>0</v>
      </c>
      <c r="AZ8" s="2">
        <f>IFERROR(VLOOKUP(S8,Helper!$B:$D,3,FALSE),0)</f>
        <v>0</v>
      </c>
      <c r="BA8" s="2">
        <f>IFERROR(VLOOKUP(T8,Helper!$B:$D,3,FALSE),0)</f>
        <v>0</v>
      </c>
      <c r="BB8" s="2">
        <f>IFERROR(VLOOKUP(U8,Helper!$B:$D,3,FALSE),0)</f>
        <v>0</v>
      </c>
      <c r="BC8" s="2">
        <f>IFERROR(VLOOKUP(V8,Helper!$B:$D,3,FALSE),0)</f>
        <v>0</v>
      </c>
      <c r="BD8" s="2">
        <f>IFERROR(VLOOKUP(W8,Helper!$B:$D,3,FALSE),0)</f>
        <v>0</v>
      </c>
      <c r="BE8" s="2">
        <f>IFERROR(VLOOKUP(X8,Helper!$B:$D,3,FALSE),0)</f>
        <v>0</v>
      </c>
      <c r="BF8" s="2">
        <f>IFERROR(VLOOKUP(Y8,Helper!$B:$D,3,FALSE),0)</f>
        <v>0</v>
      </c>
      <c r="BG8" s="2">
        <f>IFERROR(VLOOKUP(Z8,Helper!$B:$D,3,FALSE),0)</f>
        <v>0</v>
      </c>
      <c r="BH8" s="2">
        <f>IFERROR(VLOOKUP(AA8,Helper!$B:$D,3,FALSE),0)</f>
        <v>0</v>
      </c>
      <c r="BI8" s="2">
        <f>IFERROR(VLOOKUP(AB8,Helper!$B:$D,3,FALSE),0)</f>
        <v>0</v>
      </c>
      <c r="BJ8" s="2">
        <f>IFERROR(VLOOKUP(AC8,Helper!$B:$D,3,FALSE),0)</f>
        <v>0</v>
      </c>
      <c r="BK8" s="2">
        <f>IFERROR(VLOOKUP(AD8,Helper!$B:$D,3,FALSE),0)</f>
        <v>0</v>
      </c>
      <c r="BL8" s="2">
        <f>IFERROR(VLOOKUP(AE8,Helper!$B:$D,3,FALSE),0)</f>
        <v>0</v>
      </c>
      <c r="BM8" s="2">
        <f>IFERROR(VLOOKUP(AF8,Helper!$B:$D,3,FALSE),0)</f>
        <v>0</v>
      </c>
      <c r="BN8" s="2">
        <f>IFERROR(VLOOKUP(AG8,Helper!$B:$D,3,FALSE),0)</f>
        <v>0</v>
      </c>
      <c r="BO8" s="2">
        <f>IFERROR(VLOOKUP(AH8,Helper!$B:$D,3,FALSE),0)</f>
        <v>0</v>
      </c>
    </row>
    <row r="9" spans="1:67" ht="7" customHeight="1" x14ac:dyDescent="0.45">
      <c r="B9" s="17"/>
      <c r="C9" s="18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J9" s="47"/>
    </row>
    <row r="10" spans="1:67" ht="7" customHeight="1" x14ac:dyDescent="0.45">
      <c r="AJ10" s="47"/>
    </row>
    <row r="11" spans="1:67" ht="34.4" customHeight="1" x14ac:dyDescent="0.45">
      <c r="B11" s="72" t="s">
        <v>11</v>
      </c>
      <c r="C11" s="75">
        <f>U2-1</f>
        <v>2024</v>
      </c>
      <c r="D11" s="32" t="str">
        <f>TEXT(WEEKDAY(DATE($U$2-1,8,D12),1),"ddd")</f>
        <v>Thu</v>
      </c>
      <c r="E11" s="32" t="str">
        <f t="shared" ref="E11:AH11" si="1">TEXT(WEEKDAY(DATE($U$2-1,8,E12),1),"ddd")</f>
        <v>Fri</v>
      </c>
      <c r="F11" s="32" t="str">
        <f t="shared" si="1"/>
        <v>Sat</v>
      </c>
      <c r="G11" s="32" t="str">
        <f t="shared" si="1"/>
        <v>Sun</v>
      </c>
      <c r="H11" s="32" t="str">
        <f t="shared" si="1"/>
        <v>Mon</v>
      </c>
      <c r="I11" s="32" t="str">
        <f t="shared" si="1"/>
        <v>Tue</v>
      </c>
      <c r="J11" s="32" t="str">
        <f t="shared" si="1"/>
        <v>Wed</v>
      </c>
      <c r="K11" s="32" t="str">
        <f t="shared" si="1"/>
        <v>Thu</v>
      </c>
      <c r="L11" s="32" t="str">
        <f t="shared" si="1"/>
        <v>Fri</v>
      </c>
      <c r="M11" s="32" t="str">
        <f t="shared" si="1"/>
        <v>Sat</v>
      </c>
      <c r="N11" s="32" t="str">
        <f t="shared" si="1"/>
        <v>Sun</v>
      </c>
      <c r="O11" s="32" t="str">
        <f t="shared" si="1"/>
        <v>Mon</v>
      </c>
      <c r="P11" s="32" t="str">
        <f t="shared" si="1"/>
        <v>Tue</v>
      </c>
      <c r="Q11" s="32" t="str">
        <f t="shared" si="1"/>
        <v>Wed</v>
      </c>
      <c r="R11" s="32" t="str">
        <f t="shared" si="1"/>
        <v>Thu</v>
      </c>
      <c r="S11" s="32" t="str">
        <f t="shared" si="1"/>
        <v>Fri</v>
      </c>
      <c r="T11" s="32" t="str">
        <f t="shared" si="1"/>
        <v>Sat</v>
      </c>
      <c r="U11" s="32" t="str">
        <f t="shared" si="1"/>
        <v>Sun</v>
      </c>
      <c r="V11" s="32" t="str">
        <f t="shared" si="1"/>
        <v>Mon</v>
      </c>
      <c r="W11" s="32" t="str">
        <f t="shared" si="1"/>
        <v>Tue</v>
      </c>
      <c r="X11" s="32" t="str">
        <f t="shared" si="1"/>
        <v>Wed</v>
      </c>
      <c r="Y11" s="32" t="str">
        <f t="shared" si="1"/>
        <v>Thu</v>
      </c>
      <c r="Z11" s="32" t="str">
        <f t="shared" si="1"/>
        <v>Fri</v>
      </c>
      <c r="AA11" s="32" t="str">
        <f t="shared" si="1"/>
        <v>Sat</v>
      </c>
      <c r="AB11" s="32" t="str">
        <f t="shared" si="1"/>
        <v>Sun</v>
      </c>
      <c r="AC11" s="32" t="str">
        <f t="shared" si="1"/>
        <v>Mon</v>
      </c>
      <c r="AD11" s="32" t="str">
        <f t="shared" si="1"/>
        <v>Tue</v>
      </c>
      <c r="AE11" s="32" t="str">
        <f t="shared" si="1"/>
        <v>Wed</v>
      </c>
      <c r="AF11" s="32" t="str">
        <f t="shared" si="1"/>
        <v>Thu</v>
      </c>
      <c r="AG11" s="32" t="str">
        <f t="shared" si="1"/>
        <v>Fri</v>
      </c>
      <c r="AH11" s="32" t="str">
        <f t="shared" si="1"/>
        <v>Sat</v>
      </c>
      <c r="AJ11" s="47"/>
    </row>
    <row r="12" spans="1:67" ht="34.4" customHeight="1" x14ac:dyDescent="0.45">
      <c r="B12" s="73"/>
      <c r="C12" s="76"/>
      <c r="D12" s="41">
        <v>1</v>
      </c>
      <c r="E12" s="41">
        <v>2</v>
      </c>
      <c r="F12" s="41">
        <v>3</v>
      </c>
      <c r="G12" s="41">
        <v>4</v>
      </c>
      <c r="H12" s="41">
        <v>5</v>
      </c>
      <c r="I12" s="41">
        <v>6</v>
      </c>
      <c r="J12" s="41">
        <v>7</v>
      </c>
      <c r="K12" s="41">
        <v>8</v>
      </c>
      <c r="L12" s="41">
        <v>9</v>
      </c>
      <c r="M12" s="41">
        <v>10</v>
      </c>
      <c r="N12" s="41">
        <v>11</v>
      </c>
      <c r="O12" s="41">
        <v>12</v>
      </c>
      <c r="P12" s="41">
        <v>13</v>
      </c>
      <c r="Q12" s="41">
        <v>14</v>
      </c>
      <c r="R12" s="41">
        <v>15</v>
      </c>
      <c r="S12" s="41">
        <v>16</v>
      </c>
      <c r="T12" s="41">
        <v>17</v>
      </c>
      <c r="U12" s="41">
        <v>18</v>
      </c>
      <c r="V12" s="41">
        <v>19</v>
      </c>
      <c r="W12" s="41">
        <v>20</v>
      </c>
      <c r="X12" s="41">
        <v>21</v>
      </c>
      <c r="Y12" s="41">
        <v>22</v>
      </c>
      <c r="Z12" s="41">
        <v>23</v>
      </c>
      <c r="AA12" s="41">
        <v>24</v>
      </c>
      <c r="AB12" s="41">
        <v>25</v>
      </c>
      <c r="AC12" s="41">
        <v>26</v>
      </c>
      <c r="AD12" s="41">
        <v>27</v>
      </c>
      <c r="AE12" s="41">
        <v>28</v>
      </c>
      <c r="AF12" s="41">
        <v>29</v>
      </c>
      <c r="AG12" s="41">
        <v>30</v>
      </c>
      <c r="AH12" s="41">
        <v>31</v>
      </c>
      <c r="AJ12" s="47"/>
    </row>
    <row r="13" spans="1:67" ht="34.4" customHeight="1" x14ac:dyDescent="0.45">
      <c r="B13" s="74"/>
      <c r="C13" s="77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J13" s="47">
        <f t="shared" ref="AJ13:AJ63" si="2">SUM(AK13:BO13)</f>
        <v>0</v>
      </c>
      <c r="AK13" s="2">
        <f>IFERROR(VLOOKUP(D13,Helper!$B:$D,3,FALSE),0)</f>
        <v>0</v>
      </c>
      <c r="AL13" s="2">
        <f>IFERROR(VLOOKUP(E13,Helper!$B:$D,3,FALSE),0)</f>
        <v>0</v>
      </c>
      <c r="AM13" s="2">
        <f>IFERROR(VLOOKUP(F13,Helper!$B:$D,3,FALSE),0)</f>
        <v>0</v>
      </c>
      <c r="AN13" s="2">
        <f>IFERROR(VLOOKUP(G13,Helper!$B:$D,3,FALSE),0)</f>
        <v>0</v>
      </c>
      <c r="AO13" s="2">
        <f>IFERROR(VLOOKUP(H13,Helper!$B:$D,3,FALSE),0)</f>
        <v>0</v>
      </c>
      <c r="AP13" s="2">
        <f>IFERROR(VLOOKUP(I13,Helper!$B:$D,3,FALSE),0)</f>
        <v>0</v>
      </c>
      <c r="AQ13" s="2">
        <f>IFERROR(VLOOKUP(J13,Helper!$B:$D,3,FALSE),0)</f>
        <v>0</v>
      </c>
      <c r="AR13" s="2">
        <f>IFERROR(VLOOKUP(K13,Helper!$B:$D,3,FALSE),0)</f>
        <v>0</v>
      </c>
      <c r="AS13" s="2">
        <f>IFERROR(VLOOKUP(L13,Helper!$B:$D,3,FALSE),0)</f>
        <v>0</v>
      </c>
      <c r="AT13" s="2">
        <f>IFERROR(VLOOKUP(M13,Helper!$B:$D,3,FALSE),0)</f>
        <v>0</v>
      </c>
      <c r="AU13" s="2">
        <f>IFERROR(VLOOKUP(N13,Helper!$B:$D,3,FALSE),0)</f>
        <v>0</v>
      </c>
      <c r="AV13" s="2">
        <f>IFERROR(VLOOKUP(O13,Helper!$B:$D,3,FALSE),0)</f>
        <v>0</v>
      </c>
      <c r="AW13" s="2">
        <f>IFERROR(VLOOKUP(P13,Helper!$B:$D,3,FALSE),0)</f>
        <v>0</v>
      </c>
      <c r="AX13" s="2">
        <f>IFERROR(VLOOKUP(Q13,Helper!$B:$D,3,FALSE),0)</f>
        <v>0</v>
      </c>
      <c r="AY13" s="2">
        <f>IFERROR(VLOOKUP(R13,Helper!$B:$D,3,FALSE),0)</f>
        <v>0</v>
      </c>
      <c r="AZ13" s="2">
        <f>IFERROR(VLOOKUP(S13,Helper!$B:$D,3,FALSE),0)</f>
        <v>0</v>
      </c>
      <c r="BA13" s="2">
        <f>IFERROR(VLOOKUP(T13,Helper!$B:$D,3,FALSE),0)</f>
        <v>0</v>
      </c>
      <c r="BB13" s="2">
        <f>IFERROR(VLOOKUP(U13,Helper!$B:$D,3,FALSE),0)</f>
        <v>0</v>
      </c>
      <c r="BC13" s="2">
        <f>IFERROR(VLOOKUP(V13,Helper!$B:$D,3,FALSE),0)</f>
        <v>0</v>
      </c>
      <c r="BD13" s="2">
        <f>IFERROR(VLOOKUP(W13,Helper!$B:$D,3,FALSE),0)</f>
        <v>0</v>
      </c>
      <c r="BE13" s="2">
        <f>IFERROR(VLOOKUP(X13,Helper!$B:$D,3,FALSE),0)</f>
        <v>0</v>
      </c>
      <c r="BF13" s="2">
        <f>IFERROR(VLOOKUP(Y13,Helper!$B:$D,3,FALSE),0)</f>
        <v>0</v>
      </c>
      <c r="BG13" s="2">
        <f>IFERROR(VLOOKUP(Z13,Helper!$B:$D,3,FALSE),0)</f>
        <v>0</v>
      </c>
      <c r="BH13" s="2">
        <f>IFERROR(VLOOKUP(AA13,Helper!$B:$D,3,FALSE),0)</f>
        <v>0</v>
      </c>
      <c r="BI13" s="2">
        <f>IFERROR(VLOOKUP(AB13,Helper!$B:$D,3,FALSE),0)</f>
        <v>0</v>
      </c>
      <c r="BJ13" s="2">
        <f>IFERROR(VLOOKUP(AC13,Helper!$B:$D,3,FALSE),0)</f>
        <v>0</v>
      </c>
      <c r="BK13" s="2">
        <f>IFERROR(VLOOKUP(AD13,Helper!$B:$D,3,FALSE),0)</f>
        <v>0</v>
      </c>
      <c r="BL13" s="2">
        <f>IFERROR(VLOOKUP(AE13,Helper!$B:$D,3,FALSE),0)</f>
        <v>0</v>
      </c>
      <c r="BM13" s="2">
        <f>IFERROR(VLOOKUP(AF13,Helper!$B:$D,3,FALSE),0)</f>
        <v>0</v>
      </c>
      <c r="BN13" s="2">
        <f>IFERROR(VLOOKUP(AG13,Helper!$B:$D,3,FALSE),0)</f>
        <v>0</v>
      </c>
      <c r="BO13" s="2">
        <f>IFERROR(VLOOKUP(AH13,Helper!$B:$D,3,FALSE),0)</f>
        <v>0</v>
      </c>
    </row>
    <row r="14" spans="1:67" ht="7" customHeight="1" x14ac:dyDescent="0.45">
      <c r="B14" s="17"/>
      <c r="C14" s="18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J14" s="47"/>
    </row>
    <row r="15" spans="1:67" ht="7" customHeight="1" x14ac:dyDescent="0.45">
      <c r="AJ15" s="47"/>
    </row>
    <row r="16" spans="1:67" ht="34.4" customHeight="1" thickBot="1" x14ac:dyDescent="0.5">
      <c r="B16" s="72" t="s">
        <v>21</v>
      </c>
      <c r="C16" s="75">
        <f>U2-1</f>
        <v>2024</v>
      </c>
      <c r="D16" s="32" t="str">
        <f>TEXT(WEEKDAY(DATE($U$2-1,9,D17),1),"ddd")</f>
        <v>Sun</v>
      </c>
      <c r="E16" s="32" t="str">
        <f t="shared" ref="E16:AG16" si="3">TEXT(WEEKDAY(DATE($U$2-1,9,E17),1),"ddd")</f>
        <v>Mon</v>
      </c>
      <c r="F16" s="32" t="str">
        <f t="shared" si="3"/>
        <v>Tue</v>
      </c>
      <c r="G16" s="32" t="str">
        <f t="shared" si="3"/>
        <v>Wed</v>
      </c>
      <c r="H16" s="32" t="str">
        <f t="shared" si="3"/>
        <v>Thu</v>
      </c>
      <c r="I16" s="32" t="str">
        <f t="shared" si="3"/>
        <v>Fri</v>
      </c>
      <c r="J16" s="32" t="str">
        <f t="shared" si="3"/>
        <v>Sat</v>
      </c>
      <c r="K16" s="32" t="str">
        <f t="shared" si="3"/>
        <v>Sun</v>
      </c>
      <c r="L16" s="32" t="str">
        <f t="shared" si="3"/>
        <v>Mon</v>
      </c>
      <c r="M16" s="32" t="str">
        <f t="shared" si="3"/>
        <v>Tue</v>
      </c>
      <c r="N16" s="32" t="str">
        <f t="shared" si="3"/>
        <v>Wed</v>
      </c>
      <c r="O16" s="32" t="str">
        <f t="shared" si="3"/>
        <v>Thu</v>
      </c>
      <c r="P16" s="32" t="str">
        <f t="shared" si="3"/>
        <v>Fri</v>
      </c>
      <c r="Q16" s="32" t="str">
        <f t="shared" si="3"/>
        <v>Sat</v>
      </c>
      <c r="R16" s="32" t="str">
        <f t="shared" si="3"/>
        <v>Sun</v>
      </c>
      <c r="S16" s="32" t="str">
        <f t="shared" si="3"/>
        <v>Mon</v>
      </c>
      <c r="T16" s="32" t="str">
        <f t="shared" si="3"/>
        <v>Tue</v>
      </c>
      <c r="U16" s="32" t="str">
        <f t="shared" si="3"/>
        <v>Wed</v>
      </c>
      <c r="V16" s="32" t="str">
        <f t="shared" si="3"/>
        <v>Thu</v>
      </c>
      <c r="W16" s="32" t="str">
        <f t="shared" si="3"/>
        <v>Fri</v>
      </c>
      <c r="X16" s="32" t="str">
        <f t="shared" si="3"/>
        <v>Sat</v>
      </c>
      <c r="Y16" s="32" t="str">
        <f t="shared" si="3"/>
        <v>Sun</v>
      </c>
      <c r="Z16" s="32" t="str">
        <f t="shared" si="3"/>
        <v>Mon</v>
      </c>
      <c r="AA16" s="32" t="str">
        <f t="shared" si="3"/>
        <v>Tue</v>
      </c>
      <c r="AB16" s="32" t="str">
        <f t="shared" si="3"/>
        <v>Wed</v>
      </c>
      <c r="AC16" s="32" t="str">
        <f t="shared" si="3"/>
        <v>Thu</v>
      </c>
      <c r="AD16" s="32" t="str">
        <f t="shared" si="3"/>
        <v>Fri</v>
      </c>
      <c r="AE16" s="32" t="str">
        <f t="shared" si="3"/>
        <v>Sat</v>
      </c>
      <c r="AF16" s="32" t="str">
        <f t="shared" si="3"/>
        <v>Sun</v>
      </c>
      <c r="AG16" s="32" t="str">
        <f t="shared" si="3"/>
        <v>Mon</v>
      </c>
      <c r="AJ16" s="47"/>
    </row>
    <row r="17" spans="2:67" ht="34.4" customHeight="1" thickTop="1" thickBot="1" x14ac:dyDescent="0.5">
      <c r="B17" s="73"/>
      <c r="C17" s="76"/>
      <c r="D17" s="41">
        <v>1</v>
      </c>
      <c r="E17" s="41">
        <v>2</v>
      </c>
      <c r="F17" s="41">
        <v>3</v>
      </c>
      <c r="G17" s="41">
        <v>4</v>
      </c>
      <c r="H17" s="41">
        <v>5</v>
      </c>
      <c r="I17" s="41">
        <v>6</v>
      </c>
      <c r="J17" s="41">
        <v>7</v>
      </c>
      <c r="K17" s="41">
        <v>8</v>
      </c>
      <c r="L17" s="41">
        <v>9</v>
      </c>
      <c r="M17" s="41">
        <v>10</v>
      </c>
      <c r="N17" s="41">
        <v>11</v>
      </c>
      <c r="O17" s="41">
        <v>12</v>
      </c>
      <c r="P17" s="41">
        <v>13</v>
      </c>
      <c r="Q17" s="41">
        <v>14</v>
      </c>
      <c r="R17" s="41">
        <v>15</v>
      </c>
      <c r="S17" s="41">
        <v>16</v>
      </c>
      <c r="T17" s="41">
        <v>17</v>
      </c>
      <c r="U17" s="41">
        <v>18</v>
      </c>
      <c r="V17" s="41">
        <v>19</v>
      </c>
      <c r="W17" s="41">
        <v>20</v>
      </c>
      <c r="X17" s="41">
        <v>21</v>
      </c>
      <c r="Y17" s="41">
        <v>22</v>
      </c>
      <c r="Z17" s="41">
        <v>23</v>
      </c>
      <c r="AA17" s="41">
        <v>24</v>
      </c>
      <c r="AB17" s="41">
        <v>25</v>
      </c>
      <c r="AC17" s="41">
        <v>26</v>
      </c>
      <c r="AD17" s="41">
        <v>27</v>
      </c>
      <c r="AE17" s="41">
        <v>28</v>
      </c>
      <c r="AF17" s="41">
        <v>29</v>
      </c>
      <c r="AG17" s="41">
        <v>30</v>
      </c>
      <c r="AH17" s="43"/>
      <c r="AJ17" s="47"/>
    </row>
    <row r="18" spans="2:67" ht="34.4" customHeight="1" thickTop="1" thickBot="1" x14ac:dyDescent="0.5">
      <c r="B18" s="74"/>
      <c r="C18" s="77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44"/>
      <c r="AJ18" s="47">
        <f t="shared" si="2"/>
        <v>0</v>
      </c>
      <c r="AK18" s="2">
        <f>IFERROR(VLOOKUP(D18,Helper!$B:$D,3,FALSE),0)</f>
        <v>0</v>
      </c>
      <c r="AL18" s="2">
        <f>IFERROR(VLOOKUP(E18,Helper!$B:$D,3,FALSE),0)</f>
        <v>0</v>
      </c>
      <c r="AM18" s="2">
        <f>IFERROR(VLOOKUP(F18,Helper!$B:$D,3,FALSE),0)</f>
        <v>0</v>
      </c>
      <c r="AN18" s="2">
        <f>IFERROR(VLOOKUP(G18,Helper!$B:$D,3,FALSE),0)</f>
        <v>0</v>
      </c>
      <c r="AO18" s="2">
        <f>IFERROR(VLOOKUP(H18,Helper!$B:$D,3,FALSE),0)</f>
        <v>0</v>
      </c>
      <c r="AP18" s="2">
        <f>IFERROR(VLOOKUP(I18,Helper!$B:$D,3,FALSE),0)</f>
        <v>0</v>
      </c>
      <c r="AQ18" s="2">
        <f>IFERROR(VLOOKUP(J18,Helper!$B:$D,3,FALSE),0)</f>
        <v>0</v>
      </c>
      <c r="AR18" s="2">
        <f>IFERROR(VLOOKUP(K18,Helper!$B:$D,3,FALSE),0)</f>
        <v>0</v>
      </c>
      <c r="AS18" s="2">
        <f>IFERROR(VLOOKUP(L18,Helper!$B:$D,3,FALSE),0)</f>
        <v>0</v>
      </c>
      <c r="AT18" s="2">
        <f>IFERROR(VLOOKUP(M18,Helper!$B:$D,3,FALSE),0)</f>
        <v>0</v>
      </c>
      <c r="AU18" s="2">
        <f>IFERROR(VLOOKUP(N18,Helper!$B:$D,3,FALSE),0)</f>
        <v>0</v>
      </c>
      <c r="AV18" s="2">
        <f>IFERROR(VLOOKUP(O18,Helper!$B:$D,3,FALSE),0)</f>
        <v>0</v>
      </c>
      <c r="AW18" s="2">
        <f>IFERROR(VLOOKUP(P18,Helper!$B:$D,3,FALSE),0)</f>
        <v>0</v>
      </c>
      <c r="AX18" s="2">
        <f>IFERROR(VLOOKUP(Q18,Helper!$B:$D,3,FALSE),0)</f>
        <v>0</v>
      </c>
      <c r="AY18" s="2">
        <f>IFERROR(VLOOKUP(R18,Helper!$B:$D,3,FALSE),0)</f>
        <v>0</v>
      </c>
      <c r="AZ18" s="2">
        <f>IFERROR(VLOOKUP(S18,Helper!$B:$D,3,FALSE),0)</f>
        <v>0</v>
      </c>
      <c r="BA18" s="2">
        <f>IFERROR(VLOOKUP(T18,Helper!$B:$D,3,FALSE),0)</f>
        <v>0</v>
      </c>
      <c r="BB18" s="2">
        <f>IFERROR(VLOOKUP(U18,Helper!$B:$D,3,FALSE),0)</f>
        <v>0</v>
      </c>
      <c r="BC18" s="2">
        <f>IFERROR(VLOOKUP(V18,Helper!$B:$D,3,FALSE),0)</f>
        <v>0</v>
      </c>
      <c r="BD18" s="2">
        <f>IFERROR(VLOOKUP(W18,Helper!$B:$D,3,FALSE),0)</f>
        <v>0</v>
      </c>
      <c r="BE18" s="2">
        <f>IFERROR(VLOOKUP(X18,Helper!$B:$D,3,FALSE),0)</f>
        <v>0</v>
      </c>
      <c r="BF18" s="2">
        <f>IFERROR(VLOOKUP(Y18,Helper!$B:$D,3,FALSE),0)</f>
        <v>0</v>
      </c>
      <c r="BG18" s="2">
        <f>IFERROR(VLOOKUP(Z18,Helper!$B:$D,3,FALSE),0)</f>
        <v>0</v>
      </c>
      <c r="BH18" s="2">
        <f>IFERROR(VLOOKUP(AA18,Helper!$B:$D,3,FALSE),0)</f>
        <v>0</v>
      </c>
      <c r="BI18" s="2">
        <f>IFERROR(VLOOKUP(AB18,Helper!$B:$D,3,FALSE),0)</f>
        <v>0</v>
      </c>
      <c r="BJ18" s="2">
        <f>IFERROR(VLOOKUP(AC18,Helper!$B:$D,3,FALSE),0)</f>
        <v>0</v>
      </c>
      <c r="BK18" s="2">
        <f>IFERROR(VLOOKUP(AD18,Helper!$B:$D,3,FALSE),0)</f>
        <v>0</v>
      </c>
      <c r="BL18" s="2">
        <f>IFERROR(VLOOKUP(AE18,Helper!$B:$D,3,FALSE),0)</f>
        <v>0</v>
      </c>
      <c r="BM18" s="2">
        <f>IFERROR(VLOOKUP(AF18,Helper!$B:$D,3,FALSE),0)</f>
        <v>0</v>
      </c>
      <c r="BN18" s="2">
        <f>IFERROR(VLOOKUP(AG18,Helper!$B:$D,3,FALSE),0)</f>
        <v>0</v>
      </c>
      <c r="BO18" s="2">
        <f>IFERROR(VLOOKUP(AH18,Helper!$B:$D,3,FALSE),0)</f>
        <v>0</v>
      </c>
    </row>
    <row r="19" spans="2:67" ht="7" customHeight="1" x14ac:dyDescent="0.45">
      <c r="B19" s="17"/>
      <c r="C19" s="18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J19" s="47"/>
    </row>
    <row r="20" spans="2:67" ht="7" customHeight="1" x14ac:dyDescent="0.45">
      <c r="AJ20" s="47"/>
    </row>
    <row r="21" spans="2:67" ht="34.4" customHeight="1" x14ac:dyDescent="0.45">
      <c r="B21" s="72" t="s">
        <v>20</v>
      </c>
      <c r="C21" s="75">
        <f>U2-1</f>
        <v>2024</v>
      </c>
      <c r="D21" s="32" t="str">
        <f>TEXT(WEEKDAY(DATE($U$2-1,10,D22),1),"ddd")</f>
        <v>Tue</v>
      </c>
      <c r="E21" s="32" t="str">
        <f t="shared" ref="E21:AH21" si="4">TEXT(WEEKDAY(DATE($U$2-1,10,E22),1),"ddd")</f>
        <v>Wed</v>
      </c>
      <c r="F21" s="32" t="str">
        <f t="shared" si="4"/>
        <v>Thu</v>
      </c>
      <c r="G21" s="32" t="str">
        <f t="shared" si="4"/>
        <v>Fri</v>
      </c>
      <c r="H21" s="32" t="str">
        <f t="shared" si="4"/>
        <v>Sat</v>
      </c>
      <c r="I21" s="32" t="str">
        <f t="shared" si="4"/>
        <v>Sun</v>
      </c>
      <c r="J21" s="32" t="str">
        <f t="shared" si="4"/>
        <v>Mon</v>
      </c>
      <c r="K21" s="32" t="str">
        <f t="shared" si="4"/>
        <v>Tue</v>
      </c>
      <c r="L21" s="32" t="str">
        <f t="shared" si="4"/>
        <v>Wed</v>
      </c>
      <c r="M21" s="32" t="str">
        <f t="shared" si="4"/>
        <v>Thu</v>
      </c>
      <c r="N21" s="32" t="str">
        <f t="shared" si="4"/>
        <v>Fri</v>
      </c>
      <c r="O21" s="32" t="str">
        <f t="shared" si="4"/>
        <v>Sat</v>
      </c>
      <c r="P21" s="32" t="str">
        <f t="shared" si="4"/>
        <v>Sun</v>
      </c>
      <c r="Q21" s="32" t="str">
        <f t="shared" si="4"/>
        <v>Mon</v>
      </c>
      <c r="R21" s="32" t="str">
        <f t="shared" si="4"/>
        <v>Tue</v>
      </c>
      <c r="S21" s="32" t="str">
        <f t="shared" si="4"/>
        <v>Wed</v>
      </c>
      <c r="T21" s="32" t="str">
        <f t="shared" si="4"/>
        <v>Thu</v>
      </c>
      <c r="U21" s="32" t="str">
        <f t="shared" si="4"/>
        <v>Fri</v>
      </c>
      <c r="V21" s="32" t="str">
        <f t="shared" si="4"/>
        <v>Sat</v>
      </c>
      <c r="W21" s="32" t="str">
        <f t="shared" si="4"/>
        <v>Sun</v>
      </c>
      <c r="X21" s="32" t="str">
        <f t="shared" si="4"/>
        <v>Mon</v>
      </c>
      <c r="Y21" s="32" t="str">
        <f t="shared" si="4"/>
        <v>Tue</v>
      </c>
      <c r="Z21" s="32" t="str">
        <f t="shared" si="4"/>
        <v>Wed</v>
      </c>
      <c r="AA21" s="32" t="str">
        <f t="shared" si="4"/>
        <v>Thu</v>
      </c>
      <c r="AB21" s="32" t="str">
        <f t="shared" si="4"/>
        <v>Fri</v>
      </c>
      <c r="AC21" s="32" t="str">
        <f t="shared" si="4"/>
        <v>Sat</v>
      </c>
      <c r="AD21" s="32" t="str">
        <f t="shared" si="4"/>
        <v>Sun</v>
      </c>
      <c r="AE21" s="32" t="str">
        <f t="shared" si="4"/>
        <v>Mon</v>
      </c>
      <c r="AF21" s="32" t="str">
        <f t="shared" si="4"/>
        <v>Tue</v>
      </c>
      <c r="AG21" s="32" t="str">
        <f t="shared" si="4"/>
        <v>Wed</v>
      </c>
      <c r="AH21" s="32" t="str">
        <f t="shared" si="4"/>
        <v>Thu</v>
      </c>
      <c r="AJ21" s="47"/>
    </row>
    <row r="22" spans="2:67" ht="34.4" customHeight="1" x14ac:dyDescent="0.45">
      <c r="B22" s="73"/>
      <c r="C22" s="76"/>
      <c r="D22" s="41">
        <v>1</v>
      </c>
      <c r="E22" s="41">
        <v>2</v>
      </c>
      <c r="F22" s="41">
        <v>3</v>
      </c>
      <c r="G22" s="41">
        <v>4</v>
      </c>
      <c r="H22" s="41">
        <v>5</v>
      </c>
      <c r="I22" s="41">
        <v>6</v>
      </c>
      <c r="J22" s="41">
        <v>7</v>
      </c>
      <c r="K22" s="41">
        <v>8</v>
      </c>
      <c r="L22" s="41">
        <v>9</v>
      </c>
      <c r="M22" s="41">
        <v>10</v>
      </c>
      <c r="N22" s="41">
        <v>11</v>
      </c>
      <c r="O22" s="41">
        <v>12</v>
      </c>
      <c r="P22" s="41">
        <v>13</v>
      </c>
      <c r="Q22" s="41">
        <v>14</v>
      </c>
      <c r="R22" s="41">
        <v>15</v>
      </c>
      <c r="S22" s="41">
        <v>16</v>
      </c>
      <c r="T22" s="41">
        <v>17</v>
      </c>
      <c r="U22" s="41">
        <v>18</v>
      </c>
      <c r="V22" s="41">
        <v>19</v>
      </c>
      <c r="W22" s="41">
        <v>20</v>
      </c>
      <c r="X22" s="41">
        <v>21</v>
      </c>
      <c r="Y22" s="41">
        <v>22</v>
      </c>
      <c r="Z22" s="41">
        <v>23</v>
      </c>
      <c r="AA22" s="41">
        <v>24</v>
      </c>
      <c r="AB22" s="41">
        <v>25</v>
      </c>
      <c r="AC22" s="41">
        <v>26</v>
      </c>
      <c r="AD22" s="41">
        <v>27</v>
      </c>
      <c r="AE22" s="41">
        <v>28</v>
      </c>
      <c r="AF22" s="41">
        <v>29</v>
      </c>
      <c r="AG22" s="41">
        <v>30</v>
      </c>
      <c r="AH22" s="41">
        <v>31</v>
      </c>
      <c r="AJ22" s="47"/>
    </row>
    <row r="23" spans="2:67" ht="34.4" customHeight="1" x14ac:dyDescent="0.45">
      <c r="B23" s="74"/>
      <c r="C23" s="77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J23" s="47">
        <f t="shared" si="2"/>
        <v>0</v>
      </c>
      <c r="AK23" s="2">
        <f>IFERROR(VLOOKUP(D23,Helper!$B:$D,3,FALSE),0)</f>
        <v>0</v>
      </c>
      <c r="AL23" s="2">
        <f>IFERROR(VLOOKUP(E23,Helper!$B:$D,3,FALSE),0)</f>
        <v>0</v>
      </c>
      <c r="AM23" s="2">
        <f>IFERROR(VLOOKUP(F23,Helper!$B:$D,3,FALSE),0)</f>
        <v>0</v>
      </c>
      <c r="AN23" s="2">
        <f>IFERROR(VLOOKUP(G23,Helper!$B:$D,3,FALSE),0)</f>
        <v>0</v>
      </c>
      <c r="AO23" s="2">
        <f>IFERROR(VLOOKUP(H23,Helper!$B:$D,3,FALSE),0)</f>
        <v>0</v>
      </c>
      <c r="AP23" s="2">
        <f>IFERROR(VLOOKUP(I23,Helper!$B:$D,3,FALSE),0)</f>
        <v>0</v>
      </c>
      <c r="AQ23" s="2">
        <f>IFERROR(VLOOKUP(J23,Helper!$B:$D,3,FALSE),0)</f>
        <v>0</v>
      </c>
      <c r="AR23" s="2">
        <f>IFERROR(VLOOKUP(K23,Helper!$B:$D,3,FALSE),0)</f>
        <v>0</v>
      </c>
      <c r="AS23" s="2">
        <f>IFERROR(VLOOKUP(L23,Helper!$B:$D,3,FALSE),0)</f>
        <v>0</v>
      </c>
      <c r="AT23" s="2">
        <f>IFERROR(VLOOKUP(M23,Helper!$B:$D,3,FALSE),0)</f>
        <v>0</v>
      </c>
      <c r="AU23" s="2">
        <f>IFERROR(VLOOKUP(N23,Helper!$B:$D,3,FALSE),0)</f>
        <v>0</v>
      </c>
      <c r="AV23" s="2">
        <f>IFERROR(VLOOKUP(O23,Helper!$B:$D,3,FALSE),0)</f>
        <v>0</v>
      </c>
      <c r="AW23" s="2">
        <f>IFERROR(VLOOKUP(P23,Helper!$B:$D,3,FALSE),0)</f>
        <v>0</v>
      </c>
      <c r="AX23" s="2">
        <f>IFERROR(VLOOKUP(Q23,Helper!$B:$D,3,FALSE),0)</f>
        <v>0</v>
      </c>
      <c r="AY23" s="2">
        <f>IFERROR(VLOOKUP(R23,Helper!$B:$D,3,FALSE),0)</f>
        <v>0</v>
      </c>
      <c r="AZ23" s="2">
        <f>IFERROR(VLOOKUP(S23,Helper!$B:$D,3,FALSE),0)</f>
        <v>0</v>
      </c>
      <c r="BA23" s="2">
        <f>IFERROR(VLOOKUP(T23,Helper!$B:$D,3,FALSE),0)</f>
        <v>0</v>
      </c>
      <c r="BB23" s="2">
        <f>IFERROR(VLOOKUP(U23,Helper!$B:$D,3,FALSE),0)</f>
        <v>0</v>
      </c>
      <c r="BC23" s="2">
        <f>IFERROR(VLOOKUP(V23,Helper!$B:$D,3,FALSE),0)</f>
        <v>0</v>
      </c>
      <c r="BD23" s="2">
        <f>IFERROR(VLOOKUP(W23,Helper!$B:$D,3,FALSE),0)</f>
        <v>0</v>
      </c>
      <c r="BE23" s="2">
        <f>IFERROR(VLOOKUP(X23,Helper!$B:$D,3,FALSE),0)</f>
        <v>0</v>
      </c>
      <c r="BF23" s="2">
        <f>IFERROR(VLOOKUP(Y23,Helper!$B:$D,3,FALSE),0)</f>
        <v>0</v>
      </c>
      <c r="BG23" s="2">
        <f>IFERROR(VLOOKUP(Z23,Helper!$B:$D,3,FALSE),0)</f>
        <v>0</v>
      </c>
      <c r="BH23" s="2">
        <f>IFERROR(VLOOKUP(AA23,Helper!$B:$D,3,FALSE),0)</f>
        <v>0</v>
      </c>
      <c r="BI23" s="2">
        <f>IFERROR(VLOOKUP(AB23,Helper!$B:$D,3,FALSE),0)</f>
        <v>0</v>
      </c>
      <c r="BJ23" s="2">
        <f>IFERROR(VLOOKUP(AC23,Helper!$B:$D,3,FALSE),0)</f>
        <v>0</v>
      </c>
      <c r="BK23" s="2">
        <f>IFERROR(VLOOKUP(AD23,Helper!$B:$D,3,FALSE),0)</f>
        <v>0</v>
      </c>
      <c r="BL23" s="2">
        <f>IFERROR(VLOOKUP(AE23,Helper!$B:$D,3,FALSE),0)</f>
        <v>0</v>
      </c>
      <c r="BM23" s="2">
        <f>IFERROR(VLOOKUP(AF23,Helper!$B:$D,3,FALSE),0)</f>
        <v>0</v>
      </c>
      <c r="BN23" s="2">
        <f>IFERROR(VLOOKUP(AG23,Helper!$B:$D,3,FALSE),0)</f>
        <v>0</v>
      </c>
      <c r="BO23" s="2">
        <f>IFERROR(VLOOKUP(AH23,Helper!$B:$D,3,FALSE),0)</f>
        <v>0</v>
      </c>
    </row>
    <row r="24" spans="2:67" ht="7" customHeight="1" x14ac:dyDescent="0.45">
      <c r="B24" s="17"/>
      <c r="C24" s="18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J24" s="47"/>
    </row>
    <row r="25" spans="2:67" ht="7" customHeight="1" x14ac:dyDescent="0.45">
      <c r="AJ25" s="47"/>
    </row>
    <row r="26" spans="2:67" ht="34.4" customHeight="1" thickBot="1" x14ac:dyDescent="0.5">
      <c r="B26" s="72" t="s">
        <v>19</v>
      </c>
      <c r="C26" s="75">
        <f>U2-1</f>
        <v>2024</v>
      </c>
      <c r="D26" s="32" t="str">
        <f>TEXT(WEEKDAY(DATE($U$2-1,11,D27),1),"ddd")</f>
        <v>Fri</v>
      </c>
      <c r="E26" s="32" t="str">
        <f t="shared" ref="E26:AG26" si="5">TEXT(WEEKDAY(DATE($U$2-1,11,E27),1),"ddd")</f>
        <v>Sat</v>
      </c>
      <c r="F26" s="32" t="str">
        <f t="shared" si="5"/>
        <v>Sun</v>
      </c>
      <c r="G26" s="32" t="str">
        <f t="shared" si="5"/>
        <v>Mon</v>
      </c>
      <c r="H26" s="32" t="str">
        <f t="shared" si="5"/>
        <v>Tue</v>
      </c>
      <c r="I26" s="32" t="str">
        <f t="shared" si="5"/>
        <v>Wed</v>
      </c>
      <c r="J26" s="32" t="str">
        <f t="shared" si="5"/>
        <v>Thu</v>
      </c>
      <c r="K26" s="32" t="str">
        <f t="shared" si="5"/>
        <v>Fri</v>
      </c>
      <c r="L26" s="32" t="str">
        <f t="shared" si="5"/>
        <v>Sat</v>
      </c>
      <c r="M26" s="32" t="str">
        <f t="shared" si="5"/>
        <v>Sun</v>
      </c>
      <c r="N26" s="32" t="str">
        <f t="shared" si="5"/>
        <v>Mon</v>
      </c>
      <c r="O26" s="32" t="str">
        <f t="shared" si="5"/>
        <v>Tue</v>
      </c>
      <c r="P26" s="32" t="str">
        <f t="shared" si="5"/>
        <v>Wed</v>
      </c>
      <c r="Q26" s="32" t="str">
        <f t="shared" si="5"/>
        <v>Thu</v>
      </c>
      <c r="R26" s="32" t="str">
        <f t="shared" si="5"/>
        <v>Fri</v>
      </c>
      <c r="S26" s="32" t="str">
        <f t="shared" si="5"/>
        <v>Sat</v>
      </c>
      <c r="T26" s="32" t="str">
        <f t="shared" si="5"/>
        <v>Sun</v>
      </c>
      <c r="U26" s="32" t="str">
        <f t="shared" si="5"/>
        <v>Mon</v>
      </c>
      <c r="V26" s="32" t="str">
        <f t="shared" si="5"/>
        <v>Tue</v>
      </c>
      <c r="W26" s="32" t="str">
        <f t="shared" si="5"/>
        <v>Wed</v>
      </c>
      <c r="X26" s="32" t="str">
        <f t="shared" si="5"/>
        <v>Thu</v>
      </c>
      <c r="Y26" s="32" t="str">
        <f t="shared" si="5"/>
        <v>Fri</v>
      </c>
      <c r="Z26" s="32" t="str">
        <f t="shared" si="5"/>
        <v>Sat</v>
      </c>
      <c r="AA26" s="32" t="str">
        <f t="shared" si="5"/>
        <v>Sun</v>
      </c>
      <c r="AB26" s="32" t="str">
        <f t="shared" si="5"/>
        <v>Mon</v>
      </c>
      <c r="AC26" s="32" t="str">
        <f t="shared" si="5"/>
        <v>Tue</v>
      </c>
      <c r="AD26" s="32" t="str">
        <f t="shared" si="5"/>
        <v>Wed</v>
      </c>
      <c r="AE26" s="32" t="str">
        <f t="shared" si="5"/>
        <v>Thu</v>
      </c>
      <c r="AF26" s="32" t="str">
        <f t="shared" si="5"/>
        <v>Fri</v>
      </c>
      <c r="AG26" s="32" t="str">
        <f t="shared" si="5"/>
        <v>Sat</v>
      </c>
      <c r="AJ26" s="47"/>
    </row>
    <row r="27" spans="2:67" ht="34.4" customHeight="1" thickTop="1" thickBot="1" x14ac:dyDescent="0.5">
      <c r="B27" s="73"/>
      <c r="C27" s="76"/>
      <c r="D27" s="41">
        <v>1</v>
      </c>
      <c r="E27" s="41">
        <v>2</v>
      </c>
      <c r="F27" s="41">
        <v>3</v>
      </c>
      <c r="G27" s="41">
        <v>4</v>
      </c>
      <c r="H27" s="41">
        <v>5</v>
      </c>
      <c r="I27" s="41">
        <v>6</v>
      </c>
      <c r="J27" s="41">
        <v>7</v>
      </c>
      <c r="K27" s="41">
        <v>8</v>
      </c>
      <c r="L27" s="41">
        <v>9</v>
      </c>
      <c r="M27" s="41">
        <v>10</v>
      </c>
      <c r="N27" s="41">
        <v>11</v>
      </c>
      <c r="O27" s="41">
        <v>12</v>
      </c>
      <c r="P27" s="41">
        <v>13</v>
      </c>
      <c r="Q27" s="41">
        <v>14</v>
      </c>
      <c r="R27" s="41">
        <v>15</v>
      </c>
      <c r="S27" s="41">
        <v>16</v>
      </c>
      <c r="T27" s="41">
        <v>17</v>
      </c>
      <c r="U27" s="41">
        <v>18</v>
      </c>
      <c r="V27" s="41">
        <v>19</v>
      </c>
      <c r="W27" s="41">
        <v>20</v>
      </c>
      <c r="X27" s="41">
        <v>21</v>
      </c>
      <c r="Y27" s="41">
        <v>22</v>
      </c>
      <c r="Z27" s="41">
        <v>23</v>
      </c>
      <c r="AA27" s="41">
        <v>24</v>
      </c>
      <c r="AB27" s="41">
        <v>25</v>
      </c>
      <c r="AC27" s="41">
        <v>26</v>
      </c>
      <c r="AD27" s="41">
        <v>27</v>
      </c>
      <c r="AE27" s="41">
        <v>28</v>
      </c>
      <c r="AF27" s="41">
        <v>29</v>
      </c>
      <c r="AG27" s="41">
        <v>30</v>
      </c>
      <c r="AH27" s="43"/>
      <c r="AJ27" s="47"/>
    </row>
    <row r="28" spans="2:67" ht="34.4" customHeight="1" thickTop="1" thickBot="1" x14ac:dyDescent="0.5">
      <c r="B28" s="74"/>
      <c r="C28" s="77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44"/>
      <c r="AJ28" s="47">
        <f t="shared" si="2"/>
        <v>0</v>
      </c>
      <c r="AK28" s="2">
        <f>IFERROR(VLOOKUP(D28,Helper!$B:$D,3,FALSE),0)</f>
        <v>0</v>
      </c>
      <c r="AL28" s="2">
        <f>IFERROR(VLOOKUP(E28,Helper!$B:$D,3,FALSE),0)</f>
        <v>0</v>
      </c>
      <c r="AM28" s="2">
        <f>IFERROR(VLOOKUP(F28,Helper!$B:$D,3,FALSE),0)</f>
        <v>0</v>
      </c>
      <c r="AN28" s="2">
        <f>IFERROR(VLOOKUP(G28,Helper!$B:$D,3,FALSE),0)</f>
        <v>0</v>
      </c>
      <c r="AO28" s="2">
        <f>IFERROR(VLOOKUP(H28,Helper!$B:$D,3,FALSE),0)</f>
        <v>0</v>
      </c>
      <c r="AP28" s="2">
        <f>IFERROR(VLOOKUP(I28,Helper!$B:$D,3,FALSE),0)</f>
        <v>0</v>
      </c>
      <c r="AQ28" s="2">
        <f>IFERROR(VLOOKUP(J28,Helper!$B:$D,3,FALSE),0)</f>
        <v>0</v>
      </c>
      <c r="AR28" s="2">
        <f>IFERROR(VLOOKUP(K28,Helper!$B:$D,3,FALSE),0)</f>
        <v>0</v>
      </c>
      <c r="AS28" s="2">
        <f>IFERROR(VLOOKUP(L28,Helper!$B:$D,3,FALSE),0)</f>
        <v>0</v>
      </c>
      <c r="AT28" s="2">
        <f>IFERROR(VLOOKUP(M28,Helper!$B:$D,3,FALSE),0)</f>
        <v>0</v>
      </c>
      <c r="AU28" s="2">
        <f>IFERROR(VLOOKUP(N28,Helper!$B:$D,3,FALSE),0)</f>
        <v>0</v>
      </c>
      <c r="AV28" s="2">
        <f>IFERROR(VLOOKUP(O28,Helper!$B:$D,3,FALSE),0)</f>
        <v>0</v>
      </c>
      <c r="AW28" s="2">
        <f>IFERROR(VLOOKUP(P28,Helper!$B:$D,3,FALSE),0)</f>
        <v>0</v>
      </c>
      <c r="AX28" s="2">
        <f>IFERROR(VLOOKUP(Q28,Helper!$B:$D,3,FALSE),0)</f>
        <v>0</v>
      </c>
      <c r="AY28" s="2">
        <f>IFERROR(VLOOKUP(R28,Helper!$B:$D,3,FALSE),0)</f>
        <v>0</v>
      </c>
      <c r="AZ28" s="2">
        <f>IFERROR(VLOOKUP(S28,Helper!$B:$D,3,FALSE),0)</f>
        <v>0</v>
      </c>
      <c r="BA28" s="2">
        <f>IFERROR(VLOOKUP(T28,Helper!$B:$D,3,FALSE),0)</f>
        <v>0</v>
      </c>
      <c r="BB28" s="2">
        <f>IFERROR(VLOOKUP(U28,Helper!$B:$D,3,FALSE),0)</f>
        <v>0</v>
      </c>
      <c r="BC28" s="2">
        <f>IFERROR(VLOOKUP(V28,Helper!$B:$D,3,FALSE),0)</f>
        <v>0</v>
      </c>
      <c r="BD28" s="2">
        <f>IFERROR(VLOOKUP(W28,Helper!$B:$D,3,FALSE),0)</f>
        <v>0</v>
      </c>
      <c r="BE28" s="2">
        <f>IFERROR(VLOOKUP(X28,Helper!$B:$D,3,FALSE),0)</f>
        <v>0</v>
      </c>
      <c r="BF28" s="2">
        <f>IFERROR(VLOOKUP(Y28,Helper!$B:$D,3,FALSE),0)</f>
        <v>0</v>
      </c>
      <c r="BG28" s="2">
        <f>IFERROR(VLOOKUP(Z28,Helper!$B:$D,3,FALSE),0)</f>
        <v>0</v>
      </c>
      <c r="BH28" s="2">
        <f>IFERROR(VLOOKUP(AA28,Helper!$B:$D,3,FALSE),0)</f>
        <v>0</v>
      </c>
      <c r="BI28" s="2">
        <f>IFERROR(VLOOKUP(AB28,Helper!$B:$D,3,FALSE),0)</f>
        <v>0</v>
      </c>
      <c r="BJ28" s="2">
        <f>IFERROR(VLOOKUP(AC28,Helper!$B:$D,3,FALSE),0)</f>
        <v>0</v>
      </c>
      <c r="BK28" s="2">
        <f>IFERROR(VLOOKUP(AD28,Helper!$B:$D,3,FALSE),0)</f>
        <v>0</v>
      </c>
      <c r="BL28" s="2">
        <f>IFERROR(VLOOKUP(AE28,Helper!$B:$D,3,FALSE),0)</f>
        <v>0</v>
      </c>
      <c r="BM28" s="2">
        <f>IFERROR(VLOOKUP(AF28,Helper!$B:$D,3,FALSE),0)</f>
        <v>0</v>
      </c>
      <c r="BN28" s="2">
        <f>IFERROR(VLOOKUP(AG28,Helper!$B:$D,3,FALSE),0)</f>
        <v>0</v>
      </c>
      <c r="BO28" s="2">
        <f>IFERROR(VLOOKUP(AH28,Helper!$B:$D,3,FALSE),0)</f>
        <v>0</v>
      </c>
    </row>
    <row r="29" spans="2:67" ht="7" customHeight="1" x14ac:dyDescent="0.45">
      <c r="B29" s="17"/>
      <c r="C29" s="18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J29" s="47"/>
    </row>
    <row r="30" spans="2:67" ht="7" customHeight="1" x14ac:dyDescent="0.45">
      <c r="AJ30" s="47"/>
    </row>
    <row r="31" spans="2:67" ht="34.4" customHeight="1" x14ac:dyDescent="0.45">
      <c r="B31" s="72" t="s">
        <v>18</v>
      </c>
      <c r="C31" s="75">
        <f>U2-1</f>
        <v>2024</v>
      </c>
      <c r="D31" s="32" t="str">
        <f>TEXT(WEEKDAY(DATE($U$2-1,12,D32),1),"ddd")</f>
        <v>Sun</v>
      </c>
      <c r="E31" s="32" t="str">
        <f t="shared" ref="E31:AH31" si="6">TEXT(WEEKDAY(DATE($U$2-1,12,E32),1),"ddd")</f>
        <v>Mon</v>
      </c>
      <c r="F31" s="32" t="str">
        <f t="shared" si="6"/>
        <v>Tue</v>
      </c>
      <c r="G31" s="32" t="str">
        <f t="shared" si="6"/>
        <v>Wed</v>
      </c>
      <c r="H31" s="32" t="str">
        <f t="shared" si="6"/>
        <v>Thu</v>
      </c>
      <c r="I31" s="32" t="str">
        <f t="shared" si="6"/>
        <v>Fri</v>
      </c>
      <c r="J31" s="32" t="str">
        <f t="shared" si="6"/>
        <v>Sat</v>
      </c>
      <c r="K31" s="32" t="str">
        <f t="shared" si="6"/>
        <v>Sun</v>
      </c>
      <c r="L31" s="32" t="str">
        <f t="shared" si="6"/>
        <v>Mon</v>
      </c>
      <c r="M31" s="32" t="str">
        <f t="shared" si="6"/>
        <v>Tue</v>
      </c>
      <c r="N31" s="32" t="str">
        <f t="shared" si="6"/>
        <v>Wed</v>
      </c>
      <c r="O31" s="32" t="str">
        <f t="shared" si="6"/>
        <v>Thu</v>
      </c>
      <c r="P31" s="32" t="str">
        <f t="shared" si="6"/>
        <v>Fri</v>
      </c>
      <c r="Q31" s="32" t="str">
        <f t="shared" si="6"/>
        <v>Sat</v>
      </c>
      <c r="R31" s="32" t="str">
        <f t="shared" si="6"/>
        <v>Sun</v>
      </c>
      <c r="S31" s="32" t="str">
        <f t="shared" si="6"/>
        <v>Mon</v>
      </c>
      <c r="T31" s="32" t="str">
        <f t="shared" si="6"/>
        <v>Tue</v>
      </c>
      <c r="U31" s="32" t="str">
        <f t="shared" si="6"/>
        <v>Wed</v>
      </c>
      <c r="V31" s="32" t="str">
        <f t="shared" si="6"/>
        <v>Thu</v>
      </c>
      <c r="W31" s="32" t="str">
        <f t="shared" si="6"/>
        <v>Fri</v>
      </c>
      <c r="X31" s="32" t="str">
        <f t="shared" si="6"/>
        <v>Sat</v>
      </c>
      <c r="Y31" s="32" t="str">
        <f t="shared" si="6"/>
        <v>Sun</v>
      </c>
      <c r="Z31" s="32" t="str">
        <f t="shared" si="6"/>
        <v>Mon</v>
      </c>
      <c r="AA31" s="32" t="str">
        <f t="shared" si="6"/>
        <v>Tue</v>
      </c>
      <c r="AB31" s="32" t="str">
        <f t="shared" si="6"/>
        <v>Wed</v>
      </c>
      <c r="AC31" s="32" t="str">
        <f t="shared" si="6"/>
        <v>Thu</v>
      </c>
      <c r="AD31" s="32" t="str">
        <f t="shared" si="6"/>
        <v>Fri</v>
      </c>
      <c r="AE31" s="32" t="str">
        <f t="shared" si="6"/>
        <v>Sat</v>
      </c>
      <c r="AF31" s="32" t="str">
        <f t="shared" si="6"/>
        <v>Sun</v>
      </c>
      <c r="AG31" s="32" t="str">
        <f t="shared" si="6"/>
        <v>Mon</v>
      </c>
      <c r="AH31" s="32" t="str">
        <f t="shared" si="6"/>
        <v>Tue</v>
      </c>
      <c r="AJ31" s="47"/>
    </row>
    <row r="32" spans="2:67" ht="34.4" customHeight="1" x14ac:dyDescent="0.45">
      <c r="B32" s="73"/>
      <c r="C32" s="76"/>
      <c r="D32" s="41">
        <v>1</v>
      </c>
      <c r="E32" s="41">
        <v>2</v>
      </c>
      <c r="F32" s="41">
        <v>3</v>
      </c>
      <c r="G32" s="41">
        <v>4</v>
      </c>
      <c r="H32" s="41">
        <v>5</v>
      </c>
      <c r="I32" s="41">
        <v>6</v>
      </c>
      <c r="J32" s="41">
        <v>7</v>
      </c>
      <c r="K32" s="41">
        <v>8</v>
      </c>
      <c r="L32" s="41">
        <v>9</v>
      </c>
      <c r="M32" s="41">
        <v>10</v>
      </c>
      <c r="N32" s="41">
        <v>11</v>
      </c>
      <c r="O32" s="41">
        <v>12</v>
      </c>
      <c r="P32" s="41">
        <v>13</v>
      </c>
      <c r="Q32" s="41">
        <v>14</v>
      </c>
      <c r="R32" s="41">
        <v>15</v>
      </c>
      <c r="S32" s="41">
        <v>16</v>
      </c>
      <c r="T32" s="41">
        <v>17</v>
      </c>
      <c r="U32" s="41">
        <v>18</v>
      </c>
      <c r="V32" s="41">
        <v>19</v>
      </c>
      <c r="W32" s="41">
        <v>20</v>
      </c>
      <c r="X32" s="41">
        <v>21</v>
      </c>
      <c r="Y32" s="41">
        <v>22</v>
      </c>
      <c r="Z32" s="41">
        <v>23</v>
      </c>
      <c r="AA32" s="41">
        <v>24</v>
      </c>
      <c r="AB32" s="41">
        <v>25</v>
      </c>
      <c r="AC32" s="41">
        <v>26</v>
      </c>
      <c r="AD32" s="41">
        <v>27</v>
      </c>
      <c r="AE32" s="41">
        <v>28</v>
      </c>
      <c r="AF32" s="41">
        <v>29</v>
      </c>
      <c r="AG32" s="41">
        <v>30</v>
      </c>
      <c r="AH32" s="41">
        <v>31</v>
      </c>
      <c r="AJ32" s="47"/>
    </row>
    <row r="33" spans="2:67" ht="34.4" customHeight="1" x14ac:dyDescent="0.45">
      <c r="B33" s="74"/>
      <c r="C33" s="77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J33" s="47">
        <f t="shared" si="2"/>
        <v>0</v>
      </c>
      <c r="AK33" s="2">
        <f>IFERROR(VLOOKUP(D33,Helper!$B:$D,3,FALSE),0)</f>
        <v>0</v>
      </c>
      <c r="AL33" s="2">
        <f>IFERROR(VLOOKUP(E33,Helper!$B:$D,3,FALSE),0)</f>
        <v>0</v>
      </c>
      <c r="AM33" s="2">
        <f>IFERROR(VLOOKUP(F33,Helper!$B:$D,3,FALSE),0)</f>
        <v>0</v>
      </c>
      <c r="AN33" s="2">
        <f>IFERROR(VLOOKUP(G33,Helper!$B:$D,3,FALSE),0)</f>
        <v>0</v>
      </c>
      <c r="AO33" s="2">
        <f>IFERROR(VLOOKUP(H33,Helper!$B:$D,3,FALSE),0)</f>
        <v>0</v>
      </c>
      <c r="AP33" s="2">
        <f>IFERROR(VLOOKUP(I33,Helper!$B:$D,3,FALSE),0)</f>
        <v>0</v>
      </c>
      <c r="AQ33" s="2">
        <f>IFERROR(VLOOKUP(J33,Helper!$B:$D,3,FALSE),0)</f>
        <v>0</v>
      </c>
      <c r="AR33" s="2">
        <f>IFERROR(VLOOKUP(K33,Helper!$B:$D,3,FALSE),0)</f>
        <v>0</v>
      </c>
      <c r="AS33" s="2">
        <f>IFERROR(VLOOKUP(L33,Helper!$B:$D,3,FALSE),0)</f>
        <v>0</v>
      </c>
      <c r="AT33" s="2">
        <f>IFERROR(VLOOKUP(M33,Helper!$B:$D,3,FALSE),0)</f>
        <v>0</v>
      </c>
      <c r="AU33" s="2">
        <f>IFERROR(VLOOKUP(N33,Helper!$B:$D,3,FALSE),0)</f>
        <v>0</v>
      </c>
      <c r="AV33" s="2">
        <f>IFERROR(VLOOKUP(O33,Helper!$B:$D,3,FALSE),0)</f>
        <v>0</v>
      </c>
      <c r="AW33" s="2">
        <f>IFERROR(VLOOKUP(P33,Helper!$B:$D,3,FALSE),0)</f>
        <v>0</v>
      </c>
      <c r="AX33" s="2">
        <f>IFERROR(VLOOKUP(Q33,Helper!$B:$D,3,FALSE),0)</f>
        <v>0</v>
      </c>
      <c r="AY33" s="2">
        <f>IFERROR(VLOOKUP(R33,Helper!$B:$D,3,FALSE),0)</f>
        <v>0</v>
      </c>
      <c r="AZ33" s="2">
        <f>IFERROR(VLOOKUP(S33,Helper!$B:$D,3,FALSE),0)</f>
        <v>0</v>
      </c>
      <c r="BA33" s="2">
        <f>IFERROR(VLOOKUP(T33,Helper!$B:$D,3,FALSE),0)</f>
        <v>0</v>
      </c>
      <c r="BB33" s="2">
        <f>IFERROR(VLOOKUP(U33,Helper!$B:$D,3,FALSE),0)</f>
        <v>0</v>
      </c>
      <c r="BC33" s="2">
        <f>IFERROR(VLOOKUP(V33,Helper!$B:$D,3,FALSE),0)</f>
        <v>0</v>
      </c>
      <c r="BD33" s="2">
        <f>IFERROR(VLOOKUP(W33,Helper!$B:$D,3,FALSE),0)</f>
        <v>0</v>
      </c>
      <c r="BE33" s="2">
        <f>IFERROR(VLOOKUP(X33,Helper!$B:$D,3,FALSE),0)</f>
        <v>0</v>
      </c>
      <c r="BF33" s="2">
        <f>IFERROR(VLOOKUP(Y33,Helper!$B:$D,3,FALSE),0)</f>
        <v>0</v>
      </c>
      <c r="BG33" s="2">
        <f>IFERROR(VLOOKUP(Z33,Helper!$B:$D,3,FALSE),0)</f>
        <v>0</v>
      </c>
      <c r="BH33" s="2">
        <f>IFERROR(VLOOKUP(AA33,Helper!$B:$D,3,FALSE),0)</f>
        <v>0</v>
      </c>
      <c r="BI33" s="2">
        <f>IFERROR(VLOOKUP(AB33,Helper!$B:$D,3,FALSE),0)</f>
        <v>0</v>
      </c>
      <c r="BJ33" s="2">
        <f>IFERROR(VLOOKUP(AC33,Helper!$B:$D,3,FALSE),0)</f>
        <v>0</v>
      </c>
      <c r="BK33" s="2">
        <f>IFERROR(VLOOKUP(AD33,Helper!$B:$D,3,FALSE),0)</f>
        <v>0</v>
      </c>
      <c r="BL33" s="2">
        <f>IFERROR(VLOOKUP(AE33,Helper!$B:$D,3,FALSE),0)</f>
        <v>0</v>
      </c>
      <c r="BM33" s="2">
        <f>IFERROR(VLOOKUP(AF33,Helper!$B:$D,3,FALSE),0)</f>
        <v>0</v>
      </c>
      <c r="BN33" s="2">
        <f>IFERROR(VLOOKUP(AG33,Helper!$B:$D,3,FALSE),0)</f>
        <v>0</v>
      </c>
      <c r="BO33" s="2">
        <f>IFERROR(VLOOKUP(AH33,Helper!$B:$D,3,FALSE),0)</f>
        <v>0</v>
      </c>
    </row>
    <row r="34" spans="2:67" ht="7" customHeight="1" x14ac:dyDescent="0.45">
      <c r="B34" s="17"/>
      <c r="C34" s="18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J34" s="47"/>
    </row>
    <row r="35" spans="2:67" ht="7" customHeight="1" x14ac:dyDescent="0.45">
      <c r="AJ35" s="47"/>
    </row>
    <row r="36" spans="2:67" ht="34.4" customHeight="1" x14ac:dyDescent="0.45">
      <c r="B36" s="72" t="s">
        <v>17</v>
      </c>
      <c r="C36" s="75">
        <f>U2</f>
        <v>2025</v>
      </c>
      <c r="D36" s="32" t="str">
        <f>TEXT(WEEKDAY(DATE($U$2,1,D37),1),"ddd")</f>
        <v>Wed</v>
      </c>
      <c r="E36" s="32" t="str">
        <f t="shared" ref="E36:AH36" si="7">TEXT(WEEKDAY(DATE($U$2,1,E37),1),"ddd")</f>
        <v>Thu</v>
      </c>
      <c r="F36" s="32" t="str">
        <f t="shared" si="7"/>
        <v>Fri</v>
      </c>
      <c r="G36" s="32" t="str">
        <f t="shared" si="7"/>
        <v>Sat</v>
      </c>
      <c r="H36" s="32" t="str">
        <f t="shared" si="7"/>
        <v>Sun</v>
      </c>
      <c r="I36" s="32" t="str">
        <f t="shared" si="7"/>
        <v>Mon</v>
      </c>
      <c r="J36" s="32" t="str">
        <f t="shared" si="7"/>
        <v>Tue</v>
      </c>
      <c r="K36" s="32" t="str">
        <f t="shared" si="7"/>
        <v>Wed</v>
      </c>
      <c r="L36" s="32" t="str">
        <f t="shared" si="7"/>
        <v>Thu</v>
      </c>
      <c r="M36" s="32" t="str">
        <f t="shared" si="7"/>
        <v>Fri</v>
      </c>
      <c r="N36" s="32" t="str">
        <f t="shared" si="7"/>
        <v>Sat</v>
      </c>
      <c r="O36" s="32" t="str">
        <f t="shared" si="7"/>
        <v>Sun</v>
      </c>
      <c r="P36" s="32" t="str">
        <f t="shared" si="7"/>
        <v>Mon</v>
      </c>
      <c r="Q36" s="32" t="str">
        <f t="shared" si="7"/>
        <v>Tue</v>
      </c>
      <c r="R36" s="32" t="str">
        <f t="shared" si="7"/>
        <v>Wed</v>
      </c>
      <c r="S36" s="32" t="str">
        <f t="shared" si="7"/>
        <v>Thu</v>
      </c>
      <c r="T36" s="32" t="str">
        <f t="shared" si="7"/>
        <v>Fri</v>
      </c>
      <c r="U36" s="32" t="str">
        <f t="shared" si="7"/>
        <v>Sat</v>
      </c>
      <c r="V36" s="32" t="str">
        <f t="shared" si="7"/>
        <v>Sun</v>
      </c>
      <c r="W36" s="32" t="str">
        <f t="shared" si="7"/>
        <v>Mon</v>
      </c>
      <c r="X36" s="32" t="str">
        <f t="shared" si="7"/>
        <v>Tue</v>
      </c>
      <c r="Y36" s="32" t="str">
        <f t="shared" si="7"/>
        <v>Wed</v>
      </c>
      <c r="Z36" s="32" t="str">
        <f t="shared" si="7"/>
        <v>Thu</v>
      </c>
      <c r="AA36" s="32" t="str">
        <f t="shared" si="7"/>
        <v>Fri</v>
      </c>
      <c r="AB36" s="32" t="str">
        <f t="shared" si="7"/>
        <v>Sat</v>
      </c>
      <c r="AC36" s="32" t="str">
        <f t="shared" si="7"/>
        <v>Sun</v>
      </c>
      <c r="AD36" s="32" t="str">
        <f t="shared" si="7"/>
        <v>Mon</v>
      </c>
      <c r="AE36" s="32" t="str">
        <f t="shared" si="7"/>
        <v>Tue</v>
      </c>
      <c r="AF36" s="32" t="str">
        <f t="shared" si="7"/>
        <v>Wed</v>
      </c>
      <c r="AG36" s="32" t="str">
        <f t="shared" si="7"/>
        <v>Thu</v>
      </c>
      <c r="AH36" s="32" t="str">
        <f t="shared" si="7"/>
        <v>Fri</v>
      </c>
      <c r="AJ36" s="47"/>
    </row>
    <row r="37" spans="2:67" ht="34.4" customHeight="1" x14ac:dyDescent="0.45">
      <c r="B37" s="73"/>
      <c r="C37" s="76"/>
      <c r="D37" s="41">
        <v>1</v>
      </c>
      <c r="E37" s="41">
        <v>2</v>
      </c>
      <c r="F37" s="41">
        <v>3</v>
      </c>
      <c r="G37" s="41">
        <v>4</v>
      </c>
      <c r="H37" s="41">
        <v>5</v>
      </c>
      <c r="I37" s="41">
        <v>6</v>
      </c>
      <c r="J37" s="41">
        <v>7</v>
      </c>
      <c r="K37" s="41">
        <v>8</v>
      </c>
      <c r="L37" s="41">
        <v>9</v>
      </c>
      <c r="M37" s="41">
        <v>10</v>
      </c>
      <c r="N37" s="41">
        <v>11</v>
      </c>
      <c r="O37" s="41">
        <v>12</v>
      </c>
      <c r="P37" s="41">
        <v>13</v>
      </c>
      <c r="Q37" s="41">
        <v>14</v>
      </c>
      <c r="R37" s="41">
        <v>15</v>
      </c>
      <c r="S37" s="41">
        <v>16</v>
      </c>
      <c r="T37" s="41">
        <v>17</v>
      </c>
      <c r="U37" s="41">
        <v>18</v>
      </c>
      <c r="V37" s="41">
        <v>19</v>
      </c>
      <c r="W37" s="41">
        <v>20</v>
      </c>
      <c r="X37" s="41">
        <v>21</v>
      </c>
      <c r="Y37" s="41">
        <v>22</v>
      </c>
      <c r="Z37" s="41">
        <v>23</v>
      </c>
      <c r="AA37" s="41">
        <v>24</v>
      </c>
      <c r="AB37" s="41">
        <v>25</v>
      </c>
      <c r="AC37" s="41">
        <v>26</v>
      </c>
      <c r="AD37" s="41">
        <v>27</v>
      </c>
      <c r="AE37" s="41">
        <v>28</v>
      </c>
      <c r="AF37" s="41">
        <v>29</v>
      </c>
      <c r="AG37" s="41">
        <v>30</v>
      </c>
      <c r="AH37" s="41">
        <v>31</v>
      </c>
      <c r="AJ37" s="47"/>
    </row>
    <row r="38" spans="2:67" ht="34.4" customHeight="1" x14ac:dyDescent="0.45">
      <c r="B38" s="74"/>
      <c r="C38" s="77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J38" s="47">
        <f t="shared" si="2"/>
        <v>0</v>
      </c>
      <c r="AK38" s="2">
        <f>IFERROR(VLOOKUP(D38,Helper!$B:$D,3,FALSE),0)</f>
        <v>0</v>
      </c>
      <c r="AL38" s="2">
        <f>IFERROR(VLOOKUP(E38,Helper!$B:$D,3,FALSE),0)</f>
        <v>0</v>
      </c>
      <c r="AM38" s="2">
        <f>IFERROR(VLOOKUP(F38,Helper!$B:$D,3,FALSE),0)</f>
        <v>0</v>
      </c>
      <c r="AN38" s="2">
        <f>IFERROR(VLOOKUP(G38,Helper!$B:$D,3,FALSE),0)</f>
        <v>0</v>
      </c>
      <c r="AO38" s="2">
        <f>IFERROR(VLOOKUP(H38,Helper!$B:$D,3,FALSE),0)</f>
        <v>0</v>
      </c>
      <c r="AP38" s="2">
        <f>IFERROR(VLOOKUP(I38,Helper!$B:$D,3,FALSE),0)</f>
        <v>0</v>
      </c>
      <c r="AQ38" s="2">
        <f>IFERROR(VLOOKUP(J38,Helper!$B:$D,3,FALSE),0)</f>
        <v>0</v>
      </c>
      <c r="AR38" s="2">
        <f>IFERROR(VLOOKUP(K38,Helper!$B:$D,3,FALSE),0)</f>
        <v>0</v>
      </c>
      <c r="AS38" s="2">
        <f>IFERROR(VLOOKUP(L38,Helper!$B:$D,3,FALSE),0)</f>
        <v>0</v>
      </c>
      <c r="AT38" s="2">
        <f>IFERROR(VLOOKUP(M38,Helper!$B:$D,3,FALSE),0)</f>
        <v>0</v>
      </c>
      <c r="AU38" s="2">
        <f>IFERROR(VLOOKUP(N38,Helper!$B:$D,3,FALSE),0)</f>
        <v>0</v>
      </c>
      <c r="AV38" s="2">
        <f>IFERROR(VLOOKUP(O38,Helper!$B:$D,3,FALSE),0)</f>
        <v>0</v>
      </c>
      <c r="AW38" s="2">
        <f>IFERROR(VLOOKUP(P38,Helper!$B:$D,3,FALSE),0)</f>
        <v>0</v>
      </c>
      <c r="AX38" s="2">
        <f>IFERROR(VLOOKUP(Q38,Helper!$B:$D,3,FALSE),0)</f>
        <v>0</v>
      </c>
      <c r="AY38" s="2">
        <f>IFERROR(VLOOKUP(R38,Helper!$B:$D,3,FALSE),0)</f>
        <v>0</v>
      </c>
      <c r="AZ38" s="2">
        <f>IFERROR(VLOOKUP(S38,Helper!$B:$D,3,FALSE),0)</f>
        <v>0</v>
      </c>
      <c r="BA38" s="2">
        <f>IFERROR(VLOOKUP(T38,Helper!$B:$D,3,FALSE),0)</f>
        <v>0</v>
      </c>
      <c r="BB38" s="2">
        <f>IFERROR(VLOOKUP(U38,Helper!$B:$D,3,FALSE),0)</f>
        <v>0</v>
      </c>
      <c r="BC38" s="2">
        <f>IFERROR(VLOOKUP(V38,Helper!$B:$D,3,FALSE),0)</f>
        <v>0</v>
      </c>
      <c r="BD38" s="2">
        <f>IFERROR(VLOOKUP(W38,Helper!$B:$D,3,FALSE),0)</f>
        <v>0</v>
      </c>
      <c r="BE38" s="2">
        <f>IFERROR(VLOOKUP(X38,Helper!$B:$D,3,FALSE),0)</f>
        <v>0</v>
      </c>
      <c r="BF38" s="2">
        <f>IFERROR(VLOOKUP(Y38,Helper!$B:$D,3,FALSE),0)</f>
        <v>0</v>
      </c>
      <c r="BG38" s="2">
        <f>IFERROR(VLOOKUP(Z38,Helper!$B:$D,3,FALSE),0)</f>
        <v>0</v>
      </c>
      <c r="BH38" s="2">
        <f>IFERROR(VLOOKUP(AA38,Helper!$B:$D,3,FALSE),0)</f>
        <v>0</v>
      </c>
      <c r="BI38" s="2">
        <f>IFERROR(VLOOKUP(AB38,Helper!$B:$D,3,FALSE),0)</f>
        <v>0</v>
      </c>
      <c r="BJ38" s="2">
        <f>IFERROR(VLOOKUP(AC38,Helper!$B:$D,3,FALSE),0)</f>
        <v>0</v>
      </c>
      <c r="BK38" s="2">
        <f>IFERROR(VLOOKUP(AD38,Helper!$B:$D,3,FALSE),0)</f>
        <v>0</v>
      </c>
      <c r="BL38" s="2">
        <f>IFERROR(VLOOKUP(AE38,Helper!$B:$D,3,FALSE),0)</f>
        <v>0</v>
      </c>
      <c r="BM38" s="2">
        <f>IFERROR(VLOOKUP(AF38,Helper!$B:$D,3,FALSE),0)</f>
        <v>0</v>
      </c>
      <c r="BN38" s="2">
        <f>IFERROR(VLOOKUP(AG38,Helper!$B:$D,3,FALSE),0)</f>
        <v>0</v>
      </c>
      <c r="BO38" s="2">
        <f>IFERROR(VLOOKUP(AH38,Helper!$B:$D,3,FALSE),0)</f>
        <v>0</v>
      </c>
    </row>
    <row r="39" spans="2:67" ht="7" customHeight="1" x14ac:dyDescent="0.45">
      <c r="B39" s="17"/>
      <c r="C39" s="18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J39" s="47"/>
    </row>
    <row r="40" spans="2:67" ht="7" customHeight="1" x14ac:dyDescent="0.45">
      <c r="AJ40" s="47"/>
    </row>
    <row r="41" spans="2:67" ht="34.4" customHeight="1" thickBot="1" x14ac:dyDescent="0.5">
      <c r="B41" s="72" t="s">
        <v>16</v>
      </c>
      <c r="C41" s="75">
        <f>U2</f>
        <v>2025</v>
      </c>
      <c r="D41" s="32" t="str">
        <f>TEXT(WEEKDAY(DATE($U$2,2,D42),1),"ddd")</f>
        <v>Sat</v>
      </c>
      <c r="E41" s="32" t="str">
        <f t="shared" ref="E41:AF41" si="8">TEXT(WEEKDAY(DATE($U$2,2,E42),1),"ddd")</f>
        <v>Sun</v>
      </c>
      <c r="F41" s="32" t="str">
        <f t="shared" si="8"/>
        <v>Mon</v>
      </c>
      <c r="G41" s="32" t="str">
        <f t="shared" si="8"/>
        <v>Tue</v>
      </c>
      <c r="H41" s="32" t="str">
        <f t="shared" si="8"/>
        <v>Wed</v>
      </c>
      <c r="I41" s="32" t="str">
        <f t="shared" si="8"/>
        <v>Thu</v>
      </c>
      <c r="J41" s="32" t="str">
        <f t="shared" si="8"/>
        <v>Fri</v>
      </c>
      <c r="K41" s="32" t="str">
        <f t="shared" si="8"/>
        <v>Sat</v>
      </c>
      <c r="L41" s="32" t="str">
        <f t="shared" si="8"/>
        <v>Sun</v>
      </c>
      <c r="M41" s="32" t="str">
        <f t="shared" si="8"/>
        <v>Mon</v>
      </c>
      <c r="N41" s="32" t="str">
        <f t="shared" si="8"/>
        <v>Tue</v>
      </c>
      <c r="O41" s="32" t="str">
        <f t="shared" si="8"/>
        <v>Wed</v>
      </c>
      <c r="P41" s="32" t="str">
        <f t="shared" si="8"/>
        <v>Thu</v>
      </c>
      <c r="Q41" s="32" t="str">
        <f t="shared" si="8"/>
        <v>Fri</v>
      </c>
      <c r="R41" s="32" t="str">
        <f t="shared" si="8"/>
        <v>Sat</v>
      </c>
      <c r="S41" s="32" t="str">
        <f t="shared" si="8"/>
        <v>Sun</v>
      </c>
      <c r="T41" s="32" t="str">
        <f t="shared" si="8"/>
        <v>Mon</v>
      </c>
      <c r="U41" s="32" t="str">
        <f t="shared" si="8"/>
        <v>Tue</v>
      </c>
      <c r="V41" s="32" t="str">
        <f t="shared" si="8"/>
        <v>Wed</v>
      </c>
      <c r="W41" s="32" t="str">
        <f t="shared" si="8"/>
        <v>Thu</v>
      </c>
      <c r="X41" s="32" t="str">
        <f t="shared" si="8"/>
        <v>Fri</v>
      </c>
      <c r="Y41" s="32" t="str">
        <f t="shared" si="8"/>
        <v>Sat</v>
      </c>
      <c r="Z41" s="32" t="str">
        <f t="shared" si="8"/>
        <v>Sun</v>
      </c>
      <c r="AA41" s="32" t="str">
        <f t="shared" si="8"/>
        <v>Mon</v>
      </c>
      <c r="AB41" s="32" t="str">
        <f t="shared" si="8"/>
        <v>Tue</v>
      </c>
      <c r="AC41" s="32" t="str">
        <f t="shared" si="8"/>
        <v>Wed</v>
      </c>
      <c r="AD41" s="32" t="str">
        <f t="shared" si="8"/>
        <v>Thu</v>
      </c>
      <c r="AE41" s="32" t="str">
        <f t="shared" si="8"/>
        <v>Fri</v>
      </c>
      <c r="AF41" s="32" t="str">
        <f t="shared" si="8"/>
        <v>Sat</v>
      </c>
      <c r="AJ41" s="47"/>
    </row>
    <row r="42" spans="2:67" ht="34.4" customHeight="1" thickTop="1" thickBot="1" x14ac:dyDescent="0.5">
      <c r="B42" s="73"/>
      <c r="C42" s="76"/>
      <c r="D42" s="41">
        <v>1</v>
      </c>
      <c r="E42" s="41">
        <v>2</v>
      </c>
      <c r="F42" s="41">
        <v>3</v>
      </c>
      <c r="G42" s="41">
        <v>4</v>
      </c>
      <c r="H42" s="41">
        <v>5</v>
      </c>
      <c r="I42" s="41">
        <v>6</v>
      </c>
      <c r="J42" s="41">
        <v>7</v>
      </c>
      <c r="K42" s="41">
        <v>8</v>
      </c>
      <c r="L42" s="41">
        <v>9</v>
      </c>
      <c r="M42" s="41">
        <v>10</v>
      </c>
      <c r="N42" s="41">
        <v>11</v>
      </c>
      <c r="O42" s="41">
        <v>12</v>
      </c>
      <c r="P42" s="41">
        <v>13</v>
      </c>
      <c r="Q42" s="41">
        <v>14</v>
      </c>
      <c r="R42" s="41">
        <v>15</v>
      </c>
      <c r="S42" s="41">
        <v>16</v>
      </c>
      <c r="T42" s="41">
        <v>17</v>
      </c>
      <c r="U42" s="41">
        <v>18</v>
      </c>
      <c r="V42" s="41">
        <v>19</v>
      </c>
      <c r="W42" s="41">
        <v>20</v>
      </c>
      <c r="X42" s="41">
        <v>21</v>
      </c>
      <c r="Y42" s="41">
        <v>22</v>
      </c>
      <c r="Z42" s="41">
        <v>23</v>
      </c>
      <c r="AA42" s="41">
        <v>24</v>
      </c>
      <c r="AB42" s="41">
        <v>25</v>
      </c>
      <c r="AC42" s="41">
        <v>26</v>
      </c>
      <c r="AD42" s="41">
        <v>27</v>
      </c>
      <c r="AE42" s="41">
        <v>28</v>
      </c>
      <c r="AF42" s="41">
        <v>29</v>
      </c>
      <c r="AG42" s="43"/>
      <c r="AH42" s="45"/>
      <c r="AJ42" s="47"/>
    </row>
    <row r="43" spans="2:67" ht="34.4" customHeight="1" thickTop="1" thickBot="1" x14ac:dyDescent="0.5">
      <c r="B43" s="74"/>
      <c r="C43" s="77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44"/>
      <c r="AH43" s="44"/>
      <c r="AJ43" s="47">
        <f t="shared" si="2"/>
        <v>0</v>
      </c>
      <c r="AK43" s="2">
        <f>IFERROR(VLOOKUP(D43,Helper!$B:$D,3,FALSE),0)</f>
        <v>0</v>
      </c>
      <c r="AL43" s="2">
        <f>IFERROR(VLOOKUP(E43,Helper!$B:$D,3,FALSE),0)</f>
        <v>0</v>
      </c>
      <c r="AM43" s="2">
        <f>IFERROR(VLOOKUP(F43,Helper!$B:$D,3,FALSE),0)</f>
        <v>0</v>
      </c>
      <c r="AN43" s="2">
        <f>IFERROR(VLOOKUP(G43,Helper!$B:$D,3,FALSE),0)</f>
        <v>0</v>
      </c>
      <c r="AO43" s="2">
        <f>IFERROR(VLOOKUP(H43,Helper!$B:$D,3,FALSE),0)</f>
        <v>0</v>
      </c>
      <c r="AP43" s="2">
        <f>IFERROR(VLOOKUP(I43,Helper!$B:$D,3,FALSE),0)</f>
        <v>0</v>
      </c>
      <c r="AQ43" s="2">
        <f>IFERROR(VLOOKUP(J43,Helper!$B:$D,3,FALSE),0)</f>
        <v>0</v>
      </c>
      <c r="AR43" s="2">
        <f>IFERROR(VLOOKUP(K43,Helper!$B:$D,3,FALSE),0)</f>
        <v>0</v>
      </c>
      <c r="AS43" s="2">
        <f>IFERROR(VLOOKUP(L43,Helper!$B:$D,3,FALSE),0)</f>
        <v>0</v>
      </c>
      <c r="AT43" s="2">
        <f>IFERROR(VLOOKUP(M43,Helper!$B:$D,3,FALSE),0)</f>
        <v>0</v>
      </c>
      <c r="AU43" s="2">
        <f>IFERROR(VLOOKUP(N43,Helper!$B:$D,3,FALSE),0)</f>
        <v>0</v>
      </c>
      <c r="AV43" s="2">
        <f>IFERROR(VLOOKUP(O43,Helper!$B:$D,3,FALSE),0)</f>
        <v>0</v>
      </c>
      <c r="AW43" s="2">
        <f>IFERROR(VLOOKUP(P43,Helper!$B:$D,3,FALSE),0)</f>
        <v>0</v>
      </c>
      <c r="AX43" s="2">
        <f>IFERROR(VLOOKUP(Q43,Helper!$B:$D,3,FALSE),0)</f>
        <v>0</v>
      </c>
      <c r="AY43" s="2">
        <f>IFERROR(VLOOKUP(R43,Helper!$B:$D,3,FALSE),0)</f>
        <v>0</v>
      </c>
      <c r="AZ43" s="2">
        <f>IFERROR(VLOOKUP(S43,Helper!$B:$D,3,FALSE),0)</f>
        <v>0</v>
      </c>
      <c r="BA43" s="2">
        <f>IFERROR(VLOOKUP(T43,Helper!$B:$D,3,FALSE),0)</f>
        <v>0</v>
      </c>
      <c r="BB43" s="2">
        <f>IFERROR(VLOOKUP(U43,Helper!$B:$D,3,FALSE),0)</f>
        <v>0</v>
      </c>
      <c r="BC43" s="2">
        <f>IFERROR(VLOOKUP(V43,Helper!$B:$D,3,FALSE),0)</f>
        <v>0</v>
      </c>
      <c r="BD43" s="2">
        <f>IFERROR(VLOOKUP(W43,Helper!$B:$D,3,FALSE),0)</f>
        <v>0</v>
      </c>
      <c r="BE43" s="2">
        <f>IFERROR(VLOOKUP(X43,Helper!$B:$D,3,FALSE),0)</f>
        <v>0</v>
      </c>
      <c r="BF43" s="2">
        <f>IFERROR(VLOOKUP(Y43,Helper!$B:$D,3,FALSE),0)</f>
        <v>0</v>
      </c>
      <c r="BG43" s="2">
        <f>IFERROR(VLOOKUP(Z43,Helper!$B:$D,3,FALSE),0)</f>
        <v>0</v>
      </c>
      <c r="BH43" s="2">
        <f>IFERROR(VLOOKUP(AA43,Helper!$B:$D,3,FALSE),0)</f>
        <v>0</v>
      </c>
      <c r="BI43" s="2">
        <f>IFERROR(VLOOKUP(AB43,Helper!$B:$D,3,FALSE),0)</f>
        <v>0</v>
      </c>
      <c r="BJ43" s="2">
        <f>IFERROR(VLOOKUP(AC43,Helper!$B:$D,3,FALSE),0)</f>
        <v>0</v>
      </c>
      <c r="BK43" s="2">
        <f>IFERROR(VLOOKUP(AD43,Helper!$B:$D,3,FALSE),0)</f>
        <v>0</v>
      </c>
      <c r="BL43" s="2">
        <f>IFERROR(VLOOKUP(AE43,Helper!$B:$D,3,FALSE),0)</f>
        <v>0</v>
      </c>
      <c r="BM43" s="2">
        <f>IFERROR(VLOOKUP(AF43,Helper!$B:$D,3,FALSE),0)</f>
        <v>0</v>
      </c>
      <c r="BN43" s="2">
        <f>IFERROR(VLOOKUP(AG43,Helper!$B:$D,3,FALSE),0)</f>
        <v>0</v>
      </c>
      <c r="BO43" s="2">
        <f>IFERROR(VLOOKUP(AH43,Helper!$B:$D,3,FALSE),0)</f>
        <v>0</v>
      </c>
    </row>
    <row r="44" spans="2:67" ht="7" customHeight="1" x14ac:dyDescent="0.45">
      <c r="B44" s="17"/>
      <c r="C44" s="18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J44" s="47"/>
    </row>
    <row r="45" spans="2:67" ht="7" customHeight="1" x14ac:dyDescent="0.45">
      <c r="AJ45" s="47"/>
    </row>
    <row r="46" spans="2:67" ht="34.4" customHeight="1" x14ac:dyDescent="0.45">
      <c r="B46" s="72" t="s">
        <v>15</v>
      </c>
      <c r="C46" s="75">
        <f>U2</f>
        <v>2025</v>
      </c>
      <c r="D46" s="32" t="str">
        <f>TEXT(WEEKDAY(DATE($U$2,3,D47),1),"ddd")</f>
        <v>Sat</v>
      </c>
      <c r="E46" s="32" t="str">
        <f t="shared" ref="E46:AH46" si="9">TEXT(WEEKDAY(DATE($U$2,3,E47),1),"ddd")</f>
        <v>Sun</v>
      </c>
      <c r="F46" s="32" t="str">
        <f t="shared" si="9"/>
        <v>Mon</v>
      </c>
      <c r="G46" s="32" t="str">
        <f t="shared" si="9"/>
        <v>Tue</v>
      </c>
      <c r="H46" s="32" t="str">
        <f t="shared" si="9"/>
        <v>Wed</v>
      </c>
      <c r="I46" s="32" t="str">
        <f t="shared" si="9"/>
        <v>Thu</v>
      </c>
      <c r="J46" s="32" t="str">
        <f t="shared" si="9"/>
        <v>Fri</v>
      </c>
      <c r="K46" s="32" t="str">
        <f t="shared" si="9"/>
        <v>Sat</v>
      </c>
      <c r="L46" s="32" t="str">
        <f t="shared" si="9"/>
        <v>Sun</v>
      </c>
      <c r="M46" s="32" t="str">
        <f t="shared" si="9"/>
        <v>Mon</v>
      </c>
      <c r="N46" s="32" t="str">
        <f t="shared" si="9"/>
        <v>Tue</v>
      </c>
      <c r="O46" s="32" t="str">
        <f t="shared" si="9"/>
        <v>Wed</v>
      </c>
      <c r="P46" s="32" t="str">
        <f t="shared" si="9"/>
        <v>Thu</v>
      </c>
      <c r="Q46" s="32" t="str">
        <f t="shared" si="9"/>
        <v>Fri</v>
      </c>
      <c r="R46" s="32" t="str">
        <f t="shared" si="9"/>
        <v>Sat</v>
      </c>
      <c r="S46" s="32" t="str">
        <f t="shared" si="9"/>
        <v>Sun</v>
      </c>
      <c r="T46" s="32" t="str">
        <f t="shared" si="9"/>
        <v>Mon</v>
      </c>
      <c r="U46" s="32" t="str">
        <f t="shared" si="9"/>
        <v>Tue</v>
      </c>
      <c r="V46" s="32" t="str">
        <f t="shared" si="9"/>
        <v>Wed</v>
      </c>
      <c r="W46" s="32" t="str">
        <f t="shared" si="9"/>
        <v>Thu</v>
      </c>
      <c r="X46" s="32" t="str">
        <f t="shared" si="9"/>
        <v>Fri</v>
      </c>
      <c r="Y46" s="32" t="str">
        <f t="shared" si="9"/>
        <v>Sat</v>
      </c>
      <c r="Z46" s="32" t="str">
        <f t="shared" si="9"/>
        <v>Sun</v>
      </c>
      <c r="AA46" s="32" t="str">
        <f t="shared" si="9"/>
        <v>Mon</v>
      </c>
      <c r="AB46" s="32" t="str">
        <f t="shared" si="9"/>
        <v>Tue</v>
      </c>
      <c r="AC46" s="32" t="str">
        <f t="shared" si="9"/>
        <v>Wed</v>
      </c>
      <c r="AD46" s="32" t="str">
        <f t="shared" si="9"/>
        <v>Thu</v>
      </c>
      <c r="AE46" s="32" t="str">
        <f t="shared" si="9"/>
        <v>Fri</v>
      </c>
      <c r="AF46" s="32" t="str">
        <f t="shared" si="9"/>
        <v>Sat</v>
      </c>
      <c r="AG46" s="32" t="str">
        <f t="shared" si="9"/>
        <v>Sun</v>
      </c>
      <c r="AH46" s="32" t="str">
        <f t="shared" si="9"/>
        <v>Mon</v>
      </c>
      <c r="AJ46" s="47"/>
    </row>
    <row r="47" spans="2:67" ht="34.4" customHeight="1" x14ac:dyDescent="0.45">
      <c r="B47" s="73"/>
      <c r="C47" s="76"/>
      <c r="D47" s="41">
        <v>1</v>
      </c>
      <c r="E47" s="41">
        <v>2</v>
      </c>
      <c r="F47" s="41">
        <v>3</v>
      </c>
      <c r="G47" s="41">
        <v>4</v>
      </c>
      <c r="H47" s="41">
        <v>5</v>
      </c>
      <c r="I47" s="41">
        <v>6</v>
      </c>
      <c r="J47" s="41">
        <v>7</v>
      </c>
      <c r="K47" s="41">
        <v>8</v>
      </c>
      <c r="L47" s="41">
        <v>9</v>
      </c>
      <c r="M47" s="41">
        <v>10</v>
      </c>
      <c r="N47" s="41">
        <v>11</v>
      </c>
      <c r="O47" s="41">
        <v>12</v>
      </c>
      <c r="P47" s="41">
        <v>13</v>
      </c>
      <c r="Q47" s="41">
        <v>14</v>
      </c>
      <c r="R47" s="41">
        <v>15</v>
      </c>
      <c r="S47" s="41">
        <v>16</v>
      </c>
      <c r="T47" s="41">
        <v>17</v>
      </c>
      <c r="U47" s="41">
        <v>18</v>
      </c>
      <c r="V47" s="41">
        <v>19</v>
      </c>
      <c r="W47" s="41">
        <v>20</v>
      </c>
      <c r="X47" s="41">
        <v>21</v>
      </c>
      <c r="Y47" s="41">
        <v>22</v>
      </c>
      <c r="Z47" s="41">
        <v>23</v>
      </c>
      <c r="AA47" s="41">
        <v>24</v>
      </c>
      <c r="AB47" s="41">
        <v>25</v>
      </c>
      <c r="AC47" s="41">
        <v>26</v>
      </c>
      <c r="AD47" s="41">
        <v>27</v>
      </c>
      <c r="AE47" s="41">
        <v>28</v>
      </c>
      <c r="AF47" s="41">
        <v>29</v>
      </c>
      <c r="AG47" s="41">
        <v>30</v>
      </c>
      <c r="AH47" s="41">
        <v>31</v>
      </c>
      <c r="AJ47" s="47"/>
    </row>
    <row r="48" spans="2:67" ht="34.4" customHeight="1" x14ac:dyDescent="0.45">
      <c r="B48" s="74"/>
      <c r="C48" s="77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J48" s="47">
        <f t="shared" si="2"/>
        <v>0</v>
      </c>
      <c r="AK48" s="2">
        <f>IFERROR(VLOOKUP(D48,Helper!$B:$D,3,FALSE),0)</f>
        <v>0</v>
      </c>
      <c r="AL48" s="2">
        <f>IFERROR(VLOOKUP(E48,Helper!$B:$D,3,FALSE),0)</f>
        <v>0</v>
      </c>
      <c r="AM48" s="2">
        <f>IFERROR(VLOOKUP(F48,Helper!$B:$D,3,FALSE),0)</f>
        <v>0</v>
      </c>
      <c r="AN48" s="2">
        <f>IFERROR(VLOOKUP(G48,Helper!$B:$D,3,FALSE),0)</f>
        <v>0</v>
      </c>
      <c r="AO48" s="2">
        <f>IFERROR(VLOOKUP(H48,Helper!$B:$D,3,FALSE),0)</f>
        <v>0</v>
      </c>
      <c r="AP48" s="2">
        <f>IFERROR(VLOOKUP(I48,Helper!$B:$D,3,FALSE),0)</f>
        <v>0</v>
      </c>
      <c r="AQ48" s="2">
        <f>IFERROR(VLOOKUP(J48,Helper!$B:$D,3,FALSE),0)</f>
        <v>0</v>
      </c>
      <c r="AR48" s="2">
        <f>IFERROR(VLOOKUP(K48,Helper!$B:$D,3,FALSE),0)</f>
        <v>0</v>
      </c>
      <c r="AS48" s="2">
        <f>IFERROR(VLOOKUP(L48,Helper!$B:$D,3,FALSE),0)</f>
        <v>0</v>
      </c>
      <c r="AT48" s="2">
        <f>IFERROR(VLOOKUP(M48,Helper!$B:$D,3,FALSE),0)</f>
        <v>0</v>
      </c>
      <c r="AU48" s="2">
        <f>IFERROR(VLOOKUP(N48,Helper!$B:$D,3,FALSE),0)</f>
        <v>0</v>
      </c>
      <c r="AV48" s="2">
        <f>IFERROR(VLOOKUP(O48,Helper!$B:$D,3,FALSE),0)</f>
        <v>0</v>
      </c>
      <c r="AW48" s="2">
        <f>IFERROR(VLOOKUP(P48,Helper!$B:$D,3,FALSE),0)</f>
        <v>0</v>
      </c>
      <c r="AX48" s="2">
        <f>IFERROR(VLOOKUP(Q48,Helper!$B:$D,3,FALSE),0)</f>
        <v>0</v>
      </c>
      <c r="AY48" s="2">
        <f>IFERROR(VLOOKUP(R48,Helper!$B:$D,3,FALSE),0)</f>
        <v>0</v>
      </c>
      <c r="AZ48" s="2">
        <f>IFERROR(VLOOKUP(S48,Helper!$B:$D,3,FALSE),0)</f>
        <v>0</v>
      </c>
      <c r="BA48" s="2">
        <f>IFERROR(VLOOKUP(T48,Helper!$B:$D,3,FALSE),0)</f>
        <v>0</v>
      </c>
      <c r="BB48" s="2">
        <f>IFERROR(VLOOKUP(U48,Helper!$B:$D,3,FALSE),0)</f>
        <v>0</v>
      </c>
      <c r="BC48" s="2">
        <f>IFERROR(VLOOKUP(V48,Helper!$B:$D,3,FALSE),0)</f>
        <v>0</v>
      </c>
      <c r="BD48" s="2">
        <f>IFERROR(VLOOKUP(W48,Helper!$B:$D,3,FALSE),0)</f>
        <v>0</v>
      </c>
      <c r="BE48" s="2">
        <f>IFERROR(VLOOKUP(X48,Helper!$B:$D,3,FALSE),0)</f>
        <v>0</v>
      </c>
      <c r="BF48" s="2">
        <f>IFERROR(VLOOKUP(Y48,Helper!$B:$D,3,FALSE),0)</f>
        <v>0</v>
      </c>
      <c r="BG48" s="2">
        <f>IFERROR(VLOOKUP(Z48,Helper!$B:$D,3,FALSE),0)</f>
        <v>0</v>
      </c>
      <c r="BH48" s="2">
        <f>IFERROR(VLOOKUP(AA48,Helper!$B:$D,3,FALSE),0)</f>
        <v>0</v>
      </c>
      <c r="BI48" s="2">
        <f>IFERROR(VLOOKUP(AB48,Helper!$B:$D,3,FALSE),0)</f>
        <v>0</v>
      </c>
      <c r="BJ48" s="2">
        <f>IFERROR(VLOOKUP(AC48,Helper!$B:$D,3,FALSE),0)</f>
        <v>0</v>
      </c>
      <c r="BK48" s="2">
        <f>IFERROR(VLOOKUP(AD48,Helper!$B:$D,3,FALSE),0)</f>
        <v>0</v>
      </c>
      <c r="BL48" s="2">
        <f>IFERROR(VLOOKUP(AE48,Helper!$B:$D,3,FALSE),0)</f>
        <v>0</v>
      </c>
      <c r="BM48" s="2">
        <f>IFERROR(VLOOKUP(AF48,Helper!$B:$D,3,FALSE),0)</f>
        <v>0</v>
      </c>
      <c r="BN48" s="2">
        <f>IFERROR(VLOOKUP(AG48,Helper!$B:$D,3,FALSE),0)</f>
        <v>0</v>
      </c>
      <c r="BO48" s="2">
        <f>IFERROR(VLOOKUP(AH48,Helper!$B:$D,3,FALSE),0)</f>
        <v>0</v>
      </c>
    </row>
    <row r="49" spans="2:67" ht="7" customHeight="1" x14ac:dyDescent="0.45">
      <c r="B49" s="17"/>
      <c r="C49" s="18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J49" s="47"/>
    </row>
    <row r="50" spans="2:67" ht="7" customHeight="1" x14ac:dyDescent="0.45">
      <c r="AJ50" s="47"/>
    </row>
    <row r="51" spans="2:67" ht="34.4" customHeight="1" thickBot="1" x14ac:dyDescent="0.5">
      <c r="B51" s="72" t="s">
        <v>14</v>
      </c>
      <c r="C51" s="75">
        <f>U2</f>
        <v>2025</v>
      </c>
      <c r="D51" s="32" t="str">
        <f>TEXT(WEEKDAY(DATE($U$2,4,D52),1),"ddd")</f>
        <v>Tue</v>
      </c>
      <c r="E51" s="32" t="str">
        <f t="shared" ref="E51:AG51" si="10">TEXT(WEEKDAY(DATE($U$2,4,E52),1),"ddd")</f>
        <v>Wed</v>
      </c>
      <c r="F51" s="32" t="str">
        <f t="shared" si="10"/>
        <v>Thu</v>
      </c>
      <c r="G51" s="32" t="str">
        <f t="shared" si="10"/>
        <v>Fri</v>
      </c>
      <c r="H51" s="32" t="str">
        <f t="shared" si="10"/>
        <v>Sat</v>
      </c>
      <c r="I51" s="32" t="str">
        <f t="shared" si="10"/>
        <v>Sun</v>
      </c>
      <c r="J51" s="32" t="str">
        <f t="shared" si="10"/>
        <v>Mon</v>
      </c>
      <c r="K51" s="32" t="str">
        <f t="shared" si="10"/>
        <v>Tue</v>
      </c>
      <c r="L51" s="32" t="str">
        <f t="shared" si="10"/>
        <v>Wed</v>
      </c>
      <c r="M51" s="32" t="str">
        <f t="shared" si="10"/>
        <v>Thu</v>
      </c>
      <c r="N51" s="32" t="str">
        <f t="shared" si="10"/>
        <v>Fri</v>
      </c>
      <c r="O51" s="32" t="str">
        <f t="shared" si="10"/>
        <v>Sat</v>
      </c>
      <c r="P51" s="32" t="str">
        <f t="shared" si="10"/>
        <v>Sun</v>
      </c>
      <c r="Q51" s="32" t="str">
        <f t="shared" si="10"/>
        <v>Mon</v>
      </c>
      <c r="R51" s="32" t="str">
        <f t="shared" si="10"/>
        <v>Tue</v>
      </c>
      <c r="S51" s="32" t="str">
        <f t="shared" si="10"/>
        <v>Wed</v>
      </c>
      <c r="T51" s="32" t="str">
        <f t="shared" si="10"/>
        <v>Thu</v>
      </c>
      <c r="U51" s="32" t="str">
        <f t="shared" si="10"/>
        <v>Fri</v>
      </c>
      <c r="V51" s="32" t="str">
        <f t="shared" si="10"/>
        <v>Sat</v>
      </c>
      <c r="W51" s="32" t="str">
        <f t="shared" si="10"/>
        <v>Sun</v>
      </c>
      <c r="X51" s="32" t="str">
        <f t="shared" si="10"/>
        <v>Mon</v>
      </c>
      <c r="Y51" s="32" t="str">
        <f t="shared" si="10"/>
        <v>Tue</v>
      </c>
      <c r="Z51" s="32" t="str">
        <f t="shared" si="10"/>
        <v>Wed</v>
      </c>
      <c r="AA51" s="32" t="str">
        <f t="shared" si="10"/>
        <v>Thu</v>
      </c>
      <c r="AB51" s="32" t="str">
        <f t="shared" si="10"/>
        <v>Fri</v>
      </c>
      <c r="AC51" s="32" t="str">
        <f t="shared" si="10"/>
        <v>Sat</v>
      </c>
      <c r="AD51" s="32" t="str">
        <f t="shared" si="10"/>
        <v>Sun</v>
      </c>
      <c r="AE51" s="32" t="str">
        <f t="shared" si="10"/>
        <v>Mon</v>
      </c>
      <c r="AF51" s="32" t="str">
        <f t="shared" si="10"/>
        <v>Tue</v>
      </c>
      <c r="AG51" s="32" t="str">
        <f t="shared" si="10"/>
        <v>Wed</v>
      </c>
      <c r="AJ51" s="47"/>
    </row>
    <row r="52" spans="2:67" ht="34.4" customHeight="1" thickTop="1" thickBot="1" x14ac:dyDescent="0.5">
      <c r="B52" s="73"/>
      <c r="C52" s="76"/>
      <c r="D52" s="41">
        <v>1</v>
      </c>
      <c r="E52" s="41">
        <v>2</v>
      </c>
      <c r="F52" s="41">
        <v>3</v>
      </c>
      <c r="G52" s="41">
        <v>4</v>
      </c>
      <c r="H52" s="41">
        <v>5</v>
      </c>
      <c r="I52" s="41">
        <v>6</v>
      </c>
      <c r="J52" s="41">
        <v>7</v>
      </c>
      <c r="K52" s="41">
        <v>8</v>
      </c>
      <c r="L52" s="41">
        <v>9</v>
      </c>
      <c r="M52" s="41">
        <v>10</v>
      </c>
      <c r="N52" s="41">
        <v>11</v>
      </c>
      <c r="O52" s="41">
        <v>12</v>
      </c>
      <c r="P52" s="41">
        <v>13</v>
      </c>
      <c r="Q52" s="41">
        <v>14</v>
      </c>
      <c r="R52" s="41">
        <v>15</v>
      </c>
      <c r="S52" s="41">
        <v>16</v>
      </c>
      <c r="T52" s="41">
        <v>17</v>
      </c>
      <c r="U52" s="41">
        <v>18</v>
      </c>
      <c r="V52" s="41">
        <v>19</v>
      </c>
      <c r="W52" s="41">
        <v>20</v>
      </c>
      <c r="X52" s="41">
        <v>21</v>
      </c>
      <c r="Y52" s="41">
        <v>22</v>
      </c>
      <c r="Z52" s="41">
        <v>23</v>
      </c>
      <c r="AA52" s="41">
        <v>24</v>
      </c>
      <c r="AB52" s="41">
        <v>25</v>
      </c>
      <c r="AC52" s="41">
        <v>26</v>
      </c>
      <c r="AD52" s="41">
        <v>27</v>
      </c>
      <c r="AE52" s="41">
        <v>28</v>
      </c>
      <c r="AF52" s="41">
        <v>29</v>
      </c>
      <c r="AG52" s="41">
        <v>30</v>
      </c>
      <c r="AH52" s="43"/>
      <c r="AJ52" s="47"/>
    </row>
    <row r="53" spans="2:67" ht="34.4" customHeight="1" thickTop="1" thickBot="1" x14ac:dyDescent="0.5">
      <c r="B53" s="74"/>
      <c r="C53" s="77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44"/>
      <c r="AJ53" s="47">
        <f t="shared" si="2"/>
        <v>0</v>
      </c>
      <c r="AK53" s="2">
        <f>IFERROR(VLOOKUP(D53,Helper!$B:$D,3,FALSE),0)</f>
        <v>0</v>
      </c>
      <c r="AL53" s="2">
        <f>IFERROR(VLOOKUP(E53,Helper!$B:$D,3,FALSE),0)</f>
        <v>0</v>
      </c>
      <c r="AM53" s="2">
        <f>IFERROR(VLOOKUP(F53,Helper!$B:$D,3,FALSE),0)</f>
        <v>0</v>
      </c>
      <c r="AN53" s="2">
        <f>IFERROR(VLOOKUP(G53,Helper!$B:$D,3,FALSE),0)</f>
        <v>0</v>
      </c>
      <c r="AO53" s="2">
        <f>IFERROR(VLOOKUP(H53,Helper!$B:$D,3,FALSE),0)</f>
        <v>0</v>
      </c>
      <c r="AP53" s="2">
        <f>IFERROR(VLOOKUP(I53,Helper!$B:$D,3,FALSE),0)</f>
        <v>0</v>
      </c>
      <c r="AQ53" s="2">
        <f>IFERROR(VLOOKUP(J53,Helper!$B:$D,3,FALSE),0)</f>
        <v>0</v>
      </c>
      <c r="AR53" s="2">
        <f>IFERROR(VLOOKUP(K53,Helper!$B:$D,3,FALSE),0)</f>
        <v>0</v>
      </c>
      <c r="AS53" s="2">
        <f>IFERROR(VLOOKUP(L53,Helper!$B:$D,3,FALSE),0)</f>
        <v>0</v>
      </c>
      <c r="AT53" s="2">
        <f>IFERROR(VLOOKUP(M53,Helper!$B:$D,3,FALSE),0)</f>
        <v>0</v>
      </c>
      <c r="AU53" s="2">
        <f>IFERROR(VLOOKUP(N53,Helper!$B:$D,3,FALSE),0)</f>
        <v>0</v>
      </c>
      <c r="AV53" s="2">
        <f>IFERROR(VLOOKUP(O53,Helper!$B:$D,3,FALSE),0)</f>
        <v>0</v>
      </c>
      <c r="AW53" s="2">
        <f>IFERROR(VLOOKUP(P53,Helper!$B:$D,3,FALSE),0)</f>
        <v>0</v>
      </c>
      <c r="AX53" s="2">
        <f>IFERROR(VLOOKUP(Q53,Helper!$B:$D,3,FALSE),0)</f>
        <v>0</v>
      </c>
      <c r="AY53" s="2">
        <f>IFERROR(VLOOKUP(R53,Helper!$B:$D,3,FALSE),0)</f>
        <v>0</v>
      </c>
      <c r="AZ53" s="2">
        <f>IFERROR(VLOOKUP(S53,Helper!$B:$D,3,FALSE),0)</f>
        <v>0</v>
      </c>
      <c r="BA53" s="2">
        <f>IFERROR(VLOOKUP(T53,Helper!$B:$D,3,FALSE),0)</f>
        <v>0</v>
      </c>
      <c r="BB53" s="2">
        <f>IFERROR(VLOOKUP(U53,Helper!$B:$D,3,FALSE),0)</f>
        <v>0</v>
      </c>
      <c r="BC53" s="2">
        <f>IFERROR(VLOOKUP(V53,Helper!$B:$D,3,FALSE),0)</f>
        <v>0</v>
      </c>
      <c r="BD53" s="2">
        <f>IFERROR(VLOOKUP(W53,Helper!$B:$D,3,FALSE),0)</f>
        <v>0</v>
      </c>
      <c r="BE53" s="2">
        <f>IFERROR(VLOOKUP(X53,Helper!$B:$D,3,FALSE),0)</f>
        <v>0</v>
      </c>
      <c r="BF53" s="2">
        <f>IFERROR(VLOOKUP(Y53,Helper!$B:$D,3,FALSE),0)</f>
        <v>0</v>
      </c>
      <c r="BG53" s="2">
        <f>IFERROR(VLOOKUP(Z53,Helper!$B:$D,3,FALSE),0)</f>
        <v>0</v>
      </c>
      <c r="BH53" s="2">
        <f>IFERROR(VLOOKUP(AA53,Helper!$B:$D,3,FALSE),0)</f>
        <v>0</v>
      </c>
      <c r="BI53" s="2">
        <f>IFERROR(VLOOKUP(AB53,Helper!$B:$D,3,FALSE),0)</f>
        <v>0</v>
      </c>
      <c r="BJ53" s="2">
        <f>IFERROR(VLOOKUP(AC53,Helper!$B:$D,3,FALSE),0)</f>
        <v>0</v>
      </c>
      <c r="BK53" s="2">
        <f>IFERROR(VLOOKUP(AD53,Helper!$B:$D,3,FALSE),0)</f>
        <v>0</v>
      </c>
      <c r="BL53" s="2">
        <f>IFERROR(VLOOKUP(AE53,Helper!$B:$D,3,FALSE),0)</f>
        <v>0</v>
      </c>
      <c r="BM53" s="2">
        <f>IFERROR(VLOOKUP(AF53,Helper!$B:$D,3,FALSE),0)</f>
        <v>0</v>
      </c>
      <c r="BN53" s="2">
        <f>IFERROR(VLOOKUP(AG53,Helper!$B:$D,3,FALSE),0)</f>
        <v>0</v>
      </c>
      <c r="BO53" s="2">
        <f>IFERROR(VLOOKUP(AH53,Helper!$B:$D,3,FALSE),0)</f>
        <v>0</v>
      </c>
    </row>
    <row r="54" spans="2:67" ht="7" customHeight="1" x14ac:dyDescent="0.45">
      <c r="B54" s="17"/>
      <c r="C54" s="18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J54" s="47"/>
    </row>
    <row r="55" spans="2:67" ht="7" customHeight="1" x14ac:dyDescent="0.45">
      <c r="AJ55" s="47"/>
    </row>
    <row r="56" spans="2:67" ht="34.4" customHeight="1" x14ac:dyDescent="0.45">
      <c r="B56" s="72" t="s">
        <v>13</v>
      </c>
      <c r="C56" s="75">
        <f>U2</f>
        <v>2025</v>
      </c>
      <c r="D56" s="32" t="str">
        <f>TEXT(WEEKDAY(DATE($U$2,5,D57),1),"ddd")</f>
        <v>Thu</v>
      </c>
      <c r="E56" s="32" t="str">
        <f t="shared" ref="E56:AH56" si="11">TEXT(WEEKDAY(DATE($U$2,5,E57),1),"ddd")</f>
        <v>Fri</v>
      </c>
      <c r="F56" s="32" t="str">
        <f t="shared" si="11"/>
        <v>Sat</v>
      </c>
      <c r="G56" s="32" t="str">
        <f t="shared" si="11"/>
        <v>Sun</v>
      </c>
      <c r="H56" s="32" t="str">
        <f t="shared" si="11"/>
        <v>Mon</v>
      </c>
      <c r="I56" s="32" t="str">
        <f t="shared" si="11"/>
        <v>Tue</v>
      </c>
      <c r="J56" s="32" t="str">
        <f t="shared" si="11"/>
        <v>Wed</v>
      </c>
      <c r="K56" s="32" t="str">
        <f t="shared" si="11"/>
        <v>Thu</v>
      </c>
      <c r="L56" s="32" t="str">
        <f t="shared" si="11"/>
        <v>Fri</v>
      </c>
      <c r="M56" s="32" t="str">
        <f t="shared" si="11"/>
        <v>Sat</v>
      </c>
      <c r="N56" s="32" t="str">
        <f t="shared" si="11"/>
        <v>Sun</v>
      </c>
      <c r="O56" s="32" t="str">
        <f t="shared" si="11"/>
        <v>Mon</v>
      </c>
      <c r="P56" s="32" t="str">
        <f t="shared" si="11"/>
        <v>Tue</v>
      </c>
      <c r="Q56" s="32" t="str">
        <f t="shared" si="11"/>
        <v>Wed</v>
      </c>
      <c r="R56" s="32" t="str">
        <f t="shared" si="11"/>
        <v>Thu</v>
      </c>
      <c r="S56" s="32" t="str">
        <f t="shared" si="11"/>
        <v>Fri</v>
      </c>
      <c r="T56" s="32" t="str">
        <f t="shared" si="11"/>
        <v>Sat</v>
      </c>
      <c r="U56" s="32" t="str">
        <f t="shared" si="11"/>
        <v>Sun</v>
      </c>
      <c r="V56" s="32" t="str">
        <f t="shared" si="11"/>
        <v>Mon</v>
      </c>
      <c r="W56" s="32" t="str">
        <f t="shared" si="11"/>
        <v>Tue</v>
      </c>
      <c r="X56" s="32" t="str">
        <f t="shared" si="11"/>
        <v>Wed</v>
      </c>
      <c r="Y56" s="32" t="str">
        <f t="shared" si="11"/>
        <v>Thu</v>
      </c>
      <c r="Z56" s="32" t="str">
        <f t="shared" si="11"/>
        <v>Fri</v>
      </c>
      <c r="AA56" s="32" t="str">
        <f t="shared" si="11"/>
        <v>Sat</v>
      </c>
      <c r="AB56" s="32" t="str">
        <f t="shared" si="11"/>
        <v>Sun</v>
      </c>
      <c r="AC56" s="32" t="str">
        <f t="shared" si="11"/>
        <v>Mon</v>
      </c>
      <c r="AD56" s="32" t="str">
        <f t="shared" si="11"/>
        <v>Tue</v>
      </c>
      <c r="AE56" s="32" t="str">
        <f t="shared" si="11"/>
        <v>Wed</v>
      </c>
      <c r="AF56" s="32" t="str">
        <f t="shared" si="11"/>
        <v>Thu</v>
      </c>
      <c r="AG56" s="32" t="str">
        <f t="shared" si="11"/>
        <v>Fri</v>
      </c>
      <c r="AH56" s="32" t="str">
        <f t="shared" si="11"/>
        <v>Sat</v>
      </c>
      <c r="AJ56" s="47"/>
    </row>
    <row r="57" spans="2:67" ht="34.4" customHeight="1" x14ac:dyDescent="0.45">
      <c r="B57" s="73"/>
      <c r="C57" s="76"/>
      <c r="D57" s="41">
        <v>1</v>
      </c>
      <c r="E57" s="41">
        <v>2</v>
      </c>
      <c r="F57" s="41">
        <v>3</v>
      </c>
      <c r="G57" s="41">
        <v>4</v>
      </c>
      <c r="H57" s="41">
        <v>5</v>
      </c>
      <c r="I57" s="41">
        <v>6</v>
      </c>
      <c r="J57" s="41">
        <v>7</v>
      </c>
      <c r="K57" s="41">
        <v>8</v>
      </c>
      <c r="L57" s="41">
        <v>9</v>
      </c>
      <c r="M57" s="41">
        <v>10</v>
      </c>
      <c r="N57" s="41">
        <v>11</v>
      </c>
      <c r="O57" s="41">
        <v>12</v>
      </c>
      <c r="P57" s="41">
        <v>13</v>
      </c>
      <c r="Q57" s="41">
        <v>14</v>
      </c>
      <c r="R57" s="41">
        <v>15</v>
      </c>
      <c r="S57" s="41">
        <v>16</v>
      </c>
      <c r="T57" s="41">
        <v>17</v>
      </c>
      <c r="U57" s="41">
        <v>18</v>
      </c>
      <c r="V57" s="41">
        <v>19</v>
      </c>
      <c r="W57" s="41">
        <v>20</v>
      </c>
      <c r="X57" s="41">
        <v>21</v>
      </c>
      <c r="Y57" s="41">
        <v>22</v>
      </c>
      <c r="Z57" s="41">
        <v>23</v>
      </c>
      <c r="AA57" s="41">
        <v>24</v>
      </c>
      <c r="AB57" s="41">
        <v>25</v>
      </c>
      <c r="AC57" s="41">
        <v>26</v>
      </c>
      <c r="AD57" s="41">
        <v>27</v>
      </c>
      <c r="AE57" s="41">
        <v>28</v>
      </c>
      <c r="AF57" s="41">
        <v>29</v>
      </c>
      <c r="AG57" s="41">
        <v>30</v>
      </c>
      <c r="AH57" s="41">
        <v>31</v>
      </c>
      <c r="AJ57" s="47"/>
    </row>
    <row r="58" spans="2:67" ht="34.4" customHeight="1" x14ac:dyDescent="0.45">
      <c r="B58" s="74"/>
      <c r="C58" s="77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60"/>
      <c r="AE58" s="60"/>
      <c r="AF58" s="60"/>
      <c r="AG58" s="60"/>
      <c r="AH58" s="60"/>
      <c r="AJ58" s="47">
        <f t="shared" si="2"/>
        <v>0</v>
      </c>
      <c r="AK58" s="2">
        <f>IFERROR(VLOOKUP(D58,Helper!$B:$D,3,FALSE),0)</f>
        <v>0</v>
      </c>
      <c r="AL58" s="2">
        <f>IFERROR(VLOOKUP(E58,Helper!$B:$D,3,FALSE),0)</f>
        <v>0</v>
      </c>
      <c r="AM58" s="2">
        <f>IFERROR(VLOOKUP(F58,Helper!$B:$D,3,FALSE),0)</f>
        <v>0</v>
      </c>
      <c r="AN58" s="2">
        <f>IFERROR(VLOOKUP(G58,Helper!$B:$D,3,FALSE),0)</f>
        <v>0</v>
      </c>
      <c r="AO58" s="2">
        <f>IFERROR(VLOOKUP(H58,Helper!$B:$D,3,FALSE),0)</f>
        <v>0</v>
      </c>
      <c r="AP58" s="2">
        <f>IFERROR(VLOOKUP(I58,Helper!$B:$D,3,FALSE),0)</f>
        <v>0</v>
      </c>
      <c r="AQ58" s="2">
        <f>IFERROR(VLOOKUP(J58,Helper!$B:$D,3,FALSE),0)</f>
        <v>0</v>
      </c>
      <c r="AR58" s="2">
        <f>IFERROR(VLOOKUP(K58,Helper!$B:$D,3,FALSE),0)</f>
        <v>0</v>
      </c>
      <c r="AS58" s="2">
        <f>IFERROR(VLOOKUP(L58,Helper!$B:$D,3,FALSE),0)</f>
        <v>0</v>
      </c>
      <c r="AT58" s="2">
        <f>IFERROR(VLOOKUP(M58,Helper!$B:$D,3,FALSE),0)</f>
        <v>0</v>
      </c>
      <c r="AU58" s="2">
        <f>IFERROR(VLOOKUP(N58,Helper!$B:$D,3,FALSE),0)</f>
        <v>0</v>
      </c>
      <c r="AV58" s="2">
        <f>IFERROR(VLOOKUP(O58,Helper!$B:$D,3,FALSE),0)</f>
        <v>0</v>
      </c>
      <c r="AW58" s="2">
        <f>IFERROR(VLOOKUP(P58,Helper!$B:$D,3,FALSE),0)</f>
        <v>0</v>
      </c>
      <c r="AX58" s="2">
        <f>IFERROR(VLOOKUP(Q58,Helper!$B:$D,3,FALSE),0)</f>
        <v>0</v>
      </c>
      <c r="AY58" s="2">
        <f>IFERROR(VLOOKUP(R58,Helper!$B:$D,3,FALSE),0)</f>
        <v>0</v>
      </c>
      <c r="AZ58" s="2">
        <f>IFERROR(VLOOKUP(S58,Helper!$B:$D,3,FALSE),0)</f>
        <v>0</v>
      </c>
      <c r="BA58" s="2">
        <f>IFERROR(VLOOKUP(T58,Helper!$B:$D,3,FALSE),0)</f>
        <v>0</v>
      </c>
      <c r="BB58" s="2">
        <f>IFERROR(VLOOKUP(U58,Helper!$B:$D,3,FALSE),0)</f>
        <v>0</v>
      </c>
      <c r="BC58" s="2">
        <f>IFERROR(VLOOKUP(V58,Helper!$B:$D,3,FALSE),0)</f>
        <v>0</v>
      </c>
      <c r="BD58" s="2">
        <f>IFERROR(VLOOKUP(W58,Helper!$B:$D,3,FALSE),0)</f>
        <v>0</v>
      </c>
      <c r="BE58" s="2">
        <f>IFERROR(VLOOKUP(X58,Helper!$B:$D,3,FALSE),0)</f>
        <v>0</v>
      </c>
      <c r="BF58" s="2">
        <f>IFERROR(VLOOKUP(Y58,Helper!$B:$D,3,FALSE),0)</f>
        <v>0</v>
      </c>
      <c r="BG58" s="2">
        <f>IFERROR(VLOOKUP(Z58,Helper!$B:$D,3,FALSE),0)</f>
        <v>0</v>
      </c>
      <c r="BH58" s="2">
        <f>IFERROR(VLOOKUP(AA58,Helper!$B:$D,3,FALSE),0)</f>
        <v>0</v>
      </c>
      <c r="BI58" s="2">
        <f>IFERROR(VLOOKUP(AB58,Helper!$B:$D,3,FALSE),0)</f>
        <v>0</v>
      </c>
      <c r="BJ58" s="2">
        <f>IFERROR(VLOOKUP(AC58,Helper!$B:$D,3,FALSE),0)</f>
        <v>0</v>
      </c>
      <c r="BK58" s="2">
        <f>IFERROR(VLOOKUP(AD58,Helper!$B:$D,3,FALSE),0)</f>
        <v>0</v>
      </c>
      <c r="BL58" s="2">
        <f>IFERROR(VLOOKUP(AE58,Helper!$B:$D,3,FALSE),0)</f>
        <v>0</v>
      </c>
      <c r="BM58" s="2">
        <f>IFERROR(VLOOKUP(AF58,Helper!$B:$D,3,FALSE),0)</f>
        <v>0</v>
      </c>
      <c r="BN58" s="2">
        <f>IFERROR(VLOOKUP(AG58,Helper!$B:$D,3,FALSE),0)</f>
        <v>0</v>
      </c>
      <c r="BO58" s="2">
        <f>IFERROR(VLOOKUP(AH58,Helper!$B:$D,3,FALSE),0)</f>
        <v>0</v>
      </c>
    </row>
    <row r="59" spans="2:67" ht="7" customHeight="1" x14ac:dyDescent="0.45">
      <c r="B59" s="17"/>
      <c r="C59" s="18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J59" s="47"/>
    </row>
    <row r="60" spans="2:67" ht="7" customHeight="1" x14ac:dyDescent="0.45">
      <c r="AJ60" s="47"/>
    </row>
    <row r="61" spans="2:67" ht="34.4" customHeight="1" thickBot="1" x14ac:dyDescent="0.5">
      <c r="B61" s="72" t="s">
        <v>12</v>
      </c>
      <c r="C61" s="75">
        <f>U2</f>
        <v>2025</v>
      </c>
      <c r="D61" s="32" t="str">
        <f>TEXT(WEEKDAY(DATE($U$2,6,D62),1),"ddd")</f>
        <v>Sun</v>
      </c>
      <c r="E61" s="32" t="str">
        <f t="shared" ref="E61:AG61" si="12">TEXT(WEEKDAY(DATE($U$2,6,E62),1),"ddd")</f>
        <v>Mon</v>
      </c>
      <c r="F61" s="32" t="str">
        <f t="shared" si="12"/>
        <v>Tue</v>
      </c>
      <c r="G61" s="32" t="str">
        <f t="shared" si="12"/>
        <v>Wed</v>
      </c>
      <c r="H61" s="32" t="str">
        <f t="shared" si="12"/>
        <v>Thu</v>
      </c>
      <c r="I61" s="32" t="str">
        <f t="shared" si="12"/>
        <v>Fri</v>
      </c>
      <c r="J61" s="32" t="str">
        <f t="shared" si="12"/>
        <v>Sat</v>
      </c>
      <c r="K61" s="32" t="str">
        <f t="shared" si="12"/>
        <v>Sun</v>
      </c>
      <c r="L61" s="32" t="str">
        <f t="shared" si="12"/>
        <v>Mon</v>
      </c>
      <c r="M61" s="32" t="str">
        <f t="shared" si="12"/>
        <v>Tue</v>
      </c>
      <c r="N61" s="32" t="str">
        <f t="shared" si="12"/>
        <v>Wed</v>
      </c>
      <c r="O61" s="32" t="str">
        <f t="shared" si="12"/>
        <v>Thu</v>
      </c>
      <c r="P61" s="32" t="str">
        <f t="shared" si="12"/>
        <v>Fri</v>
      </c>
      <c r="Q61" s="32" t="str">
        <f t="shared" si="12"/>
        <v>Sat</v>
      </c>
      <c r="R61" s="32" t="str">
        <f t="shared" si="12"/>
        <v>Sun</v>
      </c>
      <c r="S61" s="32" t="str">
        <f t="shared" si="12"/>
        <v>Mon</v>
      </c>
      <c r="T61" s="32" t="str">
        <f t="shared" si="12"/>
        <v>Tue</v>
      </c>
      <c r="U61" s="32" t="str">
        <f t="shared" si="12"/>
        <v>Wed</v>
      </c>
      <c r="V61" s="32" t="str">
        <f t="shared" si="12"/>
        <v>Thu</v>
      </c>
      <c r="W61" s="32" t="str">
        <f t="shared" si="12"/>
        <v>Fri</v>
      </c>
      <c r="X61" s="32" t="str">
        <f t="shared" si="12"/>
        <v>Sat</v>
      </c>
      <c r="Y61" s="32" t="str">
        <f t="shared" si="12"/>
        <v>Sun</v>
      </c>
      <c r="Z61" s="32" t="str">
        <f t="shared" si="12"/>
        <v>Mon</v>
      </c>
      <c r="AA61" s="32" t="str">
        <f t="shared" si="12"/>
        <v>Tue</v>
      </c>
      <c r="AB61" s="32" t="str">
        <f t="shared" si="12"/>
        <v>Wed</v>
      </c>
      <c r="AC61" s="32" t="str">
        <f t="shared" si="12"/>
        <v>Thu</v>
      </c>
      <c r="AD61" s="32" t="str">
        <f t="shared" si="12"/>
        <v>Fri</v>
      </c>
      <c r="AE61" s="32" t="str">
        <f t="shared" si="12"/>
        <v>Sat</v>
      </c>
      <c r="AF61" s="32" t="str">
        <f t="shared" si="12"/>
        <v>Sun</v>
      </c>
      <c r="AG61" s="32" t="str">
        <f t="shared" si="12"/>
        <v>Mon</v>
      </c>
      <c r="AJ61" s="47"/>
    </row>
    <row r="62" spans="2:67" ht="34.4" customHeight="1" thickTop="1" thickBot="1" x14ac:dyDescent="0.5">
      <c r="B62" s="73"/>
      <c r="C62" s="76"/>
      <c r="D62" s="41">
        <v>1</v>
      </c>
      <c r="E62" s="41">
        <v>2</v>
      </c>
      <c r="F62" s="41">
        <v>3</v>
      </c>
      <c r="G62" s="41">
        <v>4</v>
      </c>
      <c r="H62" s="41">
        <v>5</v>
      </c>
      <c r="I62" s="41">
        <v>6</v>
      </c>
      <c r="J62" s="41">
        <v>7</v>
      </c>
      <c r="K62" s="41">
        <v>8</v>
      </c>
      <c r="L62" s="41">
        <v>9</v>
      </c>
      <c r="M62" s="41">
        <v>10</v>
      </c>
      <c r="N62" s="41">
        <v>11</v>
      </c>
      <c r="O62" s="41">
        <v>12</v>
      </c>
      <c r="P62" s="41">
        <v>13</v>
      </c>
      <c r="Q62" s="41">
        <v>14</v>
      </c>
      <c r="R62" s="41">
        <v>15</v>
      </c>
      <c r="S62" s="41">
        <v>16</v>
      </c>
      <c r="T62" s="41">
        <v>17</v>
      </c>
      <c r="U62" s="41">
        <v>18</v>
      </c>
      <c r="V62" s="41">
        <v>19</v>
      </c>
      <c r="W62" s="41">
        <v>20</v>
      </c>
      <c r="X62" s="41">
        <v>21</v>
      </c>
      <c r="Y62" s="41">
        <v>22</v>
      </c>
      <c r="Z62" s="41">
        <v>23</v>
      </c>
      <c r="AA62" s="41">
        <v>24</v>
      </c>
      <c r="AB62" s="41">
        <v>25</v>
      </c>
      <c r="AC62" s="41">
        <v>26</v>
      </c>
      <c r="AD62" s="41">
        <v>27</v>
      </c>
      <c r="AE62" s="41">
        <v>28</v>
      </c>
      <c r="AF62" s="41">
        <v>29</v>
      </c>
      <c r="AG62" s="41">
        <v>30</v>
      </c>
      <c r="AH62" s="43"/>
      <c r="AJ62" s="47"/>
    </row>
    <row r="63" spans="2:67" ht="34.4" customHeight="1" thickTop="1" thickBot="1" x14ac:dyDescent="0.5">
      <c r="B63" s="74"/>
      <c r="C63" s="77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44"/>
      <c r="AJ63" s="48">
        <f t="shared" si="2"/>
        <v>0</v>
      </c>
      <c r="AK63" s="2">
        <f>IFERROR(VLOOKUP(D63,Helper!$B:$D,3,FALSE),0)</f>
        <v>0</v>
      </c>
      <c r="AL63" s="2">
        <f>IFERROR(VLOOKUP(E63,Helper!$B:$D,3,FALSE),0)</f>
        <v>0</v>
      </c>
      <c r="AM63" s="2">
        <f>IFERROR(VLOOKUP(F63,Helper!$B:$D,3,FALSE),0)</f>
        <v>0</v>
      </c>
      <c r="AN63" s="2">
        <f>IFERROR(VLOOKUP(G63,Helper!$B:$D,3,FALSE),0)</f>
        <v>0</v>
      </c>
      <c r="AO63" s="2">
        <f>IFERROR(VLOOKUP(H63,Helper!$B:$D,3,FALSE),0)</f>
        <v>0</v>
      </c>
      <c r="AP63" s="2">
        <f>IFERROR(VLOOKUP(I63,Helper!$B:$D,3,FALSE),0)</f>
        <v>0</v>
      </c>
      <c r="AQ63" s="2">
        <f>IFERROR(VLOOKUP(J63,Helper!$B:$D,3,FALSE),0)</f>
        <v>0</v>
      </c>
      <c r="AR63" s="2">
        <f>IFERROR(VLOOKUP(K63,Helper!$B:$D,3,FALSE),0)</f>
        <v>0</v>
      </c>
      <c r="AS63" s="2">
        <f>IFERROR(VLOOKUP(L63,Helper!$B:$D,3,FALSE),0)</f>
        <v>0</v>
      </c>
      <c r="AT63" s="2">
        <f>IFERROR(VLOOKUP(M63,Helper!$B:$D,3,FALSE),0)</f>
        <v>0</v>
      </c>
      <c r="AU63" s="2">
        <f>IFERROR(VLOOKUP(N63,Helper!$B:$D,3,FALSE),0)</f>
        <v>0</v>
      </c>
      <c r="AV63" s="2">
        <f>IFERROR(VLOOKUP(O63,Helper!$B:$D,3,FALSE),0)</f>
        <v>0</v>
      </c>
      <c r="AW63" s="2">
        <f>IFERROR(VLOOKUP(P63,Helper!$B:$D,3,FALSE),0)</f>
        <v>0</v>
      </c>
      <c r="AX63" s="2">
        <f>IFERROR(VLOOKUP(Q63,Helper!$B:$D,3,FALSE),0)</f>
        <v>0</v>
      </c>
      <c r="AY63" s="2">
        <f>IFERROR(VLOOKUP(R63,Helper!$B:$D,3,FALSE),0)</f>
        <v>0</v>
      </c>
      <c r="AZ63" s="2">
        <f>IFERROR(VLOOKUP(S63,Helper!$B:$D,3,FALSE),0)</f>
        <v>0</v>
      </c>
      <c r="BA63" s="2">
        <f>IFERROR(VLOOKUP(T63,Helper!$B:$D,3,FALSE),0)</f>
        <v>0</v>
      </c>
      <c r="BB63" s="2">
        <f>IFERROR(VLOOKUP(U63,Helper!$B:$D,3,FALSE),0)</f>
        <v>0</v>
      </c>
      <c r="BC63" s="2">
        <f>IFERROR(VLOOKUP(V63,Helper!$B:$D,3,FALSE),0)</f>
        <v>0</v>
      </c>
      <c r="BD63" s="2">
        <f>IFERROR(VLOOKUP(W63,Helper!$B:$D,3,FALSE),0)</f>
        <v>0</v>
      </c>
      <c r="BE63" s="2">
        <f>IFERROR(VLOOKUP(X63,Helper!$B:$D,3,FALSE),0)</f>
        <v>0</v>
      </c>
      <c r="BF63" s="2">
        <f>IFERROR(VLOOKUP(Y63,Helper!$B:$D,3,FALSE),0)</f>
        <v>0</v>
      </c>
      <c r="BG63" s="2">
        <f>IFERROR(VLOOKUP(Z63,Helper!$B:$D,3,FALSE),0)</f>
        <v>0</v>
      </c>
      <c r="BH63" s="2">
        <f>IFERROR(VLOOKUP(AA63,Helper!$B:$D,3,FALSE),0)</f>
        <v>0</v>
      </c>
      <c r="BI63" s="2">
        <f>IFERROR(VLOOKUP(AB63,Helper!$B:$D,3,FALSE),0)</f>
        <v>0</v>
      </c>
      <c r="BJ63" s="2">
        <f>IFERROR(VLOOKUP(AC63,Helper!$B:$D,3,FALSE),0)</f>
        <v>0</v>
      </c>
      <c r="BK63" s="2">
        <f>IFERROR(VLOOKUP(AD63,Helper!$B:$D,3,FALSE),0)</f>
        <v>0</v>
      </c>
      <c r="BL63" s="2">
        <f>IFERROR(VLOOKUP(AE63,Helper!$B:$D,3,FALSE),0)</f>
        <v>0</v>
      </c>
      <c r="BM63" s="2">
        <f>IFERROR(VLOOKUP(AF63,Helper!$B:$D,3,FALSE),0)</f>
        <v>0</v>
      </c>
      <c r="BN63" s="2">
        <f>IFERROR(VLOOKUP(AG63,Helper!$B:$D,3,FALSE),0)</f>
        <v>0</v>
      </c>
      <c r="BO63" s="2">
        <f>IFERROR(VLOOKUP(AH63,Helper!$B:$D,3,FALSE),0)</f>
        <v>0</v>
      </c>
    </row>
    <row r="64" spans="2:67" ht="7" customHeight="1" x14ac:dyDescent="0.45">
      <c r="B64" s="17"/>
      <c r="C64" s="18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</row>
  </sheetData>
  <mergeCells count="26">
    <mergeCell ref="B51:B53"/>
    <mergeCell ref="C51:C53"/>
    <mergeCell ref="B56:B58"/>
    <mergeCell ref="C56:C58"/>
    <mergeCell ref="B61:B63"/>
    <mergeCell ref="C61:C63"/>
    <mergeCell ref="B36:B38"/>
    <mergeCell ref="C36:C38"/>
    <mergeCell ref="B41:B43"/>
    <mergeCell ref="C41:C43"/>
    <mergeCell ref="B46:B48"/>
    <mergeCell ref="C46:C48"/>
    <mergeCell ref="B21:B23"/>
    <mergeCell ref="C21:C23"/>
    <mergeCell ref="B26:B28"/>
    <mergeCell ref="C26:C28"/>
    <mergeCell ref="B31:B33"/>
    <mergeCell ref="C31:C33"/>
    <mergeCell ref="B16:B18"/>
    <mergeCell ref="C16:C18"/>
    <mergeCell ref="V4:Y4"/>
    <mergeCell ref="U2:V2"/>
    <mergeCell ref="B6:B8"/>
    <mergeCell ref="C6:C8"/>
    <mergeCell ref="B11:B13"/>
    <mergeCell ref="C11:C13"/>
  </mergeCells>
  <pageMargins left="0.7" right="0.7" top="0.75" bottom="0.75" header="0.3" footer="0.3"/>
  <legacy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B610536-1550-4F8C-B61D-9F07D5E94AF4}">
            <xm:f>Helper!$B$35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2" operator="equal" id="{1F27284A-9411-4ACB-B1E6-8DD6AE03E6C6}">
            <xm:f>Helper!$B$34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3" operator="equal" id="{FC7BA83E-59DF-4BF6-BB1F-79313296353E}">
            <xm:f>Helper!$B$33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4" operator="equal" id="{33D97BB5-C07C-40F9-A2BA-EF81503B6D50}">
            <xm:f>Helper!$B$32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5" operator="equal" id="{CFA0A2B5-CFB8-4C3E-86ED-F5F1E763A283}">
            <xm:f>Helper!$B$31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6" operator="equal" id="{02D6F3BA-1ABE-4A85-9883-08EB2CC42F6D}">
            <xm:f>Helper!$B$30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7" operator="equal" id="{CECA83F3-47D7-4CCF-B830-6C9E2654241B}">
            <xm:f>Helper!$B$29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8" operator="equal" id="{E085B0B0-A3D3-4E56-B0C9-F8313FB4F3CB}">
            <xm:f>Helper!$B$28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9" operator="equal" id="{B96524CD-FB8B-4753-A062-97363A88A86A}">
            <xm:f>Helper!$B$27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10" operator="equal" id="{B52E37E2-F673-4B94-A4DE-C5099EECA999}">
            <xm:f>Helper!$B$26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11" operator="equal" id="{A35DA80A-60F4-4293-B17A-FEA050AB0540}">
            <xm:f>Helper!$B$25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12" operator="equal" id="{51C46523-E3A6-4C30-BEE5-34D89711345A}">
            <xm:f>Helper!$B$24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13" operator="equal" id="{0BC94C1A-591D-46C1-87AA-71BCCF709991}">
            <xm:f>Helper!$B$23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14" operator="equal" id="{1FB2243A-9AAA-4EE8-9614-1F8FD2F2B8A1}">
            <xm:f>Helper!$B$22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15" operator="equal" id="{F8830A85-0D1A-443B-A1F6-E398C2C23EF9}">
            <xm:f>Helper!$B$21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16" operator="equal" id="{1233715F-16CD-4B4F-92A1-D4938680CB76}">
            <xm:f>Helper!$B$20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17" operator="equal" id="{3E1F0B96-A29F-4818-AE06-13528FE07DFA}">
            <xm:f>Helper!$B$19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18" operator="equal" id="{DF590BBF-4C51-4B6E-9376-46BF8E054870}">
            <xm:f>Helper!$B$18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19" operator="equal" id="{14EF70D7-457B-46C2-9FB7-B58527D1505A}">
            <xm:f>Helper!$B$17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20" operator="equal" id="{F2A17CCF-DA15-4DD7-8108-4FFB6F6FA652}">
            <xm:f>Helper!$B$16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21" operator="equal" id="{1ACD4110-5091-4EF9-9404-68667B3A1ACB}">
            <xm:f>Helper!$B$15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22" operator="equal" id="{09C5C534-AF79-42A5-AB10-4CB443314139}">
            <xm:f>Helper!$B$14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23" operator="equal" id="{A8C8349A-724B-4CC9-847A-1BAFB2EFE65D}">
            <xm:f>Helper!$B$13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24" operator="equal" id="{4C5CCFCD-9ACC-4B64-9190-9E4D26DCDF04}">
            <xm:f>Helper!$B$12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25" operator="equal" id="{DD6AC1D7-61DE-4ACE-A8B3-C10443359F68}">
            <xm:f>Helper!$B$11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26" operator="equal" id="{0D14E645-67CE-4EC3-8CFC-2ABF7C01F4FD}">
            <xm:f>Helper!$B$10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27" operator="equal" id="{965B4B85-5501-4B3A-9B8E-566CF46642BA}">
            <xm:f>Helper!$B$9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28" operator="equal" id="{3B3229E8-AF0D-4030-BDEE-8E0E7DC512CF}">
            <xm:f>Helper!$B$8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29" operator="equal" id="{364CED27-23A4-44DD-892C-AC534C629E20}">
            <xm:f>Helper!$B$7</xm:f>
            <x14:dxf>
              <font>
                <b/>
                <i val="0"/>
                <color theme="1" tint="0.14990691854609822"/>
              </font>
              <fill>
                <patternFill>
                  <bgColor rgb="FFCC99FF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30" operator="equal" id="{F91AD84D-6414-485F-ABAF-627BF86D2700}">
            <xm:f>Helper!$B$6</xm:f>
            <x14:dxf>
              <font>
                <b/>
                <i val="0"/>
                <color theme="0"/>
              </font>
              <fill>
                <patternFill>
                  <bgColor theme="4" tint="0.59996337778862885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31" operator="equal" id="{B066C329-7ADF-4C32-B96E-8E19DB71F314}">
            <xm:f>Helper!$B$5</xm:f>
            <x14:dxf>
              <font>
                <b/>
                <i val="0"/>
                <color theme="1"/>
              </font>
              <fill>
                <patternFill>
                  <bgColor rgb="FFFFC000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32" operator="equal" id="{9C96DFAE-C093-47DF-BB72-CFFA5228ECC5}">
            <xm:f>Helper!$B$4</xm:f>
            <x14:dxf>
              <font>
                <b/>
                <i val="0"/>
                <color theme="1"/>
              </font>
              <fill>
                <patternFill>
                  <bgColor rgb="FF92D050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m:sqref>D1:AH1 D2:U2 W2:AH2 D3:AH3 D4:V4 Z4:AH4 D5:AH1048576</xm:sqref>
        </x14:conditionalFormatting>
        <x14:conditionalFormatting xmlns:xm="http://schemas.microsoft.com/office/excel/2006/main">
          <x14:cfRule type="cellIs" priority="97" operator="equal" id="{FD9901CB-FCA5-4D9C-BF9C-B807BDF40EF8}">
            <xm:f>Helper!$B$35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98" operator="equal" id="{F3226764-EADD-4DB3-BBE7-0E56308EEF36}">
            <xm:f>Helper!$B$34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99" operator="equal" id="{224A7DA2-5A73-4A4E-9A20-86509D754622}">
            <xm:f>Helper!$B$33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100" operator="equal" id="{D21618FB-53DA-4021-81B9-76B8A60D599B}">
            <xm:f>Helper!$B$32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101" operator="equal" id="{C3DE38A0-C1B7-41EB-B74D-AEED73952112}">
            <xm:f>Helper!$B$31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102" operator="equal" id="{92A82338-8822-495B-A076-D6A76E5D7DDC}">
            <xm:f>Helper!$B$30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103" operator="equal" id="{B59DEF6B-D07C-4F41-93EF-6985C912D55F}">
            <xm:f>Helper!$B$29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104" operator="equal" id="{292B2A8F-4C2C-47B3-A79D-4112A66BF6E8}">
            <xm:f>Helper!$B$28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105" operator="equal" id="{39DA077D-83C9-4E23-85DD-1A75670ADC45}">
            <xm:f>Helper!$B$27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106" operator="equal" id="{23D83FDA-7ED4-4C49-B62C-DBF576E4EE2B}">
            <xm:f>Helper!$B$26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107" operator="equal" id="{6A75F2F4-262C-48B4-82BF-16D5233F1D67}">
            <xm:f>Helper!$B$25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108" operator="equal" id="{AEBAC703-B068-43FB-83B9-AC92F9B0982C}">
            <xm:f>Helper!$B$24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109" operator="equal" id="{CD37BBD0-AD5E-450E-BDDE-6BEA9ABE7F30}">
            <xm:f>Helper!$B$23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110" operator="equal" id="{4FFAC8E9-1D58-42A0-B274-BCBC81CFAF7A}">
            <xm:f>Helper!$B$22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111" operator="equal" id="{E2F281C2-AB15-4265-9FF0-E3AA92D3E27C}">
            <xm:f>Helper!$B$21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112" operator="equal" id="{6594935F-86C8-43A2-8B78-9C35BC362D90}">
            <xm:f>Helper!$B$20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113" operator="equal" id="{92408CCA-3A42-4948-9EF4-4EA92EA190AD}">
            <xm:f>Helper!$B$19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114" operator="equal" id="{FEAFF46A-5D1D-43EE-9E08-B8DB0A97B97B}">
            <xm:f>Helper!$B$18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115" operator="equal" id="{9FAE97CA-A5C5-420E-A97B-54BE5997B757}">
            <xm:f>Helper!$B$17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116" operator="equal" id="{9247C016-ADEF-4A31-9E01-A8DD7D922029}">
            <xm:f>Helper!$B$16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117" operator="equal" id="{A7F31EA6-66D6-46AB-8DB8-733A82B20B0E}">
            <xm:f>Helper!$B$15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118" operator="equal" id="{8CB392F9-2B05-47B5-B24A-AC45AD60B93F}">
            <xm:f>Helper!$B$14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119" operator="equal" id="{83C6908B-7053-43F7-AE9F-3D3E7C0E287E}">
            <xm:f>Helper!$B$13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120" operator="equal" id="{2A5EFCDB-ADB1-457E-B4A1-88EF99B73038}">
            <xm:f>Helper!$B$12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121" operator="equal" id="{C6702F39-C020-43B3-B096-5733A9315F67}">
            <xm:f>Helper!$B$11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122" operator="equal" id="{27F00E3E-3A59-4FF9-A7F2-2E52FF6ABC89}">
            <xm:f>Helper!$B$10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123" operator="equal" id="{714D46D0-CFAD-42BD-89BC-27035A6DD5A3}">
            <xm:f>Helper!$B$9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124" operator="equal" id="{C0D092D0-DA66-48E9-ADCE-C369DF8DAFFE}">
            <xm:f>Helper!$B$8</xm:f>
            <x14:dxf>
              <font>
                <b/>
                <i val="0"/>
                <color theme="0"/>
              </font>
              <fill>
                <patternFill>
                  <bgColor rgb="FFD00068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125" operator="equal" id="{2861217D-4039-43C0-B7C2-8C4C5F86F5CD}">
            <xm:f>Helper!$B$7</xm:f>
            <x14:dxf>
              <font>
                <b/>
                <i val="0"/>
                <color theme="1" tint="0.14990691854609822"/>
              </font>
              <fill>
                <patternFill>
                  <bgColor rgb="FFCC99FF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126" operator="equal" id="{40D09EA2-25C3-4BAE-9884-78C3E45B9AF0}">
            <xm:f>Helper!$B$6</xm:f>
            <x14:dxf>
              <font>
                <b/>
                <i val="0"/>
                <color theme="0"/>
              </font>
              <fill>
                <patternFill>
                  <bgColor theme="4" tint="0.59996337778862885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127" operator="equal" id="{A99ED62A-EC2E-4EA4-972B-D54FEE17D0A1}">
            <xm:f>Helper!$B$5</xm:f>
            <x14:dxf>
              <font>
                <b/>
                <i val="0"/>
                <color theme="1"/>
              </font>
              <fill>
                <patternFill>
                  <bgColor rgb="FFFFC000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14:cfRule type="cellIs" priority="128" operator="equal" id="{69D5E286-FB37-432F-A158-F17D1B5472A1}">
            <xm:f>Helper!$B$4</xm:f>
            <x14:dxf>
              <font>
                <b/>
                <i val="0"/>
                <color theme="1"/>
              </font>
              <fill>
                <patternFill>
                  <bgColor rgb="FF92D050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m:sqref>AK7:BO7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466D0FB-2BD5-4F34-BFA6-297476C93EBD}">
          <x14:formula1>
            <xm:f>Helper!$B$4:$B$8</xm:f>
          </x14:formula1>
          <xm:sqref>AH53 AH18 AH63 AG43:AH43 AH28</xm:sqref>
        </x14:dataValidation>
        <x14:dataValidation type="list" allowBlank="1" showInputMessage="1" showErrorMessage="1" xr:uid="{2F6E560E-A057-402A-9119-D01513EAABF8}">
          <x14:formula1>
            <xm:f>Helper!$B$4:$B$40</xm:f>
          </x14:formula1>
          <xm:sqref>D28:AG28 D63:AG63 D33:AH33 D48:AH48 D38:AH38 D18:AG18 D8:AH8 D58:AH58 D53:AG53 D43:AF43 D23:AH23 D13:AH13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525F6-D127-4994-9690-5FA32F1B552A}">
  <sheetPr>
    <tabColor rgb="FF008427"/>
  </sheetPr>
  <dimension ref="B2:D35"/>
  <sheetViews>
    <sheetView showGridLines="0" workbookViewId="0">
      <selection activeCell="E7" sqref="E7"/>
    </sheetView>
  </sheetViews>
  <sheetFormatPr defaultRowHeight="18.8" customHeight="1" x14ac:dyDescent="0.45"/>
  <cols>
    <col min="1" max="1" width="8.7265625" style="3"/>
    <col min="2" max="2" width="16.36328125" style="3" customWidth="1"/>
    <col min="3" max="3" width="19.90625" style="3" customWidth="1"/>
    <col min="4" max="16384" width="8.7265625" style="3"/>
  </cols>
  <sheetData>
    <row r="2" spans="2:4" ht="18.8" customHeight="1" x14ac:dyDescent="0.45">
      <c r="B2" s="3" t="s">
        <v>2</v>
      </c>
    </row>
    <row r="4" spans="2:4" ht="18.8" customHeight="1" x14ac:dyDescent="0.45">
      <c r="B4" s="9" t="s">
        <v>6</v>
      </c>
      <c r="C4" s="4" t="s">
        <v>23</v>
      </c>
    </row>
    <row r="5" spans="2:4" ht="18.8" customHeight="1" x14ac:dyDescent="0.45">
      <c r="B5" s="5" t="s">
        <v>22</v>
      </c>
      <c r="C5" s="4" t="s">
        <v>10</v>
      </c>
    </row>
    <row r="6" spans="2:4" ht="18.8" customHeight="1" x14ac:dyDescent="0.45">
      <c r="B6" s="10" t="s">
        <v>7</v>
      </c>
      <c r="C6" s="4" t="s">
        <v>5</v>
      </c>
    </row>
    <row r="7" spans="2:4" ht="18.8" customHeight="1" x14ac:dyDescent="0.45">
      <c r="B7" s="11" t="s">
        <v>8</v>
      </c>
      <c r="C7" s="4" t="s">
        <v>9</v>
      </c>
    </row>
    <row r="8" spans="2:4" ht="18.8" customHeight="1" x14ac:dyDescent="0.45">
      <c r="B8" s="31" t="s">
        <v>52</v>
      </c>
      <c r="C8" s="4" t="s">
        <v>4</v>
      </c>
      <c r="D8" s="3">
        <v>0.5</v>
      </c>
    </row>
    <row r="9" spans="2:4" ht="18.8" customHeight="1" x14ac:dyDescent="0.45">
      <c r="B9" s="6" t="s">
        <v>44</v>
      </c>
      <c r="C9" s="4" t="s">
        <v>4</v>
      </c>
      <c r="D9" s="3">
        <v>1</v>
      </c>
    </row>
    <row r="10" spans="2:4" ht="18.8" customHeight="1" x14ac:dyDescent="0.45">
      <c r="B10" s="6" t="s">
        <v>53</v>
      </c>
      <c r="C10" s="4" t="s">
        <v>4</v>
      </c>
      <c r="D10" s="3">
        <v>1.5</v>
      </c>
    </row>
    <row r="11" spans="2:4" ht="18.8" customHeight="1" x14ac:dyDescent="0.45">
      <c r="B11" s="6" t="s">
        <v>45</v>
      </c>
      <c r="C11" s="4" t="s">
        <v>4</v>
      </c>
      <c r="D11" s="3">
        <v>2</v>
      </c>
    </row>
    <row r="12" spans="2:4" ht="18.8" customHeight="1" x14ac:dyDescent="0.45">
      <c r="B12" s="6" t="s">
        <v>54</v>
      </c>
      <c r="C12" s="4" t="s">
        <v>4</v>
      </c>
      <c r="D12" s="3">
        <v>2.5</v>
      </c>
    </row>
    <row r="13" spans="2:4" ht="18.8" customHeight="1" x14ac:dyDescent="0.45">
      <c r="B13" s="6" t="s">
        <v>46</v>
      </c>
      <c r="C13" s="4" t="s">
        <v>4</v>
      </c>
      <c r="D13" s="3">
        <v>3</v>
      </c>
    </row>
    <row r="14" spans="2:4" ht="18.8" customHeight="1" x14ac:dyDescent="0.45">
      <c r="B14" s="6" t="s">
        <v>55</v>
      </c>
      <c r="C14" s="4" t="s">
        <v>4</v>
      </c>
      <c r="D14" s="3">
        <v>3.5</v>
      </c>
    </row>
    <row r="15" spans="2:4" ht="18.8" customHeight="1" x14ac:dyDescent="0.45">
      <c r="B15" s="6" t="s">
        <v>47</v>
      </c>
      <c r="C15" s="4" t="s">
        <v>4</v>
      </c>
      <c r="D15" s="3">
        <v>4</v>
      </c>
    </row>
    <row r="16" spans="2:4" ht="18.8" customHeight="1" x14ac:dyDescent="0.45">
      <c r="B16" s="6" t="s">
        <v>56</v>
      </c>
      <c r="C16" s="4" t="s">
        <v>4</v>
      </c>
      <c r="D16" s="3">
        <v>4.5</v>
      </c>
    </row>
    <row r="17" spans="2:4" ht="18.8" customHeight="1" x14ac:dyDescent="0.45">
      <c r="B17" s="6" t="s">
        <v>48</v>
      </c>
      <c r="C17" s="4" t="s">
        <v>4</v>
      </c>
      <c r="D17" s="3">
        <v>5</v>
      </c>
    </row>
    <row r="18" spans="2:4" ht="18.8" customHeight="1" x14ac:dyDescent="0.45">
      <c r="B18" s="6" t="s">
        <v>57</v>
      </c>
      <c r="C18" s="4" t="s">
        <v>4</v>
      </c>
      <c r="D18" s="3">
        <v>5.5</v>
      </c>
    </row>
    <row r="19" spans="2:4" ht="18.8" customHeight="1" x14ac:dyDescent="0.45">
      <c r="B19" s="6" t="s">
        <v>49</v>
      </c>
      <c r="C19" s="4" t="s">
        <v>4</v>
      </c>
      <c r="D19" s="3">
        <v>6</v>
      </c>
    </row>
    <row r="20" spans="2:4" ht="18.8" customHeight="1" x14ac:dyDescent="0.45">
      <c r="B20" s="6" t="s">
        <v>58</v>
      </c>
      <c r="C20" s="4" t="s">
        <v>4</v>
      </c>
      <c r="D20" s="3">
        <v>6.5</v>
      </c>
    </row>
    <row r="21" spans="2:4" ht="18.8" customHeight="1" x14ac:dyDescent="0.45">
      <c r="B21" s="6" t="s">
        <v>50</v>
      </c>
      <c r="C21" s="4" t="s">
        <v>4</v>
      </c>
      <c r="D21" s="3">
        <v>7</v>
      </c>
    </row>
    <row r="22" spans="2:4" ht="18.8" customHeight="1" x14ac:dyDescent="0.45">
      <c r="B22" s="6" t="s">
        <v>59</v>
      </c>
      <c r="C22" s="4" t="s">
        <v>4</v>
      </c>
      <c r="D22" s="3">
        <v>7.5</v>
      </c>
    </row>
    <row r="23" spans="2:4" ht="18.8" customHeight="1" x14ac:dyDescent="0.45">
      <c r="B23" s="6" t="s">
        <v>51</v>
      </c>
      <c r="C23" s="4" t="s">
        <v>4</v>
      </c>
      <c r="D23" s="3">
        <v>8</v>
      </c>
    </row>
    <row r="24" spans="2:4" ht="18.8" customHeight="1" x14ac:dyDescent="0.45">
      <c r="B24" s="6" t="s">
        <v>60</v>
      </c>
      <c r="C24" s="4" t="s">
        <v>4</v>
      </c>
      <c r="D24" s="3">
        <v>8.5</v>
      </c>
    </row>
    <row r="25" spans="2:4" ht="18.8" customHeight="1" x14ac:dyDescent="0.45">
      <c r="B25" s="6" t="s">
        <v>61</v>
      </c>
      <c r="C25" s="4" t="s">
        <v>4</v>
      </c>
      <c r="D25" s="3">
        <v>9</v>
      </c>
    </row>
    <row r="26" spans="2:4" ht="18.8" customHeight="1" x14ac:dyDescent="0.45">
      <c r="B26" s="6" t="s">
        <v>62</v>
      </c>
      <c r="C26" s="4" t="s">
        <v>4</v>
      </c>
      <c r="D26" s="3">
        <v>9.5</v>
      </c>
    </row>
    <row r="27" spans="2:4" ht="18.8" customHeight="1" x14ac:dyDescent="0.45">
      <c r="B27" s="6" t="s">
        <v>63</v>
      </c>
      <c r="C27" s="4" t="s">
        <v>4</v>
      </c>
      <c r="D27" s="3">
        <v>10</v>
      </c>
    </row>
    <row r="28" spans="2:4" ht="18.8" customHeight="1" x14ac:dyDescent="0.45">
      <c r="B28" s="6" t="s">
        <v>64</v>
      </c>
      <c r="C28" s="4" t="s">
        <v>4</v>
      </c>
      <c r="D28" s="3">
        <v>10.5</v>
      </c>
    </row>
    <row r="29" spans="2:4" ht="18.8" customHeight="1" x14ac:dyDescent="0.45">
      <c r="B29" s="6" t="s">
        <v>65</v>
      </c>
      <c r="C29" s="4" t="s">
        <v>4</v>
      </c>
      <c r="D29" s="3">
        <v>11</v>
      </c>
    </row>
    <row r="30" spans="2:4" ht="18.8" customHeight="1" x14ac:dyDescent="0.45">
      <c r="B30" s="6" t="s">
        <v>66</v>
      </c>
      <c r="C30" s="4" t="s">
        <v>4</v>
      </c>
      <c r="D30" s="3">
        <v>11.5</v>
      </c>
    </row>
    <row r="31" spans="2:4" ht="18.8" customHeight="1" x14ac:dyDescent="0.45">
      <c r="B31" s="6" t="s">
        <v>67</v>
      </c>
      <c r="C31" s="4" t="s">
        <v>4</v>
      </c>
      <c r="D31" s="3">
        <v>12</v>
      </c>
    </row>
    <row r="32" spans="2:4" ht="18.8" customHeight="1" x14ac:dyDescent="0.45">
      <c r="B32" s="6" t="s">
        <v>68</v>
      </c>
      <c r="C32" s="4" t="s">
        <v>4</v>
      </c>
      <c r="D32" s="3">
        <v>12.5</v>
      </c>
    </row>
    <row r="33" spans="2:4" ht="18.8" customHeight="1" x14ac:dyDescent="0.45">
      <c r="B33" s="6" t="s">
        <v>69</v>
      </c>
      <c r="C33" s="4" t="s">
        <v>4</v>
      </c>
      <c r="D33" s="3">
        <v>13</v>
      </c>
    </row>
    <row r="34" spans="2:4" ht="18.8" customHeight="1" x14ac:dyDescent="0.45">
      <c r="B34" s="6" t="s">
        <v>70</v>
      </c>
      <c r="C34" s="4" t="s">
        <v>4</v>
      </c>
      <c r="D34" s="3">
        <v>13.5</v>
      </c>
    </row>
    <row r="35" spans="2:4" ht="18.8" customHeight="1" x14ac:dyDescent="0.45">
      <c r="B35" s="6" t="s">
        <v>71</v>
      </c>
      <c r="C35" s="4" t="s">
        <v>4</v>
      </c>
      <c r="D35" s="3">
        <v>14</v>
      </c>
    </row>
  </sheetData>
  <sortState xmlns:xlrd2="http://schemas.microsoft.com/office/spreadsheetml/2017/richdata2" ref="B4:C8">
    <sortCondition ref="B4:B8"/>
  </sortState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Instructions</vt:lpstr>
      <vt:lpstr>Summary</vt:lpstr>
      <vt:lpstr>Employer 1</vt:lpstr>
      <vt:lpstr>Employer 2</vt:lpstr>
      <vt:lpstr>Helper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debra perry</dc:creator>
  <cp:lastModifiedBy>debra perry</cp:lastModifiedBy>
  <dcterms:created xsi:type="dcterms:W3CDTF">2024-06-27T05:40:43Z</dcterms:created>
  <dcterms:modified xsi:type="dcterms:W3CDTF">2024-07-17T02:00:12Z</dcterms:modified>
</cp:coreProperties>
</file>