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bf0630386c9a7b/Waterford Accounting Services/Documents ^0 Templates/2024 Documents/"/>
    </mc:Choice>
  </mc:AlternateContent>
  <xr:revisionPtr revIDLastSave="0" documentId="8_{8558A52D-2C41-488D-A21F-CA4D0D5C67ED}" xr6:coauthVersionLast="47" xr6:coauthVersionMax="47" xr10:uidLastSave="{00000000-0000-0000-0000-000000000000}"/>
  <bookViews>
    <workbookView xWindow="-107" yWindow="-107" windowWidth="20847" windowHeight="11111" tabRatio="918" firstSheet="7" activeTab="13" xr2:uid="{25FADAED-C709-490A-B5AC-373F7C2F04F1}"/>
  </bookViews>
  <sheets>
    <sheet name="General information" sheetId="9" state="hidden" r:id="rId1"/>
    <sheet name="Overview" sheetId="19" r:id="rId2"/>
    <sheet name="Property Details" sheetId="8" r:id="rId3"/>
    <sheet name="Tax Summary" sheetId="1" r:id="rId4"/>
    <sheet name="2022 - Transactions" sheetId="4" r:id="rId5"/>
    <sheet name="2023 - Transactions" sheetId="10" r:id="rId6"/>
    <sheet name="2024 - Transactions" sheetId="11" r:id="rId7"/>
    <sheet name="2025 - Transactions" sheetId="12" r:id="rId8"/>
    <sheet name="2026 - Transactions" sheetId="13" r:id="rId9"/>
    <sheet name="2027 - Transactions" sheetId="14" r:id="rId10"/>
    <sheet name="2028 - Transactions" sheetId="15" r:id="rId11"/>
    <sheet name="2029 - Transactions" sheetId="16" r:id="rId12"/>
    <sheet name="2030 - Transactions" sheetId="17" r:id="rId13"/>
    <sheet name="2031 - Transactions" sheetId="18" r:id="rId14"/>
    <sheet name="Summary Dashboard - Month" sheetId="6" state="hidden" r:id="rId15"/>
    <sheet name="Year 1 - Monthly" sheetId="5" state="hidden" r:id="rId16"/>
    <sheet name="Raw Data" sheetId="3" state="hidden" r:id="rId17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6" i="1" l="1"/>
  <c r="S56" i="1"/>
  <c r="Q56" i="1"/>
  <c r="O56" i="1"/>
  <c r="M56" i="1"/>
  <c r="K56" i="1"/>
  <c r="I56" i="1"/>
  <c r="G56" i="1"/>
  <c r="E56" i="1"/>
  <c r="C56" i="1"/>
  <c r="V51" i="1"/>
  <c r="V53" i="1" s="1"/>
  <c r="D51" i="1"/>
  <c r="F51" i="1"/>
  <c r="H51" i="1"/>
  <c r="J51" i="1"/>
  <c r="L51" i="1"/>
  <c r="N51" i="1"/>
  <c r="P51" i="1"/>
  <c r="R51" i="1"/>
  <c r="T51" i="1"/>
  <c r="E11" i="1"/>
  <c r="G11" i="1"/>
  <c r="I11" i="1"/>
  <c r="K11" i="1"/>
  <c r="M11" i="1"/>
  <c r="O11" i="1"/>
  <c r="Q11" i="1"/>
  <c r="S11" i="1"/>
  <c r="U11" i="1"/>
  <c r="E12" i="1"/>
  <c r="G12" i="1"/>
  <c r="I12" i="1"/>
  <c r="K12" i="1"/>
  <c r="M12" i="1"/>
  <c r="O12" i="1"/>
  <c r="Q12" i="1"/>
  <c r="S12" i="1"/>
  <c r="U12" i="1"/>
  <c r="E13" i="1"/>
  <c r="G13" i="1"/>
  <c r="I13" i="1"/>
  <c r="K13" i="1"/>
  <c r="M13" i="1"/>
  <c r="O13" i="1"/>
  <c r="Q13" i="1"/>
  <c r="S13" i="1"/>
  <c r="U13" i="1"/>
  <c r="E14" i="1"/>
  <c r="G14" i="1"/>
  <c r="I14" i="1"/>
  <c r="K14" i="1"/>
  <c r="M14" i="1"/>
  <c r="O14" i="1"/>
  <c r="Q14" i="1"/>
  <c r="S14" i="1"/>
  <c r="U14" i="1"/>
  <c r="E15" i="1"/>
  <c r="G15" i="1"/>
  <c r="I15" i="1"/>
  <c r="K15" i="1"/>
  <c r="M15" i="1"/>
  <c r="O15" i="1"/>
  <c r="Q15" i="1"/>
  <c r="S15" i="1"/>
  <c r="U15" i="1"/>
  <c r="E16" i="1"/>
  <c r="G16" i="1"/>
  <c r="I16" i="1"/>
  <c r="K16" i="1"/>
  <c r="M16" i="1"/>
  <c r="O16" i="1"/>
  <c r="Q16" i="1"/>
  <c r="S16" i="1"/>
  <c r="U16" i="1"/>
  <c r="E17" i="1"/>
  <c r="G17" i="1"/>
  <c r="I17" i="1"/>
  <c r="K17" i="1"/>
  <c r="M17" i="1"/>
  <c r="O17" i="1"/>
  <c r="Q17" i="1"/>
  <c r="S17" i="1"/>
  <c r="U17" i="1"/>
  <c r="E18" i="1"/>
  <c r="G18" i="1"/>
  <c r="I18" i="1"/>
  <c r="K18" i="1"/>
  <c r="M18" i="1"/>
  <c r="O18" i="1"/>
  <c r="Q18" i="1"/>
  <c r="S18" i="1"/>
  <c r="U18" i="1"/>
  <c r="E19" i="1"/>
  <c r="G19" i="1"/>
  <c r="I19" i="1"/>
  <c r="K19" i="1"/>
  <c r="M19" i="1"/>
  <c r="O19" i="1"/>
  <c r="Q19" i="1"/>
  <c r="S19" i="1"/>
  <c r="U19" i="1"/>
  <c r="E20" i="1"/>
  <c r="G20" i="1"/>
  <c r="I20" i="1"/>
  <c r="K20" i="1"/>
  <c r="M20" i="1"/>
  <c r="O20" i="1"/>
  <c r="Q20" i="1"/>
  <c r="S20" i="1"/>
  <c r="U20" i="1"/>
  <c r="E21" i="1"/>
  <c r="G21" i="1"/>
  <c r="I21" i="1"/>
  <c r="K21" i="1"/>
  <c r="M21" i="1"/>
  <c r="O21" i="1"/>
  <c r="Q21" i="1"/>
  <c r="S21" i="1"/>
  <c r="U21" i="1"/>
  <c r="E22" i="1"/>
  <c r="G22" i="1"/>
  <c r="I22" i="1"/>
  <c r="K22" i="1"/>
  <c r="M22" i="1"/>
  <c r="O22" i="1"/>
  <c r="Q22" i="1"/>
  <c r="S22" i="1"/>
  <c r="U22" i="1"/>
  <c r="E23" i="1"/>
  <c r="G23" i="1"/>
  <c r="I23" i="1"/>
  <c r="K23" i="1"/>
  <c r="M23" i="1"/>
  <c r="O23" i="1"/>
  <c r="Q23" i="1"/>
  <c r="S23" i="1"/>
  <c r="U23" i="1"/>
  <c r="E24" i="1"/>
  <c r="G24" i="1"/>
  <c r="I24" i="1"/>
  <c r="K24" i="1"/>
  <c r="M24" i="1"/>
  <c r="O24" i="1"/>
  <c r="Q24" i="1"/>
  <c r="S24" i="1"/>
  <c r="U24" i="1"/>
  <c r="E25" i="1"/>
  <c r="G25" i="1"/>
  <c r="I25" i="1"/>
  <c r="K25" i="1"/>
  <c r="M25" i="1"/>
  <c r="O25" i="1"/>
  <c r="Q25" i="1"/>
  <c r="S25" i="1"/>
  <c r="U25" i="1"/>
  <c r="E26" i="1"/>
  <c r="G26" i="1"/>
  <c r="I26" i="1"/>
  <c r="K26" i="1"/>
  <c r="M26" i="1"/>
  <c r="O26" i="1"/>
  <c r="Q26" i="1"/>
  <c r="S26" i="1"/>
  <c r="U26" i="1"/>
  <c r="E27" i="1"/>
  <c r="G27" i="1"/>
  <c r="I27" i="1"/>
  <c r="K27" i="1"/>
  <c r="M27" i="1"/>
  <c r="O27" i="1"/>
  <c r="Q27" i="1"/>
  <c r="S27" i="1"/>
  <c r="U27" i="1"/>
  <c r="E28" i="1"/>
  <c r="G28" i="1"/>
  <c r="I28" i="1"/>
  <c r="K28" i="1"/>
  <c r="M28" i="1"/>
  <c r="O28" i="1"/>
  <c r="Q28" i="1"/>
  <c r="S28" i="1"/>
  <c r="U28" i="1"/>
  <c r="E29" i="1"/>
  <c r="G29" i="1"/>
  <c r="I29" i="1"/>
  <c r="K29" i="1"/>
  <c r="M29" i="1"/>
  <c r="O29" i="1"/>
  <c r="Q29" i="1"/>
  <c r="S29" i="1"/>
  <c r="U29" i="1"/>
  <c r="E30" i="1"/>
  <c r="G30" i="1"/>
  <c r="I30" i="1"/>
  <c r="K30" i="1"/>
  <c r="M30" i="1"/>
  <c r="O30" i="1"/>
  <c r="Q30" i="1"/>
  <c r="S30" i="1"/>
  <c r="U30" i="1"/>
  <c r="E31" i="1"/>
  <c r="G31" i="1"/>
  <c r="I31" i="1"/>
  <c r="K31" i="1"/>
  <c r="M31" i="1"/>
  <c r="O31" i="1"/>
  <c r="Q31" i="1"/>
  <c r="S31" i="1"/>
  <c r="U31" i="1"/>
  <c r="E32" i="1"/>
  <c r="G32" i="1"/>
  <c r="I32" i="1"/>
  <c r="K32" i="1"/>
  <c r="M32" i="1"/>
  <c r="O32" i="1"/>
  <c r="Q32" i="1"/>
  <c r="S32" i="1"/>
  <c r="U32" i="1"/>
  <c r="E33" i="1"/>
  <c r="G33" i="1"/>
  <c r="I33" i="1"/>
  <c r="K33" i="1"/>
  <c r="M33" i="1"/>
  <c r="O33" i="1"/>
  <c r="Q33" i="1"/>
  <c r="S33" i="1"/>
  <c r="U33" i="1"/>
  <c r="E34" i="1"/>
  <c r="G34" i="1"/>
  <c r="I34" i="1"/>
  <c r="K34" i="1"/>
  <c r="M34" i="1"/>
  <c r="O34" i="1"/>
  <c r="Q34" i="1"/>
  <c r="S34" i="1"/>
  <c r="U34" i="1"/>
  <c r="E35" i="1"/>
  <c r="G35" i="1"/>
  <c r="I35" i="1"/>
  <c r="K35" i="1"/>
  <c r="M35" i="1"/>
  <c r="O35" i="1"/>
  <c r="Q35" i="1"/>
  <c r="S35" i="1"/>
  <c r="U35" i="1"/>
  <c r="E36" i="1"/>
  <c r="G36" i="1"/>
  <c r="I36" i="1"/>
  <c r="K36" i="1"/>
  <c r="M36" i="1"/>
  <c r="O36" i="1"/>
  <c r="Q36" i="1"/>
  <c r="S36" i="1"/>
  <c r="U36" i="1"/>
  <c r="E37" i="1"/>
  <c r="G37" i="1"/>
  <c r="I37" i="1"/>
  <c r="K37" i="1"/>
  <c r="M37" i="1"/>
  <c r="O37" i="1"/>
  <c r="Q37" i="1"/>
  <c r="S37" i="1"/>
  <c r="U37" i="1"/>
  <c r="E38" i="1"/>
  <c r="G38" i="1"/>
  <c r="I38" i="1"/>
  <c r="K38" i="1"/>
  <c r="M38" i="1"/>
  <c r="O38" i="1"/>
  <c r="Q38" i="1"/>
  <c r="S38" i="1"/>
  <c r="U38" i="1"/>
  <c r="E39" i="1"/>
  <c r="G39" i="1"/>
  <c r="I39" i="1"/>
  <c r="K39" i="1"/>
  <c r="M39" i="1"/>
  <c r="O39" i="1"/>
  <c r="Q39" i="1"/>
  <c r="S39" i="1"/>
  <c r="U39" i="1"/>
  <c r="E40" i="1"/>
  <c r="G40" i="1"/>
  <c r="I40" i="1"/>
  <c r="K40" i="1"/>
  <c r="M40" i="1"/>
  <c r="O40" i="1"/>
  <c r="Q40" i="1"/>
  <c r="S40" i="1"/>
  <c r="U40" i="1"/>
  <c r="E41" i="1"/>
  <c r="G41" i="1"/>
  <c r="I41" i="1"/>
  <c r="K41" i="1"/>
  <c r="M41" i="1"/>
  <c r="O41" i="1"/>
  <c r="Q41" i="1"/>
  <c r="S41" i="1"/>
  <c r="U41" i="1"/>
  <c r="E42" i="1"/>
  <c r="G42" i="1"/>
  <c r="I42" i="1"/>
  <c r="K42" i="1"/>
  <c r="M42" i="1"/>
  <c r="O42" i="1"/>
  <c r="Q42" i="1"/>
  <c r="S42" i="1"/>
  <c r="U42" i="1"/>
  <c r="E43" i="1"/>
  <c r="G43" i="1"/>
  <c r="I43" i="1"/>
  <c r="K43" i="1"/>
  <c r="M43" i="1"/>
  <c r="O43" i="1"/>
  <c r="Q43" i="1"/>
  <c r="S43" i="1"/>
  <c r="U43" i="1"/>
  <c r="E44" i="1"/>
  <c r="G44" i="1"/>
  <c r="I44" i="1"/>
  <c r="K44" i="1"/>
  <c r="M44" i="1"/>
  <c r="O44" i="1"/>
  <c r="Q44" i="1"/>
  <c r="S44" i="1"/>
  <c r="U44" i="1"/>
  <c r="E45" i="1"/>
  <c r="G45" i="1"/>
  <c r="I45" i="1"/>
  <c r="K45" i="1"/>
  <c r="M45" i="1"/>
  <c r="O45" i="1"/>
  <c r="Q45" i="1"/>
  <c r="S45" i="1"/>
  <c r="U45" i="1"/>
  <c r="E46" i="1"/>
  <c r="G46" i="1"/>
  <c r="I46" i="1"/>
  <c r="K46" i="1"/>
  <c r="M46" i="1"/>
  <c r="O46" i="1"/>
  <c r="Q46" i="1"/>
  <c r="S46" i="1"/>
  <c r="U46" i="1"/>
  <c r="E47" i="1"/>
  <c r="G47" i="1"/>
  <c r="I47" i="1"/>
  <c r="K47" i="1"/>
  <c r="M47" i="1"/>
  <c r="O47" i="1"/>
  <c r="Q47" i="1"/>
  <c r="S47" i="1"/>
  <c r="U47" i="1"/>
  <c r="E48" i="1"/>
  <c r="G48" i="1"/>
  <c r="I48" i="1"/>
  <c r="K48" i="1"/>
  <c r="M48" i="1"/>
  <c r="O48" i="1"/>
  <c r="Q48" i="1"/>
  <c r="S48" i="1"/>
  <c r="U48" i="1"/>
  <c r="E49" i="1"/>
  <c r="G49" i="1"/>
  <c r="I49" i="1"/>
  <c r="K49" i="1"/>
  <c r="M49" i="1"/>
  <c r="O49" i="1"/>
  <c r="Q49" i="1"/>
  <c r="S49" i="1"/>
  <c r="U49" i="1"/>
  <c r="E50" i="1"/>
  <c r="G50" i="1"/>
  <c r="I50" i="1"/>
  <c r="K50" i="1"/>
  <c r="M50" i="1"/>
  <c r="O50" i="1"/>
  <c r="Q50" i="1"/>
  <c r="S50" i="1"/>
  <c r="U50" i="1"/>
  <c r="U10" i="1"/>
  <c r="S10" i="1"/>
  <c r="Q10" i="1"/>
  <c r="O10" i="1"/>
  <c r="M10" i="1"/>
  <c r="K10" i="1"/>
  <c r="I10" i="1"/>
  <c r="G10" i="1"/>
  <c r="E10" i="1"/>
  <c r="C10" i="1"/>
  <c r="E5" i="1"/>
  <c r="G5" i="1"/>
  <c r="I5" i="1"/>
  <c r="K5" i="1"/>
  <c r="M5" i="1"/>
  <c r="O5" i="1"/>
  <c r="Q5" i="1"/>
  <c r="S5" i="1"/>
  <c r="U5" i="1"/>
  <c r="E6" i="1"/>
  <c r="G6" i="1"/>
  <c r="I6" i="1"/>
  <c r="K6" i="1"/>
  <c r="M6" i="1"/>
  <c r="O6" i="1"/>
  <c r="Q6" i="1"/>
  <c r="S6" i="1"/>
  <c r="U6" i="1"/>
  <c r="U4" i="1"/>
  <c r="S4" i="1"/>
  <c r="Q4" i="1"/>
  <c r="O4" i="1"/>
  <c r="M4" i="1"/>
  <c r="K4" i="1"/>
  <c r="I4" i="1"/>
  <c r="G4" i="1"/>
  <c r="E4" i="1"/>
  <c r="C5" i="1"/>
  <c r="C6" i="1"/>
  <c r="C4" i="1"/>
  <c r="G51" i="1" l="1"/>
  <c r="U51" i="1"/>
  <c r="I51" i="1"/>
  <c r="K51" i="1"/>
  <c r="S51" i="1"/>
  <c r="Q51" i="1"/>
  <c r="O51" i="1"/>
  <c r="M51" i="1"/>
  <c r="E51" i="1"/>
  <c r="A50" i="6" l="1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U7" i="6"/>
  <c r="S7" i="6"/>
  <c r="Q7" i="6"/>
  <c r="O7" i="6"/>
  <c r="M7" i="6"/>
  <c r="K7" i="6"/>
  <c r="I7" i="6"/>
  <c r="G7" i="6"/>
  <c r="E7" i="6"/>
  <c r="Y53" i="5"/>
  <c r="W53" i="5"/>
  <c r="S53" i="5"/>
  <c r="U53" i="5"/>
  <c r="O53" i="5"/>
  <c r="M53" i="5"/>
  <c r="K53" i="5"/>
  <c r="I53" i="5"/>
  <c r="G53" i="5"/>
  <c r="E53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Q53" i="5" s="1"/>
  <c r="R51" i="5"/>
  <c r="S51" i="5"/>
  <c r="T51" i="5"/>
  <c r="U51" i="5"/>
  <c r="V51" i="5"/>
  <c r="W51" i="5"/>
  <c r="X51" i="5"/>
  <c r="Y51" i="5"/>
  <c r="Y7" i="5"/>
  <c r="W7" i="5"/>
  <c r="C56" i="5"/>
  <c r="AA50" i="5"/>
  <c r="A50" i="5"/>
  <c r="AA47" i="5"/>
  <c r="A47" i="5"/>
  <c r="AA46" i="5"/>
  <c r="A46" i="5"/>
  <c r="AA45" i="5"/>
  <c r="A45" i="5"/>
  <c r="AA44" i="5"/>
  <c r="A44" i="5"/>
  <c r="AA43" i="5"/>
  <c r="A43" i="5"/>
  <c r="AA42" i="5"/>
  <c r="A42" i="5"/>
  <c r="AA41" i="5"/>
  <c r="A41" i="5"/>
  <c r="AA40" i="5"/>
  <c r="A40" i="5"/>
  <c r="AA39" i="5"/>
  <c r="A39" i="5"/>
  <c r="AA38" i="5"/>
  <c r="A38" i="5"/>
  <c r="AA37" i="5"/>
  <c r="A37" i="5"/>
  <c r="AA36" i="5"/>
  <c r="A36" i="5"/>
  <c r="AA35" i="5"/>
  <c r="A35" i="5"/>
  <c r="AA34" i="5"/>
  <c r="A34" i="5"/>
  <c r="AA33" i="5"/>
  <c r="A33" i="5"/>
  <c r="AA32" i="5"/>
  <c r="A32" i="5"/>
  <c r="AA31" i="5"/>
  <c r="A31" i="5"/>
  <c r="AA30" i="5"/>
  <c r="A30" i="5"/>
  <c r="AA29" i="5"/>
  <c r="A29" i="5"/>
  <c r="AA28" i="5"/>
  <c r="A28" i="5"/>
  <c r="AA27" i="5"/>
  <c r="A27" i="5"/>
  <c r="AA26" i="5"/>
  <c r="A26" i="5"/>
  <c r="AA25" i="5"/>
  <c r="A25" i="5"/>
  <c r="AA24" i="5"/>
  <c r="A24" i="5"/>
  <c r="AA23" i="5"/>
  <c r="A23" i="5"/>
  <c r="AA22" i="5"/>
  <c r="A22" i="5"/>
  <c r="AA21" i="5"/>
  <c r="A21" i="5"/>
  <c r="AA20" i="5"/>
  <c r="A20" i="5"/>
  <c r="AA19" i="5"/>
  <c r="A19" i="5"/>
  <c r="AA18" i="5"/>
  <c r="A18" i="5"/>
  <c r="AA17" i="5"/>
  <c r="A17" i="5"/>
  <c r="AA16" i="5"/>
  <c r="A16" i="5"/>
  <c r="AA15" i="5"/>
  <c r="A15" i="5"/>
  <c r="AA14" i="5"/>
  <c r="A14" i="5"/>
  <c r="AA13" i="5"/>
  <c r="A13" i="5"/>
  <c r="AA12" i="5"/>
  <c r="A12" i="5"/>
  <c r="AA11" i="5"/>
  <c r="A11" i="5"/>
  <c r="A10" i="5"/>
  <c r="U7" i="5"/>
  <c r="S7" i="5"/>
  <c r="Q7" i="5"/>
  <c r="O7" i="5"/>
  <c r="M7" i="5"/>
  <c r="K7" i="5"/>
  <c r="I7" i="5"/>
  <c r="G7" i="5"/>
  <c r="E7" i="5"/>
  <c r="AA6" i="5"/>
  <c r="AA5" i="5"/>
  <c r="AA4" i="5"/>
  <c r="W5" i="1"/>
  <c r="W6" i="1"/>
  <c r="W4" i="1"/>
  <c r="C49" i="1"/>
  <c r="C48" i="1"/>
  <c r="A11" i="1"/>
  <c r="C11" i="1" s="1"/>
  <c r="W11" i="1" s="1"/>
  <c r="A12" i="1"/>
  <c r="C12" i="1" s="1"/>
  <c r="W12" i="1" s="1"/>
  <c r="A13" i="1"/>
  <c r="C13" i="1" s="1"/>
  <c r="W13" i="1" s="1"/>
  <c r="A14" i="1"/>
  <c r="C14" i="1" s="1"/>
  <c r="W14" i="1" s="1"/>
  <c r="A15" i="1"/>
  <c r="C15" i="1" s="1"/>
  <c r="W15" i="1" s="1"/>
  <c r="A16" i="1"/>
  <c r="C16" i="1" s="1"/>
  <c r="W16" i="1" s="1"/>
  <c r="A17" i="1"/>
  <c r="C17" i="1" s="1"/>
  <c r="W17" i="1" s="1"/>
  <c r="A18" i="1"/>
  <c r="C18" i="1" s="1"/>
  <c r="W18" i="1" s="1"/>
  <c r="A19" i="1"/>
  <c r="C19" i="1" s="1"/>
  <c r="W19" i="1" s="1"/>
  <c r="A20" i="1"/>
  <c r="C20" i="1" s="1"/>
  <c r="W20" i="1" s="1"/>
  <c r="A21" i="1"/>
  <c r="C21" i="1" s="1"/>
  <c r="W21" i="1" s="1"/>
  <c r="A22" i="1"/>
  <c r="C22" i="1" s="1"/>
  <c r="W22" i="1" s="1"/>
  <c r="A23" i="1"/>
  <c r="C23" i="1" s="1"/>
  <c r="W23" i="1" s="1"/>
  <c r="A24" i="1"/>
  <c r="C24" i="1" s="1"/>
  <c r="W24" i="1" s="1"/>
  <c r="A25" i="1"/>
  <c r="C25" i="1" s="1"/>
  <c r="W25" i="1" s="1"/>
  <c r="A26" i="1"/>
  <c r="C26" i="1" s="1"/>
  <c r="W26" i="1" s="1"/>
  <c r="A27" i="1"/>
  <c r="C27" i="1" s="1"/>
  <c r="W27" i="1" s="1"/>
  <c r="A28" i="1"/>
  <c r="C28" i="1" s="1"/>
  <c r="W28" i="1" s="1"/>
  <c r="A29" i="1"/>
  <c r="C29" i="1" s="1"/>
  <c r="W29" i="1" s="1"/>
  <c r="A30" i="1"/>
  <c r="C30" i="1" s="1"/>
  <c r="W30" i="1" s="1"/>
  <c r="A31" i="1"/>
  <c r="C31" i="1" s="1"/>
  <c r="W31" i="1" s="1"/>
  <c r="A32" i="1"/>
  <c r="C32" i="1" s="1"/>
  <c r="W32" i="1" s="1"/>
  <c r="A33" i="1"/>
  <c r="C33" i="1" s="1"/>
  <c r="W33" i="1" s="1"/>
  <c r="A34" i="1"/>
  <c r="C34" i="1" s="1"/>
  <c r="W34" i="1" s="1"/>
  <c r="A35" i="1"/>
  <c r="C35" i="1" s="1"/>
  <c r="W35" i="1" s="1"/>
  <c r="A36" i="1"/>
  <c r="C36" i="1" s="1"/>
  <c r="W36" i="1" s="1"/>
  <c r="A37" i="1"/>
  <c r="C37" i="1" s="1"/>
  <c r="W37" i="1" s="1"/>
  <c r="A38" i="1"/>
  <c r="C38" i="1" s="1"/>
  <c r="W38" i="1" s="1"/>
  <c r="A39" i="1"/>
  <c r="C39" i="1" s="1"/>
  <c r="W39" i="1" s="1"/>
  <c r="A40" i="1"/>
  <c r="C40" i="1" s="1"/>
  <c r="W40" i="1" s="1"/>
  <c r="A41" i="1"/>
  <c r="C41" i="1" s="1"/>
  <c r="W41" i="1" s="1"/>
  <c r="A42" i="1"/>
  <c r="C42" i="1" s="1"/>
  <c r="W42" i="1" s="1"/>
  <c r="A43" i="1"/>
  <c r="C43" i="1" s="1"/>
  <c r="W43" i="1" s="1"/>
  <c r="A44" i="1"/>
  <c r="C44" i="1" s="1"/>
  <c r="W44" i="1" s="1"/>
  <c r="A45" i="1"/>
  <c r="C45" i="1" s="1"/>
  <c r="W45" i="1" s="1"/>
  <c r="A46" i="1"/>
  <c r="C46" i="1" s="1"/>
  <c r="W46" i="1" s="1"/>
  <c r="A47" i="1"/>
  <c r="C47" i="1" s="1"/>
  <c r="W47" i="1" s="1"/>
  <c r="A50" i="1"/>
  <c r="C50" i="1" s="1"/>
  <c r="A10" i="1"/>
  <c r="E7" i="1"/>
  <c r="E53" i="1" s="1"/>
  <c r="G7" i="1"/>
  <c r="G53" i="1" s="1"/>
  <c r="I7" i="1"/>
  <c r="I53" i="1" s="1"/>
  <c r="K7" i="1"/>
  <c r="K53" i="1" s="1"/>
  <c r="M7" i="1"/>
  <c r="M53" i="1" s="1"/>
  <c r="O7" i="1"/>
  <c r="O53" i="1" s="1"/>
  <c r="Q7" i="1"/>
  <c r="Q53" i="1" s="1"/>
  <c r="S7" i="1"/>
  <c r="S53" i="1" s="1"/>
  <c r="U7" i="1"/>
  <c r="U53" i="1" s="1"/>
  <c r="C51" i="5" l="1"/>
  <c r="C7" i="5"/>
  <c r="AA10" i="5"/>
  <c r="C7" i="1"/>
  <c r="W10" i="1"/>
  <c r="C51" i="1"/>
  <c r="W50" i="1"/>
  <c r="W51" i="1" l="1"/>
  <c r="W7" i="1"/>
  <c r="C53" i="1"/>
  <c r="C46" i="6"/>
  <c r="W46" i="6" s="1"/>
  <c r="C38" i="6"/>
  <c r="W38" i="6" s="1"/>
  <c r="C43" i="6"/>
  <c r="W43" i="6" s="1"/>
  <c r="C30" i="6"/>
  <c r="W30" i="6" s="1"/>
  <c r="C44" i="6"/>
  <c r="W44" i="6" s="1"/>
  <c r="C33" i="6"/>
  <c r="W33" i="6" s="1"/>
  <c r="C45" i="6"/>
  <c r="W45" i="6" s="1"/>
  <c r="C53" i="5"/>
  <c r="C56" i="6" s="1"/>
  <c r="AA7" i="5"/>
  <c r="W53" i="1" l="1"/>
  <c r="W4" i="6"/>
  <c r="C26" i="6"/>
  <c r="W26" i="6" s="1"/>
  <c r="C36" i="6"/>
  <c r="W36" i="6" s="1"/>
  <c r="C41" i="6"/>
  <c r="W41" i="6" s="1"/>
  <c r="C14" i="6"/>
  <c r="W14" i="6" s="1"/>
  <c r="C47" i="6"/>
  <c r="W47" i="6" s="1"/>
  <c r="C29" i="6"/>
  <c r="W29" i="6" s="1"/>
  <c r="C25" i="6"/>
  <c r="W25" i="6" s="1"/>
  <c r="C5" i="6"/>
  <c r="W5" i="6" s="1"/>
  <c r="C11" i="6"/>
  <c r="W11" i="6" s="1"/>
  <c r="C17" i="6"/>
  <c r="W17" i="6" s="1"/>
  <c r="C12" i="6"/>
  <c r="W12" i="6" s="1"/>
  <c r="C32" i="6"/>
  <c r="W32" i="6" s="1"/>
  <c r="C49" i="6"/>
  <c r="C35" i="6"/>
  <c r="W35" i="6" s="1"/>
  <c r="C18" i="6"/>
  <c r="W18" i="6" s="1"/>
  <c r="C21" i="6"/>
  <c r="W21" i="6" s="1"/>
  <c r="C24" i="6"/>
  <c r="W24" i="6" s="1"/>
  <c r="C19" i="6"/>
  <c r="W19" i="6" s="1"/>
  <c r="C28" i="6"/>
  <c r="W28" i="6" s="1"/>
  <c r="C23" i="6"/>
  <c r="W23" i="6" s="1"/>
  <c r="C10" i="6"/>
  <c r="W10" i="6" s="1"/>
  <c r="C16" i="6"/>
  <c r="W16" i="6" s="1"/>
  <c r="C20" i="6"/>
  <c r="W20" i="6" s="1"/>
  <c r="C34" i="6"/>
  <c r="W34" i="6" s="1"/>
  <c r="C31" i="6"/>
  <c r="W31" i="6" s="1"/>
  <c r="C15" i="6"/>
  <c r="W15" i="6" s="1"/>
  <c r="C22" i="6"/>
  <c r="W22" i="6" s="1"/>
  <c r="C42" i="6"/>
  <c r="W42" i="6" s="1"/>
  <c r="C40" i="6"/>
  <c r="W40" i="6" s="1"/>
  <c r="C37" i="6"/>
  <c r="W37" i="6" s="1"/>
  <c r="C39" i="6"/>
  <c r="W39" i="6" s="1"/>
  <c r="C50" i="6"/>
  <c r="W50" i="6" s="1"/>
  <c r="C27" i="6"/>
  <c r="W27" i="6" s="1"/>
  <c r="C48" i="6"/>
  <c r="C6" i="6"/>
  <c r="W6" i="6" s="1"/>
  <c r="C13" i="6"/>
  <c r="W13" i="6" s="1"/>
  <c r="C7" i="6" l="1"/>
  <c r="C51" i="6"/>
  <c r="C53" i="6" l="1"/>
  <c r="W7" i="6"/>
</calcChain>
</file>

<file path=xl/sharedStrings.xml><?xml version="1.0" encoding="utf-8"?>
<sst xmlns="http://schemas.openxmlformats.org/spreadsheetml/2006/main" count="372" uniqueCount="145">
  <si>
    <t>Income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</si>
  <si>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</si>
  <si>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</si>
  <si>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</si>
  <si>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</si>
  <si>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</si>
  <si>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</si>
  <si>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</si>
  <si>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</si>
  <si>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</si>
  <si>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</si>
  <si>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</t>
  </si>
  <si>
    <t>Rental Income</t>
  </si>
  <si>
    <t>Insurance</t>
  </si>
  <si>
    <t>Other</t>
  </si>
  <si>
    <t>Total Income</t>
  </si>
  <si>
    <t>INCOME</t>
  </si>
  <si>
    <t>EXPENSES</t>
  </si>
  <si>
    <t>Insurance - Landlord</t>
  </si>
  <si>
    <t>Insurance - Building</t>
  </si>
  <si>
    <t>Insurance - Contents</t>
  </si>
  <si>
    <t>Cleaning</t>
  </si>
  <si>
    <t>Utilities - Electricity</t>
  </si>
  <si>
    <t>Rates - Water</t>
  </si>
  <si>
    <t>Rates - Council</t>
  </si>
  <si>
    <t>Utilities - Gas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</si>
  <si>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</si>
  <si>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</si>
  <si>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</si>
  <si>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</si>
  <si>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</si>
  <si>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</si>
  <si>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</si>
  <si>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</si>
  <si>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</si>
  <si>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</si>
  <si>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</si>
  <si>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</si>
  <si>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Repairs &amp; Maintenance - Plumbing</t>
  </si>
  <si>
    <t>Repairs &amp; Maintenance - Electrical</t>
  </si>
  <si>
    <t>Repairs &amp; Maintenance - Carpentry</t>
  </si>
  <si>
    <t>Repairs &amp; Maintenance - Other</t>
  </si>
  <si>
    <t>Internet</t>
  </si>
  <si>
    <t>Telephone</t>
  </si>
  <si>
    <t>Legal Fees</t>
  </si>
  <si>
    <t>Property Agent Fees</t>
  </si>
  <si>
    <t>Security</t>
  </si>
  <si>
    <t>Expenses</t>
  </si>
  <si>
    <t>Rental income</t>
  </si>
  <si>
    <t>Advertising for tenants</t>
  </si>
  <si>
    <t>Bank Fees</t>
  </si>
  <si>
    <t>Body Corporate Fees</t>
  </si>
  <si>
    <t>Gardening / Lawnmowing</t>
  </si>
  <si>
    <t>Interest on loans</t>
  </si>
  <si>
    <t>Land Tax</t>
  </si>
  <si>
    <t>Pest Control</t>
  </si>
  <si>
    <t>Stationery</t>
  </si>
  <si>
    <t>Streaming – Netflix, Foxtel etc</t>
  </si>
  <si>
    <t>Postage</t>
  </si>
  <si>
    <t>Repairs &amp; Maintenance - Mixed Receipt</t>
  </si>
  <si>
    <t>Accounting / Bookkeeping Fees</t>
  </si>
  <si>
    <t>Swimming Pool Maintenance</t>
  </si>
  <si>
    <t>Quantity Surveyors Fees</t>
  </si>
  <si>
    <t>Property Improvements - Assets</t>
  </si>
  <si>
    <t>Depreciation</t>
  </si>
  <si>
    <t>Sundry expenses</t>
  </si>
  <si>
    <t>Date Received</t>
  </si>
  <si>
    <t>Description</t>
  </si>
  <si>
    <t>Allocation</t>
  </si>
  <si>
    <t>Amount</t>
  </si>
  <si>
    <t>Supplier / Description</t>
  </si>
  <si>
    <t>Total Expenses</t>
  </si>
  <si>
    <t>Total Profit / Loss</t>
  </si>
  <si>
    <t>Improvements</t>
  </si>
  <si>
    <t>A</t>
  </si>
  <si>
    <t>S`</t>
  </si>
  <si>
    <t>Year 1 - Monthly</t>
  </si>
  <si>
    <t>Annual Summary</t>
  </si>
  <si>
    <t>Property address</t>
  </si>
  <si>
    <t>F/Y 2022</t>
  </si>
  <si>
    <t>F/Y 2023</t>
  </si>
  <si>
    <t>F/Y 2024</t>
  </si>
  <si>
    <t>F/Y 2025</t>
  </si>
  <si>
    <t>F/Y 2026</t>
  </si>
  <si>
    <t>F/Y 2027</t>
  </si>
  <si>
    <t>F/Y 2028</t>
  </si>
  <si>
    <t>F/Y 2029</t>
  </si>
  <si>
    <t>F/Y 2030</t>
  </si>
  <si>
    <t>F/Y 2031</t>
  </si>
  <si>
    <t>Date Purchased</t>
  </si>
  <si>
    <t>Date property first rented</t>
  </si>
  <si>
    <t>Number of weeks rented</t>
  </si>
  <si>
    <t>Number of weeks availablefor rent</t>
  </si>
  <si>
    <t>Personal use of property (in days)</t>
  </si>
  <si>
    <t>Enter address here</t>
  </si>
  <si>
    <t>Enter purchase date here</t>
  </si>
  <si>
    <t>Enter date first rented here</t>
  </si>
  <si>
    <t>Enter owner 1 here</t>
  </si>
  <si>
    <t>Enter owner 2 here</t>
  </si>
  <si>
    <t>%</t>
  </si>
  <si>
    <t>Owners / Ownership %</t>
  </si>
  <si>
    <t>Was the property vacant during the year?</t>
  </si>
  <si>
    <t>Was the property rented to a friend or relative?</t>
  </si>
  <si>
    <t>Have you kept copies of all receipts, invoices and bank statements that relate to the property?</t>
  </si>
  <si>
    <t>Yes</t>
  </si>
  <si>
    <t>No</t>
  </si>
  <si>
    <t>Not Applicable</t>
  </si>
  <si>
    <t>Answers</t>
  </si>
  <si>
    <t>Substantiation</t>
  </si>
  <si>
    <t xml:space="preserve">It is important that you only claim for work related expenses that you – </t>
  </si>
  <si>
    <r>
      <t>a.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Segoe UI Light"/>
        <family val="2"/>
      </rPr>
      <t xml:space="preserve">incurred the expense for, that is you paid for it are liable to pay for it, </t>
    </r>
  </si>
  <si>
    <r>
      <t>b.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Segoe UI Light"/>
        <family val="2"/>
      </rPr>
      <t>have not received any reimbursement from your employer for the expense,</t>
    </r>
  </si>
  <si>
    <r>
      <t>d.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Segoe UI Light"/>
        <family val="2"/>
      </rPr>
      <t>can provide appropriate substantiation that shows that you incurred the expense.</t>
    </r>
  </si>
  <si>
    <t xml:space="preserve">Appropriate substantiation can include – 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</si>
  <si>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Segoe UI Light"/>
        <family val="2"/>
      </rPr>
      <t>Diary entries.</t>
    </r>
  </si>
  <si>
    <t>Records you should be keeping</t>
  </si>
  <si>
    <t>Did you sell the property during the year?</t>
  </si>
  <si>
    <r>
      <t>c.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Segoe UI Light"/>
        <family val="2"/>
      </rPr>
      <t xml:space="preserve">are required to use for work related purposes.  If you use it for both private and </t>
    </r>
  </si>
  <si>
    <t>work use, then the expense will need to be apportioned, and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</si>
  <si>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Segoe UI Light"/>
        <family val="2"/>
      </rPr>
      <t xml:space="preserve">Receipts showing the name of the supplier, amount of the expense, what was </t>
    </r>
  </si>
  <si>
    <t>purchased and the date the expense was purchased.</t>
  </si>
  <si>
    <t>Accounting Fees</t>
  </si>
  <si>
    <t xml:space="preserve">Title deed or similar record
Purchase / Sale contracts
Quotations / invoices etc for repairs
Rates notices
Tenancy / Rental Agent agreements
Bond retention amounts
Rental income statements
Receipts etc for items you have claimed
Bank Statements
Loan application / mortgage documents
Building write off documentation
Quantity surveyors reports
</t>
  </si>
  <si>
    <t>F/Y 2022 Income &amp; Expenses</t>
  </si>
  <si>
    <t>Have you entered your income?</t>
  </si>
  <si>
    <t>Have you entered your expenses?</t>
  </si>
  <si>
    <t>Do you have evidence that spports the efforts undertaken to find a suitable tenant for your property (such as real estate listings, copies of advertisements etc?)</t>
  </si>
  <si>
    <t>F/Y 2023 Income &amp; Expenses</t>
  </si>
  <si>
    <t>Property Details</t>
  </si>
  <si>
    <r>
      <t xml:space="preserve">Tax Summary
</t>
    </r>
    <r>
      <rPr>
        <sz val="12"/>
        <color theme="0"/>
        <rFont val="Segoe UI Light"/>
        <family val="2"/>
      </rPr>
      <t>Click on the F/Y cell below to enter transactions</t>
    </r>
  </si>
  <si>
    <t xml:space="preserve">
&gt;  Title deed or similar record
&gt;  Purchase / Sale contracts
&gt;  Quotations / invoices etc for repairs
&gt;  Rates notices
&gt;  Tenancy / Rental Agent agreements
&gt;  Bond retention amounts
&gt;  Rental income statements
&gt;  Receipts etc for items you have claimed
&gt;  Bank Statements
&gt;  Loan application / mortgage documents
&gt;  Building write off documentation
&gt;  Quantity surveyors reports
</t>
  </si>
  <si>
    <t>&gt; Complete the Property Details worksheet. This includes</t>
  </si>
  <si>
    <t xml:space="preserve">     - address</t>
  </si>
  <si>
    <t xml:space="preserve">     - date purchased</t>
  </si>
  <si>
    <t xml:space="preserve">     - date property first rented</t>
  </si>
  <si>
    <t xml:space="preserve">     - name of owners and their ownership percentage (in line with the title)</t>
  </si>
  <si>
    <t>Mandatory questions - select answer from dropdown</t>
  </si>
  <si>
    <t xml:space="preserve">     - mandatory questions. Select from the dropdown list under the relevant financial year </t>
  </si>
  <si>
    <t>&gt; Next go to the Tax Summary tab. You will see a list of income and expenses. To enter data:</t>
  </si>
  <si>
    <t xml:space="preserve">     - click on the cell for the relevant financial year. If you are doing the 2023 year, click on cell E3 
        and the 2023 Transaction tab will open.</t>
  </si>
  <si>
    <r>
      <t xml:space="preserve">     - </t>
    </r>
    <r>
      <rPr>
        <b/>
        <sz val="11"/>
        <color rgb="FF404040"/>
        <rFont val="Segoe UI Light"/>
        <family val="2"/>
      </rPr>
      <t>Income</t>
    </r>
    <r>
      <rPr>
        <sz val="11"/>
        <color rgb="FF404040"/>
        <rFont val="Segoe UI Light"/>
        <family val="2"/>
      </rPr>
      <t xml:space="preserve"> - enter the date the amount was received, a description, allocate to income account, 
       and the amount received</t>
    </r>
  </si>
  <si>
    <r>
      <t xml:space="preserve">     - </t>
    </r>
    <r>
      <rPr>
        <b/>
        <sz val="11"/>
        <color rgb="FF404040"/>
        <rFont val="Segoe UI Light"/>
        <family val="2"/>
      </rPr>
      <t>Expenses</t>
    </r>
    <r>
      <rPr>
        <sz val="11"/>
        <color rgb="FF404040"/>
        <rFont val="Segoe UI Light"/>
        <family val="2"/>
      </rPr>
      <t xml:space="preserve"> - enter the date the amount was received, a description, allocate to expense account, 
       and the amount paid</t>
    </r>
  </si>
  <si>
    <t xml:space="preserve">     - The totals will transfer through to the Tax Summary tab.</t>
  </si>
  <si>
    <t xml:space="preserve">     - Once you are finished, save the document and email a copy to Waterford Taxation Services.</t>
  </si>
  <si>
    <t>Using this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</si>
</sst>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17" x14ac:knownFonts="1">
    <font>
      <sz val="11"/>
      <color theme="1"/>
      <name val="Segoe UI Light"/>
      <family val="2"/>
    </font>
    <font>
      <sz val="11"/>
      <color theme="1"/>
      <name val="Segoe UI Light"/>
      <family val="2"/>
    </font>
    <font>
      <b/>
      <sz val="11"/>
      <color theme="0"/>
      <name val="Segoe UI Light"/>
      <family val="2"/>
    </font>
    <font>
      <b/>
      <sz val="11"/>
      <color theme="1"/>
      <name val="Segoe UI Light"/>
      <family val="2"/>
    </font>
    <font>
      <sz val="11"/>
      <color theme="0"/>
      <name val="Segoe UI Light"/>
      <family val="2"/>
    </font>
    <font>
      <sz val="11"/>
      <color rgb="FF404040"/>
      <name val="Segoe UI Light"/>
      <family val="2"/>
    </font>
    <font>
      <sz val="14"/>
      <color theme="0"/>
      <name val="Segoe UI Light"/>
      <family val="2"/>
    </font>
    <font>
      <sz val="20"/>
      <color theme="0"/>
      <name val="Segoe UI Light"/>
      <family val="2"/>
    </font>
    <font>
      <sz val="26"/>
      <color theme="0"/>
      <name val="Segoe UI Light"/>
      <family val="2"/>
    </font>
    <font>
      <b/>
      <sz val="9"/>
      <color theme="0"/>
      <name val="Segoe UI Light"/>
      <family val="2"/>
    </font>
    <font>
      <sz val="7"/>
      <color theme="1"/>
      <name val="Times New Roman"/>
      <family val="1"/>
    </font>
    <font>
      <sz val="11"/>
      <color theme="1"/>
      <name val="Wingdings"/>
      <charset val="2"/>
    </font>
    <font>
      <sz val="11"/>
      <color rgb="FF171717"/>
      <name val="Segoe UI Light"/>
      <family val="2"/>
    </font>
    <font>
      <b/>
      <sz val="9"/>
      <color theme="1"/>
      <name val="Segoe UI Light"/>
      <family val="2"/>
    </font>
    <font>
      <u/>
      <sz val="11"/>
      <color theme="10"/>
      <name val="Segoe UI Light"/>
      <family val="2"/>
    </font>
    <font>
      <sz val="12"/>
      <color theme="0"/>
      <name val="Segoe UI Light"/>
      <family val="2"/>
    </font>
    <font>
      <b/>
      <sz val="11"/>
      <color rgb="FF404040"/>
      <name val="Segoe UI Light"/>
      <family val="2"/>
    </font>
  </fonts>
  <fills count="18">
    <fill>
      <patternFill patternType="none"/>
    </fill>
    <fill>
      <patternFill patternType="gray125"/>
    </fill>
    <fill>
      <patternFill patternType="solid">
        <fgColor rgb="FFCC005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59E"/>
        <bgColor indexed="64"/>
      </patternFill>
    </fill>
    <fill>
      <patternFill patternType="solid">
        <fgColor rgb="FF7CB95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E36B4"/>
        <bgColor indexed="64"/>
      </patternFill>
    </fill>
    <fill>
      <patternFill patternType="solid">
        <fgColor rgb="FFD8BEEC"/>
        <bgColor indexed="64"/>
      </patternFill>
    </fill>
    <fill>
      <patternFill patternType="solid">
        <fgColor rgb="FFFFB9D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1B957E"/>
        <bgColor indexed="64"/>
      </patternFill>
    </fill>
    <fill>
      <patternFill patternType="solid">
        <fgColor theme="5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right" indent="1"/>
    </xf>
    <xf numFmtId="0" fontId="3" fillId="0" borderId="0" xfId="0" applyFont="1" applyAlignment="1">
      <alignment horizontal="right" indent="1"/>
    </xf>
    <xf numFmtId="41" fontId="0" fillId="0" borderId="0" xfId="0" applyNumberFormat="1" applyAlignment="1">
      <alignment horizontal="right" indent="1"/>
    </xf>
    <xf numFmtId="41" fontId="0" fillId="0" borderId="0" xfId="0" applyNumberFormat="1" applyAlignment="1">
      <alignment horizontal="right"/>
    </xf>
    <xf numFmtId="41" fontId="3" fillId="0" borderId="0" xfId="0" applyNumberFormat="1" applyFont="1" applyAlignment="1">
      <alignment horizontal="right" indent="1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vertical="center" wrapText="1"/>
    </xf>
    <xf numFmtId="0" fontId="4" fillId="2" borderId="0" xfId="0" applyFont="1" applyFill="1"/>
    <xf numFmtId="0" fontId="4" fillId="6" borderId="0" xfId="0" applyFont="1" applyFill="1"/>
    <xf numFmtId="0" fontId="0" fillId="6" borderId="0" xfId="0" applyFill="1"/>
    <xf numFmtId="0" fontId="4" fillId="7" borderId="0" xfId="0" applyFont="1" applyFill="1"/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/>
    <xf numFmtId="41" fontId="0" fillId="4" borderId="4" xfId="0" applyNumberForma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/>
    <xf numFmtId="41" fontId="4" fillId="2" borderId="4" xfId="0" applyNumberFormat="1" applyFont="1" applyFill="1" applyBorder="1" applyAlignment="1">
      <alignment horizontal="right"/>
    </xf>
    <xf numFmtId="41" fontId="0" fillId="0" borderId="5" xfId="0" applyNumberFormat="1" applyBorder="1" applyAlignment="1">
      <alignment horizontal="right" indent="1"/>
    </xf>
    <xf numFmtId="0" fontId="0" fillId="5" borderId="0" xfId="0" applyFill="1"/>
    <xf numFmtId="0" fontId="0" fillId="0" borderId="0" xfId="0" applyAlignment="1">
      <alignment vertical="center"/>
    </xf>
    <xf numFmtId="0" fontId="2" fillId="3" borderId="0" xfId="0" applyFont="1" applyFill="1" applyAlignment="1">
      <alignment vertical="center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right" indent="1"/>
    </xf>
    <xf numFmtId="0" fontId="3" fillId="6" borderId="0" xfId="0" applyFont="1" applyFill="1" applyAlignment="1">
      <alignment horizontal="right" indent="1"/>
    </xf>
    <xf numFmtId="0" fontId="2" fillId="6" borderId="0" xfId="0" applyFont="1" applyFill="1" applyAlignment="1">
      <alignment vertical="center"/>
    </xf>
    <xf numFmtId="0" fontId="3" fillId="6" borderId="0" xfId="0" applyFont="1" applyFill="1"/>
    <xf numFmtId="41" fontId="0" fillId="6" borderId="0" xfId="0" applyNumberFormat="1" applyFill="1" applyAlignment="1">
      <alignment horizontal="right" indent="1"/>
    </xf>
    <xf numFmtId="41" fontId="4" fillId="6" borderId="0" xfId="0" applyNumberFormat="1" applyFont="1" applyFill="1" applyAlignment="1">
      <alignment horizontal="right"/>
    </xf>
    <xf numFmtId="41" fontId="0" fillId="6" borderId="6" xfId="0" applyNumberFormat="1" applyFill="1" applyBorder="1" applyAlignment="1">
      <alignment horizontal="right" indent="1"/>
    </xf>
    <xf numFmtId="41" fontId="2" fillId="2" borderId="0" xfId="0" applyNumberFormat="1" applyFont="1" applyFill="1" applyAlignment="1">
      <alignment horizontal="right"/>
    </xf>
    <xf numFmtId="41" fontId="2" fillId="6" borderId="0" xfId="0" applyNumberFormat="1" applyFont="1" applyFill="1" applyAlignment="1">
      <alignment horizontal="right"/>
    </xf>
    <xf numFmtId="41" fontId="3" fillId="6" borderId="0" xfId="0" applyNumberFormat="1" applyFont="1" applyFill="1" applyAlignment="1">
      <alignment horizontal="right" indent="1"/>
    </xf>
    <xf numFmtId="41" fontId="3" fillId="0" borderId="6" xfId="0" applyNumberFormat="1" applyFont="1" applyBorder="1" applyAlignment="1">
      <alignment horizontal="right" indent="1"/>
    </xf>
    <xf numFmtId="41" fontId="3" fillId="6" borderId="6" xfId="0" applyNumberFormat="1" applyFont="1" applyFill="1" applyBorder="1" applyAlignment="1">
      <alignment horizontal="right" indent="1"/>
    </xf>
    <xf numFmtId="41" fontId="4" fillId="3" borderId="0" xfId="0" applyNumberFormat="1" applyFont="1" applyFill="1" applyAlignment="1">
      <alignment horizontal="right" vertical="center"/>
    </xf>
    <xf numFmtId="41" fontId="4" fillId="6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41" fontId="0" fillId="6" borderId="5" xfId="0" applyNumberFormat="1" applyFill="1" applyBorder="1" applyAlignment="1">
      <alignment horizontal="right" indent="1"/>
    </xf>
    <xf numFmtId="0" fontId="0" fillId="0" borderId="5" xfId="0" applyBorder="1"/>
    <xf numFmtId="41" fontId="0" fillId="0" borderId="0" xfId="0" applyNumberFormat="1" applyAlignment="1">
      <alignment horizontal="right" indent="3"/>
    </xf>
    <xf numFmtId="41" fontId="0" fillId="5" borderId="0" xfId="0" applyNumberFormat="1" applyFill="1" applyAlignment="1">
      <alignment horizontal="right" indent="3"/>
    </xf>
    <xf numFmtId="41" fontId="3" fillId="5" borderId="6" xfId="0" applyNumberFormat="1" applyFont="1" applyFill="1" applyBorder="1" applyAlignment="1">
      <alignment horizontal="right" indent="3"/>
    </xf>
    <xf numFmtId="41" fontId="3" fillId="5" borderId="0" xfId="0" applyNumberFormat="1" applyFont="1" applyFill="1" applyAlignment="1">
      <alignment horizontal="right" indent="3"/>
    </xf>
    <xf numFmtId="41" fontId="0" fillId="5" borderId="5" xfId="0" applyNumberFormat="1" applyFill="1" applyBorder="1" applyAlignment="1">
      <alignment horizontal="right" indent="3"/>
    </xf>
    <xf numFmtId="41" fontId="4" fillId="3" borderId="0" xfId="0" applyNumberFormat="1" applyFont="1" applyFill="1" applyAlignment="1">
      <alignment horizontal="right" vertical="center" indent="2"/>
    </xf>
    <xf numFmtId="41" fontId="2" fillId="3" borderId="0" xfId="0" applyNumberFormat="1" applyFont="1" applyFill="1" applyAlignment="1">
      <alignment horizontal="right"/>
    </xf>
    <xf numFmtId="41" fontId="2" fillId="10" borderId="0" xfId="0" applyNumberFormat="1" applyFont="1" applyFill="1" applyAlignment="1">
      <alignment horizontal="right"/>
    </xf>
    <xf numFmtId="41" fontId="0" fillId="0" borderId="0" xfId="0" applyNumberFormat="1" applyAlignment="1" applyProtection="1">
      <alignment horizontal="right" indent="1"/>
      <protection locked="0"/>
    </xf>
    <xf numFmtId="41" fontId="0" fillId="6" borderId="0" xfId="0" applyNumberFormat="1" applyFill="1" applyAlignment="1" applyProtection="1">
      <alignment horizontal="right" indent="1"/>
      <protection locked="0"/>
    </xf>
    <xf numFmtId="41" fontId="0" fillId="0" borderId="5" xfId="0" applyNumberFormat="1" applyBorder="1" applyAlignment="1" applyProtection="1">
      <alignment horizontal="right" indent="1"/>
      <protection locked="0"/>
    </xf>
    <xf numFmtId="41" fontId="0" fillId="6" borderId="5" xfId="0" applyNumberFormat="1" applyFill="1" applyBorder="1" applyAlignment="1" applyProtection="1">
      <alignment horizontal="right" indent="1"/>
      <protection locked="0"/>
    </xf>
    <xf numFmtId="41" fontId="3" fillId="0" borderId="0" xfId="0" applyNumberFormat="1" applyFont="1" applyAlignment="1">
      <alignment horizontal="right" indent="3"/>
    </xf>
    <xf numFmtId="14" fontId="0" fillId="0" borderId="1" xfId="0" applyNumberForma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41" fontId="0" fillId="0" borderId="1" xfId="0" applyNumberForma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10" borderId="0" xfId="0" applyFont="1" applyFill="1"/>
    <xf numFmtId="0" fontId="0" fillId="6" borderId="5" xfId="0" applyFill="1" applyBorder="1" applyAlignment="1">
      <alignment vertical="center"/>
    </xf>
    <xf numFmtId="0" fontId="0" fillId="6" borderId="7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0" xfId="0" applyFill="1" applyAlignment="1">
      <alignment vertical="center"/>
    </xf>
    <xf numFmtId="0" fontId="12" fillId="5" borderId="0" xfId="0" applyFont="1" applyFill="1" applyAlignment="1">
      <alignment vertical="center" wrapText="1"/>
    </xf>
    <xf numFmtId="0" fontId="6" fillId="6" borderId="0" xfId="0" applyFont="1" applyFill="1"/>
    <xf numFmtId="0" fontId="0" fillId="5" borderId="0" xfId="0" applyFill="1" applyAlignment="1">
      <alignment horizontal="left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indent="1"/>
    </xf>
    <xf numFmtId="0" fontId="6" fillId="3" borderId="0" xfId="0" applyFont="1" applyFill="1" applyAlignment="1">
      <alignment horizontal="left" vertical="center" indent="1"/>
    </xf>
    <xf numFmtId="0" fontId="1" fillId="5" borderId="0" xfId="0" applyFont="1" applyFill="1" applyAlignment="1">
      <alignment horizontal="left" vertical="center" indent="1"/>
    </xf>
    <xf numFmtId="0" fontId="0" fillId="5" borderId="0" xfId="0" applyFill="1" applyAlignment="1">
      <alignment horizontal="left" vertical="center" indent="1"/>
    </xf>
    <xf numFmtId="0" fontId="11" fillId="5" borderId="0" xfId="0" applyFont="1" applyFill="1" applyAlignment="1">
      <alignment horizontal="left" vertical="center" indent="1"/>
    </xf>
    <xf numFmtId="0" fontId="5" fillId="5" borderId="0" xfId="0" applyFont="1" applyFill="1" applyAlignment="1">
      <alignment horizontal="left" vertical="center" wrapText="1" indent="2"/>
    </xf>
    <xf numFmtId="0" fontId="0" fillId="5" borderId="0" xfId="0" applyFill="1" applyAlignment="1">
      <alignment horizontal="left" indent="2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6" borderId="0" xfId="0" applyFont="1" applyFill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6" borderId="14" xfId="0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6" borderId="14" xfId="0" applyFill="1" applyBorder="1"/>
    <xf numFmtId="0" fontId="0" fillId="0" borderId="15" xfId="0" applyBorder="1"/>
    <xf numFmtId="0" fontId="2" fillId="3" borderId="11" xfId="0" applyFont="1" applyFill="1" applyBorder="1" applyAlignment="1">
      <alignment horizontal="center"/>
    </xf>
    <xf numFmtId="41" fontId="9" fillId="6" borderId="0" xfId="0" applyNumberFormat="1" applyFont="1" applyFill="1" applyAlignment="1">
      <alignment horizontal="right"/>
    </xf>
    <xf numFmtId="0" fontId="0" fillId="0" borderId="11" xfId="0" applyBorder="1" applyAlignment="1">
      <alignment horizontal="right" indent="1"/>
    </xf>
    <xf numFmtId="0" fontId="3" fillId="0" borderId="11" xfId="0" applyFont="1" applyBorder="1" applyAlignment="1">
      <alignment horizontal="right" indent="1"/>
    </xf>
    <xf numFmtId="0" fontId="0" fillId="0" borderId="16" xfId="0" applyBorder="1"/>
    <xf numFmtId="0" fontId="2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3" fillId="0" borderId="11" xfId="0" applyFont="1" applyBorder="1"/>
    <xf numFmtId="41" fontId="0" fillId="0" borderId="14" xfId="0" applyNumberFormat="1" applyBorder="1" applyAlignment="1">
      <alignment horizontal="right" indent="1"/>
    </xf>
    <xf numFmtId="41" fontId="0" fillId="6" borderId="14" xfId="0" applyNumberFormat="1" applyFill="1" applyBorder="1" applyAlignment="1">
      <alignment horizontal="right" indent="1"/>
    </xf>
    <xf numFmtId="41" fontId="0" fillId="0" borderId="14" xfId="0" applyNumberFormat="1" applyBorder="1" applyAlignment="1">
      <alignment horizontal="right" indent="3"/>
    </xf>
    <xf numFmtId="14" fontId="0" fillId="0" borderId="1" xfId="0" applyNumberFormat="1" applyBorder="1" applyProtection="1">
      <protection locked="0"/>
    </xf>
    <xf numFmtId="41" fontId="0" fillId="5" borderId="0" xfId="0" applyNumberFormat="1" applyFill="1" applyAlignment="1">
      <alignment horizontal="right" indent="1"/>
    </xf>
    <xf numFmtId="0" fontId="6" fillId="7" borderId="0" xfId="0" applyFont="1" applyFill="1" applyAlignment="1">
      <alignment horizontal="left" indent="1"/>
    </xf>
    <xf numFmtId="0" fontId="12" fillId="5" borderId="0" xfId="0" applyFont="1" applyFill="1" applyAlignment="1">
      <alignment horizontal="left" vertical="center" wrapText="1" indent="2"/>
    </xf>
    <xf numFmtId="0" fontId="7" fillId="3" borderId="9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1" fontId="4" fillId="2" borderId="0" xfId="1" applyNumberFormat="1" applyFont="1" applyFill="1" applyAlignment="1">
      <alignment horizontal="right"/>
    </xf>
    <xf numFmtId="41" fontId="4" fillId="9" borderId="0" xfId="1" applyNumberFormat="1" applyFont="1" applyFill="1" applyAlignment="1">
      <alignment horizontal="right"/>
    </xf>
    <xf numFmtId="41" fontId="4" fillId="8" borderId="0" xfId="1" applyNumberFormat="1" applyFont="1" applyFill="1" applyAlignment="1">
      <alignment horizontal="right"/>
    </xf>
    <xf numFmtId="41" fontId="4" fillId="11" borderId="0" xfId="1" applyNumberFormat="1" applyFont="1" applyFill="1" applyAlignment="1">
      <alignment horizontal="right"/>
    </xf>
    <xf numFmtId="41" fontId="4" fillId="15" borderId="0" xfId="1" applyNumberFormat="1" applyFont="1" applyFill="1" applyAlignment="1">
      <alignment horizontal="right"/>
    </xf>
    <xf numFmtId="41" fontId="4" fillId="16" borderId="0" xfId="1" applyNumberFormat="1" applyFont="1" applyFill="1" applyAlignment="1">
      <alignment horizontal="right"/>
    </xf>
    <xf numFmtId="41" fontId="4" fillId="17" borderId="0" xfId="1" applyNumberFormat="1" applyFont="1" applyFill="1" applyAlignment="1">
      <alignment horizontal="right"/>
    </xf>
    <xf numFmtId="41" fontId="1" fillId="12" borderId="0" xfId="1" applyNumberFormat="1" applyFont="1" applyFill="1" applyAlignment="1">
      <alignment horizontal="right"/>
    </xf>
    <xf numFmtId="41" fontId="13" fillId="6" borderId="0" xfId="0" applyNumberFormat="1" applyFont="1" applyFill="1" applyAlignment="1">
      <alignment horizontal="right"/>
    </xf>
    <xf numFmtId="41" fontId="1" fillId="13" borderId="0" xfId="1" applyNumberFormat="1" applyFont="1" applyFill="1" applyAlignment="1">
      <alignment horizontal="right"/>
    </xf>
    <xf numFmtId="41" fontId="1" fillId="14" borderId="0" xfId="1" applyNumberFormat="1" applyFont="1" applyFill="1" applyAlignment="1">
      <alignment horizontal="right"/>
    </xf>
    <xf numFmtId="41" fontId="0" fillId="0" borderId="17" xfId="0" applyNumberFormat="1" applyBorder="1" applyAlignment="1">
      <alignment horizontal="right" indent="1"/>
    </xf>
    <xf numFmtId="41" fontId="0" fillId="6" borderId="17" xfId="0" applyNumberFormat="1" applyFill="1" applyBorder="1" applyAlignment="1">
      <alignment horizontal="right" indent="1"/>
    </xf>
    <xf numFmtId="0" fontId="0" fillId="0" borderId="11" xfId="0" applyBorder="1" applyAlignment="1">
      <alignment horizontal="left" indent="1"/>
    </xf>
    <xf numFmtId="41" fontId="9" fillId="6" borderId="0" xfId="0" applyNumberFormat="1" applyFont="1" applyFill="1" applyAlignment="1">
      <alignment horizontal="right" vertical="center"/>
    </xf>
    <xf numFmtId="41" fontId="13" fillId="6" borderId="0" xfId="0" applyNumberFormat="1" applyFont="1" applyFill="1" applyAlignment="1">
      <alignment horizontal="right" vertical="center"/>
    </xf>
    <xf numFmtId="41" fontId="9" fillId="2" borderId="0" xfId="1" applyNumberFormat="1" applyFont="1" applyFill="1" applyAlignment="1">
      <alignment horizontal="right" vertical="center"/>
    </xf>
    <xf numFmtId="41" fontId="9" fillId="9" borderId="0" xfId="1" applyNumberFormat="1" applyFont="1" applyFill="1" applyAlignment="1">
      <alignment horizontal="right" vertical="center"/>
    </xf>
    <xf numFmtId="41" fontId="9" fillId="8" borderId="0" xfId="1" applyNumberFormat="1" applyFont="1" applyFill="1" applyAlignment="1">
      <alignment horizontal="right" vertical="center"/>
    </xf>
    <xf numFmtId="41" fontId="9" fillId="11" borderId="0" xfId="1" applyNumberFormat="1" applyFont="1" applyFill="1" applyAlignment="1">
      <alignment horizontal="right" vertical="center"/>
    </xf>
    <xf numFmtId="41" fontId="13" fillId="12" borderId="0" xfId="1" applyNumberFormat="1" applyFont="1" applyFill="1" applyAlignment="1">
      <alignment horizontal="right" vertical="center"/>
    </xf>
    <xf numFmtId="41" fontId="13" fillId="13" borderId="0" xfId="1" applyNumberFormat="1" applyFont="1" applyFill="1" applyAlignment="1">
      <alignment horizontal="right" vertical="center"/>
    </xf>
    <xf numFmtId="41" fontId="13" fillId="14" borderId="0" xfId="1" applyNumberFormat="1" applyFont="1" applyFill="1" applyAlignment="1">
      <alignment horizontal="right" vertical="center"/>
    </xf>
    <xf numFmtId="41" fontId="9" fillId="15" borderId="0" xfId="1" applyNumberFormat="1" applyFont="1" applyFill="1" applyAlignment="1">
      <alignment horizontal="right" vertical="center"/>
    </xf>
    <xf numFmtId="41" fontId="9" fillId="16" borderId="0" xfId="1" applyNumberFormat="1" applyFont="1" applyFill="1" applyAlignment="1">
      <alignment horizontal="right" vertical="center"/>
    </xf>
    <xf numFmtId="41" fontId="9" fillId="17" borderId="0" xfId="1" applyNumberFormat="1" applyFont="1" applyFill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14" fontId="0" fillId="5" borderId="20" xfId="0" applyNumberFormat="1" applyFill="1" applyBorder="1" applyAlignment="1" applyProtection="1">
      <alignment horizontal="center" vertical="center"/>
      <protection locked="0"/>
    </xf>
    <xf numFmtId="14" fontId="0" fillId="5" borderId="21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5" borderId="20" xfId="0" applyFill="1" applyBorder="1" applyAlignment="1" applyProtection="1">
      <alignment horizontal="center" vertical="center"/>
      <protection locked="0"/>
    </xf>
    <xf numFmtId="9" fontId="0" fillId="5" borderId="21" xfId="0" applyNumberFormat="1" applyFill="1" applyBorder="1" applyAlignment="1" applyProtection="1">
      <alignment horizontal="center" vertical="center"/>
      <protection locked="0"/>
    </xf>
    <xf numFmtId="0" fontId="2" fillId="9" borderId="26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indent="2"/>
    </xf>
    <xf numFmtId="0" fontId="0" fillId="0" borderId="7" xfId="0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0" fillId="0" borderId="5" xfId="0" applyBorder="1" applyAlignment="1">
      <alignment horizontal="left" vertical="center" wrapText="1" indent="2"/>
    </xf>
    <xf numFmtId="0" fontId="7" fillId="3" borderId="8" xfId="0" applyFont="1" applyFill="1" applyBorder="1" applyAlignment="1">
      <alignment horizontal="center" wrapText="1"/>
    </xf>
    <xf numFmtId="0" fontId="0" fillId="0" borderId="0" xfId="0" applyAlignment="1"/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Alignment="1"/>
    <xf numFmtId="0" fontId="11" fillId="5" borderId="0" xfId="0" applyFont="1" applyFill="1" applyAlignment="1">
      <alignment horizontal="left"/>
    </xf>
    <xf numFmtId="0" fontId="5" fillId="0" borderId="0" xfId="0" applyFont="1" applyAlignment="1">
      <alignment wrapText="1"/>
    </xf>
    <xf numFmtId="0" fontId="6" fillId="3" borderId="0" xfId="0" applyFont="1" applyFill="1" applyAlignment="1">
      <alignment horizontal="left" indent="1"/>
    </xf>
    <xf numFmtId="0" fontId="5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Light16">
    <tableStyle name="Invisible" pivot="0" table="0" count="0" xr9:uid="{F432CAB5-DF59-4BB0-9E05-6524CD33CFA8}"/>
  </tableStyles>
  <colors>
    <mruColors>
      <color rgb="FFCC0053"/>
      <color rgb="FF1B957E"/>
      <color rgb="FFFFB9D5"/>
      <color rgb="FFD8BEEC"/>
      <color rgb="FF7E36B4"/>
      <color rgb="FF00759E"/>
      <color rgb="FF7CB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'Tax Summa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1330658</xdr:colOff>
      <xdr:row>0</xdr:row>
      <xdr:rowOff>34119</xdr:rowOff>
    </xdr:from>
    <xdr:to>
      <xdr:col>7</xdr:col>
      <xdr:colOff>1707848</xdr:colOff>
      <xdr:row>1</xdr:row>
      <xdr:rowOff>349894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4E9DD-D077-6423-D81F-44CAA8C27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88407" y="34119"/>
          <a:ext cx="377190" cy="377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1276066</xdr:colOff>
      <xdr:row>0</xdr:row>
      <xdr:rowOff>27296</xdr:rowOff>
    </xdr:from>
    <xdr:to>
      <xdr:col>7</xdr:col>
      <xdr:colOff>1653256</xdr:colOff>
      <xdr:row>1</xdr:row>
      <xdr:rowOff>343071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410308-18F1-472E-86A6-56EF50FEF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33815" y="27296"/>
          <a:ext cx="377190" cy="377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1330658</xdr:colOff>
      <xdr:row>0</xdr:row>
      <xdr:rowOff>34120</xdr:rowOff>
    </xdr:from>
    <xdr:to>
      <xdr:col>7</xdr:col>
      <xdr:colOff>1707848</xdr:colOff>
      <xdr:row>1</xdr:row>
      <xdr:rowOff>349895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B3D49-43D9-4261-96B3-706625B4B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88407" y="34120"/>
          <a:ext cx="377190" cy="377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1330658</xdr:colOff>
      <xdr:row>0</xdr:row>
      <xdr:rowOff>34120</xdr:rowOff>
    </xdr:from>
    <xdr:to>
      <xdr:col>7</xdr:col>
      <xdr:colOff>1707848</xdr:colOff>
      <xdr:row>1</xdr:row>
      <xdr:rowOff>349895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8C6CE-6B12-4BC5-9590-FB2FD324D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88407" y="34120"/>
          <a:ext cx="377190" cy="377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1330658</xdr:colOff>
      <xdr:row>0</xdr:row>
      <xdr:rowOff>34120</xdr:rowOff>
    </xdr:from>
    <xdr:to>
      <xdr:col>7</xdr:col>
      <xdr:colOff>1707848</xdr:colOff>
      <xdr:row>1</xdr:row>
      <xdr:rowOff>349895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3F4D03-5563-4FD5-B147-D72E0BEA9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88407" y="34120"/>
          <a:ext cx="377190" cy="377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1330657</xdr:colOff>
      <xdr:row>0</xdr:row>
      <xdr:rowOff>34120</xdr:rowOff>
    </xdr:from>
    <xdr:to>
      <xdr:col>7</xdr:col>
      <xdr:colOff>1707847</xdr:colOff>
      <xdr:row>1</xdr:row>
      <xdr:rowOff>349895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71C8CC-05D3-4B34-83F7-FE4D61DE3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88406" y="34120"/>
          <a:ext cx="377190" cy="377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1330658</xdr:colOff>
      <xdr:row>0</xdr:row>
      <xdr:rowOff>34120</xdr:rowOff>
    </xdr:from>
    <xdr:to>
      <xdr:col>7</xdr:col>
      <xdr:colOff>1707848</xdr:colOff>
      <xdr:row>1</xdr:row>
      <xdr:rowOff>349895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2E6338-412C-4192-A6FF-A1F55EC1F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88407" y="34120"/>
          <a:ext cx="377190" cy="377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1330658</xdr:colOff>
      <xdr:row>0</xdr:row>
      <xdr:rowOff>34120</xdr:rowOff>
    </xdr:from>
    <xdr:to>
      <xdr:col>7</xdr:col>
      <xdr:colOff>1707848</xdr:colOff>
      <xdr:row>1</xdr:row>
      <xdr:rowOff>349895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2DBC0E-44AF-47B8-89A5-E40E45430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88407" y="34120"/>
          <a:ext cx="377190" cy="3771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1330658</xdr:colOff>
      <xdr:row>0</xdr:row>
      <xdr:rowOff>34119</xdr:rowOff>
    </xdr:from>
    <xdr:to>
      <xdr:col>7</xdr:col>
      <xdr:colOff>1707848</xdr:colOff>
      <xdr:row>1</xdr:row>
      <xdr:rowOff>349894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77FF4-CA7E-4A1B-9E1D-8243A5CFB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88407" y="34119"/>
          <a:ext cx="377190" cy="3771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1330657</xdr:colOff>
      <xdr:row>0</xdr:row>
      <xdr:rowOff>34119</xdr:rowOff>
    </xdr:from>
    <xdr:to>
      <xdr:col>7</xdr:col>
      <xdr:colOff>1707847</xdr:colOff>
      <xdr:row>1</xdr:row>
      <xdr:rowOff>349894</xdr:rowOff>
    </xdr:to>
    <xdr:pic>
      <xdr:nvPicPr>
        <xdr:cNvPr id="2" name="Graphic 15" descr="Home outlin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1ABD5-B98C-4165-8E41-94DB7A066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888406" y="34119"/>
          <a:ext cx="377190" cy="377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8F30-7E16-4CD6-8800-790B7194D8DD}">
  <sheetPr>
    <tabColor rgb="FF92D050"/>
  </sheetPr>
  <dimension ref="B1:J36"/>
  <sheetViews>
    <sheetView showGridLines="0" zoomScale="80" zoomScaleNormal="80" workbookViewId="0">
      <selection sqref="A1:XFD1048576"/>
    </sheetView>
  </sheetViews>
  <sheetFormatPr defaultRowHeight="17.2" x14ac:dyDescent="0.45"/>
  <cols>
    <col min="1" max="1" width="0.6328125" customWidth="1"/>
    <col min="2" max="2" width="67.81640625" customWidth="1"/>
    <col min="3" max="3" width="0.54296875" customWidth="1"/>
    <col min="4" max="4" width="39.453125" customWidth="1"/>
    <col min="5" max="5" width="0.453125" customWidth="1"/>
    <col min="6" max="6" width="36.26953125" customWidth="1"/>
    <col min="7" max="7" width="0.453125" customWidth="1"/>
    <col min="8" max="8" width="29" customWidth="1"/>
    <col min="9" max="9" width="0.7265625" customWidth="1"/>
    <col min="10" max="10" width="34.81640625" customWidth="1"/>
    <col min="11" max="11" width="8.7265625" customWidth="1"/>
  </cols>
  <sheetData>
    <row r="1" spans="2:10" ht="3.25" customHeight="1" x14ac:dyDescent="0.45"/>
    <row r="2" spans="2:10" ht="28.5" customHeight="1" x14ac:dyDescent="0.55000000000000004">
      <c r="B2" s="77" t="s">
        <v>108</v>
      </c>
      <c r="D2" s="77" t="s">
        <v>115</v>
      </c>
      <c r="F2" s="76" t="s">
        <v>124</v>
      </c>
      <c r="G2" s="72"/>
      <c r="H2" s="112" t="s">
        <v>125</v>
      </c>
      <c r="I2" s="112"/>
      <c r="J2" s="112"/>
    </row>
    <row r="3" spans="2:10" ht="22.2" customHeight="1" x14ac:dyDescent="0.45">
      <c r="B3" s="78" t="s">
        <v>109</v>
      </c>
      <c r="D3" s="113" t="s">
        <v>122</v>
      </c>
      <c r="F3" s="73" t="s">
        <v>48</v>
      </c>
      <c r="G3" s="12"/>
      <c r="H3" s="81" t="s">
        <v>121</v>
      </c>
      <c r="I3" s="75"/>
      <c r="J3" s="74" t="s">
        <v>54</v>
      </c>
    </row>
    <row r="4" spans="2:10" ht="22.2" customHeight="1" x14ac:dyDescent="0.45">
      <c r="B4" s="78" t="s">
        <v>110</v>
      </c>
      <c r="D4" s="113"/>
      <c r="F4" s="73" t="s">
        <v>13</v>
      </c>
      <c r="G4" s="12"/>
      <c r="H4" s="82" t="s">
        <v>49</v>
      </c>
      <c r="I4" s="23"/>
      <c r="J4" s="74" t="s">
        <v>44</v>
      </c>
    </row>
    <row r="5" spans="2:10" ht="22.2" customHeight="1" x14ac:dyDescent="0.45">
      <c r="B5" s="78" t="s">
        <v>111</v>
      </c>
      <c r="D5" s="113"/>
      <c r="F5" s="73" t="s">
        <v>14</v>
      </c>
      <c r="G5" s="12"/>
      <c r="H5" s="82" t="s">
        <v>50</v>
      </c>
      <c r="I5" s="23"/>
      <c r="J5" s="74" t="s">
        <v>55</v>
      </c>
    </row>
    <row r="6" spans="2:10" ht="22.2" customHeight="1" x14ac:dyDescent="0.45">
      <c r="B6" s="79" t="s">
        <v>117</v>
      </c>
      <c r="D6" s="113"/>
      <c r="F6" s="23"/>
      <c r="G6" s="12"/>
      <c r="H6" s="81" t="s">
        <v>51</v>
      </c>
      <c r="I6" s="75"/>
      <c r="J6" s="74" t="s">
        <v>58</v>
      </c>
    </row>
    <row r="7" spans="2:10" ht="22.2" customHeight="1" x14ac:dyDescent="0.45">
      <c r="B7" s="78" t="s">
        <v>118</v>
      </c>
      <c r="D7" s="113"/>
      <c r="F7" s="23"/>
      <c r="G7" s="12"/>
      <c r="H7" s="81" t="s">
        <v>21</v>
      </c>
      <c r="I7" s="75"/>
      <c r="J7" s="74" t="s">
        <v>45</v>
      </c>
    </row>
    <row r="8" spans="2:10" ht="22.2" customHeight="1" x14ac:dyDescent="0.45">
      <c r="B8" s="78" t="s">
        <v>112</v>
      </c>
      <c r="D8" s="113"/>
      <c r="F8" s="23"/>
      <c r="G8" s="12"/>
      <c r="H8" s="81" t="s">
        <v>64</v>
      </c>
      <c r="I8" s="75"/>
      <c r="J8" s="74" t="s">
        <v>63</v>
      </c>
    </row>
    <row r="9" spans="2:10" ht="22.2" customHeight="1" x14ac:dyDescent="0.45">
      <c r="B9" s="78" t="s">
        <v>113</v>
      </c>
      <c r="D9" s="113"/>
      <c r="F9" s="23"/>
      <c r="G9" s="12"/>
      <c r="H9" s="81" t="s">
        <v>52</v>
      </c>
      <c r="I9" s="75"/>
      <c r="J9" s="74" t="s">
        <v>62</v>
      </c>
    </row>
    <row r="10" spans="2:10" ht="22.2" customHeight="1" x14ac:dyDescent="0.45">
      <c r="B10" s="80" t="s">
        <v>119</v>
      </c>
      <c r="D10" s="113"/>
      <c r="F10" s="23"/>
      <c r="G10" s="12"/>
      <c r="H10" s="81" t="s">
        <v>19</v>
      </c>
      <c r="I10" s="75"/>
      <c r="J10" s="74" t="s">
        <v>24</v>
      </c>
    </row>
    <row r="11" spans="2:10" ht="22.2" customHeight="1" x14ac:dyDescent="0.45">
      <c r="B11" s="79" t="s">
        <v>120</v>
      </c>
      <c r="D11" s="113"/>
      <c r="F11" s="23"/>
      <c r="G11" s="12"/>
      <c r="H11" s="81" t="s">
        <v>20</v>
      </c>
      <c r="I11" s="75"/>
      <c r="J11" s="74" t="s">
        <v>23</v>
      </c>
    </row>
    <row r="12" spans="2:10" ht="22.2" customHeight="1" x14ac:dyDescent="0.45">
      <c r="B12" s="80" t="s">
        <v>114</v>
      </c>
      <c r="D12" s="113"/>
      <c r="F12" s="23"/>
      <c r="G12" s="12"/>
      <c r="H12" s="81" t="s">
        <v>18</v>
      </c>
      <c r="I12" s="75"/>
      <c r="J12" s="74" t="s">
        <v>40</v>
      </c>
    </row>
    <row r="13" spans="2:10" ht="20.55" customHeight="1" x14ac:dyDescent="0.45">
      <c r="B13" s="23"/>
      <c r="D13" s="113"/>
      <c r="F13" s="23"/>
      <c r="G13" s="12"/>
      <c r="H13" s="81" t="s">
        <v>53</v>
      </c>
      <c r="I13" s="75"/>
      <c r="J13" s="74" t="s">
        <v>39</v>
      </c>
    </row>
    <row r="14" spans="2:10" ht="20.55" customHeight="1" x14ac:dyDescent="0.45">
      <c r="B14" s="23"/>
      <c r="D14" s="113"/>
      <c r="F14" s="23"/>
      <c r="G14" s="12"/>
      <c r="H14" s="81" t="s">
        <v>42</v>
      </c>
      <c r="I14" s="75"/>
      <c r="J14" s="74" t="s">
        <v>59</v>
      </c>
    </row>
    <row r="15" spans="2:10" ht="20.55" customHeight="1" x14ac:dyDescent="0.45">
      <c r="B15" s="23"/>
      <c r="D15" s="71"/>
      <c r="F15" s="23"/>
      <c r="G15" s="12"/>
      <c r="H15" s="81" t="s">
        <v>57</v>
      </c>
      <c r="I15" s="75"/>
      <c r="J15" s="74" t="s">
        <v>41</v>
      </c>
    </row>
    <row r="16" spans="2:10" ht="20.55" customHeight="1" x14ac:dyDescent="0.45">
      <c r="B16" s="23"/>
      <c r="D16" s="23"/>
      <c r="F16" s="23"/>
      <c r="G16" s="12"/>
      <c r="H16" s="81" t="s">
        <v>65</v>
      </c>
      <c r="I16" s="75"/>
      <c r="J16" s="74" t="s">
        <v>38</v>
      </c>
    </row>
    <row r="17" spans="2:10" ht="20.55" customHeight="1" x14ac:dyDescent="0.45">
      <c r="B17" s="23"/>
      <c r="D17" s="23"/>
      <c r="F17" s="23"/>
      <c r="G17" s="12"/>
      <c r="H17" s="81" t="s">
        <v>61</v>
      </c>
      <c r="I17" s="75"/>
      <c r="J17" s="74" t="s">
        <v>46</v>
      </c>
    </row>
    <row r="18" spans="2:10" ht="20.55" customHeight="1" x14ac:dyDescent="0.45">
      <c r="B18" s="23"/>
      <c r="D18" s="23"/>
      <c r="F18" s="23"/>
      <c r="G18" s="12"/>
      <c r="H18" s="81" t="s">
        <v>43</v>
      </c>
      <c r="I18" s="75"/>
      <c r="J18" s="74" t="s">
        <v>56</v>
      </c>
    </row>
    <row r="19" spans="2:10" ht="20.55" customHeight="1" x14ac:dyDescent="0.45">
      <c r="B19" s="23"/>
      <c r="D19" s="23"/>
      <c r="F19" s="23"/>
      <c r="G19" s="12"/>
      <c r="H19" s="81" t="s">
        <v>22</v>
      </c>
      <c r="I19" s="75"/>
      <c r="J19" s="74" t="s">
        <v>57</v>
      </c>
    </row>
    <row r="20" spans="2:10" ht="20.55" customHeight="1" x14ac:dyDescent="0.45">
      <c r="B20" s="23"/>
      <c r="D20" s="23"/>
      <c r="F20" s="23"/>
      <c r="G20" s="12"/>
      <c r="H20" s="81" t="s">
        <v>25</v>
      </c>
      <c r="I20" s="75"/>
      <c r="J20" s="75"/>
    </row>
    <row r="21" spans="2:10" ht="20.55" customHeight="1" x14ac:dyDescent="0.45">
      <c r="B21" s="23"/>
      <c r="D21" s="23"/>
      <c r="F21" s="23"/>
      <c r="G21" s="12"/>
      <c r="H21" s="75"/>
      <c r="I21" s="75"/>
      <c r="J21" s="75"/>
    </row>
    <row r="22" spans="2:10" ht="20.45" customHeight="1" x14ac:dyDescent="0.45">
      <c r="G22" s="12"/>
      <c r="H22" s="9"/>
      <c r="I22" s="9"/>
      <c r="J22" s="9"/>
    </row>
    <row r="23" spans="2:10" ht="20.55" customHeight="1" x14ac:dyDescent="0.45">
      <c r="G23" s="12"/>
      <c r="H23" s="9"/>
      <c r="I23" s="9"/>
      <c r="J23" s="9"/>
    </row>
    <row r="24" spans="2:10" ht="20.55" customHeight="1" x14ac:dyDescent="0.45">
      <c r="G24" s="12"/>
      <c r="H24" s="9"/>
      <c r="I24" s="9"/>
      <c r="J24" s="9"/>
    </row>
    <row r="25" spans="2:10" ht="20.55" customHeight="1" x14ac:dyDescent="0.45">
      <c r="G25" s="12"/>
      <c r="H25" s="9"/>
      <c r="I25" s="9"/>
    </row>
    <row r="26" spans="2:10" ht="20.55" customHeight="1" x14ac:dyDescent="0.45">
      <c r="G26" s="12"/>
      <c r="H26" s="9"/>
      <c r="I26" s="9"/>
    </row>
    <row r="27" spans="2:10" ht="20.55" customHeight="1" x14ac:dyDescent="0.45">
      <c r="G27" s="12"/>
      <c r="H27" s="9"/>
      <c r="I27" s="9"/>
    </row>
    <row r="28" spans="2:10" ht="20.55" customHeight="1" x14ac:dyDescent="0.45">
      <c r="G28" s="12"/>
      <c r="H28" s="9"/>
      <c r="I28" s="9"/>
    </row>
    <row r="29" spans="2:10" ht="20.55" customHeight="1" x14ac:dyDescent="0.45">
      <c r="G29" s="12"/>
      <c r="H29" s="9"/>
      <c r="I29" s="9"/>
    </row>
    <row r="30" spans="2:10" ht="20.55" customHeight="1" x14ac:dyDescent="0.45">
      <c r="G30" s="12"/>
      <c r="H30" s="9"/>
      <c r="I30" s="9"/>
    </row>
    <row r="31" spans="2:10" ht="20.55" customHeight="1" x14ac:dyDescent="0.45">
      <c r="G31" s="12"/>
      <c r="H31" s="9"/>
      <c r="I31" s="9"/>
    </row>
    <row r="32" spans="2:10" ht="20.55" customHeight="1" x14ac:dyDescent="0.45">
      <c r="G32" s="12"/>
      <c r="H32" s="9"/>
      <c r="I32" s="9"/>
    </row>
    <row r="33" spans="7:9" ht="20.55" customHeight="1" x14ac:dyDescent="0.45">
      <c r="G33" s="12"/>
      <c r="H33" s="9"/>
      <c r="I33" s="9"/>
    </row>
    <row r="34" spans="7:9" ht="20.55" customHeight="1" x14ac:dyDescent="0.45">
      <c r="G34" s="12"/>
      <c r="H34" s="9"/>
      <c r="I34" s="9"/>
    </row>
    <row r="35" spans="7:9" ht="20.55" customHeight="1" x14ac:dyDescent="0.45">
      <c r="G35" s="12"/>
      <c r="H35" s="9"/>
      <c r="I35" s="9"/>
    </row>
    <row r="36" spans="7:9" ht="20.55" customHeight="1" x14ac:dyDescent="0.45">
      <c r="G36" s="12"/>
      <c r="H36" s="9"/>
      <c r="I36" s="9"/>
    </row>
  </sheetData>
  <sheetProtection algorithmName="SHA-512" hashValue="OrdZH4+yXls5mJLzkp3Rc+hFy/VwYpcraeNdP6EPhkgCdgtG0rHpMgkK8Xbie9pN6qJq+uewX2moOWDLAyxr0g==" saltValue="baRY48hLtDzLBLJaJgPZuA==" spinCount="100000" sheet="1" objects="1" scenarios="1"/>
  <mergeCells count="2">
    <mergeCell ref="H2:J2"/>
    <mergeCell ref="D3:D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71D8-6A6A-4D20-A6B0-17C401676D81}">
  <sheetPr>
    <tabColor theme="0" tint="-0.499984740745262"/>
  </sheetPr>
  <dimension ref="B1:J110"/>
  <sheetViews>
    <sheetView showGridLines="0" workbookViewId="0">
      <selection activeCell="B7" sqref="B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127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TLJVIy/mVdswSKQkz6+fkmYRFxIF+8QcvQXfVB/2QykpFIpDDonnCr/TdabeMMLADTMmpJxyK7M6EuUFopBNbg==" saltValue="7wpJMU5UdbxTEKkP5t/Zpg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DD6A339-3F4A-48AF-92CB-26370016AAFD}">
          <x14:formula1>
            <xm:f>'Raw Data'!$D$4:$D$45</xm:f>
          </x14:formula1>
          <xm:sqref>I7:I110</xm:sqref>
        </x14:dataValidation>
        <x14:dataValidation type="list" allowBlank="1" showInputMessage="1" showErrorMessage="1" xr:uid="{17064E03-5B41-4ECE-B48D-340F2891D2FB}">
          <x14:formula1>
            <xm:f>'Raw Data'!$B$4:$B$13</xm:f>
          </x14:formula1>
          <xm:sqref>D7:D110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4743-F76A-4D31-A523-893E5C7F94CC}">
  <sheetPr>
    <tabColor theme="0" tint="-0.499984740745262"/>
  </sheetPr>
  <dimension ref="B1:J110"/>
  <sheetViews>
    <sheetView showGridLines="0" workbookViewId="0">
      <selection activeCell="B7" sqref="B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127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7HswDkmXPiIGdhV7++MB+lp7oLBIQxchvo6J8sCaC3afzjYWBT5LtQ7NzNsP8bBmvPbAEgpJPDGgL/jiRf7gRg==" saltValue="FTiNtjIS8YU7NzjSK0rBoQ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9BAB265-8D1E-4C04-A17A-FD8CF3DFBCF7}">
          <x14:formula1>
            <xm:f>'Raw Data'!$B$4:$B$13</xm:f>
          </x14:formula1>
          <xm:sqref>D7:D110</xm:sqref>
        </x14:dataValidation>
        <x14:dataValidation type="list" allowBlank="1" showInputMessage="1" showErrorMessage="1" xr:uid="{6655F2AD-C4C4-47F5-968B-F935C77BDA58}">
          <x14:formula1>
            <xm:f>'Raw Data'!$D$4:$D$45</xm:f>
          </x14:formula1>
          <xm:sqref>I7:I110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DC22-A523-4634-985F-4F631B1F4AA4}">
  <sheetPr>
    <tabColor theme="0" tint="-0.499984740745262"/>
  </sheetPr>
  <dimension ref="B1:J110"/>
  <sheetViews>
    <sheetView showGridLines="0" workbookViewId="0">
      <selection activeCell="B7" sqref="B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127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7Uf+4DmnBg8/8EkXAsgRQsVtel/3bCmCSz7/gkh5MXD1xlxWHURgova7YmSJm9BRxmfYTqy6NYmYpfxLgRqRkw==" saltValue="v8D/WS0JkAU/SIKw19J99g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65E8A5-8C18-4E63-9695-BE2275F95073}">
          <x14:formula1>
            <xm:f>'Raw Data'!$D$4:$D$45</xm:f>
          </x14:formula1>
          <xm:sqref>I7:I110</xm:sqref>
        </x14:dataValidation>
        <x14:dataValidation type="list" allowBlank="1" showInputMessage="1" showErrorMessage="1" xr:uid="{FE7B6485-B6B3-4D1A-B92F-6755A5D58D9A}">
          <x14:formula1>
            <xm:f>'Raw Data'!$B$4:$B$13</xm:f>
          </x14:formula1>
          <xm:sqref>D7:D110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6EB6-DA55-413A-B4C7-461C1A10C7F1}">
  <sheetPr>
    <tabColor theme="0" tint="-0.499984740745262"/>
  </sheetPr>
  <dimension ref="B1:J110"/>
  <sheetViews>
    <sheetView showGridLines="0" workbookViewId="0">
      <selection activeCell="B7" sqref="B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127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Vx/VIzshfZvSdnIpqirOHpCICLmQSASLFwFrAlNOjQQdc4L9NADtDNr0gRI101SOKNklCCI9WF1YgMZrJErHnA==" saltValue="zA1OrxrNV6BHMiaDWOrhRA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577D5B-8B5A-456F-9578-5B0C8A121082}">
          <x14:formula1>
            <xm:f>'Raw Data'!$B$4:$B$13</xm:f>
          </x14:formula1>
          <xm:sqref>D7:D110</xm:sqref>
        </x14:dataValidation>
        <x14:dataValidation type="list" allowBlank="1" showInputMessage="1" showErrorMessage="1" xr:uid="{47F42D72-F046-46C8-98E6-347979798887}">
          <x14:formula1>
            <xm:f>'Raw Data'!$D$4:$D$45</xm:f>
          </x14:formula1>
          <xm:sqref>I7:I110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C474D-B417-417D-9394-C973817F03D2}">
  <sheetPr>
    <tabColor theme="0" tint="-0.499984740745262"/>
  </sheetPr>
  <dimension ref="B1:J110"/>
  <sheetViews>
    <sheetView showGridLines="0" tabSelected="1" workbookViewId="0">
      <selection activeCell="B7" sqref="B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127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hEUe1lhZCjA8dThuPBuyEJx+5Y0G6Oq+jOCtAjHLXYCWFdrkwQ2esd8IbZZmHdoRk47GU10I9jI1uOb8WeHZzg==" saltValue="IpGZ5bJwdzKZenVk1qoGFg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ED5994-2EC2-48FC-A5AE-B4EEA00A1A63}">
          <x14:formula1>
            <xm:f>'Raw Data'!$D$4:$D$45</xm:f>
          </x14:formula1>
          <xm:sqref>I7:I110</xm:sqref>
        </x14:dataValidation>
        <x14:dataValidation type="list" allowBlank="1" showInputMessage="1" showErrorMessage="1" xr:uid="{794AE204-506C-45DE-9E4B-6356628FFBE8}">
          <x14:formula1>
            <xm:f>'Raw Data'!$B$4:$B$13</xm:f>
          </x14:formula1>
          <xm:sqref>D7:D110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5FCCF-80CE-417E-8083-DA161244B572}">
  <sheetPr>
    <tabColor rgb="FFFFC000"/>
  </sheetPr>
  <dimension ref="A1:X56"/>
  <sheetViews>
    <sheetView workbookViewId="0">
      <selection activeCell="C4" sqref="C4"/>
    </sheetView>
  </sheetViews>
  <sheetFormatPr defaultRowHeight="17.2" x14ac:dyDescent="0.45"/>
  <cols>
    <col min="1" max="1" width="33.1796875" customWidth="1"/>
    <col min="2" max="2" width="0.26953125" style="12" customWidth="1"/>
    <col min="3" max="3" width="11.36328125" style="5" customWidth="1"/>
    <col min="4" max="4" width="0.26953125" style="31" customWidth="1"/>
    <col min="5" max="5" width="11.36328125" style="5" customWidth="1"/>
    <col min="6" max="6" width="0.26953125" style="31" customWidth="1"/>
    <col min="7" max="7" width="11.36328125" style="5" customWidth="1"/>
    <col min="8" max="8" width="0.26953125" style="31" customWidth="1"/>
    <col min="9" max="9" width="11.36328125" style="5" customWidth="1"/>
    <col min="10" max="10" width="0.26953125" style="31" customWidth="1"/>
    <col min="11" max="11" width="11.36328125" style="5" customWidth="1"/>
    <col min="12" max="12" width="0.26953125" style="31" customWidth="1"/>
    <col min="13" max="13" width="11.36328125" style="5" customWidth="1"/>
    <col min="14" max="14" width="0.26953125" style="31" customWidth="1"/>
    <col min="15" max="15" width="11.36328125" style="5" customWidth="1"/>
    <col min="16" max="16" width="0.26953125" style="31" customWidth="1"/>
    <col min="17" max="17" width="11.36328125" style="5" customWidth="1"/>
    <col min="18" max="18" width="0.26953125" style="31" customWidth="1"/>
    <col min="19" max="19" width="11.36328125" style="5" customWidth="1"/>
    <col min="20" max="20" width="0.26953125" style="31" customWidth="1"/>
    <col min="21" max="21" width="11.36328125" style="5" customWidth="1"/>
    <col min="22" max="22" width="0.26953125" style="31" customWidth="1"/>
    <col min="23" max="23" width="13.08984375" style="44" customWidth="1"/>
  </cols>
  <sheetData>
    <row r="1" spans="1:23" ht="29.05" x14ac:dyDescent="0.7">
      <c r="A1" s="115" t="s">
        <v>77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</row>
    <row r="2" spans="1:23" ht="3.25" customHeight="1" x14ac:dyDescent="0.45"/>
    <row r="3" spans="1:23" x14ac:dyDescent="0.45">
      <c r="A3" s="8" t="s">
        <v>16</v>
      </c>
      <c r="B3" s="26"/>
      <c r="C3" s="34" t="s">
        <v>1</v>
      </c>
      <c r="D3" s="35"/>
      <c r="E3" s="50" t="s">
        <v>2</v>
      </c>
      <c r="F3" s="35"/>
      <c r="G3" s="50" t="s">
        <v>3</v>
      </c>
      <c r="H3" s="35"/>
      <c r="I3" s="50" t="s">
        <v>4</v>
      </c>
      <c r="J3" s="35"/>
      <c r="K3" s="50" t="s">
        <v>5</v>
      </c>
      <c r="L3" s="35"/>
      <c r="M3" s="50" t="s">
        <v>6</v>
      </c>
      <c r="N3" s="35"/>
      <c r="O3" s="50" t="s">
        <v>7</v>
      </c>
      <c r="P3" s="35"/>
      <c r="Q3" s="50" t="s">
        <v>8</v>
      </c>
      <c r="R3" s="35"/>
      <c r="S3" s="50" t="s">
        <v>9</v>
      </c>
      <c r="T3" s="35"/>
      <c r="U3" s="50" t="s">
        <v>10</v>
      </c>
      <c r="V3" s="32"/>
      <c r="W3" s="50" t="s">
        <v>11</v>
      </c>
    </row>
    <row r="4" spans="1:23" x14ac:dyDescent="0.45">
      <c r="A4" s="3" t="s">
        <v>12</v>
      </c>
      <c r="B4" s="27"/>
      <c r="W4" s="45">
        <f>SUM(C4:U4)</f>
        <v>0</v>
      </c>
    </row>
    <row r="5" spans="1:23" x14ac:dyDescent="0.45">
      <c r="A5" s="3" t="s">
        <v>13</v>
      </c>
      <c r="B5" s="27"/>
      <c r="C5" s="5">
        <f ca="1">SUMIF('Year 1 - Monthly'!$A$3:$AA$53,'Summary Dashboard - Month'!A5,'Year 1 - Monthly'!$AA$3:$AA$53)</f>
        <v>0</v>
      </c>
      <c r="W5" s="45">
        <f t="shared" ref="W5:W6" ca="1" si="0">SUM(C5:U5)</f>
        <v>0</v>
      </c>
    </row>
    <row r="6" spans="1:23" x14ac:dyDescent="0.45">
      <c r="A6" s="3" t="s">
        <v>14</v>
      </c>
      <c r="B6" s="27"/>
      <c r="C6" s="5">
        <f ca="1">SUMIF('Year 1 - Monthly'!$A$3:$AA$53,'Summary Dashboard - Month'!A6,'Year 1 - Monthly'!$AA$3:$AA$53)</f>
        <v>0</v>
      </c>
      <c r="W6" s="45">
        <f t="shared" ca="1" si="0"/>
        <v>0</v>
      </c>
    </row>
    <row r="7" spans="1:23" x14ac:dyDescent="0.45">
      <c r="A7" s="4" t="s">
        <v>15</v>
      </c>
      <c r="B7" s="28"/>
      <c r="C7" s="37">
        <f ca="1">SUM(C4:C6)</f>
        <v>0</v>
      </c>
      <c r="D7" s="38"/>
      <c r="E7" s="37">
        <f t="shared" ref="E7:U7" si="1">SUM(E4:E6)</f>
        <v>0</v>
      </c>
      <c r="F7" s="38"/>
      <c r="G7" s="37">
        <f t="shared" si="1"/>
        <v>0</v>
      </c>
      <c r="H7" s="38"/>
      <c r="I7" s="37">
        <f t="shared" si="1"/>
        <v>0</v>
      </c>
      <c r="J7" s="38"/>
      <c r="K7" s="37">
        <f t="shared" si="1"/>
        <v>0</v>
      </c>
      <c r="L7" s="38"/>
      <c r="M7" s="37">
        <f t="shared" si="1"/>
        <v>0</v>
      </c>
      <c r="N7" s="38"/>
      <c r="O7" s="37">
        <f t="shared" si="1"/>
        <v>0</v>
      </c>
      <c r="P7" s="38"/>
      <c r="Q7" s="37">
        <f t="shared" si="1"/>
        <v>0</v>
      </c>
      <c r="R7" s="38"/>
      <c r="S7" s="37">
        <f t="shared" si="1"/>
        <v>0</v>
      </c>
      <c r="T7" s="38"/>
      <c r="U7" s="37">
        <f t="shared" si="1"/>
        <v>0</v>
      </c>
      <c r="V7" s="33"/>
      <c r="W7" s="46">
        <f ca="1">SUM(C7:U7)</f>
        <v>0</v>
      </c>
    </row>
    <row r="8" spans="1:23" ht="2.15" customHeight="1" x14ac:dyDescent="0.45">
      <c r="A8" s="4"/>
      <c r="B8" s="28"/>
      <c r="C8" s="7"/>
      <c r="D8" s="36"/>
      <c r="E8" s="7"/>
      <c r="F8" s="36"/>
      <c r="G8" s="7"/>
      <c r="H8" s="36"/>
      <c r="I8" s="7"/>
      <c r="J8" s="36"/>
      <c r="K8" s="7"/>
      <c r="L8" s="36"/>
      <c r="M8" s="7"/>
      <c r="N8" s="36"/>
      <c r="O8" s="7"/>
      <c r="P8" s="36"/>
      <c r="Q8" s="7"/>
      <c r="R8" s="36"/>
      <c r="S8" s="7"/>
      <c r="T8" s="36"/>
      <c r="U8" s="7"/>
      <c r="W8" s="47"/>
    </row>
    <row r="9" spans="1:23" x14ac:dyDescent="0.45">
      <c r="A9" s="8" t="s">
        <v>17</v>
      </c>
      <c r="B9" s="26"/>
      <c r="C9" s="34" t="s">
        <v>1</v>
      </c>
      <c r="D9" s="35"/>
      <c r="E9" s="50" t="s">
        <v>2</v>
      </c>
      <c r="F9" s="35"/>
      <c r="G9" s="50" t="s">
        <v>3</v>
      </c>
      <c r="H9" s="35"/>
      <c r="I9" s="50" t="s">
        <v>4</v>
      </c>
      <c r="J9" s="35"/>
      <c r="K9" s="50" t="s">
        <v>5</v>
      </c>
      <c r="L9" s="35"/>
      <c r="M9" s="50" t="s">
        <v>6</v>
      </c>
      <c r="N9" s="35"/>
      <c r="O9" s="50" t="s">
        <v>7</v>
      </c>
      <c r="P9" s="35"/>
      <c r="Q9" s="50" t="s">
        <v>8</v>
      </c>
      <c r="R9" s="35"/>
      <c r="S9" s="50" t="s">
        <v>9</v>
      </c>
      <c r="T9" s="35"/>
      <c r="U9" s="50" t="s">
        <v>10</v>
      </c>
      <c r="V9" s="32"/>
      <c r="W9" s="50" t="s">
        <v>11</v>
      </c>
    </row>
    <row r="10" spans="1:23" x14ac:dyDescent="0.45">
      <c r="A10" s="3" t="str">
        <f>'Raw Data'!D4</f>
        <v>Accounting / Bookkeeping Fees</v>
      </c>
      <c r="B10" s="27"/>
      <c r="C10" s="5">
        <f ca="1">SUMIF('Year 1 - Monthly'!$A$3:$AA$53,'Summary Dashboard - Month'!A10,'Year 1 - Monthly'!$AA$3:$AA$53)</f>
        <v>0</v>
      </c>
      <c r="W10" s="45">
        <f t="shared" ref="W10:W47" ca="1" si="2">SUM(C10:U10)</f>
        <v>0</v>
      </c>
    </row>
    <row r="11" spans="1:23" x14ac:dyDescent="0.45">
      <c r="A11" s="3" t="str">
        <f>'Raw Data'!D5</f>
        <v>Advertising for tenants</v>
      </c>
      <c r="B11" s="27"/>
      <c r="C11" s="5">
        <f ca="1">SUMIF('Year 1 - Monthly'!$A$3:$AA$53,'Summary Dashboard - Month'!A11,'Year 1 - Monthly'!$AA$3:$AA$53)</f>
        <v>0</v>
      </c>
      <c r="W11" s="45">
        <f t="shared" ca="1" si="2"/>
        <v>0</v>
      </c>
    </row>
    <row r="12" spans="1:23" x14ac:dyDescent="0.45">
      <c r="A12" s="3" t="str">
        <f>'Raw Data'!D6</f>
        <v>Bank Fees</v>
      </c>
      <c r="B12" s="27"/>
      <c r="C12" s="5">
        <f ca="1">SUMIF('Year 1 - Monthly'!$A$3:$AA$53,'Summary Dashboard - Month'!A12,'Year 1 - Monthly'!$AA$3:$AA$53)</f>
        <v>0</v>
      </c>
      <c r="W12" s="45">
        <f t="shared" ca="1" si="2"/>
        <v>0</v>
      </c>
    </row>
    <row r="13" spans="1:23" x14ac:dyDescent="0.45">
      <c r="A13" s="3" t="str">
        <f>'Raw Data'!D7</f>
        <v>Body Corporate Fees</v>
      </c>
      <c r="B13" s="27"/>
      <c r="C13" s="5">
        <f ca="1">SUMIF('Year 1 - Monthly'!$A$3:$AA$53,'Summary Dashboard - Month'!A13,'Year 1 - Monthly'!$AA$3:$AA$53)</f>
        <v>0</v>
      </c>
      <c r="W13" s="45">
        <f t="shared" ca="1" si="2"/>
        <v>0</v>
      </c>
    </row>
    <row r="14" spans="1:23" x14ac:dyDescent="0.45">
      <c r="A14" s="3" t="str">
        <f>'Raw Data'!D8</f>
        <v>Cleaning</v>
      </c>
      <c r="B14" s="27"/>
      <c r="C14" s="5">
        <f ca="1">SUMIF('Year 1 - Monthly'!$A$3:$AA$53,'Summary Dashboard - Month'!A14,'Year 1 - Monthly'!$AA$3:$AA$53)</f>
        <v>3000</v>
      </c>
      <c r="W14" s="45">
        <f t="shared" ca="1" si="2"/>
        <v>3000</v>
      </c>
    </row>
    <row r="15" spans="1:23" x14ac:dyDescent="0.45">
      <c r="A15" s="3" t="str">
        <f>'Raw Data'!D9</f>
        <v>Depreciation</v>
      </c>
      <c r="B15" s="27"/>
      <c r="C15" s="5">
        <f ca="1">SUMIF('Year 1 - Monthly'!$A$3:$AA$53,'Summary Dashboard - Month'!A15,'Year 1 - Monthly'!$AA$3:$AA$53)</f>
        <v>0</v>
      </c>
      <c r="W15" s="45">
        <f t="shared" ca="1" si="2"/>
        <v>0</v>
      </c>
    </row>
    <row r="16" spans="1:23" x14ac:dyDescent="0.45">
      <c r="A16" s="3" t="str">
        <f>'Raw Data'!D10</f>
        <v>Gardening / Lawnmowing</v>
      </c>
      <c r="B16" s="27"/>
      <c r="C16" s="5">
        <f ca="1">SUMIF('Year 1 - Monthly'!$A$3:$AA$53,'Summary Dashboard - Month'!A16,'Year 1 - Monthly'!$AA$3:$AA$53)</f>
        <v>0</v>
      </c>
      <c r="W16" s="45">
        <f t="shared" ca="1" si="2"/>
        <v>0</v>
      </c>
    </row>
    <row r="17" spans="1:23" x14ac:dyDescent="0.45">
      <c r="A17" s="3" t="str">
        <f>'Raw Data'!D11</f>
        <v>Insurance - Building</v>
      </c>
      <c r="B17" s="27"/>
      <c r="C17" s="5">
        <f ca="1">SUMIF('Year 1 - Monthly'!$A$3:$AA$53,'Summary Dashboard - Month'!A17,'Year 1 - Monthly'!$AA$3:$AA$53)</f>
        <v>0</v>
      </c>
      <c r="W17" s="45">
        <f t="shared" ca="1" si="2"/>
        <v>0</v>
      </c>
    </row>
    <row r="18" spans="1:23" x14ac:dyDescent="0.45">
      <c r="A18" s="3" t="str">
        <f>'Raw Data'!D12</f>
        <v>Insurance - Contents</v>
      </c>
      <c r="B18" s="27"/>
      <c r="C18" s="5">
        <f ca="1">SUMIF('Year 1 - Monthly'!$A$3:$AA$53,'Summary Dashboard - Month'!A18,'Year 1 - Monthly'!$AA$3:$AA$53)</f>
        <v>0</v>
      </c>
      <c r="W18" s="45">
        <f t="shared" ca="1" si="2"/>
        <v>0</v>
      </c>
    </row>
    <row r="19" spans="1:23" x14ac:dyDescent="0.45">
      <c r="A19" s="3" t="str">
        <f>'Raw Data'!D13</f>
        <v>Insurance - Landlord</v>
      </c>
      <c r="B19" s="27"/>
      <c r="C19" s="5">
        <f ca="1">SUMIF('Year 1 - Monthly'!$A$3:$AA$53,'Summary Dashboard - Month'!A19,'Year 1 - Monthly'!$AA$3:$AA$53)</f>
        <v>0</v>
      </c>
      <c r="W19" s="45">
        <f t="shared" ca="1" si="2"/>
        <v>0</v>
      </c>
    </row>
    <row r="20" spans="1:23" x14ac:dyDescent="0.45">
      <c r="A20" s="3" t="str">
        <f>'Raw Data'!D14</f>
        <v>Interest on loans</v>
      </c>
      <c r="B20" s="27"/>
      <c r="C20" s="5">
        <f ca="1">SUMIF('Year 1 - Monthly'!$A$3:$AA$53,'Summary Dashboard - Month'!A20,'Year 1 - Monthly'!$AA$3:$AA$53)</f>
        <v>0</v>
      </c>
      <c r="W20" s="45">
        <f t="shared" ca="1" si="2"/>
        <v>0</v>
      </c>
    </row>
    <row r="21" spans="1:23" x14ac:dyDescent="0.45">
      <c r="A21" s="3" t="str">
        <f>'Raw Data'!D15</f>
        <v>Internet</v>
      </c>
      <c r="B21" s="27"/>
      <c r="C21" s="5">
        <f ca="1">SUMIF('Year 1 - Monthly'!$A$3:$AA$53,'Summary Dashboard - Month'!A21,'Year 1 - Monthly'!$AA$3:$AA$53)</f>
        <v>0</v>
      </c>
      <c r="W21" s="45">
        <f t="shared" ca="1" si="2"/>
        <v>0</v>
      </c>
    </row>
    <row r="22" spans="1:23" x14ac:dyDescent="0.45">
      <c r="A22" s="3" t="str">
        <f>'Raw Data'!D16</f>
        <v>Land Tax</v>
      </c>
      <c r="B22" s="27"/>
      <c r="C22" s="5">
        <f ca="1">SUMIF('Year 1 - Monthly'!$A$3:$AA$53,'Summary Dashboard - Month'!A22,'Year 1 - Monthly'!$AA$3:$AA$53)</f>
        <v>0</v>
      </c>
      <c r="W22" s="45">
        <f t="shared" ca="1" si="2"/>
        <v>0</v>
      </c>
    </row>
    <row r="23" spans="1:23" x14ac:dyDescent="0.45">
      <c r="A23" s="3" t="str">
        <f>'Raw Data'!D17</f>
        <v>Legal Fees</v>
      </c>
      <c r="B23" s="27"/>
      <c r="C23" s="5">
        <f ca="1">SUMIF('Year 1 - Monthly'!$A$3:$AA$53,'Summary Dashboard - Month'!A23,'Year 1 - Monthly'!$AA$3:$AA$53)</f>
        <v>0</v>
      </c>
      <c r="W23" s="45">
        <f t="shared" ca="1" si="2"/>
        <v>0</v>
      </c>
    </row>
    <row r="24" spans="1:23" x14ac:dyDescent="0.45">
      <c r="A24" s="3" t="str">
        <f>'Raw Data'!D18</f>
        <v>Pest Control</v>
      </c>
      <c r="B24" s="27"/>
      <c r="C24" s="5">
        <f ca="1">SUMIF('Year 1 - Monthly'!$A$3:$AA$53,'Summary Dashboard - Month'!A24,'Year 1 - Monthly'!$AA$3:$AA$53)</f>
        <v>0</v>
      </c>
      <c r="W24" s="45">
        <f t="shared" ca="1" si="2"/>
        <v>0</v>
      </c>
    </row>
    <row r="25" spans="1:23" x14ac:dyDescent="0.45">
      <c r="A25" s="3" t="str">
        <f>'Raw Data'!D19</f>
        <v>Postage</v>
      </c>
      <c r="B25" s="27"/>
      <c r="C25" s="5">
        <f ca="1">SUMIF('Year 1 - Monthly'!$A$3:$AA$53,'Summary Dashboard - Month'!A25,'Year 1 - Monthly'!$AA$3:$AA$53)</f>
        <v>0</v>
      </c>
      <c r="W25" s="45">
        <f t="shared" ca="1" si="2"/>
        <v>0</v>
      </c>
    </row>
    <row r="26" spans="1:23" x14ac:dyDescent="0.45">
      <c r="A26" s="3" t="str">
        <f>'Raw Data'!D20</f>
        <v>Property Agent Fees</v>
      </c>
      <c r="B26" s="27"/>
      <c r="C26" s="5">
        <f ca="1">SUMIF('Year 1 - Monthly'!$A$3:$AA$53,'Summary Dashboard - Month'!A26,'Year 1 - Monthly'!$AA$3:$AA$53)</f>
        <v>0</v>
      </c>
      <c r="W26" s="45">
        <f t="shared" ca="1" si="2"/>
        <v>0</v>
      </c>
    </row>
    <row r="27" spans="1:23" x14ac:dyDescent="0.45">
      <c r="A27" s="3" t="str">
        <f>'Raw Data'!D22</f>
        <v>Quantity Surveyors Fees</v>
      </c>
      <c r="B27" s="27"/>
      <c r="C27" s="5">
        <f ca="1">SUMIF('Year 1 - Monthly'!$A$3:$AA$53,'Summary Dashboard - Month'!A27,'Year 1 - Monthly'!$AA$3:$AA$53)</f>
        <v>0</v>
      </c>
      <c r="W27" s="45">
        <f t="shared" ca="1" si="2"/>
        <v>0</v>
      </c>
    </row>
    <row r="28" spans="1:23" x14ac:dyDescent="0.45">
      <c r="A28" s="3" t="str">
        <f>'Raw Data'!D23</f>
        <v>Rates - Council</v>
      </c>
      <c r="B28" s="27"/>
      <c r="C28" s="5">
        <f ca="1">SUMIF('Year 1 - Monthly'!$A$3:$AA$53,'Summary Dashboard - Month'!A28,'Year 1 - Monthly'!$AA$3:$AA$53)</f>
        <v>0</v>
      </c>
      <c r="W28" s="45">
        <f t="shared" ca="1" si="2"/>
        <v>0</v>
      </c>
    </row>
    <row r="29" spans="1:23" x14ac:dyDescent="0.45">
      <c r="A29" s="3" t="str">
        <f>'Raw Data'!D24</f>
        <v>Rates - Water</v>
      </c>
      <c r="B29" s="27"/>
      <c r="C29" s="5">
        <f ca="1">SUMIF('Year 1 - Monthly'!$A$3:$AA$53,'Summary Dashboard - Month'!A29,'Year 1 - Monthly'!$AA$3:$AA$53)</f>
        <v>0</v>
      </c>
      <c r="W29" s="45">
        <f t="shared" ca="1" si="2"/>
        <v>0</v>
      </c>
    </row>
    <row r="30" spans="1:23" x14ac:dyDescent="0.45">
      <c r="A30" s="3" t="str">
        <f>'Raw Data'!D25</f>
        <v>Repairs &amp; Maintenance - Carpentry</v>
      </c>
      <c r="B30" s="27"/>
      <c r="C30" s="5">
        <f ca="1">SUMIF('Year 1 - Monthly'!$A$3:$AA$53,'Summary Dashboard - Month'!A30,'Year 1 - Monthly'!$AA$3:$AA$53)</f>
        <v>0</v>
      </c>
      <c r="W30" s="45">
        <f t="shared" ca="1" si="2"/>
        <v>0</v>
      </c>
    </row>
    <row r="31" spans="1:23" x14ac:dyDescent="0.45">
      <c r="A31" s="3" t="str">
        <f>'Raw Data'!D26</f>
        <v>Repairs &amp; Maintenance - Electrical</v>
      </c>
      <c r="B31" s="27"/>
      <c r="C31" s="5">
        <f ca="1">SUMIF('Year 1 - Monthly'!$A$3:$AA$53,'Summary Dashboard - Month'!A31,'Year 1 - Monthly'!$AA$3:$AA$53)</f>
        <v>0</v>
      </c>
      <c r="W31" s="45">
        <f t="shared" ca="1" si="2"/>
        <v>0</v>
      </c>
    </row>
    <row r="32" spans="1:23" x14ac:dyDescent="0.45">
      <c r="A32" s="3" t="str">
        <f>'Raw Data'!D27</f>
        <v>Repairs &amp; Maintenance - Mixed Receipt</v>
      </c>
      <c r="B32" s="27"/>
      <c r="C32" s="5">
        <f ca="1">SUMIF('Year 1 - Monthly'!$A$3:$AA$53,'Summary Dashboard - Month'!A32,'Year 1 - Monthly'!$AA$3:$AA$53)</f>
        <v>0</v>
      </c>
      <c r="W32" s="45">
        <f t="shared" ca="1" si="2"/>
        <v>0</v>
      </c>
    </row>
    <row r="33" spans="1:23" x14ac:dyDescent="0.45">
      <c r="A33" s="3" t="str">
        <f>'Raw Data'!D28</f>
        <v>Repairs &amp; Maintenance - Other</v>
      </c>
      <c r="B33" s="27"/>
      <c r="C33" s="5">
        <f ca="1">SUMIF('Year 1 - Monthly'!$A$3:$AA$53,'Summary Dashboard - Month'!A33,'Year 1 - Monthly'!$AA$3:$AA$53)</f>
        <v>0</v>
      </c>
      <c r="W33" s="45">
        <f t="shared" ca="1" si="2"/>
        <v>0</v>
      </c>
    </row>
    <row r="34" spans="1:23" x14ac:dyDescent="0.45">
      <c r="A34" s="3" t="str">
        <f>'Raw Data'!D29</f>
        <v>Repairs &amp; Maintenance - Plumbing</v>
      </c>
      <c r="B34" s="27"/>
      <c r="C34" s="5">
        <f ca="1">SUMIF('Year 1 - Monthly'!$A$3:$AA$53,'Summary Dashboard - Month'!A34,'Year 1 - Monthly'!$AA$3:$AA$53)</f>
        <v>0</v>
      </c>
      <c r="W34" s="45">
        <f t="shared" ca="1" si="2"/>
        <v>0</v>
      </c>
    </row>
    <row r="35" spans="1:23" x14ac:dyDescent="0.45">
      <c r="A35" s="3" t="str">
        <f>'Raw Data'!D30</f>
        <v>Security</v>
      </c>
      <c r="B35" s="27"/>
      <c r="C35" s="5">
        <f ca="1">SUMIF('Year 1 - Monthly'!$A$3:$AA$53,'Summary Dashboard - Month'!A35,'Year 1 - Monthly'!$AA$3:$AA$53)</f>
        <v>0</v>
      </c>
      <c r="W35" s="45">
        <f t="shared" ca="1" si="2"/>
        <v>0</v>
      </c>
    </row>
    <row r="36" spans="1:23" x14ac:dyDescent="0.45">
      <c r="A36" s="3" t="str">
        <f>'Raw Data'!D31</f>
        <v>Stationery</v>
      </c>
      <c r="B36" s="27"/>
      <c r="C36" s="5">
        <f ca="1">SUMIF('Year 1 - Monthly'!$A$3:$AA$53,'Summary Dashboard - Month'!A36,'Year 1 - Monthly'!$AA$3:$AA$53)</f>
        <v>0</v>
      </c>
      <c r="W36" s="45">
        <f t="shared" ca="1" si="2"/>
        <v>0</v>
      </c>
    </row>
    <row r="37" spans="1:23" x14ac:dyDescent="0.45">
      <c r="A37" s="3" t="str">
        <f>'Raw Data'!D32</f>
        <v>Streaming – Netflix, Foxtel etc</v>
      </c>
      <c r="B37" s="27"/>
      <c r="C37" s="5">
        <f ca="1">SUMIF('Year 1 - Monthly'!$A$3:$AA$53,'Summary Dashboard - Month'!A37,'Year 1 - Monthly'!$AA$3:$AA$53)</f>
        <v>0</v>
      </c>
      <c r="W37" s="45">
        <f t="shared" ca="1" si="2"/>
        <v>0</v>
      </c>
    </row>
    <row r="38" spans="1:23" x14ac:dyDescent="0.45">
      <c r="A38" s="3" t="str">
        <f>'Raw Data'!D33</f>
        <v>Sundry expenses</v>
      </c>
      <c r="B38" s="27"/>
      <c r="C38" s="5">
        <f ca="1">SUMIF('Year 1 - Monthly'!$A$3:$AA$53,'Summary Dashboard - Month'!A38,'Year 1 - Monthly'!$AA$3:$AA$53)</f>
        <v>0</v>
      </c>
      <c r="W38" s="45">
        <f t="shared" ca="1" si="2"/>
        <v>0</v>
      </c>
    </row>
    <row r="39" spans="1:23" x14ac:dyDescent="0.45">
      <c r="A39" s="3" t="str">
        <f>'Raw Data'!D34</f>
        <v>Swimming Pool Maintenance</v>
      </c>
      <c r="B39" s="27"/>
      <c r="C39" s="5">
        <f ca="1">SUMIF('Year 1 - Monthly'!$A$3:$AA$53,'Summary Dashboard - Month'!A39,'Year 1 - Monthly'!$AA$3:$AA$53)</f>
        <v>0</v>
      </c>
      <c r="W39" s="45">
        <f t="shared" ca="1" si="2"/>
        <v>0</v>
      </c>
    </row>
    <row r="40" spans="1:23" x14ac:dyDescent="0.45">
      <c r="A40" s="3" t="str">
        <f>'Raw Data'!D35</f>
        <v>Telephone</v>
      </c>
      <c r="B40" s="27"/>
      <c r="C40" s="5">
        <f ca="1">SUMIF('Year 1 - Monthly'!$A$3:$AA$53,'Summary Dashboard - Month'!A40,'Year 1 - Monthly'!$AA$3:$AA$53)</f>
        <v>0</v>
      </c>
      <c r="W40" s="45">
        <f t="shared" ca="1" si="2"/>
        <v>0</v>
      </c>
    </row>
    <row r="41" spans="1:23" x14ac:dyDescent="0.45">
      <c r="A41" s="3" t="str">
        <f>'Raw Data'!D36</f>
        <v>Utilities - Electricity</v>
      </c>
      <c r="B41" s="27"/>
      <c r="C41" s="5">
        <f ca="1">SUMIF('Year 1 - Monthly'!$A$3:$AA$53,'Summary Dashboard - Month'!A41,'Year 1 - Monthly'!$AA$3:$AA$53)</f>
        <v>0</v>
      </c>
      <c r="W41" s="45">
        <f t="shared" ca="1" si="2"/>
        <v>0</v>
      </c>
    </row>
    <row r="42" spans="1:23" x14ac:dyDescent="0.45">
      <c r="A42" s="3" t="str">
        <f>'Raw Data'!D37</f>
        <v>Utilities - Gas</v>
      </c>
      <c r="B42" s="27"/>
      <c r="C42" s="5">
        <f ca="1">SUMIF('Year 1 - Monthly'!$A$3:$AA$53,'Summary Dashboard - Month'!A42,'Year 1 - Monthly'!$AA$3:$AA$53)</f>
        <v>0</v>
      </c>
      <c r="W42" s="45">
        <f t="shared" ca="1" si="2"/>
        <v>0</v>
      </c>
    </row>
    <row r="43" spans="1:23" x14ac:dyDescent="0.45">
      <c r="A43" s="3">
        <f>'Raw Data'!D38</f>
        <v>0</v>
      </c>
      <c r="B43" s="27"/>
      <c r="C43" s="5">
        <f ca="1">SUMIF('Year 1 - Monthly'!$A$3:$AA$53,'Summary Dashboard - Month'!A43,'Year 1 - Monthly'!$AA$3:$AA$53)</f>
        <v>0</v>
      </c>
      <c r="W43" s="45">
        <f t="shared" ca="1" si="2"/>
        <v>0</v>
      </c>
    </row>
    <row r="44" spans="1:23" x14ac:dyDescent="0.45">
      <c r="A44" s="3">
        <f>'Raw Data'!D39</f>
        <v>0</v>
      </c>
      <c r="B44" s="27"/>
      <c r="C44" s="5">
        <f ca="1">SUMIF('Year 1 - Monthly'!$A$3:$AA$53,'Summary Dashboard - Month'!A44,'Year 1 - Monthly'!$AA$3:$AA$53)</f>
        <v>0</v>
      </c>
      <c r="W44" s="45">
        <f t="shared" ca="1" si="2"/>
        <v>0</v>
      </c>
    </row>
    <row r="45" spans="1:23" x14ac:dyDescent="0.45">
      <c r="A45" s="3">
        <f>'Raw Data'!D40</f>
        <v>0</v>
      </c>
      <c r="B45" s="27"/>
      <c r="C45" s="5">
        <f ca="1">SUMIF('Year 1 - Monthly'!$A$3:$AA$53,'Summary Dashboard - Month'!A45,'Year 1 - Monthly'!$AA$3:$AA$53)</f>
        <v>0</v>
      </c>
      <c r="W45" s="45">
        <f t="shared" ca="1" si="2"/>
        <v>0</v>
      </c>
    </row>
    <row r="46" spans="1:23" x14ac:dyDescent="0.45">
      <c r="A46" s="3">
        <f>'Raw Data'!D41</f>
        <v>0</v>
      </c>
      <c r="B46" s="27"/>
      <c r="C46" s="5">
        <f ca="1">SUMIF('Year 1 - Monthly'!$A$3:$AA$53,'Summary Dashboard - Month'!A46,'Year 1 - Monthly'!$AA$3:$AA$53)</f>
        <v>0</v>
      </c>
      <c r="W46" s="45">
        <f t="shared" ca="1" si="2"/>
        <v>0</v>
      </c>
    </row>
    <row r="47" spans="1:23" x14ac:dyDescent="0.45">
      <c r="A47" s="3">
        <f>'Raw Data'!D42</f>
        <v>0</v>
      </c>
      <c r="B47" s="27"/>
      <c r="C47" s="5">
        <f ca="1">SUMIF('Year 1 - Monthly'!$A$3:$AA$53,'Summary Dashboard - Month'!A47,'Year 1 - Monthly'!$AA$3:$AA$53)</f>
        <v>0</v>
      </c>
      <c r="W47" s="45">
        <f t="shared" ca="1" si="2"/>
        <v>0</v>
      </c>
    </row>
    <row r="48" spans="1:23" x14ac:dyDescent="0.45">
      <c r="A48" s="3"/>
      <c r="B48" s="27"/>
      <c r="C48" s="5">
        <f ca="1">SUMIF('Year 1 - Monthly'!$A$3:$AA$53,'Summary Dashboard - Month'!A48,'Year 1 - Monthly'!$AA$3:$AA$53)</f>
        <v>0</v>
      </c>
      <c r="W48" s="45"/>
    </row>
    <row r="49" spans="1:24" x14ac:dyDescent="0.45">
      <c r="A49" s="3"/>
      <c r="B49" s="27"/>
      <c r="C49" s="5">
        <f ca="1">SUMIF('Year 1 - Monthly'!$A$3:$AA$53,'Summary Dashboard - Month'!A49,'Year 1 - Monthly'!$AA$3:$AA$53)</f>
        <v>0</v>
      </c>
      <c r="W49" s="45"/>
    </row>
    <row r="50" spans="1:24" x14ac:dyDescent="0.45">
      <c r="A50" s="3">
        <f>'Raw Data'!D43</f>
        <v>0</v>
      </c>
      <c r="B50" s="27"/>
      <c r="C50" s="5">
        <f ca="1">SUMIF('Year 1 - Monthly'!$A$3:$AA$53,'Summary Dashboard - Month'!A50,'Year 1 - Monthly'!$AA$3:$AA$53)</f>
        <v>0</v>
      </c>
      <c r="D50" s="42"/>
      <c r="E50" s="22"/>
      <c r="F50" s="42"/>
      <c r="G50" s="22"/>
      <c r="H50" s="42"/>
      <c r="I50" s="22"/>
      <c r="J50" s="42"/>
      <c r="K50" s="22"/>
      <c r="L50" s="42"/>
      <c r="M50" s="22"/>
      <c r="N50" s="42"/>
      <c r="O50" s="22"/>
      <c r="P50" s="42"/>
      <c r="Q50" s="22"/>
      <c r="R50" s="42"/>
      <c r="S50" s="22"/>
      <c r="T50" s="42"/>
      <c r="U50" s="22"/>
      <c r="V50" s="42"/>
      <c r="W50" s="48">
        <f ca="1">SUM(C50:U50)</f>
        <v>0</v>
      </c>
      <c r="X50" s="43"/>
    </row>
    <row r="51" spans="1:24" x14ac:dyDescent="0.45">
      <c r="A51" t="s">
        <v>71</v>
      </c>
      <c r="C51" s="5">
        <f ca="1">SUM(C10:C50)</f>
        <v>3000</v>
      </c>
    </row>
    <row r="52" spans="1:24" ht="5.4" customHeight="1" x14ac:dyDescent="0.45"/>
    <row r="53" spans="1:24" s="24" customFormat="1" ht="22.05" customHeight="1" x14ac:dyDescent="0.45">
      <c r="A53" s="25" t="s">
        <v>72</v>
      </c>
      <c r="B53" s="29"/>
      <c r="C53" s="39">
        <f ca="1">C7-C51</f>
        <v>-3000</v>
      </c>
      <c r="D53" s="40"/>
      <c r="E53" s="39"/>
      <c r="F53" s="40"/>
      <c r="G53" s="39"/>
      <c r="H53" s="40"/>
      <c r="I53" s="39"/>
      <c r="J53" s="40"/>
      <c r="K53" s="39"/>
      <c r="L53" s="40"/>
      <c r="M53" s="39"/>
      <c r="N53" s="40"/>
      <c r="O53" s="39"/>
      <c r="P53" s="40"/>
      <c r="Q53" s="39"/>
      <c r="R53" s="40"/>
      <c r="S53" s="39"/>
      <c r="T53" s="40"/>
      <c r="U53" s="39"/>
      <c r="V53" s="40"/>
      <c r="W53" s="49"/>
      <c r="X53" s="41"/>
    </row>
    <row r="55" spans="1:24" x14ac:dyDescent="0.45">
      <c r="A55" s="2" t="s">
        <v>73</v>
      </c>
      <c r="B55" s="30"/>
    </row>
    <row r="56" spans="1:24" x14ac:dyDescent="0.45">
      <c r="A56" s="3" t="s">
        <v>63</v>
      </c>
      <c r="B56" s="27"/>
      <c r="C56" s="5">
        <f ca="1">SUMIF('Year 1 - Monthly'!$A$3:$AA$53,'Summary Dashboard - Month'!A56,'Year 1 - Monthly'!$AA$3:$AA$53)</f>
        <v>0</v>
      </c>
    </row>
  </sheetData>
  <mergeCells count="1">
    <mergeCell ref="A1:W1"/>
  </mergeCells>
  <conditionalFormatting sqref="A1">
    <cfRule type="cellIs" dxfId="2" priority="1" operator="equal">
      <formula>0</formula>
    </cfRule>
  </conditionalFormatting>
  <conditionalFormatting sqref="A2:B1048576">
    <cfRule type="cellIs" dxfId="1" priority="2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5249-AFA0-4549-BD48-C536EC5B2276}">
  <sheetPr>
    <tabColor rgb="FFCC0053"/>
  </sheetPr>
  <dimension ref="A1:AC56"/>
  <sheetViews>
    <sheetView showGridLines="0" zoomScale="90" zoomScaleNormal="90" workbookViewId="0">
      <selection activeCell="C15" sqref="C15"/>
    </sheetView>
  </sheetViews>
  <sheetFormatPr defaultRowHeight="17.2" x14ac:dyDescent="0.45"/>
  <cols>
    <col min="1" max="1" width="33.1796875" customWidth="1"/>
    <col min="2" max="2" width="0.26953125" style="12" customWidth="1"/>
    <col min="3" max="3" width="11.36328125" style="5" customWidth="1"/>
    <col min="4" max="4" width="0.26953125" style="31" customWidth="1"/>
    <col min="5" max="5" width="11.36328125" style="5" customWidth="1"/>
    <col min="6" max="6" width="0.26953125" style="31" customWidth="1"/>
    <col min="7" max="7" width="11.36328125" style="5" customWidth="1"/>
    <col min="8" max="8" width="0.26953125" style="31" customWidth="1"/>
    <col min="9" max="9" width="11.36328125" style="5" customWidth="1"/>
    <col min="10" max="10" width="0.26953125" style="31" customWidth="1"/>
    <col min="11" max="11" width="11.36328125" style="5" customWidth="1"/>
    <col min="12" max="12" width="0.26953125" style="31" customWidth="1"/>
    <col min="13" max="13" width="11.36328125" style="5" customWidth="1"/>
    <col min="14" max="14" width="0.26953125" style="31" customWidth="1"/>
    <col min="15" max="15" width="11.36328125" style="5" customWidth="1"/>
    <col min="16" max="16" width="0.26953125" style="31" customWidth="1"/>
    <col min="17" max="17" width="11.36328125" style="5" customWidth="1"/>
    <col min="18" max="18" width="0.26953125" style="31" customWidth="1"/>
    <col min="19" max="19" width="11.36328125" style="5" customWidth="1"/>
    <col min="20" max="20" width="0.26953125" style="31" customWidth="1"/>
    <col min="21" max="21" width="11.36328125" style="5" customWidth="1"/>
    <col min="22" max="22" width="0.26953125" style="31" customWidth="1"/>
    <col min="23" max="23" width="11.36328125" style="5" customWidth="1"/>
    <col min="24" max="24" width="0.26953125" style="31" customWidth="1"/>
    <col min="25" max="25" width="11.36328125" style="5" customWidth="1"/>
    <col min="26" max="26" width="0.26953125" style="31" customWidth="1"/>
    <col min="27" max="27" width="13.08984375" style="44" customWidth="1"/>
  </cols>
  <sheetData>
    <row r="1" spans="1:29" ht="37.65" x14ac:dyDescent="0.9">
      <c r="A1" s="116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29" ht="2.15" customHeight="1" x14ac:dyDescent="0.45"/>
    <row r="3" spans="1:29" x14ac:dyDescent="0.45">
      <c r="A3" s="8" t="s">
        <v>16</v>
      </c>
      <c r="B3" s="26"/>
      <c r="C3" s="51" t="s">
        <v>26</v>
      </c>
      <c r="D3" s="35" t="s">
        <v>74</v>
      </c>
      <c r="E3" s="51" t="s">
        <v>27</v>
      </c>
      <c r="F3" s="35" t="s">
        <v>75</v>
      </c>
      <c r="G3" s="51" t="s">
        <v>28</v>
      </c>
      <c r="H3" s="35"/>
      <c r="I3" s="51" t="s">
        <v>29</v>
      </c>
      <c r="J3" s="35"/>
      <c r="K3" s="51" t="s">
        <v>30</v>
      </c>
      <c r="L3" s="35"/>
      <c r="M3" s="51" t="s">
        <v>31</v>
      </c>
      <c r="N3" s="35"/>
      <c r="O3" s="51" t="s">
        <v>32</v>
      </c>
      <c r="P3" s="35"/>
      <c r="Q3" s="51" t="s">
        <v>33</v>
      </c>
      <c r="R3" s="35"/>
      <c r="S3" s="51" t="s">
        <v>34</v>
      </c>
      <c r="T3" s="35"/>
      <c r="U3" s="51" t="s">
        <v>35</v>
      </c>
      <c r="V3" s="32"/>
      <c r="W3" s="51" t="s">
        <v>36</v>
      </c>
      <c r="X3" s="35"/>
      <c r="Y3" s="51" t="s">
        <v>37</v>
      </c>
      <c r="Z3" s="32"/>
      <c r="AA3" s="50" t="s">
        <v>11</v>
      </c>
      <c r="AC3" t="s">
        <v>11</v>
      </c>
    </row>
    <row r="4" spans="1:29" x14ac:dyDescent="0.45">
      <c r="A4" s="3" t="s">
        <v>12</v>
      </c>
      <c r="B4" s="27"/>
      <c r="C4" s="52">
        <v>200</v>
      </c>
      <c r="D4" s="53"/>
      <c r="E4" s="52"/>
      <c r="F4" s="53"/>
      <c r="G4" s="52"/>
      <c r="H4" s="53"/>
      <c r="I4" s="52"/>
      <c r="J4" s="53"/>
      <c r="K4" s="52"/>
      <c r="L4" s="53"/>
      <c r="M4" s="52"/>
      <c r="N4" s="53"/>
      <c r="O4" s="52"/>
      <c r="P4" s="53"/>
      <c r="Q4" s="52"/>
      <c r="R4" s="53"/>
      <c r="S4" s="52"/>
      <c r="T4" s="53"/>
      <c r="U4" s="52"/>
      <c r="V4" s="53"/>
      <c r="W4" s="52"/>
      <c r="X4" s="53"/>
      <c r="Y4" s="52"/>
      <c r="AA4" s="45">
        <f>SUM(C4:U4)</f>
        <v>200</v>
      </c>
    </row>
    <row r="5" spans="1:29" x14ac:dyDescent="0.45">
      <c r="A5" s="3" t="s">
        <v>13</v>
      </c>
      <c r="B5" s="27"/>
      <c r="C5" s="52"/>
      <c r="D5" s="53"/>
      <c r="E5" s="52"/>
      <c r="F5" s="53"/>
      <c r="G5" s="52"/>
      <c r="H5" s="53"/>
      <c r="I5" s="52"/>
      <c r="J5" s="53"/>
      <c r="K5" s="52"/>
      <c r="L5" s="53"/>
      <c r="M5" s="52"/>
      <c r="N5" s="53"/>
      <c r="O5" s="52"/>
      <c r="P5" s="53"/>
      <c r="Q5" s="52"/>
      <c r="R5" s="53"/>
      <c r="S5" s="52"/>
      <c r="T5" s="53"/>
      <c r="U5" s="52"/>
      <c r="V5" s="53"/>
      <c r="W5" s="52"/>
      <c r="X5" s="53"/>
      <c r="Y5" s="52"/>
      <c r="AA5" s="45">
        <f t="shared" ref="AA5:AA6" si="0">SUM(C5:U5)</f>
        <v>0</v>
      </c>
    </row>
    <row r="6" spans="1:29" x14ac:dyDescent="0.45">
      <c r="A6" s="3" t="s">
        <v>14</v>
      </c>
      <c r="B6" s="27"/>
      <c r="C6" s="52"/>
      <c r="D6" s="53"/>
      <c r="E6" s="52"/>
      <c r="F6" s="53"/>
      <c r="G6" s="52"/>
      <c r="H6" s="53"/>
      <c r="I6" s="52"/>
      <c r="J6" s="53"/>
      <c r="K6" s="52"/>
      <c r="L6" s="53"/>
      <c r="M6" s="52"/>
      <c r="N6" s="53"/>
      <c r="O6" s="52"/>
      <c r="P6" s="53"/>
      <c r="Q6" s="52"/>
      <c r="R6" s="53"/>
      <c r="S6" s="52"/>
      <c r="T6" s="53"/>
      <c r="U6" s="52"/>
      <c r="V6" s="53"/>
      <c r="W6" s="52"/>
      <c r="X6" s="53"/>
      <c r="Y6" s="52"/>
      <c r="AA6" s="45">
        <f t="shared" si="0"/>
        <v>0</v>
      </c>
    </row>
    <row r="7" spans="1:29" x14ac:dyDescent="0.45">
      <c r="A7" s="4" t="s">
        <v>15</v>
      </c>
      <c r="B7" s="28"/>
      <c r="C7" s="37">
        <f>SUM(C4:C6)</f>
        <v>200</v>
      </c>
      <c r="D7" s="38"/>
      <c r="E7" s="37">
        <f t="shared" ref="E7:U7" si="1">SUM(E4:E6)</f>
        <v>0</v>
      </c>
      <c r="F7" s="38"/>
      <c r="G7" s="37">
        <f t="shared" si="1"/>
        <v>0</v>
      </c>
      <c r="H7" s="38"/>
      <c r="I7" s="37">
        <f t="shared" si="1"/>
        <v>0</v>
      </c>
      <c r="J7" s="38"/>
      <c r="K7" s="37">
        <f t="shared" si="1"/>
        <v>0</v>
      </c>
      <c r="L7" s="38"/>
      <c r="M7" s="37">
        <f t="shared" si="1"/>
        <v>0</v>
      </c>
      <c r="N7" s="38"/>
      <c r="O7" s="37">
        <f t="shared" si="1"/>
        <v>0</v>
      </c>
      <c r="P7" s="38"/>
      <c r="Q7" s="37">
        <f t="shared" si="1"/>
        <v>0</v>
      </c>
      <c r="R7" s="38"/>
      <c r="S7" s="37">
        <f t="shared" si="1"/>
        <v>0</v>
      </c>
      <c r="T7" s="38"/>
      <c r="U7" s="37">
        <f t="shared" si="1"/>
        <v>0</v>
      </c>
      <c r="V7" s="33"/>
      <c r="W7" s="37">
        <f t="shared" ref="W7" si="2">SUM(W4:W6)</f>
        <v>0</v>
      </c>
      <c r="X7" s="38"/>
      <c r="Y7" s="37">
        <f t="shared" ref="Y7" si="3">SUM(Y4:Y6)</f>
        <v>0</v>
      </c>
      <c r="Z7" s="33"/>
      <c r="AA7" s="46">
        <f>SUM(C7:U7)</f>
        <v>200</v>
      </c>
    </row>
    <row r="8" spans="1:29" ht="2.15" customHeight="1" x14ac:dyDescent="0.45">
      <c r="A8" s="4"/>
      <c r="B8" s="28"/>
      <c r="C8" s="7"/>
      <c r="D8" s="36"/>
      <c r="E8" s="7"/>
      <c r="F8" s="36"/>
      <c r="G8" s="7"/>
      <c r="H8" s="36"/>
      <c r="I8" s="7"/>
      <c r="J8" s="36"/>
      <c r="K8" s="7"/>
      <c r="L8" s="36"/>
      <c r="M8" s="7"/>
      <c r="N8" s="36"/>
      <c r="O8" s="7"/>
      <c r="P8" s="36"/>
      <c r="Q8" s="7"/>
      <c r="R8" s="36"/>
      <c r="S8" s="7"/>
      <c r="T8" s="36"/>
      <c r="U8" s="7"/>
      <c r="W8" s="7"/>
      <c r="X8" s="36"/>
      <c r="Y8" s="7"/>
      <c r="AA8" s="47"/>
    </row>
    <row r="9" spans="1:29" x14ac:dyDescent="0.45">
      <c r="A9" s="8" t="s">
        <v>17</v>
      </c>
      <c r="B9" s="26"/>
      <c r="C9" s="51" t="s">
        <v>26</v>
      </c>
      <c r="D9" s="35" t="s">
        <v>74</v>
      </c>
      <c r="E9" s="51" t="s">
        <v>27</v>
      </c>
      <c r="F9" s="35" t="s">
        <v>75</v>
      </c>
      <c r="G9" s="51" t="s">
        <v>28</v>
      </c>
      <c r="H9" s="35"/>
      <c r="I9" s="51" t="s">
        <v>29</v>
      </c>
      <c r="J9" s="35"/>
      <c r="K9" s="51" t="s">
        <v>30</v>
      </c>
      <c r="L9" s="35"/>
      <c r="M9" s="51" t="s">
        <v>31</v>
      </c>
      <c r="N9" s="35"/>
      <c r="O9" s="51" t="s">
        <v>32</v>
      </c>
      <c r="P9" s="35"/>
      <c r="Q9" s="51" t="s">
        <v>33</v>
      </c>
      <c r="R9" s="35"/>
      <c r="S9" s="51" t="s">
        <v>34</v>
      </c>
      <c r="T9" s="35"/>
      <c r="U9" s="51" t="s">
        <v>35</v>
      </c>
      <c r="V9" s="32"/>
      <c r="W9" s="51" t="s">
        <v>36</v>
      </c>
      <c r="X9" s="35"/>
      <c r="Y9" s="51" t="s">
        <v>37</v>
      </c>
      <c r="Z9" s="32"/>
      <c r="AA9" s="50" t="s">
        <v>11</v>
      </c>
    </row>
    <row r="10" spans="1:29" x14ac:dyDescent="0.45">
      <c r="A10" s="3" t="str">
        <f>'Raw Data'!D4</f>
        <v>Accounting / Bookkeeping Fees</v>
      </c>
      <c r="B10" s="27"/>
      <c r="C10" s="52"/>
      <c r="D10" s="53"/>
      <c r="E10" s="52"/>
      <c r="F10" s="53"/>
      <c r="G10" s="52"/>
      <c r="H10" s="53"/>
      <c r="I10" s="52"/>
      <c r="J10" s="53"/>
      <c r="K10" s="52"/>
      <c r="L10" s="53"/>
      <c r="M10" s="52"/>
      <c r="N10" s="53"/>
      <c r="O10" s="52"/>
      <c r="P10" s="53"/>
      <c r="Q10" s="52"/>
      <c r="R10" s="53"/>
      <c r="S10" s="52"/>
      <c r="T10" s="53"/>
      <c r="U10" s="52"/>
      <c r="V10" s="53"/>
      <c r="W10" s="52"/>
      <c r="AA10" s="45">
        <f t="shared" ref="AA10:AA47" si="4">SUM(C10:U10)</f>
        <v>0</v>
      </c>
    </row>
    <row r="11" spans="1:29" x14ac:dyDescent="0.45">
      <c r="A11" s="3" t="str">
        <f>'Raw Data'!D5</f>
        <v>Advertising for tenants</v>
      </c>
      <c r="B11" s="27"/>
      <c r="C11" s="52"/>
      <c r="D11" s="53"/>
      <c r="E11" s="52"/>
      <c r="F11" s="53"/>
      <c r="G11" s="52"/>
      <c r="H11" s="53"/>
      <c r="I11" s="52"/>
      <c r="J11" s="53"/>
      <c r="K11" s="52"/>
      <c r="L11" s="53"/>
      <c r="M11" s="52"/>
      <c r="N11" s="53"/>
      <c r="O11" s="52"/>
      <c r="P11" s="53"/>
      <c r="Q11" s="52"/>
      <c r="R11" s="53"/>
      <c r="S11" s="52"/>
      <c r="T11" s="53"/>
      <c r="U11" s="52"/>
      <c r="V11" s="53"/>
      <c r="W11" s="52"/>
      <c r="AA11" s="45">
        <f t="shared" si="4"/>
        <v>0</v>
      </c>
    </row>
    <row r="12" spans="1:29" x14ac:dyDescent="0.45">
      <c r="A12" s="3" t="str">
        <f>'Raw Data'!D6</f>
        <v>Bank Fees</v>
      </c>
      <c r="B12" s="27"/>
      <c r="C12" s="52"/>
      <c r="D12" s="53"/>
      <c r="E12" s="52"/>
      <c r="F12" s="53"/>
      <c r="G12" s="52"/>
      <c r="H12" s="53"/>
      <c r="I12" s="52"/>
      <c r="J12" s="53"/>
      <c r="K12" s="52"/>
      <c r="L12" s="53"/>
      <c r="M12" s="52"/>
      <c r="N12" s="53"/>
      <c r="O12" s="52"/>
      <c r="P12" s="53"/>
      <c r="Q12" s="52"/>
      <c r="R12" s="53"/>
      <c r="S12" s="52"/>
      <c r="T12" s="53"/>
      <c r="U12" s="52"/>
      <c r="V12" s="53"/>
      <c r="W12" s="52"/>
      <c r="AA12" s="45">
        <f t="shared" si="4"/>
        <v>0</v>
      </c>
    </row>
    <row r="13" spans="1:29" x14ac:dyDescent="0.45">
      <c r="A13" s="3" t="str">
        <f>'Raw Data'!D7</f>
        <v>Body Corporate Fees</v>
      </c>
      <c r="B13" s="27"/>
      <c r="C13" s="52"/>
      <c r="D13" s="53"/>
      <c r="E13" s="52"/>
      <c r="F13" s="53"/>
      <c r="G13" s="52"/>
      <c r="H13" s="53"/>
      <c r="I13" s="52"/>
      <c r="J13" s="53"/>
      <c r="K13" s="52"/>
      <c r="L13" s="53"/>
      <c r="M13" s="52"/>
      <c r="N13" s="53"/>
      <c r="O13" s="52"/>
      <c r="P13" s="53"/>
      <c r="Q13" s="52"/>
      <c r="R13" s="53"/>
      <c r="S13" s="52"/>
      <c r="T13" s="53"/>
      <c r="U13" s="52"/>
      <c r="V13" s="53"/>
      <c r="W13" s="52"/>
      <c r="AA13" s="45">
        <f t="shared" si="4"/>
        <v>0</v>
      </c>
    </row>
    <row r="14" spans="1:29" x14ac:dyDescent="0.45">
      <c r="A14" s="3" t="str">
        <f>'Raw Data'!D8</f>
        <v>Cleaning</v>
      </c>
      <c r="B14" s="27"/>
      <c r="C14" s="52">
        <v>3000</v>
      </c>
      <c r="D14" s="53"/>
      <c r="E14" s="52"/>
      <c r="F14" s="53"/>
      <c r="G14" s="52"/>
      <c r="H14" s="53"/>
      <c r="I14" s="52"/>
      <c r="J14" s="53"/>
      <c r="K14" s="52"/>
      <c r="L14" s="53"/>
      <c r="M14" s="52"/>
      <c r="N14" s="53"/>
      <c r="O14" s="52"/>
      <c r="P14" s="53"/>
      <c r="Q14" s="52"/>
      <c r="R14" s="53"/>
      <c r="S14" s="52"/>
      <c r="T14" s="53"/>
      <c r="U14" s="52"/>
      <c r="V14" s="53"/>
      <c r="W14" s="52"/>
      <c r="AA14" s="45">
        <f t="shared" si="4"/>
        <v>3000</v>
      </c>
    </row>
    <row r="15" spans="1:29" x14ac:dyDescent="0.45">
      <c r="A15" s="3" t="str">
        <f>'Raw Data'!D9</f>
        <v>Depreciation</v>
      </c>
      <c r="B15" s="27"/>
      <c r="C15" s="52"/>
      <c r="D15" s="53"/>
      <c r="E15" s="52"/>
      <c r="F15" s="53"/>
      <c r="G15" s="52"/>
      <c r="H15" s="53"/>
      <c r="I15" s="52"/>
      <c r="J15" s="53"/>
      <c r="K15" s="52"/>
      <c r="L15" s="53"/>
      <c r="M15" s="52"/>
      <c r="N15" s="53"/>
      <c r="O15" s="52"/>
      <c r="P15" s="53"/>
      <c r="Q15" s="52"/>
      <c r="R15" s="53"/>
      <c r="S15" s="52"/>
      <c r="T15" s="53"/>
      <c r="U15" s="52"/>
      <c r="V15" s="53"/>
      <c r="W15" s="52"/>
      <c r="AA15" s="45">
        <f t="shared" si="4"/>
        <v>0</v>
      </c>
    </row>
    <row r="16" spans="1:29" x14ac:dyDescent="0.45">
      <c r="A16" s="3" t="str">
        <f>'Raw Data'!D10</f>
        <v>Gardening / Lawnmowing</v>
      </c>
      <c r="B16" s="27"/>
      <c r="C16" s="52"/>
      <c r="D16" s="53"/>
      <c r="E16" s="52"/>
      <c r="F16" s="53"/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3"/>
      <c r="S16" s="52"/>
      <c r="T16" s="53"/>
      <c r="U16" s="52"/>
      <c r="V16" s="53"/>
      <c r="W16" s="52"/>
      <c r="AA16" s="45">
        <f t="shared" si="4"/>
        <v>0</v>
      </c>
    </row>
    <row r="17" spans="1:27" x14ac:dyDescent="0.45">
      <c r="A17" s="3" t="str">
        <f>'Raw Data'!D11</f>
        <v>Insurance - Building</v>
      </c>
      <c r="B17" s="27"/>
      <c r="C17" s="52"/>
      <c r="D17" s="53"/>
      <c r="E17" s="52"/>
      <c r="F17" s="53"/>
      <c r="G17" s="52"/>
      <c r="H17" s="53"/>
      <c r="I17" s="52"/>
      <c r="J17" s="53"/>
      <c r="K17" s="52"/>
      <c r="L17" s="53"/>
      <c r="M17" s="52"/>
      <c r="N17" s="53"/>
      <c r="O17" s="52"/>
      <c r="P17" s="53"/>
      <c r="Q17" s="52"/>
      <c r="R17" s="53"/>
      <c r="S17" s="52"/>
      <c r="T17" s="53"/>
      <c r="U17" s="52"/>
      <c r="V17" s="53"/>
      <c r="W17" s="52"/>
      <c r="AA17" s="45">
        <f t="shared" si="4"/>
        <v>0</v>
      </c>
    </row>
    <row r="18" spans="1:27" x14ac:dyDescent="0.45">
      <c r="A18" s="3" t="str">
        <f>'Raw Data'!D12</f>
        <v>Insurance - Contents</v>
      </c>
      <c r="B18" s="27"/>
      <c r="C18" s="52"/>
      <c r="D18" s="53"/>
      <c r="E18" s="52"/>
      <c r="F18" s="53"/>
      <c r="G18" s="52"/>
      <c r="H18" s="53"/>
      <c r="I18" s="52"/>
      <c r="J18" s="53"/>
      <c r="K18" s="52"/>
      <c r="L18" s="53"/>
      <c r="M18" s="52"/>
      <c r="N18" s="53"/>
      <c r="O18" s="52"/>
      <c r="P18" s="53"/>
      <c r="Q18" s="52"/>
      <c r="R18" s="53"/>
      <c r="S18" s="52"/>
      <c r="T18" s="53"/>
      <c r="U18" s="52"/>
      <c r="V18" s="53"/>
      <c r="W18" s="52"/>
      <c r="AA18" s="45">
        <f t="shared" si="4"/>
        <v>0</v>
      </c>
    </row>
    <row r="19" spans="1:27" x14ac:dyDescent="0.45">
      <c r="A19" s="3" t="str">
        <f>'Raw Data'!D13</f>
        <v>Insurance - Landlord</v>
      </c>
      <c r="B19" s="27"/>
      <c r="C19" s="52"/>
      <c r="D19" s="53"/>
      <c r="E19" s="52"/>
      <c r="F19" s="53"/>
      <c r="G19" s="52"/>
      <c r="H19" s="53"/>
      <c r="I19" s="52"/>
      <c r="J19" s="53"/>
      <c r="K19" s="52"/>
      <c r="L19" s="53"/>
      <c r="M19" s="52"/>
      <c r="N19" s="53"/>
      <c r="O19" s="52"/>
      <c r="P19" s="53"/>
      <c r="Q19" s="52"/>
      <c r="R19" s="53"/>
      <c r="S19" s="52"/>
      <c r="T19" s="53"/>
      <c r="U19" s="52"/>
      <c r="V19" s="53"/>
      <c r="W19" s="52"/>
      <c r="AA19" s="45">
        <f t="shared" si="4"/>
        <v>0</v>
      </c>
    </row>
    <row r="20" spans="1:27" x14ac:dyDescent="0.45">
      <c r="A20" s="3" t="str">
        <f>'Raw Data'!D14</f>
        <v>Interest on loans</v>
      </c>
      <c r="B20" s="27"/>
      <c r="C20" s="52"/>
      <c r="D20" s="53"/>
      <c r="E20" s="52"/>
      <c r="F20" s="53"/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3"/>
      <c r="S20" s="52"/>
      <c r="T20" s="53"/>
      <c r="U20" s="52"/>
      <c r="V20" s="53"/>
      <c r="W20" s="52"/>
      <c r="AA20" s="45">
        <f t="shared" si="4"/>
        <v>0</v>
      </c>
    </row>
    <row r="21" spans="1:27" x14ac:dyDescent="0.45">
      <c r="A21" s="3" t="str">
        <f>'Raw Data'!D15</f>
        <v>Internet</v>
      </c>
      <c r="B21" s="27"/>
      <c r="C21" s="52"/>
      <c r="D21" s="53"/>
      <c r="E21" s="52"/>
      <c r="F21" s="53"/>
      <c r="G21" s="52"/>
      <c r="H21" s="53"/>
      <c r="I21" s="52"/>
      <c r="J21" s="53"/>
      <c r="K21" s="52"/>
      <c r="L21" s="53"/>
      <c r="M21" s="52"/>
      <c r="N21" s="53"/>
      <c r="O21" s="52"/>
      <c r="P21" s="53"/>
      <c r="Q21" s="52"/>
      <c r="R21" s="53"/>
      <c r="S21" s="52"/>
      <c r="T21" s="53"/>
      <c r="U21" s="52"/>
      <c r="V21" s="53"/>
      <c r="W21" s="52"/>
      <c r="AA21" s="45">
        <f t="shared" si="4"/>
        <v>0</v>
      </c>
    </row>
    <row r="22" spans="1:27" x14ac:dyDescent="0.45">
      <c r="A22" s="3" t="str">
        <f>'Raw Data'!D16</f>
        <v>Land Tax</v>
      </c>
      <c r="B22" s="27"/>
      <c r="C22" s="52"/>
      <c r="D22" s="53"/>
      <c r="E22" s="52"/>
      <c r="F22" s="53"/>
      <c r="G22" s="52"/>
      <c r="H22" s="53"/>
      <c r="I22" s="52"/>
      <c r="J22" s="53"/>
      <c r="K22" s="52"/>
      <c r="L22" s="53"/>
      <c r="M22" s="52"/>
      <c r="N22" s="53"/>
      <c r="O22" s="52"/>
      <c r="P22" s="53"/>
      <c r="Q22" s="52"/>
      <c r="R22" s="53"/>
      <c r="S22" s="52"/>
      <c r="T22" s="53"/>
      <c r="U22" s="52"/>
      <c r="V22" s="53"/>
      <c r="W22" s="52"/>
      <c r="AA22" s="45">
        <f t="shared" si="4"/>
        <v>0</v>
      </c>
    </row>
    <row r="23" spans="1:27" x14ac:dyDescent="0.45">
      <c r="A23" s="3" t="str">
        <f>'Raw Data'!D17</f>
        <v>Legal Fees</v>
      </c>
      <c r="B23" s="27"/>
      <c r="C23" s="52"/>
      <c r="D23" s="53"/>
      <c r="E23" s="52"/>
      <c r="F23" s="53"/>
      <c r="G23" s="52"/>
      <c r="H23" s="53"/>
      <c r="I23" s="52"/>
      <c r="J23" s="53"/>
      <c r="K23" s="52"/>
      <c r="L23" s="53"/>
      <c r="M23" s="52"/>
      <c r="N23" s="53"/>
      <c r="O23" s="52"/>
      <c r="P23" s="53"/>
      <c r="Q23" s="52"/>
      <c r="R23" s="53"/>
      <c r="S23" s="52"/>
      <c r="T23" s="53"/>
      <c r="U23" s="52"/>
      <c r="V23" s="53"/>
      <c r="W23" s="52"/>
      <c r="AA23" s="45">
        <f t="shared" si="4"/>
        <v>0</v>
      </c>
    </row>
    <row r="24" spans="1:27" x14ac:dyDescent="0.45">
      <c r="A24" s="3" t="str">
        <f>'Raw Data'!D18</f>
        <v>Pest Control</v>
      </c>
      <c r="B24" s="27"/>
      <c r="C24" s="52"/>
      <c r="D24" s="53"/>
      <c r="E24" s="52"/>
      <c r="F24" s="53"/>
      <c r="G24" s="52"/>
      <c r="H24" s="53"/>
      <c r="I24" s="52"/>
      <c r="J24" s="53"/>
      <c r="K24" s="52"/>
      <c r="L24" s="53"/>
      <c r="M24" s="52"/>
      <c r="N24" s="53"/>
      <c r="O24" s="52"/>
      <c r="P24" s="53"/>
      <c r="Q24" s="52"/>
      <c r="R24" s="53"/>
      <c r="S24" s="52"/>
      <c r="T24" s="53"/>
      <c r="U24" s="52"/>
      <c r="V24" s="53"/>
      <c r="W24" s="52"/>
      <c r="AA24" s="45">
        <f t="shared" si="4"/>
        <v>0</v>
      </c>
    </row>
    <row r="25" spans="1:27" x14ac:dyDescent="0.45">
      <c r="A25" s="3" t="str">
        <f>'Raw Data'!D19</f>
        <v>Postage</v>
      </c>
      <c r="B25" s="27"/>
      <c r="C25" s="52"/>
      <c r="D25" s="53"/>
      <c r="E25" s="52"/>
      <c r="F25" s="53"/>
      <c r="G25" s="52"/>
      <c r="H25" s="53"/>
      <c r="I25" s="52"/>
      <c r="J25" s="53"/>
      <c r="K25" s="52"/>
      <c r="L25" s="53"/>
      <c r="M25" s="52"/>
      <c r="N25" s="53"/>
      <c r="O25" s="52"/>
      <c r="P25" s="53"/>
      <c r="Q25" s="52"/>
      <c r="R25" s="53"/>
      <c r="S25" s="52"/>
      <c r="T25" s="53"/>
      <c r="U25" s="52"/>
      <c r="V25" s="53"/>
      <c r="W25" s="52"/>
      <c r="AA25" s="45">
        <f t="shared" si="4"/>
        <v>0</v>
      </c>
    </row>
    <row r="26" spans="1:27" x14ac:dyDescent="0.45">
      <c r="A26" s="3" t="str">
        <f>'Raw Data'!D20</f>
        <v>Property Agent Fees</v>
      </c>
      <c r="B26" s="27"/>
      <c r="C26" s="52"/>
      <c r="D26" s="53"/>
      <c r="E26" s="52"/>
      <c r="F26" s="53"/>
      <c r="G26" s="52"/>
      <c r="H26" s="53"/>
      <c r="I26" s="52"/>
      <c r="J26" s="53"/>
      <c r="K26" s="52"/>
      <c r="L26" s="53"/>
      <c r="M26" s="52"/>
      <c r="N26" s="53"/>
      <c r="O26" s="52"/>
      <c r="P26" s="53"/>
      <c r="Q26" s="52"/>
      <c r="R26" s="53"/>
      <c r="S26" s="52"/>
      <c r="T26" s="53"/>
      <c r="U26" s="52"/>
      <c r="V26" s="53"/>
      <c r="W26" s="52"/>
      <c r="AA26" s="45">
        <f t="shared" si="4"/>
        <v>0</v>
      </c>
    </row>
    <row r="27" spans="1:27" x14ac:dyDescent="0.45">
      <c r="A27" s="3" t="str">
        <f>'Raw Data'!D22</f>
        <v>Quantity Surveyors Fees</v>
      </c>
      <c r="B27" s="27"/>
      <c r="C27" s="52"/>
      <c r="D27" s="53"/>
      <c r="E27" s="52"/>
      <c r="F27" s="53"/>
      <c r="G27" s="52"/>
      <c r="H27" s="53"/>
      <c r="I27" s="52"/>
      <c r="J27" s="53"/>
      <c r="K27" s="52"/>
      <c r="L27" s="53"/>
      <c r="M27" s="52"/>
      <c r="N27" s="53"/>
      <c r="O27" s="52"/>
      <c r="P27" s="53"/>
      <c r="Q27" s="52"/>
      <c r="R27" s="53"/>
      <c r="S27" s="52"/>
      <c r="T27" s="53"/>
      <c r="U27" s="52"/>
      <c r="V27" s="53"/>
      <c r="W27" s="52"/>
      <c r="AA27" s="45">
        <f t="shared" si="4"/>
        <v>0</v>
      </c>
    </row>
    <row r="28" spans="1:27" x14ac:dyDescent="0.45">
      <c r="A28" s="3" t="str">
        <f>'Raw Data'!D23</f>
        <v>Rates - Council</v>
      </c>
      <c r="B28" s="27"/>
      <c r="C28" s="52"/>
      <c r="D28" s="53"/>
      <c r="E28" s="52"/>
      <c r="F28" s="53"/>
      <c r="G28" s="52"/>
      <c r="H28" s="53"/>
      <c r="I28" s="52"/>
      <c r="J28" s="53"/>
      <c r="K28" s="52"/>
      <c r="L28" s="53"/>
      <c r="M28" s="52"/>
      <c r="N28" s="53"/>
      <c r="O28" s="52"/>
      <c r="P28" s="53"/>
      <c r="Q28" s="52"/>
      <c r="R28" s="53"/>
      <c r="S28" s="52"/>
      <c r="T28" s="53"/>
      <c r="U28" s="52"/>
      <c r="V28" s="53"/>
      <c r="W28" s="52"/>
      <c r="AA28" s="45">
        <f t="shared" si="4"/>
        <v>0</v>
      </c>
    </row>
    <row r="29" spans="1:27" x14ac:dyDescent="0.45">
      <c r="A29" s="3" t="str">
        <f>'Raw Data'!D24</f>
        <v>Rates - Water</v>
      </c>
      <c r="B29" s="27"/>
      <c r="C29" s="52"/>
      <c r="D29" s="53"/>
      <c r="E29" s="52"/>
      <c r="F29" s="53"/>
      <c r="G29" s="52"/>
      <c r="H29" s="53"/>
      <c r="I29" s="52"/>
      <c r="J29" s="53"/>
      <c r="K29" s="52"/>
      <c r="L29" s="53"/>
      <c r="M29" s="52"/>
      <c r="N29" s="53"/>
      <c r="O29" s="52"/>
      <c r="P29" s="53"/>
      <c r="Q29" s="52"/>
      <c r="R29" s="53"/>
      <c r="S29" s="52"/>
      <c r="T29" s="53"/>
      <c r="U29" s="52"/>
      <c r="V29" s="53"/>
      <c r="W29" s="52"/>
      <c r="AA29" s="45">
        <f t="shared" si="4"/>
        <v>0</v>
      </c>
    </row>
    <row r="30" spans="1:27" x14ac:dyDescent="0.45">
      <c r="A30" s="3" t="str">
        <f>'Raw Data'!D25</f>
        <v>Repairs &amp; Maintenance - Carpentry</v>
      </c>
      <c r="B30" s="27"/>
      <c r="C30" s="52"/>
      <c r="D30" s="53"/>
      <c r="E30" s="52"/>
      <c r="F30" s="53"/>
      <c r="G30" s="52"/>
      <c r="H30" s="53"/>
      <c r="I30" s="52"/>
      <c r="J30" s="53"/>
      <c r="K30" s="52"/>
      <c r="L30" s="53"/>
      <c r="M30" s="52"/>
      <c r="N30" s="53"/>
      <c r="O30" s="52"/>
      <c r="P30" s="53"/>
      <c r="Q30" s="52"/>
      <c r="R30" s="53"/>
      <c r="S30" s="52"/>
      <c r="T30" s="53"/>
      <c r="U30" s="52"/>
      <c r="V30" s="53"/>
      <c r="W30" s="52"/>
      <c r="AA30" s="45">
        <f t="shared" si="4"/>
        <v>0</v>
      </c>
    </row>
    <row r="31" spans="1:27" x14ac:dyDescent="0.45">
      <c r="A31" s="3" t="str">
        <f>'Raw Data'!D26</f>
        <v>Repairs &amp; Maintenance - Electrical</v>
      </c>
      <c r="B31" s="27"/>
      <c r="C31" s="52"/>
      <c r="D31" s="53"/>
      <c r="E31" s="52"/>
      <c r="F31" s="53"/>
      <c r="G31" s="52"/>
      <c r="H31" s="53"/>
      <c r="I31" s="52"/>
      <c r="J31" s="53"/>
      <c r="K31" s="52"/>
      <c r="L31" s="53"/>
      <c r="M31" s="52"/>
      <c r="N31" s="53"/>
      <c r="O31" s="52"/>
      <c r="P31" s="53"/>
      <c r="Q31" s="52"/>
      <c r="R31" s="53"/>
      <c r="S31" s="52"/>
      <c r="T31" s="53"/>
      <c r="U31" s="52"/>
      <c r="V31" s="53"/>
      <c r="W31" s="52"/>
      <c r="AA31" s="45">
        <f t="shared" si="4"/>
        <v>0</v>
      </c>
    </row>
    <row r="32" spans="1:27" x14ac:dyDescent="0.45">
      <c r="A32" s="3" t="str">
        <f>'Raw Data'!D27</f>
        <v>Repairs &amp; Maintenance - Mixed Receipt</v>
      </c>
      <c r="B32" s="27"/>
      <c r="C32" s="52"/>
      <c r="D32" s="53"/>
      <c r="E32" s="52"/>
      <c r="F32" s="53"/>
      <c r="G32" s="52"/>
      <c r="H32" s="53"/>
      <c r="I32" s="52"/>
      <c r="J32" s="53"/>
      <c r="K32" s="52"/>
      <c r="L32" s="53"/>
      <c r="M32" s="52"/>
      <c r="N32" s="53"/>
      <c r="O32" s="52"/>
      <c r="P32" s="53"/>
      <c r="Q32" s="52"/>
      <c r="R32" s="53"/>
      <c r="S32" s="52"/>
      <c r="T32" s="53"/>
      <c r="U32" s="52"/>
      <c r="V32" s="53"/>
      <c r="W32" s="52"/>
      <c r="AA32" s="45">
        <f t="shared" si="4"/>
        <v>0</v>
      </c>
    </row>
    <row r="33" spans="1:27" x14ac:dyDescent="0.45">
      <c r="A33" s="3" t="str">
        <f>'Raw Data'!D28</f>
        <v>Repairs &amp; Maintenance - Other</v>
      </c>
      <c r="B33" s="27"/>
      <c r="C33" s="52"/>
      <c r="D33" s="53"/>
      <c r="E33" s="52"/>
      <c r="F33" s="53"/>
      <c r="G33" s="52"/>
      <c r="H33" s="53"/>
      <c r="I33" s="52"/>
      <c r="J33" s="53"/>
      <c r="K33" s="52"/>
      <c r="L33" s="53"/>
      <c r="M33" s="52"/>
      <c r="N33" s="53"/>
      <c r="O33" s="52"/>
      <c r="P33" s="53"/>
      <c r="Q33" s="52"/>
      <c r="R33" s="53"/>
      <c r="S33" s="52"/>
      <c r="T33" s="53"/>
      <c r="U33" s="52"/>
      <c r="V33" s="53"/>
      <c r="W33" s="52"/>
      <c r="AA33" s="45">
        <f t="shared" si="4"/>
        <v>0</v>
      </c>
    </row>
    <row r="34" spans="1:27" x14ac:dyDescent="0.45">
      <c r="A34" s="3" t="str">
        <f>'Raw Data'!D29</f>
        <v>Repairs &amp; Maintenance - Plumbing</v>
      </c>
      <c r="B34" s="27"/>
      <c r="C34" s="52"/>
      <c r="D34" s="53"/>
      <c r="E34" s="52"/>
      <c r="F34" s="53"/>
      <c r="G34" s="52"/>
      <c r="H34" s="53"/>
      <c r="I34" s="52"/>
      <c r="J34" s="53"/>
      <c r="K34" s="52"/>
      <c r="L34" s="53"/>
      <c r="M34" s="52"/>
      <c r="N34" s="53"/>
      <c r="O34" s="52"/>
      <c r="P34" s="53"/>
      <c r="Q34" s="52"/>
      <c r="R34" s="53"/>
      <c r="S34" s="52"/>
      <c r="T34" s="53"/>
      <c r="U34" s="52"/>
      <c r="V34" s="53"/>
      <c r="W34" s="52"/>
      <c r="AA34" s="45">
        <f t="shared" si="4"/>
        <v>0</v>
      </c>
    </row>
    <row r="35" spans="1:27" x14ac:dyDescent="0.45">
      <c r="A35" s="3" t="str">
        <f>'Raw Data'!D30</f>
        <v>Security</v>
      </c>
      <c r="B35" s="27"/>
      <c r="C35" s="52"/>
      <c r="D35" s="53"/>
      <c r="E35" s="52"/>
      <c r="F35" s="53"/>
      <c r="G35" s="52"/>
      <c r="H35" s="53"/>
      <c r="I35" s="52"/>
      <c r="J35" s="53"/>
      <c r="K35" s="52"/>
      <c r="L35" s="53"/>
      <c r="M35" s="52"/>
      <c r="N35" s="53"/>
      <c r="O35" s="52"/>
      <c r="P35" s="53"/>
      <c r="Q35" s="52"/>
      <c r="R35" s="53"/>
      <c r="S35" s="52"/>
      <c r="T35" s="53"/>
      <c r="U35" s="52"/>
      <c r="V35" s="53"/>
      <c r="W35" s="52"/>
      <c r="AA35" s="45">
        <f t="shared" si="4"/>
        <v>0</v>
      </c>
    </row>
    <row r="36" spans="1:27" x14ac:dyDescent="0.45">
      <c r="A36" s="3" t="str">
        <f>'Raw Data'!D31</f>
        <v>Stationery</v>
      </c>
      <c r="B36" s="27"/>
      <c r="C36" s="52"/>
      <c r="D36" s="53"/>
      <c r="E36" s="52"/>
      <c r="F36" s="53"/>
      <c r="G36" s="52"/>
      <c r="H36" s="53"/>
      <c r="I36" s="52"/>
      <c r="J36" s="53"/>
      <c r="K36" s="52"/>
      <c r="L36" s="53"/>
      <c r="M36" s="52"/>
      <c r="N36" s="53"/>
      <c r="O36" s="52"/>
      <c r="P36" s="53"/>
      <c r="Q36" s="52"/>
      <c r="R36" s="53"/>
      <c r="S36" s="52"/>
      <c r="T36" s="53"/>
      <c r="U36" s="52"/>
      <c r="V36" s="53"/>
      <c r="W36" s="52"/>
      <c r="AA36" s="45">
        <f t="shared" si="4"/>
        <v>0</v>
      </c>
    </row>
    <row r="37" spans="1:27" x14ac:dyDescent="0.45">
      <c r="A37" s="3" t="str">
        <f>'Raw Data'!D32</f>
        <v>Streaming – Netflix, Foxtel etc</v>
      </c>
      <c r="B37" s="27"/>
      <c r="C37" s="52"/>
      <c r="D37" s="53"/>
      <c r="E37" s="52"/>
      <c r="F37" s="53"/>
      <c r="G37" s="52"/>
      <c r="H37" s="53"/>
      <c r="I37" s="52"/>
      <c r="J37" s="53"/>
      <c r="K37" s="52"/>
      <c r="L37" s="53"/>
      <c r="M37" s="52"/>
      <c r="N37" s="53"/>
      <c r="O37" s="52"/>
      <c r="P37" s="53"/>
      <c r="Q37" s="52"/>
      <c r="R37" s="53"/>
      <c r="S37" s="52"/>
      <c r="T37" s="53"/>
      <c r="U37" s="52"/>
      <c r="V37" s="53"/>
      <c r="W37" s="52"/>
      <c r="AA37" s="45">
        <f t="shared" si="4"/>
        <v>0</v>
      </c>
    </row>
    <row r="38" spans="1:27" x14ac:dyDescent="0.45">
      <c r="A38" s="3" t="str">
        <f>'Raw Data'!D33</f>
        <v>Sundry expenses</v>
      </c>
      <c r="B38" s="27"/>
      <c r="C38" s="52"/>
      <c r="D38" s="53"/>
      <c r="E38" s="52"/>
      <c r="F38" s="53"/>
      <c r="G38" s="52"/>
      <c r="H38" s="53"/>
      <c r="I38" s="52"/>
      <c r="J38" s="53"/>
      <c r="K38" s="52"/>
      <c r="L38" s="53"/>
      <c r="M38" s="52"/>
      <c r="N38" s="53"/>
      <c r="O38" s="52"/>
      <c r="P38" s="53"/>
      <c r="Q38" s="52"/>
      <c r="R38" s="53"/>
      <c r="S38" s="52"/>
      <c r="T38" s="53"/>
      <c r="U38" s="52"/>
      <c r="V38" s="53"/>
      <c r="W38" s="52"/>
      <c r="AA38" s="45">
        <f t="shared" si="4"/>
        <v>0</v>
      </c>
    </row>
    <row r="39" spans="1:27" x14ac:dyDescent="0.45">
      <c r="A39" s="3" t="str">
        <f>'Raw Data'!D34</f>
        <v>Swimming Pool Maintenance</v>
      </c>
      <c r="B39" s="27"/>
      <c r="C39" s="52"/>
      <c r="D39" s="53"/>
      <c r="E39" s="52"/>
      <c r="F39" s="53"/>
      <c r="G39" s="52"/>
      <c r="H39" s="53"/>
      <c r="I39" s="52"/>
      <c r="J39" s="53"/>
      <c r="K39" s="52"/>
      <c r="L39" s="53"/>
      <c r="M39" s="52"/>
      <c r="N39" s="53"/>
      <c r="O39" s="52"/>
      <c r="P39" s="53"/>
      <c r="Q39" s="52"/>
      <c r="R39" s="53"/>
      <c r="S39" s="52"/>
      <c r="T39" s="53"/>
      <c r="U39" s="52"/>
      <c r="V39" s="53"/>
      <c r="W39" s="52"/>
      <c r="AA39" s="45">
        <f t="shared" si="4"/>
        <v>0</v>
      </c>
    </row>
    <row r="40" spans="1:27" x14ac:dyDescent="0.45">
      <c r="A40" s="3" t="str">
        <f>'Raw Data'!D35</f>
        <v>Telephone</v>
      </c>
      <c r="B40" s="27"/>
      <c r="C40" s="52"/>
      <c r="D40" s="53"/>
      <c r="E40" s="52"/>
      <c r="F40" s="53"/>
      <c r="G40" s="52"/>
      <c r="H40" s="53"/>
      <c r="I40" s="52"/>
      <c r="J40" s="53"/>
      <c r="K40" s="52"/>
      <c r="L40" s="53"/>
      <c r="M40" s="52"/>
      <c r="N40" s="53"/>
      <c r="O40" s="52"/>
      <c r="P40" s="53"/>
      <c r="Q40" s="52"/>
      <c r="R40" s="53"/>
      <c r="S40" s="52"/>
      <c r="T40" s="53"/>
      <c r="U40" s="52"/>
      <c r="V40" s="53"/>
      <c r="W40" s="52"/>
      <c r="AA40" s="45">
        <f t="shared" si="4"/>
        <v>0</v>
      </c>
    </row>
    <row r="41" spans="1:27" x14ac:dyDescent="0.45">
      <c r="A41" s="3" t="str">
        <f>'Raw Data'!D36</f>
        <v>Utilities - Electricity</v>
      </c>
      <c r="B41" s="27"/>
      <c r="C41" s="52"/>
      <c r="D41" s="53"/>
      <c r="E41" s="52"/>
      <c r="F41" s="53"/>
      <c r="G41" s="52"/>
      <c r="H41" s="53"/>
      <c r="I41" s="52"/>
      <c r="J41" s="53"/>
      <c r="K41" s="52"/>
      <c r="L41" s="53"/>
      <c r="M41" s="52"/>
      <c r="N41" s="53"/>
      <c r="O41" s="52"/>
      <c r="P41" s="53"/>
      <c r="Q41" s="52"/>
      <c r="R41" s="53"/>
      <c r="S41" s="52"/>
      <c r="T41" s="53"/>
      <c r="U41" s="52"/>
      <c r="V41" s="53"/>
      <c r="W41" s="52"/>
      <c r="AA41" s="45">
        <f t="shared" si="4"/>
        <v>0</v>
      </c>
    </row>
    <row r="42" spans="1:27" x14ac:dyDescent="0.45">
      <c r="A42" s="3" t="str">
        <f>'Raw Data'!D37</f>
        <v>Utilities - Gas</v>
      </c>
      <c r="B42" s="27"/>
      <c r="C42" s="52"/>
      <c r="D42" s="53"/>
      <c r="E42" s="52"/>
      <c r="F42" s="53"/>
      <c r="G42" s="52"/>
      <c r="H42" s="53"/>
      <c r="I42" s="52"/>
      <c r="J42" s="53"/>
      <c r="K42" s="52"/>
      <c r="L42" s="53"/>
      <c r="M42" s="52"/>
      <c r="N42" s="53"/>
      <c r="O42" s="52"/>
      <c r="P42" s="53"/>
      <c r="Q42" s="52"/>
      <c r="R42" s="53"/>
      <c r="S42" s="52"/>
      <c r="T42" s="53"/>
      <c r="U42" s="52"/>
      <c r="V42" s="53"/>
      <c r="W42" s="52"/>
      <c r="AA42" s="45">
        <f t="shared" si="4"/>
        <v>0</v>
      </c>
    </row>
    <row r="43" spans="1:27" x14ac:dyDescent="0.45">
      <c r="A43" s="3">
        <f>'Raw Data'!D38</f>
        <v>0</v>
      </c>
      <c r="B43" s="27"/>
      <c r="C43" s="52"/>
      <c r="D43" s="53"/>
      <c r="E43" s="52"/>
      <c r="F43" s="53"/>
      <c r="G43" s="52"/>
      <c r="H43" s="53"/>
      <c r="I43" s="52"/>
      <c r="J43" s="53"/>
      <c r="K43" s="52"/>
      <c r="L43" s="53"/>
      <c r="M43" s="52"/>
      <c r="N43" s="53"/>
      <c r="O43" s="52"/>
      <c r="P43" s="53"/>
      <c r="Q43" s="52"/>
      <c r="R43" s="53"/>
      <c r="S43" s="52"/>
      <c r="T43" s="53"/>
      <c r="U43" s="52"/>
      <c r="V43" s="53"/>
      <c r="W43" s="52"/>
      <c r="AA43" s="45">
        <f t="shared" si="4"/>
        <v>0</v>
      </c>
    </row>
    <row r="44" spans="1:27" x14ac:dyDescent="0.45">
      <c r="A44" s="3">
        <f>'Raw Data'!D39</f>
        <v>0</v>
      </c>
      <c r="B44" s="27"/>
      <c r="C44" s="52"/>
      <c r="D44" s="53"/>
      <c r="E44" s="52"/>
      <c r="F44" s="53"/>
      <c r="G44" s="52"/>
      <c r="H44" s="53"/>
      <c r="I44" s="52"/>
      <c r="J44" s="53"/>
      <c r="K44" s="52"/>
      <c r="L44" s="53"/>
      <c r="M44" s="52"/>
      <c r="N44" s="53"/>
      <c r="O44" s="52"/>
      <c r="P44" s="53"/>
      <c r="Q44" s="52"/>
      <c r="R44" s="53"/>
      <c r="S44" s="52"/>
      <c r="T44" s="53"/>
      <c r="U44" s="52"/>
      <c r="V44" s="53"/>
      <c r="W44" s="52"/>
      <c r="AA44" s="45">
        <f t="shared" si="4"/>
        <v>0</v>
      </c>
    </row>
    <row r="45" spans="1:27" x14ac:dyDescent="0.45">
      <c r="A45" s="3">
        <f>'Raw Data'!D40</f>
        <v>0</v>
      </c>
      <c r="B45" s="27"/>
      <c r="C45" s="52"/>
      <c r="D45" s="53"/>
      <c r="E45" s="52"/>
      <c r="F45" s="53"/>
      <c r="G45" s="52"/>
      <c r="H45" s="53"/>
      <c r="I45" s="52"/>
      <c r="J45" s="53"/>
      <c r="K45" s="52"/>
      <c r="L45" s="53"/>
      <c r="M45" s="52"/>
      <c r="N45" s="53"/>
      <c r="O45" s="52"/>
      <c r="P45" s="53"/>
      <c r="Q45" s="52"/>
      <c r="R45" s="53"/>
      <c r="S45" s="52"/>
      <c r="T45" s="53"/>
      <c r="U45" s="52"/>
      <c r="V45" s="53"/>
      <c r="W45" s="52"/>
      <c r="AA45" s="45">
        <f t="shared" si="4"/>
        <v>0</v>
      </c>
    </row>
    <row r="46" spans="1:27" x14ac:dyDescent="0.45">
      <c r="A46" s="3">
        <f>'Raw Data'!D41</f>
        <v>0</v>
      </c>
      <c r="B46" s="27"/>
      <c r="C46" s="52"/>
      <c r="D46" s="53"/>
      <c r="E46" s="52"/>
      <c r="F46" s="53"/>
      <c r="G46" s="52"/>
      <c r="H46" s="53"/>
      <c r="I46" s="52"/>
      <c r="J46" s="53"/>
      <c r="K46" s="52"/>
      <c r="L46" s="53"/>
      <c r="M46" s="52"/>
      <c r="N46" s="53"/>
      <c r="O46" s="52"/>
      <c r="P46" s="53"/>
      <c r="Q46" s="52"/>
      <c r="R46" s="53"/>
      <c r="S46" s="52"/>
      <c r="T46" s="53"/>
      <c r="U46" s="52"/>
      <c r="V46" s="53"/>
      <c r="W46" s="52"/>
      <c r="AA46" s="45">
        <f t="shared" si="4"/>
        <v>0</v>
      </c>
    </row>
    <row r="47" spans="1:27" x14ac:dyDescent="0.45">
      <c r="A47" s="3">
        <f>'Raw Data'!D42</f>
        <v>0</v>
      </c>
      <c r="B47" s="27"/>
      <c r="C47" s="52"/>
      <c r="D47" s="53"/>
      <c r="E47" s="52"/>
      <c r="F47" s="53"/>
      <c r="G47" s="52"/>
      <c r="H47" s="53"/>
      <c r="I47" s="52"/>
      <c r="J47" s="53"/>
      <c r="K47" s="52"/>
      <c r="L47" s="53"/>
      <c r="M47" s="52"/>
      <c r="N47" s="53"/>
      <c r="O47" s="52"/>
      <c r="P47" s="53"/>
      <c r="Q47" s="52"/>
      <c r="R47" s="53"/>
      <c r="S47" s="52"/>
      <c r="T47" s="53"/>
      <c r="U47" s="52"/>
      <c r="V47" s="53"/>
      <c r="W47" s="52"/>
      <c r="AA47" s="45">
        <f t="shared" si="4"/>
        <v>0</v>
      </c>
    </row>
    <row r="48" spans="1:27" x14ac:dyDescent="0.45">
      <c r="A48" s="3"/>
      <c r="B48" s="27"/>
      <c r="C48" s="52"/>
      <c r="D48" s="53"/>
      <c r="E48" s="52"/>
      <c r="F48" s="53"/>
      <c r="G48" s="52"/>
      <c r="H48" s="53"/>
      <c r="I48" s="52"/>
      <c r="J48" s="53"/>
      <c r="K48" s="52"/>
      <c r="L48" s="53"/>
      <c r="M48" s="52"/>
      <c r="N48" s="53"/>
      <c r="O48" s="52"/>
      <c r="P48" s="53"/>
      <c r="Q48" s="52"/>
      <c r="R48" s="53"/>
      <c r="S48" s="52"/>
      <c r="T48" s="53"/>
      <c r="U48" s="52"/>
      <c r="V48" s="53"/>
      <c r="W48" s="52"/>
      <c r="AA48" s="45"/>
    </row>
    <row r="49" spans="1:28" x14ac:dyDescent="0.45">
      <c r="A49" s="3"/>
      <c r="B49" s="27"/>
      <c r="C49" s="52"/>
      <c r="D49" s="53"/>
      <c r="E49" s="52"/>
      <c r="F49" s="53"/>
      <c r="G49" s="52"/>
      <c r="H49" s="53"/>
      <c r="I49" s="52"/>
      <c r="J49" s="53"/>
      <c r="K49" s="52"/>
      <c r="L49" s="53"/>
      <c r="M49" s="52"/>
      <c r="N49" s="53"/>
      <c r="O49" s="52"/>
      <c r="P49" s="53"/>
      <c r="Q49" s="52"/>
      <c r="R49" s="53"/>
      <c r="S49" s="52"/>
      <c r="T49" s="53"/>
      <c r="U49" s="52"/>
      <c r="V49" s="53"/>
      <c r="W49" s="52"/>
      <c r="AA49" s="45"/>
    </row>
    <row r="50" spans="1:28" x14ac:dyDescent="0.45">
      <c r="A50" s="3">
        <f>'Raw Data'!D43</f>
        <v>0</v>
      </c>
      <c r="B50" s="27"/>
      <c r="C50" s="54"/>
      <c r="D50" s="55"/>
      <c r="E50" s="54"/>
      <c r="F50" s="55"/>
      <c r="G50" s="54"/>
      <c r="H50" s="55"/>
      <c r="I50" s="54"/>
      <c r="J50" s="55"/>
      <c r="K50" s="54"/>
      <c r="L50" s="55"/>
      <c r="M50" s="54"/>
      <c r="N50" s="55"/>
      <c r="O50" s="54"/>
      <c r="P50" s="55"/>
      <c r="Q50" s="54"/>
      <c r="R50" s="55"/>
      <c r="S50" s="54"/>
      <c r="T50" s="55"/>
      <c r="U50" s="54"/>
      <c r="V50" s="55"/>
      <c r="W50" s="54"/>
      <c r="X50" s="42"/>
      <c r="Y50" s="22"/>
      <c r="Z50" s="42"/>
      <c r="AA50" s="48">
        <f>SUM(C50:U50)</f>
        <v>0</v>
      </c>
      <c r="AB50" s="43"/>
    </row>
    <row r="51" spans="1:28" x14ac:dyDescent="0.45">
      <c r="A51" s="2" t="s">
        <v>71</v>
      </c>
      <c r="B51" s="30"/>
      <c r="C51" s="7">
        <f>SUM(C10:C50)</f>
        <v>3000</v>
      </c>
      <c r="D51" s="7">
        <f t="shared" ref="D51:Y51" si="5">SUM(D10:D50)</f>
        <v>0</v>
      </c>
      <c r="E51" s="7">
        <f t="shared" si="5"/>
        <v>0</v>
      </c>
      <c r="F51" s="7">
        <f t="shared" si="5"/>
        <v>0</v>
      </c>
      <c r="G51" s="7">
        <f t="shared" si="5"/>
        <v>0</v>
      </c>
      <c r="H51" s="7">
        <f t="shared" si="5"/>
        <v>0</v>
      </c>
      <c r="I51" s="7">
        <f t="shared" si="5"/>
        <v>0</v>
      </c>
      <c r="J51" s="7">
        <f t="shared" si="5"/>
        <v>0</v>
      </c>
      <c r="K51" s="7">
        <f t="shared" si="5"/>
        <v>0</v>
      </c>
      <c r="L51" s="7">
        <f t="shared" si="5"/>
        <v>0</v>
      </c>
      <c r="M51" s="7">
        <f t="shared" si="5"/>
        <v>0</v>
      </c>
      <c r="N51" s="7">
        <f t="shared" si="5"/>
        <v>0</v>
      </c>
      <c r="O51" s="7">
        <f t="shared" si="5"/>
        <v>0</v>
      </c>
      <c r="P51" s="7">
        <f t="shared" si="5"/>
        <v>0</v>
      </c>
      <c r="Q51" s="7">
        <f t="shared" si="5"/>
        <v>0</v>
      </c>
      <c r="R51" s="7">
        <f t="shared" si="5"/>
        <v>0</v>
      </c>
      <c r="S51" s="7">
        <f t="shared" si="5"/>
        <v>0</v>
      </c>
      <c r="T51" s="7">
        <f t="shared" si="5"/>
        <v>0</v>
      </c>
      <c r="U51" s="7">
        <f t="shared" si="5"/>
        <v>0</v>
      </c>
      <c r="V51" s="7">
        <f t="shared" si="5"/>
        <v>0</v>
      </c>
      <c r="W51" s="7">
        <f t="shared" si="5"/>
        <v>0</v>
      </c>
      <c r="X51" s="7">
        <f t="shared" si="5"/>
        <v>0</v>
      </c>
      <c r="Y51" s="7">
        <f t="shared" si="5"/>
        <v>0</v>
      </c>
      <c r="Z51" s="36"/>
      <c r="AA51" s="56"/>
    </row>
    <row r="52" spans="1:28" ht="5.4" customHeight="1" x14ac:dyDescent="0.45"/>
    <row r="53" spans="1:28" s="24" customFormat="1" ht="22.05" customHeight="1" x14ac:dyDescent="0.45">
      <c r="A53" s="25" t="s">
        <v>72</v>
      </c>
      <c r="B53" s="29"/>
      <c r="C53" s="39">
        <f>C7-C51</f>
        <v>-2800</v>
      </c>
      <c r="D53" s="40"/>
      <c r="E53" s="39">
        <f>E7-E51</f>
        <v>0</v>
      </c>
      <c r="F53" s="40"/>
      <c r="G53" s="39">
        <f>G7-G51</f>
        <v>0</v>
      </c>
      <c r="H53" s="40"/>
      <c r="I53" s="39">
        <f>I7-I51</f>
        <v>0</v>
      </c>
      <c r="J53" s="40"/>
      <c r="K53" s="39">
        <f>K7-K51</f>
        <v>0</v>
      </c>
      <c r="L53" s="40"/>
      <c r="M53" s="39">
        <f>M7-M51</f>
        <v>0</v>
      </c>
      <c r="N53" s="40"/>
      <c r="O53" s="39">
        <f>O7-O51</f>
        <v>0</v>
      </c>
      <c r="P53" s="40"/>
      <c r="Q53" s="39">
        <f>Q7-Q51</f>
        <v>0</v>
      </c>
      <c r="R53" s="40"/>
      <c r="S53" s="39">
        <f>S7-S51</f>
        <v>0</v>
      </c>
      <c r="T53" s="40"/>
      <c r="U53" s="39">
        <f>U7-U51</f>
        <v>0</v>
      </c>
      <c r="V53" s="40"/>
      <c r="W53" s="39">
        <f>W7-W51</f>
        <v>0</v>
      </c>
      <c r="X53" s="40"/>
      <c r="Y53" s="39">
        <f>Y7-Y51</f>
        <v>0</v>
      </c>
      <c r="Z53" s="40"/>
      <c r="AA53" s="49"/>
      <c r="AB53" s="41"/>
    </row>
    <row r="55" spans="1:28" x14ac:dyDescent="0.45">
      <c r="A55" s="2" t="s">
        <v>73</v>
      </c>
      <c r="B55" s="30"/>
    </row>
    <row r="56" spans="1:28" x14ac:dyDescent="0.45">
      <c r="A56" s="3" t="s">
        <v>63</v>
      </c>
      <c r="B56" s="27"/>
      <c r="C56" s="52">
        <f>SUMIF('2022 - Transactions'!$I$7:$I$110,'Tax Summary'!A56,'2022 - Transactions'!$J$7:$J$110)</f>
        <v>0</v>
      </c>
      <c r="D56" s="53"/>
      <c r="E56" s="52"/>
      <c r="F56" s="53"/>
      <c r="G56" s="52"/>
      <c r="H56" s="53"/>
      <c r="I56" s="52"/>
      <c r="J56" s="53"/>
      <c r="K56" s="52"/>
      <c r="L56" s="53"/>
      <c r="M56" s="52"/>
      <c r="N56" s="53"/>
      <c r="O56" s="52"/>
      <c r="P56" s="53"/>
      <c r="Q56" s="52"/>
      <c r="R56" s="53"/>
      <c r="S56" s="52"/>
      <c r="T56" s="53"/>
      <c r="U56" s="52"/>
      <c r="V56" s="53"/>
      <c r="W56" s="52"/>
      <c r="X56" s="53"/>
      <c r="Y56" s="52"/>
    </row>
  </sheetData>
  <mergeCells count="1">
    <mergeCell ref="A1:AA1"/>
  </mergeCells>
  <conditionalFormatting sqref="A1 A2:B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BF61-FDE5-4B17-A4DC-6F2104878255}">
  <dimension ref="B3:F45"/>
  <sheetViews>
    <sheetView workbookViewId="0">
      <selection activeCell="B4" sqref="B4:B15"/>
    </sheetView>
  </sheetViews>
  <sheetFormatPr defaultRowHeight="17.2" x14ac:dyDescent="0.45"/>
  <cols>
    <col min="2" max="2" width="35.08984375" customWidth="1"/>
    <col min="3" max="3" width="1.90625" style="12" customWidth="1"/>
    <col min="4" max="4" width="35.08984375" customWidth="1"/>
    <col min="5" max="5" width="2.54296875" customWidth="1"/>
  </cols>
  <sheetData>
    <row r="3" spans="2:6" x14ac:dyDescent="0.45">
      <c r="B3" s="10" t="s">
        <v>0</v>
      </c>
      <c r="C3" s="11"/>
      <c r="D3" s="13" t="s">
        <v>47</v>
      </c>
      <c r="F3" s="65" t="s">
        <v>107</v>
      </c>
    </row>
    <row r="4" spans="2:6" x14ac:dyDescent="0.45">
      <c r="B4" t="s">
        <v>48</v>
      </c>
      <c r="D4" s="9" t="s">
        <v>60</v>
      </c>
      <c r="F4" t="s">
        <v>104</v>
      </c>
    </row>
    <row r="5" spans="2:6" x14ac:dyDescent="0.45">
      <c r="B5" t="s">
        <v>13</v>
      </c>
      <c r="D5" t="s">
        <v>49</v>
      </c>
      <c r="F5" t="s">
        <v>105</v>
      </c>
    </row>
    <row r="6" spans="2:6" x14ac:dyDescent="0.45">
      <c r="B6" t="s">
        <v>14</v>
      </c>
      <c r="D6" t="s">
        <v>50</v>
      </c>
      <c r="F6" t="s">
        <v>106</v>
      </c>
    </row>
    <row r="7" spans="2:6" x14ac:dyDescent="0.45">
      <c r="D7" s="9" t="s">
        <v>51</v>
      </c>
    </row>
    <row r="8" spans="2:6" x14ac:dyDescent="0.45">
      <c r="D8" s="9" t="s">
        <v>21</v>
      </c>
    </row>
    <row r="9" spans="2:6" x14ac:dyDescent="0.45">
      <c r="D9" s="9" t="s">
        <v>64</v>
      </c>
    </row>
    <row r="10" spans="2:6" x14ac:dyDescent="0.45">
      <c r="D10" s="9" t="s">
        <v>52</v>
      </c>
    </row>
    <row r="11" spans="2:6" x14ac:dyDescent="0.45">
      <c r="D11" s="9" t="s">
        <v>19</v>
      </c>
    </row>
    <row r="12" spans="2:6" x14ac:dyDescent="0.45">
      <c r="D12" s="9" t="s">
        <v>20</v>
      </c>
    </row>
    <row r="13" spans="2:6" x14ac:dyDescent="0.45">
      <c r="D13" s="9" t="s">
        <v>18</v>
      </c>
    </row>
    <row r="14" spans="2:6" x14ac:dyDescent="0.45">
      <c r="D14" s="9" t="s">
        <v>53</v>
      </c>
    </row>
    <row r="15" spans="2:6" x14ac:dyDescent="0.45">
      <c r="D15" s="9" t="s">
        <v>42</v>
      </c>
    </row>
    <row r="16" spans="2:6" x14ac:dyDescent="0.45">
      <c r="D16" s="9" t="s">
        <v>54</v>
      </c>
    </row>
    <row r="17" spans="4:4" x14ac:dyDescent="0.45">
      <c r="D17" s="9" t="s">
        <v>44</v>
      </c>
    </row>
    <row r="18" spans="4:4" x14ac:dyDescent="0.45">
      <c r="D18" s="9" t="s">
        <v>55</v>
      </c>
    </row>
    <row r="19" spans="4:4" x14ac:dyDescent="0.45">
      <c r="D19" s="9" t="s">
        <v>58</v>
      </c>
    </row>
    <row r="20" spans="4:4" x14ac:dyDescent="0.45">
      <c r="D20" s="9" t="s">
        <v>45</v>
      </c>
    </row>
    <row r="21" spans="4:4" x14ac:dyDescent="0.45">
      <c r="D21" s="9" t="s">
        <v>63</v>
      </c>
    </row>
    <row r="22" spans="4:4" x14ac:dyDescent="0.45">
      <c r="D22" s="9" t="s">
        <v>62</v>
      </c>
    </row>
    <row r="23" spans="4:4" x14ac:dyDescent="0.45">
      <c r="D23" s="9" t="s">
        <v>24</v>
      </c>
    </row>
    <row r="24" spans="4:4" x14ac:dyDescent="0.45">
      <c r="D24" s="9" t="s">
        <v>23</v>
      </c>
    </row>
    <row r="25" spans="4:4" x14ac:dyDescent="0.45">
      <c r="D25" s="9" t="s">
        <v>40</v>
      </c>
    </row>
    <row r="26" spans="4:4" x14ac:dyDescent="0.45">
      <c r="D26" s="9" t="s">
        <v>39</v>
      </c>
    </row>
    <row r="27" spans="4:4" x14ac:dyDescent="0.45">
      <c r="D27" s="9" t="s">
        <v>59</v>
      </c>
    </row>
    <row r="28" spans="4:4" x14ac:dyDescent="0.45">
      <c r="D28" s="9" t="s">
        <v>41</v>
      </c>
    </row>
    <row r="29" spans="4:4" x14ac:dyDescent="0.45">
      <c r="D29" s="9" t="s">
        <v>38</v>
      </c>
    </row>
    <row r="30" spans="4:4" x14ac:dyDescent="0.45">
      <c r="D30" s="9" t="s">
        <v>46</v>
      </c>
    </row>
    <row r="31" spans="4:4" x14ac:dyDescent="0.45">
      <c r="D31" s="9" t="s">
        <v>56</v>
      </c>
    </row>
    <row r="32" spans="4:4" x14ac:dyDescent="0.45">
      <c r="D32" s="9" t="s">
        <v>57</v>
      </c>
    </row>
    <row r="33" spans="4:4" x14ac:dyDescent="0.45">
      <c r="D33" s="9" t="s">
        <v>65</v>
      </c>
    </row>
    <row r="34" spans="4:4" x14ac:dyDescent="0.45">
      <c r="D34" s="9" t="s">
        <v>61</v>
      </c>
    </row>
    <row r="35" spans="4:4" x14ac:dyDescent="0.45">
      <c r="D35" s="9" t="s">
        <v>43</v>
      </c>
    </row>
    <row r="36" spans="4:4" x14ac:dyDescent="0.45">
      <c r="D36" s="9" t="s">
        <v>22</v>
      </c>
    </row>
    <row r="37" spans="4:4" x14ac:dyDescent="0.45">
      <c r="D37" s="9" t="s">
        <v>25</v>
      </c>
    </row>
    <row r="38" spans="4:4" x14ac:dyDescent="0.45">
      <c r="D38" s="23"/>
    </row>
    <row r="39" spans="4:4" x14ac:dyDescent="0.45">
      <c r="D39" s="23"/>
    </row>
    <row r="40" spans="4:4" x14ac:dyDescent="0.45">
      <c r="D40" s="23"/>
    </row>
    <row r="41" spans="4:4" x14ac:dyDescent="0.45">
      <c r="D41" s="23"/>
    </row>
    <row r="42" spans="4:4" x14ac:dyDescent="0.45">
      <c r="D42" s="23"/>
    </row>
    <row r="43" spans="4:4" x14ac:dyDescent="0.45">
      <c r="D43" s="23"/>
    </row>
    <row r="44" spans="4:4" x14ac:dyDescent="0.45">
      <c r="D44" s="23"/>
    </row>
    <row r="45" spans="4:4" x14ac:dyDescent="0.45">
      <c r="D45" s="23"/>
    </row>
  </sheetData>
  <sortState xmlns:xlrd2="http://schemas.microsoft.com/office/spreadsheetml/2017/richdata2" ref="D5:D37">
    <sortCondition ref="D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365A7-45B4-4435-BADC-E15D73F8C826}">
  <sheetPr>
    <tabColor rgb="FFCC0053"/>
  </sheetPr>
  <dimension ref="B1:H36"/>
  <sheetViews>
    <sheetView showGridLines="0" zoomScale="80" zoomScaleNormal="80" workbookViewId="0">
      <selection activeCell="K2" sqref="K2"/>
    </sheetView>
  </sheetViews>
  <sheetFormatPr defaultRowHeight="17.2" x14ac:dyDescent="0.45"/>
  <cols>
    <col min="1" max="1" width="0.6328125" style="169" customWidth="1"/>
    <col min="2" max="2" width="67.81640625" style="169" customWidth="1"/>
    <col min="3" max="3" width="0.54296875" style="169" customWidth="1"/>
    <col min="4" max="4" width="39.453125" style="169" customWidth="1"/>
    <col min="5" max="5" width="0.453125" style="169" customWidth="1"/>
    <col min="6" max="6" width="29" style="169" customWidth="1"/>
    <col min="7" max="7" width="0.7265625" style="169" customWidth="1"/>
    <col min="8" max="8" width="49.26953125" style="169" customWidth="1"/>
    <col min="9" max="16384" width="8.7265625" style="169"/>
  </cols>
  <sheetData>
    <row r="1" spans="2:8" ht="3.25" customHeight="1" x14ac:dyDescent="0.45"/>
    <row r="2" spans="2:8" ht="28.5" customHeight="1" x14ac:dyDescent="0.55000000000000004">
      <c r="B2" s="175" t="s">
        <v>108</v>
      </c>
      <c r="D2" s="175" t="s">
        <v>115</v>
      </c>
      <c r="F2" s="112" t="s">
        <v>144</v>
      </c>
      <c r="G2" s="112"/>
      <c r="H2" s="112"/>
    </row>
    <row r="3" spans="2:8" ht="22.2" customHeight="1" x14ac:dyDescent="0.45">
      <c r="B3" s="170" t="s">
        <v>109</v>
      </c>
      <c r="D3" s="113" t="s">
        <v>130</v>
      </c>
      <c r="F3" s="176" t="s">
        <v>131</v>
      </c>
      <c r="G3" s="176"/>
      <c r="H3" s="176"/>
    </row>
    <row r="4" spans="2:8" ht="22.2" customHeight="1" x14ac:dyDescent="0.45">
      <c r="B4" s="170" t="s">
        <v>110</v>
      </c>
      <c r="D4" s="113"/>
      <c r="F4" s="176" t="s">
        <v>132</v>
      </c>
      <c r="G4" s="176"/>
      <c r="H4" s="176"/>
    </row>
    <row r="5" spans="2:8" ht="22.2" customHeight="1" x14ac:dyDescent="0.45">
      <c r="B5" s="170" t="s">
        <v>111</v>
      </c>
      <c r="D5" s="113"/>
      <c r="F5" s="176" t="s">
        <v>133</v>
      </c>
      <c r="G5" s="176"/>
      <c r="H5" s="176"/>
    </row>
    <row r="6" spans="2:8" ht="22.2" customHeight="1" x14ac:dyDescent="0.45">
      <c r="B6" s="171" t="s">
        <v>117</v>
      </c>
      <c r="D6" s="113"/>
      <c r="F6" s="176" t="s">
        <v>134</v>
      </c>
      <c r="G6" s="176"/>
      <c r="H6" s="176"/>
    </row>
    <row r="7" spans="2:8" ht="22.2" customHeight="1" x14ac:dyDescent="0.45">
      <c r="B7" s="170" t="s">
        <v>118</v>
      </c>
      <c r="D7" s="113"/>
      <c r="F7" s="176" t="s">
        <v>135</v>
      </c>
      <c r="G7" s="176"/>
      <c r="H7" s="176"/>
    </row>
    <row r="8" spans="2:8" ht="22.2" customHeight="1" x14ac:dyDescent="0.45">
      <c r="B8" s="170" t="s">
        <v>112</v>
      </c>
      <c r="D8" s="113"/>
      <c r="F8" s="176" t="s">
        <v>137</v>
      </c>
      <c r="G8" s="176"/>
      <c r="H8" s="176"/>
    </row>
    <row r="9" spans="2:8" ht="22.2" customHeight="1" x14ac:dyDescent="0.45">
      <c r="B9" s="170"/>
      <c r="D9" s="113"/>
      <c r="F9" s="176"/>
      <c r="G9" s="176"/>
      <c r="H9" s="176"/>
    </row>
    <row r="10" spans="2:8" ht="22.2" customHeight="1" x14ac:dyDescent="0.45">
      <c r="B10" s="170" t="s">
        <v>113</v>
      </c>
      <c r="D10" s="113"/>
      <c r="F10" s="176" t="s">
        <v>138</v>
      </c>
      <c r="G10" s="176"/>
      <c r="H10" s="176"/>
    </row>
    <row r="11" spans="2:8" ht="22.2" customHeight="1" x14ac:dyDescent="0.45">
      <c r="B11" s="173" t="s">
        <v>119</v>
      </c>
      <c r="D11" s="113"/>
      <c r="F11" s="176" t="s">
        <v>139</v>
      </c>
      <c r="G11" s="176"/>
      <c r="H11" s="176"/>
    </row>
    <row r="12" spans="2:8" ht="22.2" customHeight="1" x14ac:dyDescent="0.45">
      <c r="B12" s="171" t="s">
        <v>120</v>
      </c>
      <c r="D12" s="113"/>
      <c r="F12" s="176"/>
      <c r="G12" s="176"/>
      <c r="H12" s="176"/>
    </row>
    <row r="13" spans="2:8" ht="20.55" customHeight="1" x14ac:dyDescent="0.45">
      <c r="B13" s="173" t="s">
        <v>114</v>
      </c>
      <c r="D13" s="113"/>
      <c r="F13" s="176" t="s">
        <v>140</v>
      </c>
      <c r="G13" s="176"/>
      <c r="H13" s="176"/>
    </row>
    <row r="14" spans="2:8" ht="20.55" customHeight="1" x14ac:dyDescent="0.45">
      <c r="B14" s="172"/>
      <c r="D14" s="113"/>
      <c r="F14" s="176"/>
      <c r="G14" s="176"/>
      <c r="H14" s="176"/>
    </row>
    <row r="15" spans="2:8" ht="20.55" customHeight="1" x14ac:dyDescent="0.45">
      <c r="B15" s="172"/>
      <c r="D15" s="172"/>
      <c r="F15" s="176" t="s">
        <v>141</v>
      </c>
      <c r="G15" s="176"/>
      <c r="H15" s="176"/>
    </row>
    <row r="16" spans="2:8" ht="20.55" customHeight="1" x14ac:dyDescent="0.45">
      <c r="B16" s="172"/>
      <c r="D16" s="172"/>
      <c r="F16" s="176"/>
      <c r="G16" s="176"/>
      <c r="H16" s="176"/>
    </row>
    <row r="17" spans="2:8" ht="20.55" customHeight="1" x14ac:dyDescent="0.45">
      <c r="B17" s="172"/>
      <c r="D17" s="172"/>
      <c r="F17" s="176" t="s">
        <v>142</v>
      </c>
      <c r="G17" s="176"/>
      <c r="H17" s="176"/>
    </row>
    <row r="18" spans="2:8" ht="20.55" customHeight="1" x14ac:dyDescent="0.45">
      <c r="B18" s="172"/>
      <c r="D18" s="172"/>
      <c r="F18" s="176" t="s">
        <v>143</v>
      </c>
      <c r="G18" s="176"/>
      <c r="H18" s="176"/>
    </row>
    <row r="19" spans="2:8" ht="20.55" customHeight="1" x14ac:dyDescent="0.45">
      <c r="B19" s="172"/>
      <c r="D19" s="172"/>
      <c r="F19" s="177"/>
      <c r="G19" s="177"/>
      <c r="H19" s="177"/>
    </row>
    <row r="20" spans="2:8" ht="20.55" customHeight="1" x14ac:dyDescent="0.45">
      <c r="B20" s="172"/>
      <c r="D20" s="172"/>
      <c r="F20" s="176"/>
      <c r="G20" s="176"/>
      <c r="H20" s="176"/>
    </row>
    <row r="21" spans="2:8" ht="20.55" customHeight="1" x14ac:dyDescent="0.45">
      <c r="B21" s="172"/>
      <c r="D21" s="172"/>
      <c r="F21" s="176"/>
      <c r="G21" s="176"/>
      <c r="H21" s="176"/>
    </row>
    <row r="22" spans="2:8" ht="20.45" customHeight="1" x14ac:dyDescent="0.45">
      <c r="F22" s="174"/>
      <c r="G22" s="174"/>
      <c r="H22" s="174"/>
    </row>
    <row r="23" spans="2:8" ht="20.55" customHeight="1" x14ac:dyDescent="0.45">
      <c r="F23" s="174"/>
      <c r="G23" s="174"/>
      <c r="H23" s="174"/>
    </row>
    <row r="24" spans="2:8" ht="20.55" customHeight="1" x14ac:dyDescent="0.45">
      <c r="F24" s="174"/>
      <c r="G24" s="174"/>
      <c r="H24" s="174"/>
    </row>
    <row r="25" spans="2:8" ht="20.55" customHeight="1" x14ac:dyDescent="0.45">
      <c r="F25" s="174"/>
      <c r="G25" s="174"/>
    </row>
    <row r="26" spans="2:8" ht="20.55" customHeight="1" x14ac:dyDescent="0.45">
      <c r="F26" s="174"/>
      <c r="G26" s="174"/>
    </row>
    <row r="27" spans="2:8" ht="20.55" customHeight="1" x14ac:dyDescent="0.45">
      <c r="F27" s="174"/>
      <c r="G27" s="174"/>
    </row>
    <row r="28" spans="2:8" ht="20.55" customHeight="1" x14ac:dyDescent="0.45">
      <c r="F28" s="174"/>
      <c r="G28" s="174"/>
    </row>
    <row r="29" spans="2:8" ht="20.55" customHeight="1" x14ac:dyDescent="0.45">
      <c r="F29" s="174"/>
      <c r="G29" s="174"/>
    </row>
    <row r="30" spans="2:8" ht="20.55" customHeight="1" x14ac:dyDescent="0.45">
      <c r="F30" s="174"/>
      <c r="G30" s="174"/>
    </row>
    <row r="31" spans="2:8" ht="20.55" customHeight="1" x14ac:dyDescent="0.45">
      <c r="F31" s="174"/>
      <c r="G31" s="174"/>
    </row>
    <row r="32" spans="2:8" ht="20.55" customHeight="1" x14ac:dyDescent="0.45">
      <c r="F32" s="174"/>
      <c r="G32" s="174"/>
    </row>
    <row r="33" spans="6:7" ht="20.55" customHeight="1" x14ac:dyDescent="0.45">
      <c r="F33" s="174"/>
      <c r="G33" s="174"/>
    </row>
    <row r="34" spans="6:7" ht="20.55" customHeight="1" x14ac:dyDescent="0.45">
      <c r="F34" s="174"/>
      <c r="G34" s="174"/>
    </row>
    <row r="35" spans="6:7" ht="20.55" customHeight="1" x14ac:dyDescent="0.45">
      <c r="F35" s="174"/>
      <c r="G35" s="174"/>
    </row>
    <row r="36" spans="6:7" ht="20.55" customHeight="1" x14ac:dyDescent="0.45">
      <c r="F36" s="174"/>
      <c r="G36" s="174"/>
    </row>
  </sheetData>
  <sheetProtection algorithmName="SHA-512" hashValue="MXOP/0axuwrZr4qSHBlY4LE2FoY9xOmWwVdwdLQ+LIqbjhJtDTChaUaO5d/0nxnzcJGWH+Rn94YLH/RBrhWQdg==" saltValue="QNPOwta+M63+Gx2hjXGKow==" spinCount="100000" sheet="1" objects="1" scenarios="1"/>
  <mergeCells count="18">
    <mergeCell ref="F21:H21"/>
    <mergeCell ref="F11:H12"/>
    <mergeCell ref="F13:H14"/>
    <mergeCell ref="F15:H16"/>
    <mergeCell ref="F17:H17"/>
    <mergeCell ref="F18:H18"/>
    <mergeCell ref="F19:H19"/>
    <mergeCell ref="F20:H20"/>
    <mergeCell ref="F9:H9"/>
    <mergeCell ref="F10:H10"/>
    <mergeCell ref="F2:H2"/>
    <mergeCell ref="D3:D14"/>
    <mergeCell ref="F3:H3"/>
    <mergeCell ref="F4:H4"/>
    <mergeCell ref="F5:H5"/>
    <mergeCell ref="F6:H6"/>
    <mergeCell ref="F7:H7"/>
    <mergeCell ref="F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E0FFC-716C-45FE-A728-2171C1D548CE}">
  <sheetPr>
    <tabColor rgb="FF1B957E"/>
  </sheetPr>
  <dimension ref="A1:AA17"/>
  <sheetViews>
    <sheetView showGridLines="0" zoomScale="90" zoomScaleNormal="90" workbookViewId="0">
      <selection activeCell="B8" sqref="B8:C8"/>
    </sheetView>
  </sheetViews>
  <sheetFormatPr defaultRowHeight="17.2" x14ac:dyDescent="0.45"/>
  <cols>
    <col min="1" max="1" width="0.81640625" style="24" customWidth="1"/>
    <col min="2" max="2" width="38.6328125" style="24" customWidth="1"/>
    <col min="3" max="3" width="6.6328125" style="24" customWidth="1"/>
    <col min="4" max="4" width="0.90625" style="24" customWidth="1"/>
    <col min="5" max="5" width="0.26953125" style="24" customWidth="1"/>
    <col min="6" max="6" width="41.1796875" style="24" customWidth="1"/>
    <col min="7" max="7" width="1.453125" style="70" customWidth="1"/>
    <col min="8" max="8" width="8.7265625" style="64"/>
    <col min="9" max="9" width="0.54296875" style="64" customWidth="1"/>
    <col min="10" max="10" width="8.7265625" style="64"/>
    <col min="11" max="11" width="0.54296875" style="64" customWidth="1"/>
    <col min="12" max="12" width="8.7265625" style="64"/>
    <col min="13" max="13" width="0.54296875" style="64" customWidth="1"/>
    <col min="14" max="14" width="8.7265625" style="64"/>
    <col min="15" max="15" width="0.54296875" style="64" customWidth="1"/>
    <col min="16" max="16" width="8.7265625" style="64"/>
    <col min="17" max="17" width="0.54296875" style="64" customWidth="1"/>
    <col min="18" max="18" width="8.7265625" style="64"/>
    <col min="19" max="19" width="0.54296875" style="64" customWidth="1"/>
    <col min="20" max="20" width="8.7265625" style="64"/>
    <col min="21" max="21" width="0.54296875" style="64" customWidth="1"/>
    <col min="22" max="22" width="8.7265625" style="64"/>
    <col min="23" max="23" width="0.54296875" style="64" customWidth="1"/>
    <col min="24" max="24" width="8.7265625" style="64"/>
    <col min="25" max="25" width="0.54296875" style="64" customWidth="1"/>
    <col min="26" max="26" width="8.7265625" style="64"/>
    <col min="27" max="27" width="1.6328125" style="24" customWidth="1"/>
    <col min="28" max="16384" width="8.7265625" style="24"/>
  </cols>
  <sheetData>
    <row r="1" spans="1:27" ht="2.15" customHeight="1" thickBot="1" x14ac:dyDescent="0.5"/>
    <row r="2" spans="1:27" ht="29.55" thickBot="1" x14ac:dyDescent="0.75">
      <c r="A2" s="83"/>
      <c r="B2" s="114" t="s">
        <v>128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84"/>
    </row>
    <row r="3" spans="1:27" ht="2.15" customHeight="1" x14ac:dyDescent="0.45">
      <c r="A3" s="85"/>
      <c r="B3" s="144"/>
      <c r="C3" s="145"/>
      <c r="AA3" s="86"/>
    </row>
    <row r="4" spans="1:27" x14ac:dyDescent="0.45">
      <c r="A4" s="85"/>
      <c r="B4" s="162" t="s">
        <v>78</v>
      </c>
      <c r="C4" s="163"/>
      <c r="F4" s="41" t="s">
        <v>136</v>
      </c>
      <c r="G4" s="87"/>
      <c r="H4" s="134" t="s">
        <v>79</v>
      </c>
      <c r="I4" s="132"/>
      <c r="J4" s="135" t="s">
        <v>80</v>
      </c>
      <c r="K4" s="132"/>
      <c r="L4" s="136" t="s">
        <v>81</v>
      </c>
      <c r="M4" s="132"/>
      <c r="N4" s="137" t="s">
        <v>82</v>
      </c>
      <c r="O4" s="132"/>
      <c r="P4" s="138" t="s">
        <v>83</v>
      </c>
      <c r="Q4" s="133"/>
      <c r="R4" s="139" t="s">
        <v>84</v>
      </c>
      <c r="S4" s="133"/>
      <c r="T4" s="140" t="s">
        <v>85</v>
      </c>
      <c r="U4" s="132"/>
      <c r="V4" s="141" t="s">
        <v>86</v>
      </c>
      <c r="W4" s="132"/>
      <c r="X4" s="142" t="s">
        <v>87</v>
      </c>
      <c r="Y4" s="132"/>
      <c r="Z4" s="143" t="s">
        <v>88</v>
      </c>
      <c r="AA4" s="86"/>
    </row>
    <row r="5" spans="1:27" ht="23.65" customHeight="1" x14ac:dyDescent="0.45">
      <c r="A5" s="85"/>
      <c r="B5" s="148" t="s">
        <v>94</v>
      </c>
      <c r="C5" s="149"/>
      <c r="F5" s="164" t="s">
        <v>101</v>
      </c>
      <c r="G5" s="66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86"/>
    </row>
    <row r="6" spans="1:27" ht="17.2" customHeight="1" x14ac:dyDescent="0.45">
      <c r="A6" s="85"/>
      <c r="B6" s="152"/>
      <c r="C6" s="153"/>
      <c r="F6" s="165" t="s">
        <v>126</v>
      </c>
      <c r="G6" s="67"/>
      <c r="H6" s="179"/>
      <c r="I6" s="180"/>
      <c r="J6" s="179" t="s">
        <v>104</v>
      </c>
      <c r="K6" s="180"/>
      <c r="L6" s="179"/>
      <c r="M6" s="180"/>
      <c r="N6" s="179"/>
      <c r="O6" s="180"/>
      <c r="P6" s="179"/>
      <c r="Q6" s="180"/>
      <c r="R6" s="179"/>
      <c r="S6" s="180"/>
      <c r="T6" s="179"/>
      <c r="U6" s="180"/>
      <c r="V6" s="179"/>
      <c r="W6" s="180"/>
      <c r="X6" s="179"/>
      <c r="Y6" s="180"/>
      <c r="Z6" s="179"/>
      <c r="AA6" s="86"/>
    </row>
    <row r="7" spans="1:27" x14ac:dyDescent="0.45">
      <c r="A7" s="85"/>
      <c r="B7" s="160" t="s">
        <v>89</v>
      </c>
      <c r="C7" s="161"/>
      <c r="F7" s="166"/>
      <c r="G7" s="68"/>
      <c r="H7" s="181"/>
      <c r="I7" s="182"/>
      <c r="J7" s="181"/>
      <c r="K7" s="182"/>
      <c r="L7" s="181"/>
      <c r="M7" s="182"/>
      <c r="N7" s="181"/>
      <c r="O7" s="182"/>
      <c r="P7" s="181"/>
      <c r="Q7" s="182"/>
      <c r="R7" s="181"/>
      <c r="S7" s="182"/>
      <c r="T7" s="181"/>
      <c r="U7" s="182"/>
      <c r="V7" s="181"/>
      <c r="W7" s="182"/>
      <c r="X7" s="181"/>
      <c r="Y7" s="182"/>
      <c r="Z7" s="181"/>
      <c r="AA7" s="86"/>
    </row>
    <row r="8" spans="1:27" ht="24.75" customHeight="1" x14ac:dyDescent="0.45">
      <c r="A8" s="85"/>
      <c r="B8" s="150" t="s">
        <v>95</v>
      </c>
      <c r="C8" s="151"/>
      <c r="F8" s="166"/>
      <c r="G8" s="68"/>
      <c r="H8" s="181"/>
      <c r="I8" s="182"/>
      <c r="J8" s="181"/>
      <c r="K8" s="182"/>
      <c r="L8" s="181"/>
      <c r="M8" s="182"/>
      <c r="N8" s="181"/>
      <c r="O8" s="182"/>
      <c r="P8" s="181"/>
      <c r="Q8" s="182"/>
      <c r="R8" s="181"/>
      <c r="S8" s="182"/>
      <c r="T8" s="181"/>
      <c r="U8" s="182"/>
      <c r="V8" s="181"/>
      <c r="W8" s="182"/>
      <c r="X8" s="181"/>
      <c r="Y8" s="182"/>
      <c r="Z8" s="181"/>
      <c r="AA8" s="86"/>
    </row>
    <row r="9" spans="1:27" x14ac:dyDescent="0.45">
      <c r="A9" s="85"/>
      <c r="B9" s="152"/>
      <c r="C9" s="153"/>
      <c r="F9" s="166"/>
      <c r="G9" s="68"/>
      <c r="H9" s="181"/>
      <c r="I9" s="182"/>
      <c r="J9" s="181"/>
      <c r="K9" s="182"/>
      <c r="L9" s="181"/>
      <c r="M9" s="182"/>
      <c r="N9" s="181"/>
      <c r="O9" s="182"/>
      <c r="P9" s="181"/>
      <c r="Q9" s="182"/>
      <c r="R9" s="181"/>
      <c r="S9" s="182"/>
      <c r="T9" s="181"/>
      <c r="U9" s="182"/>
      <c r="V9" s="181"/>
      <c r="W9" s="182"/>
      <c r="X9" s="181"/>
      <c r="Y9" s="182"/>
      <c r="Z9" s="181"/>
      <c r="AA9" s="86"/>
    </row>
    <row r="10" spans="1:27" x14ac:dyDescent="0.45">
      <c r="A10" s="85"/>
      <c r="B10" s="158" t="s">
        <v>90</v>
      </c>
      <c r="C10" s="159"/>
      <c r="F10" s="167"/>
      <c r="G10" s="69"/>
      <c r="H10" s="183"/>
      <c r="I10" s="178"/>
      <c r="J10" s="183"/>
      <c r="K10" s="178"/>
      <c r="L10" s="183"/>
      <c r="M10" s="178"/>
      <c r="N10" s="183"/>
      <c r="O10" s="178"/>
      <c r="P10" s="183"/>
      <c r="Q10" s="178"/>
      <c r="R10" s="183"/>
      <c r="S10" s="178"/>
      <c r="T10" s="183"/>
      <c r="U10" s="178"/>
      <c r="V10" s="183"/>
      <c r="W10" s="178"/>
      <c r="X10" s="183"/>
      <c r="Y10" s="178"/>
      <c r="Z10" s="183"/>
      <c r="AA10" s="86"/>
    </row>
    <row r="11" spans="1:27" ht="23.65" customHeight="1" x14ac:dyDescent="0.45">
      <c r="A11" s="85"/>
      <c r="B11" s="150" t="s">
        <v>96</v>
      </c>
      <c r="C11" s="151"/>
      <c r="F11" s="165" t="s">
        <v>102</v>
      </c>
      <c r="G11" s="67"/>
      <c r="H11" s="179"/>
      <c r="I11" s="180"/>
      <c r="J11" s="179"/>
      <c r="K11" s="180"/>
      <c r="L11" s="179"/>
      <c r="M11" s="180"/>
      <c r="N11" s="179"/>
      <c r="O11" s="180"/>
      <c r="P11" s="179"/>
      <c r="Q11" s="180"/>
      <c r="R11" s="179"/>
      <c r="S11" s="180"/>
      <c r="T11" s="179"/>
      <c r="U11" s="180"/>
      <c r="V11" s="179"/>
      <c r="W11" s="180"/>
      <c r="X11" s="179"/>
      <c r="Y11" s="180"/>
      <c r="Z11" s="179"/>
      <c r="AA11" s="86"/>
    </row>
    <row r="12" spans="1:27" x14ac:dyDescent="0.45">
      <c r="A12" s="85"/>
      <c r="B12" s="152"/>
      <c r="C12" s="153"/>
      <c r="F12" s="167"/>
      <c r="G12" s="69"/>
      <c r="H12" s="183"/>
      <c r="I12" s="178"/>
      <c r="J12" s="183"/>
      <c r="K12" s="178"/>
      <c r="L12" s="183"/>
      <c r="M12" s="178"/>
      <c r="N12" s="183"/>
      <c r="O12" s="178"/>
      <c r="P12" s="183"/>
      <c r="Q12" s="178"/>
      <c r="R12" s="183"/>
      <c r="S12" s="178"/>
      <c r="T12" s="183"/>
      <c r="U12" s="178"/>
      <c r="V12" s="183"/>
      <c r="W12" s="178"/>
      <c r="X12" s="183"/>
      <c r="Y12" s="178"/>
      <c r="Z12" s="183"/>
      <c r="AA12" s="86"/>
    </row>
    <row r="13" spans="1:27" x14ac:dyDescent="0.45">
      <c r="A13" s="85"/>
      <c r="B13" s="156" t="s">
        <v>100</v>
      </c>
      <c r="C13" s="157"/>
      <c r="F13" s="165" t="s">
        <v>116</v>
      </c>
      <c r="G13" s="67"/>
      <c r="H13" s="179"/>
      <c r="I13" s="180"/>
      <c r="J13" s="179"/>
      <c r="K13" s="180"/>
      <c r="L13" s="179"/>
      <c r="M13" s="180"/>
      <c r="N13" s="179"/>
      <c r="O13" s="180"/>
      <c r="P13" s="179"/>
      <c r="Q13" s="180"/>
      <c r="R13" s="179"/>
      <c r="S13" s="180"/>
      <c r="T13" s="179"/>
      <c r="U13" s="180"/>
      <c r="V13" s="179"/>
      <c r="W13" s="180"/>
      <c r="X13" s="179"/>
      <c r="Y13" s="180"/>
      <c r="Z13" s="179"/>
      <c r="AA13" s="86"/>
    </row>
    <row r="14" spans="1:27" x14ac:dyDescent="0.45">
      <c r="A14" s="85"/>
      <c r="B14" s="154" t="s">
        <v>97</v>
      </c>
      <c r="C14" s="155" t="s">
        <v>99</v>
      </c>
      <c r="F14" s="167"/>
      <c r="G14" s="69"/>
      <c r="H14" s="183"/>
      <c r="I14" s="178"/>
      <c r="J14" s="183"/>
      <c r="K14" s="178"/>
      <c r="L14" s="183"/>
      <c r="M14" s="178"/>
      <c r="N14" s="183"/>
      <c r="O14" s="178"/>
      <c r="P14" s="183"/>
      <c r="Q14" s="178"/>
      <c r="R14" s="183"/>
      <c r="S14" s="178"/>
      <c r="T14" s="183"/>
      <c r="U14" s="178"/>
      <c r="V14" s="183"/>
      <c r="W14" s="178"/>
      <c r="X14" s="183"/>
      <c r="Y14" s="178"/>
      <c r="Z14" s="183"/>
      <c r="AA14" s="86"/>
    </row>
    <row r="15" spans="1:27" x14ac:dyDescent="0.45">
      <c r="A15" s="85"/>
      <c r="B15" s="154" t="s">
        <v>98</v>
      </c>
      <c r="C15" s="155" t="s">
        <v>99</v>
      </c>
      <c r="F15" s="165" t="s">
        <v>103</v>
      </c>
      <c r="G15" s="67"/>
      <c r="H15" s="179"/>
      <c r="I15" s="180"/>
      <c r="J15" s="179"/>
      <c r="K15" s="180"/>
      <c r="L15" s="179"/>
      <c r="M15" s="180"/>
      <c r="N15" s="179"/>
      <c r="O15" s="180"/>
      <c r="P15" s="179"/>
      <c r="Q15" s="180"/>
      <c r="R15" s="179"/>
      <c r="S15" s="180"/>
      <c r="T15" s="179"/>
      <c r="U15" s="180"/>
      <c r="V15" s="179"/>
      <c r="W15" s="180"/>
      <c r="X15" s="179"/>
      <c r="Y15" s="180"/>
      <c r="Z15" s="179"/>
      <c r="AA15" s="86"/>
    </row>
    <row r="16" spans="1:27" ht="17.75" thickBot="1" x14ac:dyDescent="0.5">
      <c r="A16" s="85"/>
      <c r="B16" s="146"/>
      <c r="C16" s="147"/>
      <c r="D16" s="63"/>
      <c r="E16" s="63"/>
      <c r="F16" s="167"/>
      <c r="G16" s="69"/>
      <c r="H16" s="183"/>
      <c r="I16" s="178"/>
      <c r="J16" s="183"/>
      <c r="K16" s="178"/>
      <c r="L16" s="183"/>
      <c r="M16" s="178"/>
      <c r="N16" s="183"/>
      <c r="O16" s="178"/>
      <c r="P16" s="183"/>
      <c r="Q16" s="178"/>
      <c r="R16" s="183"/>
      <c r="S16" s="178"/>
      <c r="T16" s="183"/>
      <c r="U16" s="178"/>
      <c r="V16" s="183"/>
      <c r="W16" s="178"/>
      <c r="X16" s="183"/>
      <c r="Y16" s="178"/>
      <c r="Z16" s="183"/>
      <c r="AA16" s="86"/>
    </row>
    <row r="17" spans="1:27" ht="10.25" customHeight="1" thickBot="1" x14ac:dyDescent="0.5">
      <c r="A17" s="88"/>
      <c r="B17" s="89"/>
      <c r="C17" s="89"/>
      <c r="D17" s="89"/>
      <c r="E17" s="89"/>
      <c r="F17" s="89"/>
      <c r="G17" s="90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2"/>
    </row>
  </sheetData>
  <sheetProtection algorithmName="SHA-512" hashValue="DxMdURRXuOCmY69bY5McT3C5aG5zpcDzFzKWnyFnJGJojel8eHFJs1nSWOx+ZhHYybLJyVqtargCIuIY/wfY+g==" saltValue="XtED21df3O+IFd5TmwcTCg==" spinCount="100000" sheet="1" objects="1" scenarios="1"/>
  <mergeCells count="52">
    <mergeCell ref="B13:C13"/>
    <mergeCell ref="B10:C10"/>
    <mergeCell ref="B7:C7"/>
    <mergeCell ref="B4:C4"/>
    <mergeCell ref="T6:T10"/>
    <mergeCell ref="B11:C11"/>
    <mergeCell ref="B8:C8"/>
    <mergeCell ref="B5:C5"/>
    <mergeCell ref="F6:F10"/>
    <mergeCell ref="V6:V10"/>
    <mergeCell ref="X6:X10"/>
    <mergeCell ref="Z6:Z10"/>
    <mergeCell ref="F11:F12"/>
    <mergeCell ref="H11:H12"/>
    <mergeCell ref="J11:J12"/>
    <mergeCell ref="L11:L12"/>
    <mergeCell ref="N11:N12"/>
    <mergeCell ref="P11:P12"/>
    <mergeCell ref="R11:R12"/>
    <mergeCell ref="H6:H10"/>
    <mergeCell ref="J6:J10"/>
    <mergeCell ref="L6:L10"/>
    <mergeCell ref="N6:N10"/>
    <mergeCell ref="P6:P10"/>
    <mergeCell ref="R6:R10"/>
    <mergeCell ref="F13:F14"/>
    <mergeCell ref="H13:H14"/>
    <mergeCell ref="J13:J14"/>
    <mergeCell ref="L13:L14"/>
    <mergeCell ref="N13:N14"/>
    <mergeCell ref="N15:N16"/>
    <mergeCell ref="T11:T12"/>
    <mergeCell ref="V11:V12"/>
    <mergeCell ref="X11:X12"/>
    <mergeCell ref="Z11:Z12"/>
    <mergeCell ref="P13:P14"/>
    <mergeCell ref="B2:Z2"/>
    <mergeCell ref="P15:P16"/>
    <mergeCell ref="R15:R16"/>
    <mergeCell ref="T15:T16"/>
    <mergeCell ref="V15:V16"/>
    <mergeCell ref="X15:X16"/>
    <mergeCell ref="Z15:Z16"/>
    <mergeCell ref="R13:R14"/>
    <mergeCell ref="T13:T14"/>
    <mergeCell ref="V13:V14"/>
    <mergeCell ref="X13:X14"/>
    <mergeCell ref="Z13:Z14"/>
    <mergeCell ref="F15:F16"/>
    <mergeCell ref="H15:H16"/>
    <mergeCell ref="J15:J16"/>
    <mergeCell ref="L15:L16"/>
  </mergeCells>
  <conditionalFormatting sqref="B2">
    <cfRule type="cellIs" dxfId="4" priority="1" operator="equal">
      <formula>0</formula>
    </cfRule>
  </conditionalFormatting>
  <hyperlinks>
    <hyperlink ref="H4" location="'2022 - Transactions'!A1" display="F/Y 2022" xr:uid="{1B858B9B-ADCF-48DB-925B-20F0CE0A8A2A}"/>
    <hyperlink ref="J4" location="'2023 - Transactions'!A1" display="F/Y 2023" xr:uid="{B1CE7A7D-AB2F-4E8E-AA68-B09F72688C19}"/>
    <hyperlink ref="L4" location="'2024 - Transactions'!A1" display="F/Y 2024" xr:uid="{9E19AF8B-DAD3-4597-956E-AD9A2D6B5D75}"/>
    <hyperlink ref="N4" location="'2025 - Transactions'!A1" display="F/Y 2025" xr:uid="{1DA4DAB2-2442-4E67-B322-028138336332}"/>
    <hyperlink ref="P4" location="'2026 - Transactions'!A1" display="F/Y 2026" xr:uid="{87FA35F4-48FE-413E-8F97-2966B5DCB4B0}"/>
    <hyperlink ref="R4" location="'2027 - Transactions'!A1" display="F/Y 2027" xr:uid="{2CC50D6E-D870-4843-A8F0-E2842CBB95BF}"/>
    <hyperlink ref="T4" location="'2028 - Transactions'!A1" display="F/Y 2028" xr:uid="{0387B071-4E36-418D-B04E-736DE7F1B8F3}"/>
    <hyperlink ref="V4" location="'2029 - Transactions'!A1" display="F/Y 2029" xr:uid="{03244747-2582-4FA7-B86F-D9E39D9E9C15}"/>
    <hyperlink ref="X4" location="'2030 - Transactions'!A1" display="F/Y 2030" xr:uid="{4A1533BF-65FD-4C27-8DCF-8B09C9EA132D}"/>
    <hyperlink ref="Z4" location="'2031 - Transactions'!A1" display="F/Y 2031" xr:uid="{396947FE-D0E6-4F25-943F-6DDC429629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C925F7-8538-4310-B7FF-B721206DBD82}">
          <x14:formula1>
            <xm:f>'Raw Data'!$F$4:$F$6</xm:f>
          </x14:formula1>
          <xm:sqref>J5:J16 L5:L16 N5:N16 P5:P16 R5:R16 T5:T16 V5:V16 H5:H16 Z5:Z16 X5:X16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894A7-79BB-4FB7-9086-F0A94E3E3561}">
  <sheetPr>
    <tabColor rgb="FFFFC000"/>
  </sheetPr>
  <dimension ref="A1:X65"/>
  <sheetViews>
    <sheetView showGridLines="0" zoomScaleNormal="100" workbookViewId="0">
      <selection activeCell="Y1" sqref="Y1"/>
    </sheetView>
  </sheetViews>
  <sheetFormatPr defaultRowHeight="17.2" x14ac:dyDescent="0.45"/>
  <cols>
    <col min="1" max="1" width="33.1796875" customWidth="1"/>
    <col min="2" max="2" width="0.26953125" style="12" customWidth="1"/>
    <col min="3" max="3" width="11.36328125" style="5" customWidth="1"/>
    <col min="4" max="4" width="0.26953125" style="31" customWidth="1"/>
    <col min="5" max="5" width="11.36328125" style="5" customWidth="1"/>
    <col min="6" max="6" width="0.26953125" style="31" customWidth="1"/>
    <col min="7" max="7" width="11.36328125" style="5" customWidth="1"/>
    <col min="8" max="8" width="0.26953125" style="31" customWidth="1"/>
    <col min="9" max="9" width="11.36328125" style="5" customWidth="1"/>
    <col min="10" max="10" width="0.26953125" style="31" customWidth="1"/>
    <col min="11" max="11" width="11.36328125" style="5" customWidth="1"/>
    <col min="12" max="12" width="0.26953125" style="31" customWidth="1"/>
    <col min="13" max="13" width="11.36328125" style="5" customWidth="1"/>
    <col min="14" max="14" width="0.26953125" style="31" customWidth="1"/>
    <col min="15" max="15" width="11.36328125" style="5" customWidth="1"/>
    <col min="16" max="16" width="0.26953125" style="31" customWidth="1"/>
    <col min="17" max="17" width="11.36328125" style="5" customWidth="1"/>
    <col min="18" max="18" width="0.26953125" style="31" customWidth="1"/>
    <col min="19" max="19" width="11.36328125" style="5" customWidth="1"/>
    <col min="20" max="20" width="0.26953125" style="31" customWidth="1"/>
    <col min="21" max="21" width="11.36328125" style="5" customWidth="1"/>
    <col min="22" max="22" width="0.26953125" style="31" customWidth="1"/>
    <col min="23" max="23" width="13.08984375" style="44" customWidth="1"/>
    <col min="24" max="24" width="2" customWidth="1"/>
  </cols>
  <sheetData>
    <row r="1" spans="1:24" ht="57.5" customHeight="1" x14ac:dyDescent="0.7">
      <c r="A1" s="168" t="s">
        <v>129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93"/>
    </row>
    <row r="2" spans="1:24" ht="2.7" customHeight="1" x14ac:dyDescent="0.45">
      <c r="A2" s="94"/>
      <c r="X2" s="95"/>
    </row>
    <row r="3" spans="1:24" x14ac:dyDescent="0.45">
      <c r="A3" s="99" t="s">
        <v>16</v>
      </c>
      <c r="B3" s="26"/>
      <c r="C3" s="118" t="s">
        <v>79</v>
      </c>
      <c r="D3" s="35"/>
      <c r="E3" s="119" t="s">
        <v>80</v>
      </c>
      <c r="F3" s="100"/>
      <c r="G3" s="120" t="s">
        <v>81</v>
      </c>
      <c r="H3" s="100"/>
      <c r="I3" s="121" t="s">
        <v>82</v>
      </c>
      <c r="J3" s="100"/>
      <c r="K3" s="125" t="s">
        <v>83</v>
      </c>
      <c r="L3" s="126"/>
      <c r="M3" s="127" t="s">
        <v>84</v>
      </c>
      <c r="N3" s="126"/>
      <c r="O3" s="128" t="s">
        <v>85</v>
      </c>
      <c r="P3" s="100"/>
      <c r="Q3" s="122" t="s">
        <v>86</v>
      </c>
      <c r="R3" s="100"/>
      <c r="S3" s="123" t="s">
        <v>87</v>
      </c>
      <c r="T3" s="100"/>
      <c r="U3" s="124" t="s">
        <v>88</v>
      </c>
      <c r="V3" s="32"/>
      <c r="W3" s="50" t="s">
        <v>11</v>
      </c>
      <c r="X3" s="95"/>
    </row>
    <row r="4" spans="1:24" x14ac:dyDescent="0.45">
      <c r="A4" s="101" t="s">
        <v>12</v>
      </c>
      <c r="B4" s="27"/>
      <c r="C4" s="5">
        <f ca="1">SUMIF('2022 - Transactions'!$D$7:$E$110,'Tax Summary'!A4,'2022 - Transactions'!$E$7:$E$110)</f>
        <v>0</v>
      </c>
      <c r="E4" s="5">
        <f ca="1">SUMIF('2023 - Transactions'!$D$7:$E$110,'Tax Summary'!A4,'2023 - Transactions'!$E$7:$E$110)</f>
        <v>0</v>
      </c>
      <c r="G4" s="5">
        <f ca="1">SUMIF('2024 - Transactions'!$D$7:$E$110,'Tax Summary'!A4,'2024 - Transactions'!$E$7:$E$110)</f>
        <v>0</v>
      </c>
      <c r="I4" s="5">
        <f ca="1">SUMIF('2025 - Transactions'!$D$7:$E$110,'Tax Summary'!A4,'2025 - Transactions'!$E$7:$E$110)</f>
        <v>0</v>
      </c>
      <c r="K4" s="5">
        <f ca="1">SUMIF('2026 - Transactions'!$D$7:$E$110,'Tax Summary'!A4,'2026 - Transactions'!$E$7:$E$110)</f>
        <v>0</v>
      </c>
      <c r="M4" s="5">
        <f ca="1">SUMIF('2027 - Transactions'!$D$7:$E$110,'Tax Summary'!A4,'2027 - Transactions'!$E$7:$E$110)</f>
        <v>0</v>
      </c>
      <c r="O4" s="5">
        <f ca="1">SUMIF('2028 - Transactions'!$D$7:$E$110,'Tax Summary'!A4,'2028 - Transactions'!$E$7:$E$110)</f>
        <v>0</v>
      </c>
      <c r="Q4" s="5">
        <f ca="1">SUMIF('2029 - Transactions'!$D$7:$E$110,'Tax Summary'!A4,'2029 - Transactions'!$E$7:$E$110)</f>
        <v>0</v>
      </c>
      <c r="S4" s="5">
        <f ca="1">SUMIF('2030 - Transactions'!$D$7:$E$110,'Tax Summary'!A4,'2030 - Transactions'!$E$7:$E$110)</f>
        <v>0</v>
      </c>
      <c r="U4" s="5">
        <f ca="1">SUMIF('2031 - Transactions'!$D$7:$E$110,'Tax Summary'!A4,'2031 - Transactions'!$E$7:$E$110)</f>
        <v>0</v>
      </c>
      <c r="W4" s="45">
        <f ca="1">SUM(C4:U4)</f>
        <v>0</v>
      </c>
      <c r="X4" s="95"/>
    </row>
    <row r="5" spans="1:24" x14ac:dyDescent="0.45">
      <c r="A5" s="101" t="s">
        <v>13</v>
      </c>
      <c r="B5" s="27"/>
      <c r="C5" s="5">
        <f ca="1">SUMIF('2022 - Transactions'!$D$7:$E$110,'Tax Summary'!A5,'2022 - Transactions'!$E$7:$E$110)</f>
        <v>0</v>
      </c>
      <c r="E5" s="5">
        <f ca="1">SUMIF('2023 - Transactions'!$D$7:$E$110,'Tax Summary'!A5,'2023 - Transactions'!$E$7:$E$110)</f>
        <v>0</v>
      </c>
      <c r="G5" s="5">
        <f ca="1">SUMIF('2024 - Transactions'!$D$7:$E$110,'Tax Summary'!A5,'2024 - Transactions'!$E$7:$E$110)</f>
        <v>0</v>
      </c>
      <c r="I5" s="5">
        <f ca="1">SUMIF('2025 - Transactions'!$D$7:$E$110,'Tax Summary'!A5,'2025 - Transactions'!$E$7:$E$110)</f>
        <v>0</v>
      </c>
      <c r="K5" s="5">
        <f ca="1">SUMIF('2026 - Transactions'!$D$7:$E$110,'Tax Summary'!A5,'2026 - Transactions'!$E$7:$E$110)</f>
        <v>0</v>
      </c>
      <c r="M5" s="5">
        <f ca="1">SUMIF('2027 - Transactions'!$D$7:$E$110,'Tax Summary'!A5,'2027 - Transactions'!$E$7:$E$110)</f>
        <v>0</v>
      </c>
      <c r="O5" s="5">
        <f ca="1">SUMIF('2028 - Transactions'!$D$7:$E$110,'Tax Summary'!A5,'2028 - Transactions'!$E$7:$E$110)</f>
        <v>0</v>
      </c>
      <c r="Q5" s="5">
        <f ca="1">SUMIF('2029 - Transactions'!$D$7:$E$110,'Tax Summary'!A5,'2029 - Transactions'!$E$7:$E$110)</f>
        <v>0</v>
      </c>
      <c r="S5" s="5">
        <f ca="1">SUMIF('2030 - Transactions'!$D$7:$E$110,'Tax Summary'!A5,'2030 - Transactions'!$E$7:$E$110)</f>
        <v>0</v>
      </c>
      <c r="U5" s="5">
        <f ca="1">SUMIF('2031 - Transactions'!$D$7:$E$110,'Tax Summary'!A5,'2031 - Transactions'!$E$7:$E$110)</f>
        <v>0</v>
      </c>
      <c r="W5" s="45">
        <f t="shared" ref="W5:W6" ca="1" si="0">SUM(C5:U5)</f>
        <v>0</v>
      </c>
      <c r="X5" s="95"/>
    </row>
    <row r="6" spans="1:24" x14ac:dyDescent="0.45">
      <c r="A6" s="101" t="s">
        <v>14</v>
      </c>
      <c r="B6" s="27"/>
      <c r="C6" s="5">
        <f ca="1">SUMIF('2022 - Transactions'!$D$7:$E$110,'Tax Summary'!A6,'2022 - Transactions'!$E$7:$E$110)</f>
        <v>0</v>
      </c>
      <c r="E6" s="5">
        <f ca="1">SUMIF('2023 - Transactions'!$D$7:$E$110,'Tax Summary'!A6,'2023 - Transactions'!$E$7:$E$110)</f>
        <v>0</v>
      </c>
      <c r="G6" s="5">
        <f ca="1">SUMIF('2024 - Transactions'!$D$7:$E$110,'Tax Summary'!A6,'2024 - Transactions'!$E$7:$E$110)</f>
        <v>0</v>
      </c>
      <c r="I6" s="5">
        <f ca="1">SUMIF('2025 - Transactions'!$D$7:$E$110,'Tax Summary'!A6,'2025 - Transactions'!$E$7:$E$110)</f>
        <v>0</v>
      </c>
      <c r="K6" s="5">
        <f ca="1">SUMIF('2026 - Transactions'!$D$7:$E$110,'Tax Summary'!A6,'2026 - Transactions'!$E$7:$E$110)</f>
        <v>0</v>
      </c>
      <c r="M6" s="5">
        <f ca="1">SUMIF('2027 - Transactions'!$D$7:$E$110,'Tax Summary'!A6,'2027 - Transactions'!$E$7:$E$110)</f>
        <v>0</v>
      </c>
      <c r="O6" s="5">
        <f ca="1">SUMIF('2028 - Transactions'!$D$7:$E$110,'Tax Summary'!A6,'2028 - Transactions'!$E$7:$E$110)</f>
        <v>0</v>
      </c>
      <c r="Q6" s="5">
        <f ca="1">SUMIF('2029 - Transactions'!$D$7:$E$110,'Tax Summary'!A6,'2029 - Transactions'!$E$7:$E$110)</f>
        <v>0</v>
      </c>
      <c r="S6" s="5">
        <f ca="1">SUMIF('2030 - Transactions'!$D$7:$E$110,'Tax Summary'!A6,'2030 - Transactions'!$E$7:$E$110)</f>
        <v>0</v>
      </c>
      <c r="U6" s="5">
        <f ca="1">SUMIF('2031 - Transactions'!$D$7:$E$110,'Tax Summary'!A6,'2031 - Transactions'!$E$7:$E$110)</f>
        <v>0</v>
      </c>
      <c r="W6" s="45">
        <f t="shared" ca="1" si="0"/>
        <v>0</v>
      </c>
      <c r="X6" s="95"/>
    </row>
    <row r="7" spans="1:24" x14ac:dyDescent="0.45">
      <c r="A7" s="102" t="s">
        <v>15</v>
      </c>
      <c r="B7" s="28"/>
      <c r="C7" s="37">
        <f ca="1">SUM(C4:C6)</f>
        <v>0</v>
      </c>
      <c r="D7" s="38"/>
      <c r="E7" s="37">
        <f t="shared" ref="E7:U7" ca="1" si="1">SUM(E4:E6)</f>
        <v>0</v>
      </c>
      <c r="F7" s="38"/>
      <c r="G7" s="37">
        <f t="shared" ca="1" si="1"/>
        <v>0</v>
      </c>
      <c r="H7" s="38"/>
      <c r="I7" s="37">
        <f t="shared" ca="1" si="1"/>
        <v>0</v>
      </c>
      <c r="J7" s="38"/>
      <c r="K7" s="37">
        <f t="shared" ca="1" si="1"/>
        <v>0</v>
      </c>
      <c r="L7" s="38"/>
      <c r="M7" s="37">
        <f t="shared" ca="1" si="1"/>
        <v>0</v>
      </c>
      <c r="N7" s="38"/>
      <c r="O7" s="37">
        <f t="shared" ca="1" si="1"/>
        <v>0</v>
      </c>
      <c r="P7" s="38"/>
      <c r="Q7" s="37">
        <f t="shared" ca="1" si="1"/>
        <v>0</v>
      </c>
      <c r="R7" s="38"/>
      <c r="S7" s="37">
        <f t="shared" ca="1" si="1"/>
        <v>0</v>
      </c>
      <c r="T7" s="38"/>
      <c r="U7" s="37">
        <f t="shared" ca="1" si="1"/>
        <v>0</v>
      </c>
      <c r="V7" s="33"/>
      <c r="W7" s="46">
        <f ca="1">SUM(C7:U7)</f>
        <v>0</v>
      </c>
      <c r="X7" s="95"/>
    </row>
    <row r="8" spans="1:24" ht="2.15" customHeight="1" x14ac:dyDescent="0.45">
      <c r="A8" s="102"/>
      <c r="B8" s="28"/>
      <c r="C8" s="7"/>
      <c r="D8" s="36"/>
      <c r="E8" s="7"/>
      <c r="F8" s="36"/>
      <c r="G8" s="7"/>
      <c r="H8" s="36"/>
      <c r="I8" s="7"/>
      <c r="J8" s="36"/>
      <c r="K8" s="7"/>
      <c r="L8" s="36"/>
      <c r="M8" s="7"/>
      <c r="N8" s="36"/>
      <c r="O8" s="7"/>
      <c r="P8" s="36"/>
      <c r="Q8" s="7"/>
      <c r="R8" s="36"/>
      <c r="S8" s="7"/>
      <c r="T8" s="36"/>
      <c r="U8" s="7"/>
      <c r="W8" s="47"/>
      <c r="X8" s="95"/>
    </row>
    <row r="9" spans="1:24" x14ac:dyDescent="0.45">
      <c r="A9" s="99" t="s">
        <v>17</v>
      </c>
      <c r="B9" s="26"/>
      <c r="C9" s="118" t="s">
        <v>79</v>
      </c>
      <c r="D9" s="35"/>
      <c r="E9" s="119" t="s">
        <v>80</v>
      </c>
      <c r="F9" s="100"/>
      <c r="G9" s="120" t="s">
        <v>81</v>
      </c>
      <c r="H9" s="100"/>
      <c r="I9" s="121" t="s">
        <v>82</v>
      </c>
      <c r="J9" s="100"/>
      <c r="K9" s="125" t="s">
        <v>83</v>
      </c>
      <c r="L9" s="126"/>
      <c r="M9" s="127" t="s">
        <v>84</v>
      </c>
      <c r="N9" s="126"/>
      <c r="O9" s="128" t="s">
        <v>85</v>
      </c>
      <c r="P9" s="100"/>
      <c r="Q9" s="122" t="s">
        <v>86</v>
      </c>
      <c r="R9" s="100"/>
      <c r="S9" s="123" t="s">
        <v>87</v>
      </c>
      <c r="T9" s="100"/>
      <c r="U9" s="124" t="s">
        <v>88</v>
      </c>
      <c r="V9" s="32"/>
      <c r="W9" s="50" t="s">
        <v>11</v>
      </c>
      <c r="X9" s="95"/>
    </row>
    <row r="10" spans="1:24" x14ac:dyDescent="0.45">
      <c r="A10" s="131" t="str">
        <f>'Raw Data'!D4</f>
        <v>Accounting / Bookkeeping Fees</v>
      </c>
      <c r="B10" s="27"/>
      <c r="C10" s="5">
        <f>SUMIF('2022 - Transactions'!$I$7:$I$110,'Tax Summary'!A10,'2022 - Transactions'!$J$7:$J$110)</f>
        <v>0</v>
      </c>
      <c r="E10" s="5">
        <f>SUMIF('2023 - Transactions'!$I$7:$I$110,'Tax Summary'!A10,'2023 - Transactions'!$J$7:$J$110)</f>
        <v>0</v>
      </c>
      <c r="G10" s="5">
        <f>SUMIF('2024 - Transactions'!$I$7:$I$110,'Tax Summary'!A10,'2024 - Transactions'!$J$7:$J$110)</f>
        <v>0</v>
      </c>
      <c r="I10" s="5">
        <f>SUMIF('2025 - Transactions'!$I$7:$I$110,'Tax Summary'!A10,'2025 - Transactions'!$J$7:$J$110)</f>
        <v>0</v>
      </c>
      <c r="K10" s="5">
        <f>SUMIF('2026 - Transactions'!$I$7:$I$110,'Tax Summary'!A10,'2026 - Transactions'!$J$7:$J$110)</f>
        <v>0</v>
      </c>
      <c r="M10" s="5">
        <f>SUMIF('2027 - Transactions'!$I$7:$I$110,'Tax Summary'!A10,'2027 - Transactions'!$J$7:$J$110)</f>
        <v>0</v>
      </c>
      <c r="O10" s="5">
        <f>SUMIF('2028 - Transactions'!$I$7:$I$110,'Tax Summary'!A10,'2028 - Transactions'!$J$7:$J$110)</f>
        <v>0</v>
      </c>
      <c r="Q10" s="5">
        <f>SUMIF('2029 - Transactions'!$I$7:$I$110,'Tax Summary'!A10,'2029 - Transactions'!$J$7:$J$110)</f>
        <v>0</v>
      </c>
      <c r="S10" s="5">
        <f>SUMIF('2030 - Transactions'!$I$7:$I$110,'Tax Summary'!A10,'2030 - Transactions'!$J$7:$J$110)</f>
        <v>0</v>
      </c>
      <c r="U10" s="5">
        <f>SUMIF('2031 - Transactions'!$I$7:$I$110,'Tax Summary'!A10,'2031 - Transactions'!$J$7:$J$110)</f>
        <v>0</v>
      </c>
      <c r="W10" s="45">
        <f t="shared" ref="W10:W47" si="2">SUM(C10:U10)</f>
        <v>0</v>
      </c>
      <c r="X10" s="95"/>
    </row>
    <row r="11" spans="1:24" x14ac:dyDescent="0.45">
      <c r="A11" s="131" t="str">
        <f>'Raw Data'!D5</f>
        <v>Advertising for tenants</v>
      </c>
      <c r="B11" s="27"/>
      <c r="C11" s="5">
        <f>SUMIF('2022 - Transactions'!$I$7:$I$110,'Tax Summary'!A11,'2022 - Transactions'!$J$7:$J$110)</f>
        <v>0</v>
      </c>
      <c r="E11" s="5">
        <f>SUMIF('2023 - Transactions'!$I$7:$I$110,'Tax Summary'!A11,'2023 - Transactions'!$J$7:$J$110)</f>
        <v>0</v>
      </c>
      <c r="G11" s="5">
        <f>SUMIF('2024 - Transactions'!$I$7:$I$110,'Tax Summary'!A11,'2024 - Transactions'!$J$7:$J$110)</f>
        <v>0</v>
      </c>
      <c r="I11" s="5">
        <f>SUMIF('2025 - Transactions'!$I$7:$I$110,'Tax Summary'!A11,'2025 - Transactions'!$J$7:$J$110)</f>
        <v>0</v>
      </c>
      <c r="K11" s="5">
        <f>SUMIF('2026 - Transactions'!$I$7:$I$110,'Tax Summary'!A11,'2026 - Transactions'!$J$7:$J$110)</f>
        <v>0</v>
      </c>
      <c r="M11" s="5">
        <f>SUMIF('2027 - Transactions'!$I$7:$I$110,'Tax Summary'!A11,'2027 - Transactions'!$J$7:$J$110)</f>
        <v>0</v>
      </c>
      <c r="O11" s="5">
        <f>SUMIF('2028 - Transactions'!$I$7:$I$110,'Tax Summary'!A11,'2028 - Transactions'!$J$7:$J$110)</f>
        <v>0</v>
      </c>
      <c r="Q11" s="5">
        <f>SUMIF('2029 - Transactions'!$I$7:$I$110,'Tax Summary'!A11,'2029 - Transactions'!$J$7:$J$110)</f>
        <v>0</v>
      </c>
      <c r="S11" s="5">
        <f>SUMIF('2030 - Transactions'!$I$7:$I$110,'Tax Summary'!A11,'2030 - Transactions'!$J$7:$J$110)</f>
        <v>0</v>
      </c>
      <c r="U11" s="5">
        <f>SUMIF('2031 - Transactions'!$I$7:$I$110,'Tax Summary'!A11,'2031 - Transactions'!$J$7:$J$110)</f>
        <v>0</v>
      </c>
      <c r="W11" s="45">
        <f t="shared" si="2"/>
        <v>0</v>
      </c>
      <c r="X11" s="95"/>
    </row>
    <row r="12" spans="1:24" x14ac:dyDescent="0.45">
      <c r="A12" s="131" t="str">
        <f>'Raw Data'!D6</f>
        <v>Bank Fees</v>
      </c>
      <c r="B12" s="27"/>
      <c r="C12" s="5">
        <f>SUMIF('2022 - Transactions'!$I$7:$I$110,'Tax Summary'!A12,'2022 - Transactions'!$J$7:$J$110)</f>
        <v>0</v>
      </c>
      <c r="E12" s="5">
        <f>SUMIF('2023 - Transactions'!$I$7:$I$110,'Tax Summary'!A12,'2023 - Transactions'!$J$7:$J$110)</f>
        <v>0</v>
      </c>
      <c r="G12" s="5">
        <f>SUMIF('2024 - Transactions'!$I$7:$I$110,'Tax Summary'!A12,'2024 - Transactions'!$J$7:$J$110)</f>
        <v>0</v>
      </c>
      <c r="I12" s="5">
        <f>SUMIF('2025 - Transactions'!$I$7:$I$110,'Tax Summary'!A12,'2025 - Transactions'!$J$7:$J$110)</f>
        <v>0</v>
      </c>
      <c r="K12" s="5">
        <f>SUMIF('2026 - Transactions'!$I$7:$I$110,'Tax Summary'!A12,'2026 - Transactions'!$J$7:$J$110)</f>
        <v>0</v>
      </c>
      <c r="M12" s="5">
        <f>SUMIF('2027 - Transactions'!$I$7:$I$110,'Tax Summary'!A12,'2027 - Transactions'!$J$7:$J$110)</f>
        <v>0</v>
      </c>
      <c r="O12" s="5">
        <f>SUMIF('2028 - Transactions'!$I$7:$I$110,'Tax Summary'!A12,'2028 - Transactions'!$J$7:$J$110)</f>
        <v>0</v>
      </c>
      <c r="Q12" s="5">
        <f>SUMIF('2029 - Transactions'!$I$7:$I$110,'Tax Summary'!A12,'2029 - Transactions'!$J$7:$J$110)</f>
        <v>0</v>
      </c>
      <c r="S12" s="5">
        <f>SUMIF('2030 - Transactions'!$I$7:$I$110,'Tax Summary'!A12,'2030 - Transactions'!$J$7:$J$110)</f>
        <v>0</v>
      </c>
      <c r="U12" s="5">
        <f>SUMIF('2031 - Transactions'!$I$7:$I$110,'Tax Summary'!A12,'2031 - Transactions'!$J$7:$J$110)</f>
        <v>0</v>
      </c>
      <c r="W12" s="45">
        <f t="shared" si="2"/>
        <v>0</v>
      </c>
      <c r="X12" s="95"/>
    </row>
    <row r="13" spans="1:24" x14ac:dyDescent="0.45">
      <c r="A13" s="131" t="str">
        <f>'Raw Data'!D7</f>
        <v>Body Corporate Fees</v>
      </c>
      <c r="B13" s="27"/>
      <c r="C13" s="5">
        <f>SUMIF('2022 - Transactions'!$I$7:$I$110,'Tax Summary'!A13,'2022 - Transactions'!$J$7:$J$110)</f>
        <v>0</v>
      </c>
      <c r="E13" s="5">
        <f>SUMIF('2023 - Transactions'!$I$7:$I$110,'Tax Summary'!A13,'2023 - Transactions'!$J$7:$J$110)</f>
        <v>0</v>
      </c>
      <c r="G13" s="5">
        <f>SUMIF('2024 - Transactions'!$I$7:$I$110,'Tax Summary'!A13,'2024 - Transactions'!$J$7:$J$110)</f>
        <v>0</v>
      </c>
      <c r="I13" s="5">
        <f>SUMIF('2025 - Transactions'!$I$7:$I$110,'Tax Summary'!A13,'2025 - Transactions'!$J$7:$J$110)</f>
        <v>0</v>
      </c>
      <c r="K13" s="5">
        <f>SUMIF('2026 - Transactions'!$I$7:$I$110,'Tax Summary'!A13,'2026 - Transactions'!$J$7:$J$110)</f>
        <v>0</v>
      </c>
      <c r="M13" s="5">
        <f>SUMIF('2027 - Transactions'!$I$7:$I$110,'Tax Summary'!A13,'2027 - Transactions'!$J$7:$J$110)</f>
        <v>0</v>
      </c>
      <c r="O13" s="5">
        <f>SUMIF('2028 - Transactions'!$I$7:$I$110,'Tax Summary'!A13,'2028 - Transactions'!$J$7:$J$110)</f>
        <v>0</v>
      </c>
      <c r="Q13" s="5">
        <f>SUMIF('2029 - Transactions'!$I$7:$I$110,'Tax Summary'!A13,'2029 - Transactions'!$J$7:$J$110)</f>
        <v>0</v>
      </c>
      <c r="S13" s="5">
        <f>SUMIF('2030 - Transactions'!$I$7:$I$110,'Tax Summary'!A13,'2030 - Transactions'!$J$7:$J$110)</f>
        <v>0</v>
      </c>
      <c r="U13" s="5">
        <f>SUMIF('2031 - Transactions'!$I$7:$I$110,'Tax Summary'!A13,'2031 - Transactions'!$J$7:$J$110)</f>
        <v>0</v>
      </c>
      <c r="W13" s="45">
        <f t="shared" si="2"/>
        <v>0</v>
      </c>
      <c r="X13" s="95"/>
    </row>
    <row r="14" spans="1:24" x14ac:dyDescent="0.45">
      <c r="A14" s="131" t="str">
        <f>'Raw Data'!D8</f>
        <v>Cleaning</v>
      </c>
      <c r="B14" s="27"/>
      <c r="C14" s="5">
        <f>SUMIF('2022 - Transactions'!$I$7:$I$110,'Tax Summary'!A14,'2022 - Transactions'!$J$7:$J$110)</f>
        <v>0</v>
      </c>
      <c r="E14" s="5">
        <f>SUMIF('2023 - Transactions'!$I$7:$I$110,'Tax Summary'!A14,'2023 - Transactions'!$J$7:$J$110)</f>
        <v>0</v>
      </c>
      <c r="G14" s="5">
        <f>SUMIF('2024 - Transactions'!$I$7:$I$110,'Tax Summary'!A14,'2024 - Transactions'!$J$7:$J$110)</f>
        <v>0</v>
      </c>
      <c r="I14" s="5">
        <f>SUMIF('2025 - Transactions'!$I$7:$I$110,'Tax Summary'!A14,'2025 - Transactions'!$J$7:$J$110)</f>
        <v>0</v>
      </c>
      <c r="K14" s="5">
        <f>SUMIF('2026 - Transactions'!$I$7:$I$110,'Tax Summary'!A14,'2026 - Transactions'!$J$7:$J$110)</f>
        <v>0</v>
      </c>
      <c r="M14" s="5">
        <f>SUMIF('2027 - Transactions'!$I$7:$I$110,'Tax Summary'!A14,'2027 - Transactions'!$J$7:$J$110)</f>
        <v>0</v>
      </c>
      <c r="O14" s="5">
        <f>SUMIF('2028 - Transactions'!$I$7:$I$110,'Tax Summary'!A14,'2028 - Transactions'!$J$7:$J$110)</f>
        <v>0</v>
      </c>
      <c r="Q14" s="5">
        <f>SUMIF('2029 - Transactions'!$I$7:$I$110,'Tax Summary'!A14,'2029 - Transactions'!$J$7:$J$110)</f>
        <v>0</v>
      </c>
      <c r="S14" s="5">
        <f>SUMIF('2030 - Transactions'!$I$7:$I$110,'Tax Summary'!A14,'2030 - Transactions'!$J$7:$J$110)</f>
        <v>0</v>
      </c>
      <c r="U14" s="5">
        <f>SUMIF('2031 - Transactions'!$I$7:$I$110,'Tax Summary'!A14,'2031 - Transactions'!$J$7:$J$110)</f>
        <v>0</v>
      </c>
      <c r="W14" s="45">
        <f t="shared" si="2"/>
        <v>0</v>
      </c>
      <c r="X14" s="95"/>
    </row>
    <row r="15" spans="1:24" x14ac:dyDescent="0.45">
      <c r="A15" s="131" t="str">
        <f>'Raw Data'!D9</f>
        <v>Depreciation</v>
      </c>
      <c r="B15" s="27"/>
      <c r="C15" s="5">
        <f>SUMIF('2022 - Transactions'!$I$7:$I$110,'Tax Summary'!A15,'2022 - Transactions'!$J$7:$J$110)</f>
        <v>0</v>
      </c>
      <c r="E15" s="5">
        <f>SUMIF('2023 - Transactions'!$I$7:$I$110,'Tax Summary'!A15,'2023 - Transactions'!$J$7:$J$110)</f>
        <v>0</v>
      </c>
      <c r="G15" s="5">
        <f>SUMIF('2024 - Transactions'!$I$7:$I$110,'Tax Summary'!A15,'2024 - Transactions'!$J$7:$J$110)</f>
        <v>0</v>
      </c>
      <c r="I15" s="5">
        <f>SUMIF('2025 - Transactions'!$I$7:$I$110,'Tax Summary'!A15,'2025 - Transactions'!$J$7:$J$110)</f>
        <v>0</v>
      </c>
      <c r="K15" s="5">
        <f>SUMIF('2026 - Transactions'!$I$7:$I$110,'Tax Summary'!A15,'2026 - Transactions'!$J$7:$J$110)</f>
        <v>0</v>
      </c>
      <c r="M15" s="5">
        <f>SUMIF('2027 - Transactions'!$I$7:$I$110,'Tax Summary'!A15,'2027 - Transactions'!$J$7:$J$110)</f>
        <v>0</v>
      </c>
      <c r="O15" s="5">
        <f>SUMIF('2028 - Transactions'!$I$7:$I$110,'Tax Summary'!A15,'2028 - Transactions'!$J$7:$J$110)</f>
        <v>0</v>
      </c>
      <c r="Q15" s="5">
        <f>SUMIF('2029 - Transactions'!$I$7:$I$110,'Tax Summary'!A15,'2029 - Transactions'!$J$7:$J$110)</f>
        <v>0</v>
      </c>
      <c r="S15" s="5">
        <f>SUMIF('2030 - Transactions'!$I$7:$I$110,'Tax Summary'!A15,'2030 - Transactions'!$J$7:$J$110)</f>
        <v>0</v>
      </c>
      <c r="U15" s="5">
        <f>SUMIF('2031 - Transactions'!$I$7:$I$110,'Tax Summary'!A15,'2031 - Transactions'!$J$7:$J$110)</f>
        <v>0</v>
      </c>
      <c r="W15" s="45">
        <f t="shared" si="2"/>
        <v>0</v>
      </c>
      <c r="X15" s="95"/>
    </row>
    <row r="16" spans="1:24" x14ac:dyDescent="0.45">
      <c r="A16" s="131" t="str">
        <f>'Raw Data'!D10</f>
        <v>Gardening / Lawnmowing</v>
      </c>
      <c r="B16" s="27"/>
      <c r="C16" s="5">
        <f>SUMIF('2022 - Transactions'!$I$7:$I$110,'Tax Summary'!A16,'2022 - Transactions'!$J$7:$J$110)</f>
        <v>0</v>
      </c>
      <c r="E16" s="5">
        <f>SUMIF('2023 - Transactions'!$I$7:$I$110,'Tax Summary'!A16,'2023 - Transactions'!$J$7:$J$110)</f>
        <v>0</v>
      </c>
      <c r="G16" s="5">
        <f>SUMIF('2024 - Transactions'!$I$7:$I$110,'Tax Summary'!A16,'2024 - Transactions'!$J$7:$J$110)</f>
        <v>0</v>
      </c>
      <c r="I16" s="5">
        <f>SUMIF('2025 - Transactions'!$I$7:$I$110,'Tax Summary'!A16,'2025 - Transactions'!$J$7:$J$110)</f>
        <v>0</v>
      </c>
      <c r="K16" s="5">
        <f>SUMIF('2026 - Transactions'!$I$7:$I$110,'Tax Summary'!A16,'2026 - Transactions'!$J$7:$J$110)</f>
        <v>0</v>
      </c>
      <c r="M16" s="5">
        <f>SUMIF('2027 - Transactions'!$I$7:$I$110,'Tax Summary'!A16,'2027 - Transactions'!$J$7:$J$110)</f>
        <v>0</v>
      </c>
      <c r="O16" s="5">
        <f>SUMIF('2028 - Transactions'!$I$7:$I$110,'Tax Summary'!A16,'2028 - Transactions'!$J$7:$J$110)</f>
        <v>0</v>
      </c>
      <c r="Q16" s="5">
        <f>SUMIF('2029 - Transactions'!$I$7:$I$110,'Tax Summary'!A16,'2029 - Transactions'!$J$7:$J$110)</f>
        <v>0</v>
      </c>
      <c r="S16" s="5">
        <f>SUMIF('2030 - Transactions'!$I$7:$I$110,'Tax Summary'!A16,'2030 - Transactions'!$J$7:$J$110)</f>
        <v>0</v>
      </c>
      <c r="U16" s="5">
        <f>SUMIF('2031 - Transactions'!$I$7:$I$110,'Tax Summary'!A16,'2031 - Transactions'!$J$7:$J$110)</f>
        <v>0</v>
      </c>
      <c r="W16" s="45">
        <f t="shared" si="2"/>
        <v>0</v>
      </c>
      <c r="X16" s="95"/>
    </row>
    <row r="17" spans="1:24" x14ac:dyDescent="0.45">
      <c r="A17" s="131" t="str">
        <f>'Raw Data'!D11</f>
        <v>Insurance - Building</v>
      </c>
      <c r="B17" s="27"/>
      <c r="C17" s="5">
        <f>SUMIF('2022 - Transactions'!$I$7:$I$110,'Tax Summary'!A17,'2022 - Transactions'!$J$7:$J$110)</f>
        <v>0</v>
      </c>
      <c r="E17" s="5">
        <f>SUMIF('2023 - Transactions'!$I$7:$I$110,'Tax Summary'!A17,'2023 - Transactions'!$J$7:$J$110)</f>
        <v>0</v>
      </c>
      <c r="G17" s="5">
        <f>SUMIF('2024 - Transactions'!$I$7:$I$110,'Tax Summary'!A17,'2024 - Transactions'!$J$7:$J$110)</f>
        <v>0</v>
      </c>
      <c r="I17" s="5">
        <f>SUMIF('2025 - Transactions'!$I$7:$I$110,'Tax Summary'!A17,'2025 - Transactions'!$J$7:$J$110)</f>
        <v>0</v>
      </c>
      <c r="K17" s="5">
        <f>SUMIF('2026 - Transactions'!$I$7:$I$110,'Tax Summary'!A17,'2026 - Transactions'!$J$7:$J$110)</f>
        <v>0</v>
      </c>
      <c r="M17" s="5">
        <f>SUMIF('2027 - Transactions'!$I$7:$I$110,'Tax Summary'!A17,'2027 - Transactions'!$J$7:$J$110)</f>
        <v>0</v>
      </c>
      <c r="O17" s="5">
        <f>SUMIF('2028 - Transactions'!$I$7:$I$110,'Tax Summary'!A17,'2028 - Transactions'!$J$7:$J$110)</f>
        <v>0</v>
      </c>
      <c r="Q17" s="5">
        <f>SUMIF('2029 - Transactions'!$I$7:$I$110,'Tax Summary'!A17,'2029 - Transactions'!$J$7:$J$110)</f>
        <v>0</v>
      </c>
      <c r="S17" s="5">
        <f>SUMIF('2030 - Transactions'!$I$7:$I$110,'Tax Summary'!A17,'2030 - Transactions'!$J$7:$J$110)</f>
        <v>0</v>
      </c>
      <c r="U17" s="5">
        <f>SUMIF('2031 - Transactions'!$I$7:$I$110,'Tax Summary'!A17,'2031 - Transactions'!$J$7:$J$110)</f>
        <v>0</v>
      </c>
      <c r="W17" s="45">
        <f t="shared" si="2"/>
        <v>0</v>
      </c>
      <c r="X17" s="95"/>
    </row>
    <row r="18" spans="1:24" x14ac:dyDescent="0.45">
      <c r="A18" s="131" t="str">
        <f>'Raw Data'!D12</f>
        <v>Insurance - Contents</v>
      </c>
      <c r="B18" s="27"/>
      <c r="C18" s="5">
        <f>SUMIF('2022 - Transactions'!$I$7:$I$110,'Tax Summary'!A18,'2022 - Transactions'!$J$7:$J$110)</f>
        <v>0</v>
      </c>
      <c r="E18" s="5">
        <f>SUMIF('2023 - Transactions'!$I$7:$I$110,'Tax Summary'!A18,'2023 - Transactions'!$J$7:$J$110)</f>
        <v>0</v>
      </c>
      <c r="G18" s="5">
        <f>SUMIF('2024 - Transactions'!$I$7:$I$110,'Tax Summary'!A18,'2024 - Transactions'!$J$7:$J$110)</f>
        <v>0</v>
      </c>
      <c r="I18" s="5">
        <f>SUMIF('2025 - Transactions'!$I$7:$I$110,'Tax Summary'!A18,'2025 - Transactions'!$J$7:$J$110)</f>
        <v>0</v>
      </c>
      <c r="K18" s="5">
        <f>SUMIF('2026 - Transactions'!$I$7:$I$110,'Tax Summary'!A18,'2026 - Transactions'!$J$7:$J$110)</f>
        <v>0</v>
      </c>
      <c r="M18" s="5">
        <f>SUMIF('2027 - Transactions'!$I$7:$I$110,'Tax Summary'!A18,'2027 - Transactions'!$J$7:$J$110)</f>
        <v>0</v>
      </c>
      <c r="O18" s="5">
        <f>SUMIF('2028 - Transactions'!$I$7:$I$110,'Tax Summary'!A18,'2028 - Transactions'!$J$7:$J$110)</f>
        <v>0</v>
      </c>
      <c r="Q18" s="5">
        <f>SUMIF('2029 - Transactions'!$I$7:$I$110,'Tax Summary'!A18,'2029 - Transactions'!$J$7:$J$110)</f>
        <v>0</v>
      </c>
      <c r="S18" s="5">
        <f>SUMIF('2030 - Transactions'!$I$7:$I$110,'Tax Summary'!A18,'2030 - Transactions'!$J$7:$J$110)</f>
        <v>0</v>
      </c>
      <c r="U18" s="5">
        <f>SUMIF('2031 - Transactions'!$I$7:$I$110,'Tax Summary'!A18,'2031 - Transactions'!$J$7:$J$110)</f>
        <v>0</v>
      </c>
      <c r="W18" s="45">
        <f t="shared" si="2"/>
        <v>0</v>
      </c>
      <c r="X18" s="95"/>
    </row>
    <row r="19" spans="1:24" x14ac:dyDescent="0.45">
      <c r="A19" s="131" t="str">
        <f>'Raw Data'!D13</f>
        <v>Insurance - Landlord</v>
      </c>
      <c r="B19" s="27"/>
      <c r="C19" s="5">
        <f>SUMIF('2022 - Transactions'!$I$7:$I$110,'Tax Summary'!A19,'2022 - Transactions'!$J$7:$J$110)</f>
        <v>0</v>
      </c>
      <c r="E19" s="5">
        <f>SUMIF('2023 - Transactions'!$I$7:$I$110,'Tax Summary'!A19,'2023 - Transactions'!$J$7:$J$110)</f>
        <v>0</v>
      </c>
      <c r="G19" s="5">
        <f>SUMIF('2024 - Transactions'!$I$7:$I$110,'Tax Summary'!A19,'2024 - Transactions'!$J$7:$J$110)</f>
        <v>0</v>
      </c>
      <c r="I19" s="5">
        <f>SUMIF('2025 - Transactions'!$I$7:$I$110,'Tax Summary'!A19,'2025 - Transactions'!$J$7:$J$110)</f>
        <v>0</v>
      </c>
      <c r="K19" s="5">
        <f>SUMIF('2026 - Transactions'!$I$7:$I$110,'Tax Summary'!A19,'2026 - Transactions'!$J$7:$J$110)</f>
        <v>0</v>
      </c>
      <c r="M19" s="5">
        <f>SUMIF('2027 - Transactions'!$I$7:$I$110,'Tax Summary'!A19,'2027 - Transactions'!$J$7:$J$110)</f>
        <v>0</v>
      </c>
      <c r="O19" s="5">
        <f>SUMIF('2028 - Transactions'!$I$7:$I$110,'Tax Summary'!A19,'2028 - Transactions'!$J$7:$J$110)</f>
        <v>0</v>
      </c>
      <c r="Q19" s="5">
        <f>SUMIF('2029 - Transactions'!$I$7:$I$110,'Tax Summary'!A19,'2029 - Transactions'!$J$7:$J$110)</f>
        <v>0</v>
      </c>
      <c r="S19" s="5">
        <f>SUMIF('2030 - Transactions'!$I$7:$I$110,'Tax Summary'!A19,'2030 - Transactions'!$J$7:$J$110)</f>
        <v>0</v>
      </c>
      <c r="U19" s="5">
        <f>SUMIF('2031 - Transactions'!$I$7:$I$110,'Tax Summary'!A19,'2031 - Transactions'!$J$7:$J$110)</f>
        <v>0</v>
      </c>
      <c r="W19" s="45">
        <f t="shared" si="2"/>
        <v>0</v>
      </c>
      <c r="X19" s="95"/>
    </row>
    <row r="20" spans="1:24" x14ac:dyDescent="0.45">
      <c r="A20" s="131" t="str">
        <f>'Raw Data'!D14</f>
        <v>Interest on loans</v>
      </c>
      <c r="B20" s="27"/>
      <c r="C20" s="5">
        <f>SUMIF('2022 - Transactions'!$I$7:$I$110,'Tax Summary'!A20,'2022 - Transactions'!$J$7:$J$110)</f>
        <v>0</v>
      </c>
      <c r="E20" s="5">
        <f>SUMIF('2023 - Transactions'!$I$7:$I$110,'Tax Summary'!A20,'2023 - Transactions'!$J$7:$J$110)</f>
        <v>0</v>
      </c>
      <c r="G20" s="5">
        <f>SUMIF('2024 - Transactions'!$I$7:$I$110,'Tax Summary'!A20,'2024 - Transactions'!$J$7:$J$110)</f>
        <v>0</v>
      </c>
      <c r="I20" s="5">
        <f>SUMIF('2025 - Transactions'!$I$7:$I$110,'Tax Summary'!A20,'2025 - Transactions'!$J$7:$J$110)</f>
        <v>0</v>
      </c>
      <c r="K20" s="5">
        <f>SUMIF('2026 - Transactions'!$I$7:$I$110,'Tax Summary'!A20,'2026 - Transactions'!$J$7:$J$110)</f>
        <v>0</v>
      </c>
      <c r="M20" s="5">
        <f>SUMIF('2027 - Transactions'!$I$7:$I$110,'Tax Summary'!A20,'2027 - Transactions'!$J$7:$J$110)</f>
        <v>0</v>
      </c>
      <c r="O20" s="5">
        <f>SUMIF('2028 - Transactions'!$I$7:$I$110,'Tax Summary'!A20,'2028 - Transactions'!$J$7:$J$110)</f>
        <v>0</v>
      </c>
      <c r="Q20" s="5">
        <f>SUMIF('2029 - Transactions'!$I$7:$I$110,'Tax Summary'!A20,'2029 - Transactions'!$J$7:$J$110)</f>
        <v>0</v>
      </c>
      <c r="S20" s="5">
        <f>SUMIF('2030 - Transactions'!$I$7:$I$110,'Tax Summary'!A20,'2030 - Transactions'!$J$7:$J$110)</f>
        <v>0</v>
      </c>
      <c r="U20" s="5">
        <f>SUMIF('2031 - Transactions'!$I$7:$I$110,'Tax Summary'!A20,'2031 - Transactions'!$J$7:$J$110)</f>
        <v>0</v>
      </c>
      <c r="W20" s="45">
        <f t="shared" si="2"/>
        <v>0</v>
      </c>
      <c r="X20" s="95"/>
    </row>
    <row r="21" spans="1:24" x14ac:dyDescent="0.45">
      <c r="A21" s="131" t="str">
        <f>'Raw Data'!D15</f>
        <v>Internet</v>
      </c>
      <c r="B21" s="27"/>
      <c r="C21" s="5">
        <f>SUMIF('2022 - Transactions'!$I$7:$I$110,'Tax Summary'!A21,'2022 - Transactions'!$J$7:$J$110)</f>
        <v>0</v>
      </c>
      <c r="E21" s="5">
        <f>SUMIF('2023 - Transactions'!$I$7:$I$110,'Tax Summary'!A21,'2023 - Transactions'!$J$7:$J$110)</f>
        <v>0</v>
      </c>
      <c r="G21" s="5">
        <f>SUMIF('2024 - Transactions'!$I$7:$I$110,'Tax Summary'!A21,'2024 - Transactions'!$J$7:$J$110)</f>
        <v>0</v>
      </c>
      <c r="I21" s="5">
        <f>SUMIF('2025 - Transactions'!$I$7:$I$110,'Tax Summary'!A21,'2025 - Transactions'!$J$7:$J$110)</f>
        <v>0</v>
      </c>
      <c r="K21" s="5">
        <f>SUMIF('2026 - Transactions'!$I$7:$I$110,'Tax Summary'!A21,'2026 - Transactions'!$J$7:$J$110)</f>
        <v>0</v>
      </c>
      <c r="M21" s="5">
        <f>SUMIF('2027 - Transactions'!$I$7:$I$110,'Tax Summary'!A21,'2027 - Transactions'!$J$7:$J$110)</f>
        <v>0</v>
      </c>
      <c r="O21" s="5">
        <f>SUMIF('2028 - Transactions'!$I$7:$I$110,'Tax Summary'!A21,'2028 - Transactions'!$J$7:$J$110)</f>
        <v>0</v>
      </c>
      <c r="Q21" s="5">
        <f>SUMIF('2029 - Transactions'!$I$7:$I$110,'Tax Summary'!A21,'2029 - Transactions'!$J$7:$J$110)</f>
        <v>0</v>
      </c>
      <c r="S21" s="5">
        <f>SUMIF('2030 - Transactions'!$I$7:$I$110,'Tax Summary'!A21,'2030 - Transactions'!$J$7:$J$110)</f>
        <v>0</v>
      </c>
      <c r="U21" s="5">
        <f>SUMIF('2031 - Transactions'!$I$7:$I$110,'Tax Summary'!A21,'2031 - Transactions'!$J$7:$J$110)</f>
        <v>0</v>
      </c>
      <c r="W21" s="45">
        <f t="shared" si="2"/>
        <v>0</v>
      </c>
      <c r="X21" s="95"/>
    </row>
    <row r="22" spans="1:24" x14ac:dyDescent="0.45">
      <c r="A22" s="131" t="str">
        <f>'Raw Data'!D16</f>
        <v>Land Tax</v>
      </c>
      <c r="B22" s="27"/>
      <c r="C22" s="5">
        <f>SUMIF('2022 - Transactions'!$I$7:$I$110,'Tax Summary'!A22,'2022 - Transactions'!$J$7:$J$110)</f>
        <v>0</v>
      </c>
      <c r="E22" s="5">
        <f>SUMIF('2023 - Transactions'!$I$7:$I$110,'Tax Summary'!A22,'2023 - Transactions'!$J$7:$J$110)</f>
        <v>0</v>
      </c>
      <c r="G22" s="5">
        <f>SUMIF('2024 - Transactions'!$I$7:$I$110,'Tax Summary'!A22,'2024 - Transactions'!$J$7:$J$110)</f>
        <v>0</v>
      </c>
      <c r="I22" s="5">
        <f>SUMIF('2025 - Transactions'!$I$7:$I$110,'Tax Summary'!A22,'2025 - Transactions'!$J$7:$J$110)</f>
        <v>0</v>
      </c>
      <c r="K22" s="5">
        <f>SUMIF('2026 - Transactions'!$I$7:$I$110,'Tax Summary'!A22,'2026 - Transactions'!$J$7:$J$110)</f>
        <v>0</v>
      </c>
      <c r="M22" s="5">
        <f>SUMIF('2027 - Transactions'!$I$7:$I$110,'Tax Summary'!A22,'2027 - Transactions'!$J$7:$J$110)</f>
        <v>0</v>
      </c>
      <c r="O22" s="5">
        <f>SUMIF('2028 - Transactions'!$I$7:$I$110,'Tax Summary'!A22,'2028 - Transactions'!$J$7:$J$110)</f>
        <v>0</v>
      </c>
      <c r="Q22" s="5">
        <f>SUMIF('2029 - Transactions'!$I$7:$I$110,'Tax Summary'!A22,'2029 - Transactions'!$J$7:$J$110)</f>
        <v>0</v>
      </c>
      <c r="S22" s="5">
        <f>SUMIF('2030 - Transactions'!$I$7:$I$110,'Tax Summary'!A22,'2030 - Transactions'!$J$7:$J$110)</f>
        <v>0</v>
      </c>
      <c r="U22" s="5">
        <f>SUMIF('2031 - Transactions'!$I$7:$I$110,'Tax Summary'!A22,'2031 - Transactions'!$J$7:$J$110)</f>
        <v>0</v>
      </c>
      <c r="W22" s="45">
        <f t="shared" si="2"/>
        <v>0</v>
      </c>
      <c r="X22" s="95"/>
    </row>
    <row r="23" spans="1:24" x14ac:dyDescent="0.45">
      <c r="A23" s="131" t="str">
        <f>'Raw Data'!D17</f>
        <v>Legal Fees</v>
      </c>
      <c r="B23" s="27"/>
      <c r="C23" s="5">
        <f>SUMIF('2022 - Transactions'!$I$7:$I$110,'Tax Summary'!A23,'2022 - Transactions'!$J$7:$J$110)</f>
        <v>0</v>
      </c>
      <c r="E23" s="5">
        <f>SUMIF('2023 - Transactions'!$I$7:$I$110,'Tax Summary'!A23,'2023 - Transactions'!$J$7:$J$110)</f>
        <v>0</v>
      </c>
      <c r="G23" s="5">
        <f>SUMIF('2024 - Transactions'!$I$7:$I$110,'Tax Summary'!A23,'2024 - Transactions'!$J$7:$J$110)</f>
        <v>0</v>
      </c>
      <c r="I23" s="5">
        <f>SUMIF('2025 - Transactions'!$I$7:$I$110,'Tax Summary'!A23,'2025 - Transactions'!$J$7:$J$110)</f>
        <v>0</v>
      </c>
      <c r="K23" s="5">
        <f>SUMIF('2026 - Transactions'!$I$7:$I$110,'Tax Summary'!A23,'2026 - Transactions'!$J$7:$J$110)</f>
        <v>0</v>
      </c>
      <c r="M23" s="5">
        <f>SUMIF('2027 - Transactions'!$I$7:$I$110,'Tax Summary'!A23,'2027 - Transactions'!$J$7:$J$110)</f>
        <v>0</v>
      </c>
      <c r="O23" s="5">
        <f>SUMIF('2028 - Transactions'!$I$7:$I$110,'Tax Summary'!A23,'2028 - Transactions'!$J$7:$J$110)</f>
        <v>0</v>
      </c>
      <c r="Q23" s="5">
        <f>SUMIF('2029 - Transactions'!$I$7:$I$110,'Tax Summary'!A23,'2029 - Transactions'!$J$7:$J$110)</f>
        <v>0</v>
      </c>
      <c r="S23" s="5">
        <f>SUMIF('2030 - Transactions'!$I$7:$I$110,'Tax Summary'!A23,'2030 - Transactions'!$J$7:$J$110)</f>
        <v>0</v>
      </c>
      <c r="U23" s="5">
        <f>SUMIF('2031 - Transactions'!$I$7:$I$110,'Tax Summary'!A23,'2031 - Transactions'!$J$7:$J$110)</f>
        <v>0</v>
      </c>
      <c r="W23" s="45">
        <f t="shared" si="2"/>
        <v>0</v>
      </c>
      <c r="X23" s="95"/>
    </row>
    <row r="24" spans="1:24" x14ac:dyDescent="0.45">
      <c r="A24" s="131" t="str">
        <f>'Raw Data'!D18</f>
        <v>Pest Control</v>
      </c>
      <c r="B24" s="27"/>
      <c r="C24" s="5">
        <f>SUMIF('2022 - Transactions'!$I$7:$I$110,'Tax Summary'!A24,'2022 - Transactions'!$J$7:$J$110)</f>
        <v>0</v>
      </c>
      <c r="E24" s="5">
        <f>SUMIF('2023 - Transactions'!$I$7:$I$110,'Tax Summary'!A24,'2023 - Transactions'!$J$7:$J$110)</f>
        <v>0</v>
      </c>
      <c r="G24" s="5">
        <f>SUMIF('2024 - Transactions'!$I$7:$I$110,'Tax Summary'!A24,'2024 - Transactions'!$J$7:$J$110)</f>
        <v>0</v>
      </c>
      <c r="I24" s="5">
        <f>SUMIF('2025 - Transactions'!$I$7:$I$110,'Tax Summary'!A24,'2025 - Transactions'!$J$7:$J$110)</f>
        <v>0</v>
      </c>
      <c r="K24" s="5">
        <f>SUMIF('2026 - Transactions'!$I$7:$I$110,'Tax Summary'!A24,'2026 - Transactions'!$J$7:$J$110)</f>
        <v>0</v>
      </c>
      <c r="M24" s="5">
        <f>SUMIF('2027 - Transactions'!$I$7:$I$110,'Tax Summary'!A24,'2027 - Transactions'!$J$7:$J$110)</f>
        <v>0</v>
      </c>
      <c r="O24" s="5">
        <f>SUMIF('2028 - Transactions'!$I$7:$I$110,'Tax Summary'!A24,'2028 - Transactions'!$J$7:$J$110)</f>
        <v>0</v>
      </c>
      <c r="Q24" s="5">
        <f>SUMIF('2029 - Transactions'!$I$7:$I$110,'Tax Summary'!A24,'2029 - Transactions'!$J$7:$J$110)</f>
        <v>0</v>
      </c>
      <c r="S24" s="5">
        <f>SUMIF('2030 - Transactions'!$I$7:$I$110,'Tax Summary'!A24,'2030 - Transactions'!$J$7:$J$110)</f>
        <v>0</v>
      </c>
      <c r="U24" s="5">
        <f>SUMIF('2031 - Transactions'!$I$7:$I$110,'Tax Summary'!A24,'2031 - Transactions'!$J$7:$J$110)</f>
        <v>0</v>
      </c>
      <c r="W24" s="45">
        <f t="shared" si="2"/>
        <v>0</v>
      </c>
      <c r="X24" s="95"/>
    </row>
    <row r="25" spans="1:24" x14ac:dyDescent="0.45">
      <c r="A25" s="131" t="str">
        <f>'Raw Data'!D19</f>
        <v>Postage</v>
      </c>
      <c r="B25" s="27"/>
      <c r="C25" s="5">
        <f>SUMIF('2022 - Transactions'!$I$7:$I$110,'Tax Summary'!A25,'2022 - Transactions'!$J$7:$J$110)</f>
        <v>0</v>
      </c>
      <c r="E25" s="5">
        <f>SUMIF('2023 - Transactions'!$I$7:$I$110,'Tax Summary'!A25,'2023 - Transactions'!$J$7:$J$110)</f>
        <v>0</v>
      </c>
      <c r="G25" s="5">
        <f>SUMIF('2024 - Transactions'!$I$7:$I$110,'Tax Summary'!A25,'2024 - Transactions'!$J$7:$J$110)</f>
        <v>0</v>
      </c>
      <c r="I25" s="5">
        <f>SUMIF('2025 - Transactions'!$I$7:$I$110,'Tax Summary'!A25,'2025 - Transactions'!$J$7:$J$110)</f>
        <v>0</v>
      </c>
      <c r="K25" s="5">
        <f>SUMIF('2026 - Transactions'!$I$7:$I$110,'Tax Summary'!A25,'2026 - Transactions'!$J$7:$J$110)</f>
        <v>0</v>
      </c>
      <c r="M25" s="5">
        <f>SUMIF('2027 - Transactions'!$I$7:$I$110,'Tax Summary'!A25,'2027 - Transactions'!$J$7:$J$110)</f>
        <v>0</v>
      </c>
      <c r="O25" s="5">
        <f>SUMIF('2028 - Transactions'!$I$7:$I$110,'Tax Summary'!A25,'2028 - Transactions'!$J$7:$J$110)</f>
        <v>0</v>
      </c>
      <c r="Q25" s="5">
        <f>SUMIF('2029 - Transactions'!$I$7:$I$110,'Tax Summary'!A25,'2029 - Transactions'!$J$7:$J$110)</f>
        <v>0</v>
      </c>
      <c r="S25" s="5">
        <f>SUMIF('2030 - Transactions'!$I$7:$I$110,'Tax Summary'!A25,'2030 - Transactions'!$J$7:$J$110)</f>
        <v>0</v>
      </c>
      <c r="U25" s="5">
        <f>SUMIF('2031 - Transactions'!$I$7:$I$110,'Tax Summary'!A25,'2031 - Transactions'!$J$7:$J$110)</f>
        <v>0</v>
      </c>
      <c r="W25" s="45">
        <f t="shared" si="2"/>
        <v>0</v>
      </c>
      <c r="X25" s="95"/>
    </row>
    <row r="26" spans="1:24" x14ac:dyDescent="0.45">
      <c r="A26" s="131" t="str">
        <f>'Raw Data'!D20</f>
        <v>Property Agent Fees</v>
      </c>
      <c r="B26" s="27"/>
      <c r="C26" s="5">
        <f>SUMIF('2022 - Transactions'!$I$7:$I$110,'Tax Summary'!A26,'2022 - Transactions'!$J$7:$J$110)</f>
        <v>0</v>
      </c>
      <c r="E26" s="5">
        <f>SUMIF('2023 - Transactions'!$I$7:$I$110,'Tax Summary'!A26,'2023 - Transactions'!$J$7:$J$110)</f>
        <v>0</v>
      </c>
      <c r="G26" s="5">
        <f>SUMIF('2024 - Transactions'!$I$7:$I$110,'Tax Summary'!A26,'2024 - Transactions'!$J$7:$J$110)</f>
        <v>0</v>
      </c>
      <c r="I26" s="5">
        <f>SUMIF('2025 - Transactions'!$I$7:$I$110,'Tax Summary'!A26,'2025 - Transactions'!$J$7:$J$110)</f>
        <v>0</v>
      </c>
      <c r="K26" s="5">
        <f>SUMIF('2026 - Transactions'!$I$7:$I$110,'Tax Summary'!A26,'2026 - Transactions'!$J$7:$J$110)</f>
        <v>0</v>
      </c>
      <c r="M26" s="5">
        <f>SUMIF('2027 - Transactions'!$I$7:$I$110,'Tax Summary'!A26,'2027 - Transactions'!$J$7:$J$110)</f>
        <v>0</v>
      </c>
      <c r="O26" s="5">
        <f>SUMIF('2028 - Transactions'!$I$7:$I$110,'Tax Summary'!A26,'2028 - Transactions'!$J$7:$J$110)</f>
        <v>0</v>
      </c>
      <c r="Q26" s="5">
        <f>SUMIF('2029 - Transactions'!$I$7:$I$110,'Tax Summary'!A26,'2029 - Transactions'!$J$7:$J$110)</f>
        <v>0</v>
      </c>
      <c r="S26" s="5">
        <f>SUMIF('2030 - Transactions'!$I$7:$I$110,'Tax Summary'!A26,'2030 - Transactions'!$J$7:$J$110)</f>
        <v>0</v>
      </c>
      <c r="U26" s="5">
        <f>SUMIF('2031 - Transactions'!$I$7:$I$110,'Tax Summary'!A26,'2031 - Transactions'!$J$7:$J$110)</f>
        <v>0</v>
      </c>
      <c r="W26" s="45">
        <f t="shared" si="2"/>
        <v>0</v>
      </c>
      <c r="X26" s="95"/>
    </row>
    <row r="27" spans="1:24" x14ac:dyDescent="0.45">
      <c r="A27" s="131" t="str">
        <f>'Raw Data'!D22</f>
        <v>Quantity Surveyors Fees</v>
      </c>
      <c r="B27" s="27"/>
      <c r="C27" s="5">
        <f>SUMIF('2022 - Transactions'!$I$7:$I$110,'Tax Summary'!A27,'2022 - Transactions'!$J$7:$J$110)</f>
        <v>0</v>
      </c>
      <c r="E27" s="5">
        <f>SUMIF('2023 - Transactions'!$I$7:$I$110,'Tax Summary'!A27,'2023 - Transactions'!$J$7:$J$110)</f>
        <v>0</v>
      </c>
      <c r="G27" s="5">
        <f>SUMIF('2024 - Transactions'!$I$7:$I$110,'Tax Summary'!A27,'2024 - Transactions'!$J$7:$J$110)</f>
        <v>0</v>
      </c>
      <c r="I27" s="5">
        <f>SUMIF('2025 - Transactions'!$I$7:$I$110,'Tax Summary'!A27,'2025 - Transactions'!$J$7:$J$110)</f>
        <v>0</v>
      </c>
      <c r="K27" s="5">
        <f>SUMIF('2026 - Transactions'!$I$7:$I$110,'Tax Summary'!A27,'2026 - Transactions'!$J$7:$J$110)</f>
        <v>0</v>
      </c>
      <c r="M27" s="5">
        <f>SUMIF('2027 - Transactions'!$I$7:$I$110,'Tax Summary'!A27,'2027 - Transactions'!$J$7:$J$110)</f>
        <v>0</v>
      </c>
      <c r="O27" s="5">
        <f>SUMIF('2028 - Transactions'!$I$7:$I$110,'Tax Summary'!A27,'2028 - Transactions'!$J$7:$J$110)</f>
        <v>0</v>
      </c>
      <c r="Q27" s="5">
        <f>SUMIF('2029 - Transactions'!$I$7:$I$110,'Tax Summary'!A27,'2029 - Transactions'!$J$7:$J$110)</f>
        <v>0</v>
      </c>
      <c r="S27" s="5">
        <f>SUMIF('2030 - Transactions'!$I$7:$I$110,'Tax Summary'!A27,'2030 - Transactions'!$J$7:$J$110)</f>
        <v>0</v>
      </c>
      <c r="U27" s="5">
        <f>SUMIF('2031 - Transactions'!$I$7:$I$110,'Tax Summary'!A27,'2031 - Transactions'!$J$7:$J$110)</f>
        <v>0</v>
      </c>
      <c r="W27" s="45">
        <f t="shared" si="2"/>
        <v>0</v>
      </c>
      <c r="X27" s="95"/>
    </row>
    <row r="28" spans="1:24" x14ac:dyDescent="0.45">
      <c r="A28" s="131" t="str">
        <f>'Raw Data'!D23</f>
        <v>Rates - Council</v>
      </c>
      <c r="B28" s="27"/>
      <c r="C28" s="5">
        <f>SUMIF('2022 - Transactions'!$I$7:$I$110,'Tax Summary'!A28,'2022 - Transactions'!$J$7:$J$110)</f>
        <v>0</v>
      </c>
      <c r="E28" s="5">
        <f>SUMIF('2023 - Transactions'!$I$7:$I$110,'Tax Summary'!A28,'2023 - Transactions'!$J$7:$J$110)</f>
        <v>0</v>
      </c>
      <c r="G28" s="5">
        <f>SUMIF('2024 - Transactions'!$I$7:$I$110,'Tax Summary'!A28,'2024 - Transactions'!$J$7:$J$110)</f>
        <v>0</v>
      </c>
      <c r="I28" s="5">
        <f>SUMIF('2025 - Transactions'!$I$7:$I$110,'Tax Summary'!A28,'2025 - Transactions'!$J$7:$J$110)</f>
        <v>0</v>
      </c>
      <c r="K28" s="5">
        <f>SUMIF('2026 - Transactions'!$I$7:$I$110,'Tax Summary'!A28,'2026 - Transactions'!$J$7:$J$110)</f>
        <v>0</v>
      </c>
      <c r="M28" s="5">
        <f>SUMIF('2027 - Transactions'!$I$7:$I$110,'Tax Summary'!A28,'2027 - Transactions'!$J$7:$J$110)</f>
        <v>0</v>
      </c>
      <c r="O28" s="5">
        <f>SUMIF('2028 - Transactions'!$I$7:$I$110,'Tax Summary'!A28,'2028 - Transactions'!$J$7:$J$110)</f>
        <v>0</v>
      </c>
      <c r="Q28" s="5">
        <f>SUMIF('2029 - Transactions'!$I$7:$I$110,'Tax Summary'!A28,'2029 - Transactions'!$J$7:$J$110)</f>
        <v>0</v>
      </c>
      <c r="S28" s="5">
        <f>SUMIF('2030 - Transactions'!$I$7:$I$110,'Tax Summary'!A28,'2030 - Transactions'!$J$7:$J$110)</f>
        <v>0</v>
      </c>
      <c r="U28" s="5">
        <f>SUMIF('2031 - Transactions'!$I$7:$I$110,'Tax Summary'!A28,'2031 - Transactions'!$J$7:$J$110)</f>
        <v>0</v>
      </c>
      <c r="W28" s="45">
        <f t="shared" si="2"/>
        <v>0</v>
      </c>
      <c r="X28" s="95"/>
    </row>
    <row r="29" spans="1:24" x14ac:dyDescent="0.45">
      <c r="A29" s="131" t="str">
        <f>'Raw Data'!D24</f>
        <v>Rates - Water</v>
      </c>
      <c r="B29" s="27"/>
      <c r="C29" s="5">
        <f>SUMIF('2022 - Transactions'!$I$7:$I$110,'Tax Summary'!A29,'2022 - Transactions'!$J$7:$J$110)</f>
        <v>0</v>
      </c>
      <c r="E29" s="5">
        <f>SUMIF('2023 - Transactions'!$I$7:$I$110,'Tax Summary'!A29,'2023 - Transactions'!$J$7:$J$110)</f>
        <v>0</v>
      </c>
      <c r="G29" s="5">
        <f>SUMIF('2024 - Transactions'!$I$7:$I$110,'Tax Summary'!A29,'2024 - Transactions'!$J$7:$J$110)</f>
        <v>0</v>
      </c>
      <c r="I29" s="5">
        <f>SUMIF('2025 - Transactions'!$I$7:$I$110,'Tax Summary'!A29,'2025 - Transactions'!$J$7:$J$110)</f>
        <v>0</v>
      </c>
      <c r="K29" s="5">
        <f>SUMIF('2026 - Transactions'!$I$7:$I$110,'Tax Summary'!A29,'2026 - Transactions'!$J$7:$J$110)</f>
        <v>0</v>
      </c>
      <c r="M29" s="5">
        <f>SUMIF('2027 - Transactions'!$I$7:$I$110,'Tax Summary'!A29,'2027 - Transactions'!$J$7:$J$110)</f>
        <v>0</v>
      </c>
      <c r="O29" s="5">
        <f>SUMIF('2028 - Transactions'!$I$7:$I$110,'Tax Summary'!A29,'2028 - Transactions'!$J$7:$J$110)</f>
        <v>0</v>
      </c>
      <c r="Q29" s="5">
        <f>SUMIF('2029 - Transactions'!$I$7:$I$110,'Tax Summary'!A29,'2029 - Transactions'!$J$7:$J$110)</f>
        <v>0</v>
      </c>
      <c r="S29" s="5">
        <f>SUMIF('2030 - Transactions'!$I$7:$I$110,'Tax Summary'!A29,'2030 - Transactions'!$J$7:$J$110)</f>
        <v>0</v>
      </c>
      <c r="U29" s="5">
        <f>SUMIF('2031 - Transactions'!$I$7:$I$110,'Tax Summary'!A29,'2031 - Transactions'!$J$7:$J$110)</f>
        <v>0</v>
      </c>
      <c r="W29" s="45">
        <f t="shared" si="2"/>
        <v>0</v>
      </c>
      <c r="X29" s="95"/>
    </row>
    <row r="30" spans="1:24" x14ac:dyDescent="0.45">
      <c r="A30" s="131" t="str">
        <f>'Raw Data'!D25</f>
        <v>Repairs &amp; Maintenance - Carpentry</v>
      </c>
      <c r="B30" s="27"/>
      <c r="C30" s="5">
        <f>SUMIF('2022 - Transactions'!$I$7:$I$110,'Tax Summary'!A30,'2022 - Transactions'!$J$7:$J$110)</f>
        <v>0</v>
      </c>
      <c r="E30" s="5">
        <f>SUMIF('2023 - Transactions'!$I$7:$I$110,'Tax Summary'!A30,'2023 - Transactions'!$J$7:$J$110)</f>
        <v>0</v>
      </c>
      <c r="G30" s="5">
        <f>SUMIF('2024 - Transactions'!$I$7:$I$110,'Tax Summary'!A30,'2024 - Transactions'!$J$7:$J$110)</f>
        <v>0</v>
      </c>
      <c r="I30" s="5">
        <f>SUMIF('2025 - Transactions'!$I$7:$I$110,'Tax Summary'!A30,'2025 - Transactions'!$J$7:$J$110)</f>
        <v>0</v>
      </c>
      <c r="K30" s="5">
        <f>SUMIF('2026 - Transactions'!$I$7:$I$110,'Tax Summary'!A30,'2026 - Transactions'!$J$7:$J$110)</f>
        <v>0</v>
      </c>
      <c r="M30" s="5">
        <f>SUMIF('2027 - Transactions'!$I$7:$I$110,'Tax Summary'!A30,'2027 - Transactions'!$J$7:$J$110)</f>
        <v>0</v>
      </c>
      <c r="O30" s="5">
        <f>SUMIF('2028 - Transactions'!$I$7:$I$110,'Tax Summary'!A30,'2028 - Transactions'!$J$7:$J$110)</f>
        <v>0</v>
      </c>
      <c r="Q30" s="5">
        <f>SUMIF('2029 - Transactions'!$I$7:$I$110,'Tax Summary'!A30,'2029 - Transactions'!$J$7:$J$110)</f>
        <v>0</v>
      </c>
      <c r="S30" s="5">
        <f>SUMIF('2030 - Transactions'!$I$7:$I$110,'Tax Summary'!A30,'2030 - Transactions'!$J$7:$J$110)</f>
        <v>0</v>
      </c>
      <c r="U30" s="5">
        <f>SUMIF('2031 - Transactions'!$I$7:$I$110,'Tax Summary'!A30,'2031 - Transactions'!$J$7:$J$110)</f>
        <v>0</v>
      </c>
      <c r="W30" s="45">
        <f t="shared" si="2"/>
        <v>0</v>
      </c>
      <c r="X30" s="95"/>
    </row>
    <row r="31" spans="1:24" x14ac:dyDescent="0.45">
      <c r="A31" s="131" t="str">
        <f>'Raw Data'!D26</f>
        <v>Repairs &amp; Maintenance - Electrical</v>
      </c>
      <c r="B31" s="27"/>
      <c r="C31" s="5">
        <f>SUMIF('2022 - Transactions'!$I$7:$I$110,'Tax Summary'!A31,'2022 - Transactions'!$J$7:$J$110)</f>
        <v>0</v>
      </c>
      <c r="E31" s="5">
        <f>SUMIF('2023 - Transactions'!$I$7:$I$110,'Tax Summary'!A31,'2023 - Transactions'!$J$7:$J$110)</f>
        <v>0</v>
      </c>
      <c r="G31" s="5">
        <f>SUMIF('2024 - Transactions'!$I$7:$I$110,'Tax Summary'!A31,'2024 - Transactions'!$J$7:$J$110)</f>
        <v>0</v>
      </c>
      <c r="I31" s="5">
        <f>SUMIF('2025 - Transactions'!$I$7:$I$110,'Tax Summary'!A31,'2025 - Transactions'!$J$7:$J$110)</f>
        <v>0</v>
      </c>
      <c r="K31" s="5">
        <f>SUMIF('2026 - Transactions'!$I$7:$I$110,'Tax Summary'!A31,'2026 - Transactions'!$J$7:$J$110)</f>
        <v>0</v>
      </c>
      <c r="M31" s="5">
        <f>SUMIF('2027 - Transactions'!$I$7:$I$110,'Tax Summary'!A31,'2027 - Transactions'!$J$7:$J$110)</f>
        <v>0</v>
      </c>
      <c r="O31" s="5">
        <f>SUMIF('2028 - Transactions'!$I$7:$I$110,'Tax Summary'!A31,'2028 - Transactions'!$J$7:$J$110)</f>
        <v>0</v>
      </c>
      <c r="Q31" s="5">
        <f>SUMIF('2029 - Transactions'!$I$7:$I$110,'Tax Summary'!A31,'2029 - Transactions'!$J$7:$J$110)</f>
        <v>0</v>
      </c>
      <c r="S31" s="5">
        <f>SUMIF('2030 - Transactions'!$I$7:$I$110,'Tax Summary'!A31,'2030 - Transactions'!$J$7:$J$110)</f>
        <v>0</v>
      </c>
      <c r="U31" s="5">
        <f>SUMIF('2031 - Transactions'!$I$7:$I$110,'Tax Summary'!A31,'2031 - Transactions'!$J$7:$J$110)</f>
        <v>0</v>
      </c>
      <c r="W31" s="45">
        <f t="shared" si="2"/>
        <v>0</v>
      </c>
      <c r="X31" s="95"/>
    </row>
    <row r="32" spans="1:24" x14ac:dyDescent="0.45">
      <c r="A32" s="131" t="str">
        <f>'Raw Data'!D27</f>
        <v>Repairs &amp; Maintenance - Mixed Receipt</v>
      </c>
      <c r="B32" s="27"/>
      <c r="C32" s="5">
        <f>SUMIF('2022 - Transactions'!$I$7:$I$110,'Tax Summary'!A32,'2022 - Transactions'!$J$7:$J$110)</f>
        <v>0</v>
      </c>
      <c r="E32" s="5">
        <f>SUMIF('2023 - Transactions'!$I$7:$I$110,'Tax Summary'!A32,'2023 - Transactions'!$J$7:$J$110)</f>
        <v>0</v>
      </c>
      <c r="G32" s="5">
        <f>SUMIF('2024 - Transactions'!$I$7:$I$110,'Tax Summary'!A32,'2024 - Transactions'!$J$7:$J$110)</f>
        <v>0</v>
      </c>
      <c r="I32" s="5">
        <f>SUMIF('2025 - Transactions'!$I$7:$I$110,'Tax Summary'!A32,'2025 - Transactions'!$J$7:$J$110)</f>
        <v>0</v>
      </c>
      <c r="K32" s="5">
        <f>SUMIF('2026 - Transactions'!$I$7:$I$110,'Tax Summary'!A32,'2026 - Transactions'!$J$7:$J$110)</f>
        <v>0</v>
      </c>
      <c r="M32" s="5">
        <f>SUMIF('2027 - Transactions'!$I$7:$I$110,'Tax Summary'!A32,'2027 - Transactions'!$J$7:$J$110)</f>
        <v>0</v>
      </c>
      <c r="O32" s="5">
        <f>SUMIF('2028 - Transactions'!$I$7:$I$110,'Tax Summary'!A32,'2028 - Transactions'!$J$7:$J$110)</f>
        <v>0</v>
      </c>
      <c r="Q32" s="5">
        <f>SUMIF('2029 - Transactions'!$I$7:$I$110,'Tax Summary'!A32,'2029 - Transactions'!$J$7:$J$110)</f>
        <v>0</v>
      </c>
      <c r="S32" s="5">
        <f>SUMIF('2030 - Transactions'!$I$7:$I$110,'Tax Summary'!A32,'2030 - Transactions'!$J$7:$J$110)</f>
        <v>0</v>
      </c>
      <c r="U32" s="5">
        <f>SUMIF('2031 - Transactions'!$I$7:$I$110,'Tax Summary'!A32,'2031 - Transactions'!$J$7:$J$110)</f>
        <v>0</v>
      </c>
      <c r="W32" s="45">
        <f t="shared" si="2"/>
        <v>0</v>
      </c>
      <c r="X32" s="95"/>
    </row>
    <row r="33" spans="1:24" x14ac:dyDescent="0.45">
      <c r="A33" s="131" t="str">
        <f>'Raw Data'!D28</f>
        <v>Repairs &amp; Maintenance - Other</v>
      </c>
      <c r="B33" s="27"/>
      <c r="C33" s="5">
        <f>SUMIF('2022 - Transactions'!$I$7:$I$110,'Tax Summary'!A33,'2022 - Transactions'!$J$7:$J$110)</f>
        <v>0</v>
      </c>
      <c r="E33" s="5">
        <f>SUMIF('2023 - Transactions'!$I$7:$I$110,'Tax Summary'!A33,'2023 - Transactions'!$J$7:$J$110)</f>
        <v>0</v>
      </c>
      <c r="G33" s="5">
        <f>SUMIF('2024 - Transactions'!$I$7:$I$110,'Tax Summary'!A33,'2024 - Transactions'!$J$7:$J$110)</f>
        <v>0</v>
      </c>
      <c r="I33" s="5">
        <f>SUMIF('2025 - Transactions'!$I$7:$I$110,'Tax Summary'!A33,'2025 - Transactions'!$J$7:$J$110)</f>
        <v>0</v>
      </c>
      <c r="K33" s="5">
        <f>SUMIF('2026 - Transactions'!$I$7:$I$110,'Tax Summary'!A33,'2026 - Transactions'!$J$7:$J$110)</f>
        <v>0</v>
      </c>
      <c r="M33" s="5">
        <f>SUMIF('2027 - Transactions'!$I$7:$I$110,'Tax Summary'!A33,'2027 - Transactions'!$J$7:$J$110)</f>
        <v>0</v>
      </c>
      <c r="O33" s="5">
        <f>SUMIF('2028 - Transactions'!$I$7:$I$110,'Tax Summary'!A33,'2028 - Transactions'!$J$7:$J$110)</f>
        <v>0</v>
      </c>
      <c r="Q33" s="5">
        <f>SUMIF('2029 - Transactions'!$I$7:$I$110,'Tax Summary'!A33,'2029 - Transactions'!$J$7:$J$110)</f>
        <v>0</v>
      </c>
      <c r="S33" s="5">
        <f>SUMIF('2030 - Transactions'!$I$7:$I$110,'Tax Summary'!A33,'2030 - Transactions'!$J$7:$J$110)</f>
        <v>0</v>
      </c>
      <c r="U33" s="5">
        <f>SUMIF('2031 - Transactions'!$I$7:$I$110,'Tax Summary'!A33,'2031 - Transactions'!$J$7:$J$110)</f>
        <v>0</v>
      </c>
      <c r="W33" s="45">
        <f t="shared" si="2"/>
        <v>0</v>
      </c>
      <c r="X33" s="95"/>
    </row>
    <row r="34" spans="1:24" x14ac:dyDescent="0.45">
      <c r="A34" s="131" t="str">
        <f>'Raw Data'!D29</f>
        <v>Repairs &amp; Maintenance - Plumbing</v>
      </c>
      <c r="B34" s="27"/>
      <c r="C34" s="5">
        <f>SUMIF('2022 - Transactions'!$I$7:$I$110,'Tax Summary'!A34,'2022 - Transactions'!$J$7:$J$110)</f>
        <v>0</v>
      </c>
      <c r="E34" s="5">
        <f>SUMIF('2023 - Transactions'!$I$7:$I$110,'Tax Summary'!A34,'2023 - Transactions'!$J$7:$J$110)</f>
        <v>0</v>
      </c>
      <c r="G34" s="5">
        <f>SUMIF('2024 - Transactions'!$I$7:$I$110,'Tax Summary'!A34,'2024 - Transactions'!$J$7:$J$110)</f>
        <v>0</v>
      </c>
      <c r="I34" s="5">
        <f>SUMIF('2025 - Transactions'!$I$7:$I$110,'Tax Summary'!A34,'2025 - Transactions'!$J$7:$J$110)</f>
        <v>0</v>
      </c>
      <c r="K34" s="5">
        <f>SUMIF('2026 - Transactions'!$I$7:$I$110,'Tax Summary'!A34,'2026 - Transactions'!$J$7:$J$110)</f>
        <v>0</v>
      </c>
      <c r="M34" s="5">
        <f>SUMIF('2027 - Transactions'!$I$7:$I$110,'Tax Summary'!A34,'2027 - Transactions'!$J$7:$J$110)</f>
        <v>0</v>
      </c>
      <c r="O34" s="5">
        <f>SUMIF('2028 - Transactions'!$I$7:$I$110,'Tax Summary'!A34,'2028 - Transactions'!$J$7:$J$110)</f>
        <v>0</v>
      </c>
      <c r="Q34" s="5">
        <f>SUMIF('2029 - Transactions'!$I$7:$I$110,'Tax Summary'!A34,'2029 - Transactions'!$J$7:$J$110)</f>
        <v>0</v>
      </c>
      <c r="S34" s="5">
        <f>SUMIF('2030 - Transactions'!$I$7:$I$110,'Tax Summary'!A34,'2030 - Transactions'!$J$7:$J$110)</f>
        <v>0</v>
      </c>
      <c r="U34" s="5">
        <f>SUMIF('2031 - Transactions'!$I$7:$I$110,'Tax Summary'!A34,'2031 - Transactions'!$J$7:$J$110)</f>
        <v>0</v>
      </c>
      <c r="W34" s="45">
        <f t="shared" si="2"/>
        <v>0</v>
      </c>
      <c r="X34" s="95"/>
    </row>
    <row r="35" spans="1:24" x14ac:dyDescent="0.45">
      <c r="A35" s="131" t="str">
        <f>'Raw Data'!D30</f>
        <v>Security</v>
      </c>
      <c r="B35" s="27"/>
      <c r="C35" s="5">
        <f>SUMIF('2022 - Transactions'!$I$7:$I$110,'Tax Summary'!A35,'2022 - Transactions'!$J$7:$J$110)</f>
        <v>0</v>
      </c>
      <c r="E35" s="5">
        <f>SUMIF('2023 - Transactions'!$I$7:$I$110,'Tax Summary'!A35,'2023 - Transactions'!$J$7:$J$110)</f>
        <v>0</v>
      </c>
      <c r="G35" s="5">
        <f>SUMIF('2024 - Transactions'!$I$7:$I$110,'Tax Summary'!A35,'2024 - Transactions'!$J$7:$J$110)</f>
        <v>0</v>
      </c>
      <c r="I35" s="5">
        <f>SUMIF('2025 - Transactions'!$I$7:$I$110,'Tax Summary'!A35,'2025 - Transactions'!$J$7:$J$110)</f>
        <v>0</v>
      </c>
      <c r="K35" s="5">
        <f>SUMIF('2026 - Transactions'!$I$7:$I$110,'Tax Summary'!A35,'2026 - Transactions'!$J$7:$J$110)</f>
        <v>0</v>
      </c>
      <c r="M35" s="5">
        <f>SUMIF('2027 - Transactions'!$I$7:$I$110,'Tax Summary'!A35,'2027 - Transactions'!$J$7:$J$110)</f>
        <v>0</v>
      </c>
      <c r="O35" s="5">
        <f>SUMIF('2028 - Transactions'!$I$7:$I$110,'Tax Summary'!A35,'2028 - Transactions'!$J$7:$J$110)</f>
        <v>0</v>
      </c>
      <c r="Q35" s="5">
        <f>SUMIF('2029 - Transactions'!$I$7:$I$110,'Tax Summary'!A35,'2029 - Transactions'!$J$7:$J$110)</f>
        <v>0</v>
      </c>
      <c r="S35" s="5">
        <f>SUMIF('2030 - Transactions'!$I$7:$I$110,'Tax Summary'!A35,'2030 - Transactions'!$J$7:$J$110)</f>
        <v>0</v>
      </c>
      <c r="U35" s="5">
        <f>SUMIF('2031 - Transactions'!$I$7:$I$110,'Tax Summary'!A35,'2031 - Transactions'!$J$7:$J$110)</f>
        <v>0</v>
      </c>
      <c r="W35" s="45">
        <f t="shared" si="2"/>
        <v>0</v>
      </c>
      <c r="X35" s="95"/>
    </row>
    <row r="36" spans="1:24" x14ac:dyDescent="0.45">
      <c r="A36" s="131" t="str">
        <f>'Raw Data'!D31</f>
        <v>Stationery</v>
      </c>
      <c r="B36" s="27"/>
      <c r="C36" s="5">
        <f>SUMIF('2022 - Transactions'!$I$7:$I$110,'Tax Summary'!A36,'2022 - Transactions'!$J$7:$J$110)</f>
        <v>0</v>
      </c>
      <c r="E36" s="5">
        <f>SUMIF('2023 - Transactions'!$I$7:$I$110,'Tax Summary'!A36,'2023 - Transactions'!$J$7:$J$110)</f>
        <v>0</v>
      </c>
      <c r="G36" s="5">
        <f>SUMIF('2024 - Transactions'!$I$7:$I$110,'Tax Summary'!A36,'2024 - Transactions'!$J$7:$J$110)</f>
        <v>0</v>
      </c>
      <c r="I36" s="5">
        <f>SUMIF('2025 - Transactions'!$I$7:$I$110,'Tax Summary'!A36,'2025 - Transactions'!$J$7:$J$110)</f>
        <v>0</v>
      </c>
      <c r="K36" s="5">
        <f>SUMIF('2026 - Transactions'!$I$7:$I$110,'Tax Summary'!A36,'2026 - Transactions'!$J$7:$J$110)</f>
        <v>0</v>
      </c>
      <c r="M36" s="5">
        <f>SUMIF('2027 - Transactions'!$I$7:$I$110,'Tax Summary'!A36,'2027 - Transactions'!$J$7:$J$110)</f>
        <v>0</v>
      </c>
      <c r="O36" s="5">
        <f>SUMIF('2028 - Transactions'!$I$7:$I$110,'Tax Summary'!A36,'2028 - Transactions'!$J$7:$J$110)</f>
        <v>0</v>
      </c>
      <c r="Q36" s="5">
        <f>SUMIF('2029 - Transactions'!$I$7:$I$110,'Tax Summary'!A36,'2029 - Transactions'!$J$7:$J$110)</f>
        <v>0</v>
      </c>
      <c r="S36" s="5">
        <f>SUMIF('2030 - Transactions'!$I$7:$I$110,'Tax Summary'!A36,'2030 - Transactions'!$J$7:$J$110)</f>
        <v>0</v>
      </c>
      <c r="U36" s="5">
        <f>SUMIF('2031 - Transactions'!$I$7:$I$110,'Tax Summary'!A36,'2031 - Transactions'!$J$7:$J$110)</f>
        <v>0</v>
      </c>
      <c r="W36" s="45">
        <f t="shared" si="2"/>
        <v>0</v>
      </c>
      <c r="X36" s="95"/>
    </row>
    <row r="37" spans="1:24" x14ac:dyDescent="0.45">
      <c r="A37" s="131" t="str">
        <f>'Raw Data'!D32</f>
        <v>Streaming – Netflix, Foxtel etc</v>
      </c>
      <c r="B37" s="27"/>
      <c r="C37" s="5">
        <f>SUMIF('2022 - Transactions'!$I$7:$I$110,'Tax Summary'!A37,'2022 - Transactions'!$J$7:$J$110)</f>
        <v>0</v>
      </c>
      <c r="E37" s="5">
        <f>SUMIF('2023 - Transactions'!$I$7:$I$110,'Tax Summary'!A37,'2023 - Transactions'!$J$7:$J$110)</f>
        <v>0</v>
      </c>
      <c r="G37" s="5">
        <f>SUMIF('2024 - Transactions'!$I$7:$I$110,'Tax Summary'!A37,'2024 - Transactions'!$J$7:$J$110)</f>
        <v>0</v>
      </c>
      <c r="I37" s="5">
        <f>SUMIF('2025 - Transactions'!$I$7:$I$110,'Tax Summary'!A37,'2025 - Transactions'!$J$7:$J$110)</f>
        <v>0</v>
      </c>
      <c r="K37" s="5">
        <f>SUMIF('2026 - Transactions'!$I$7:$I$110,'Tax Summary'!A37,'2026 - Transactions'!$J$7:$J$110)</f>
        <v>0</v>
      </c>
      <c r="M37" s="5">
        <f>SUMIF('2027 - Transactions'!$I$7:$I$110,'Tax Summary'!A37,'2027 - Transactions'!$J$7:$J$110)</f>
        <v>0</v>
      </c>
      <c r="O37" s="5">
        <f>SUMIF('2028 - Transactions'!$I$7:$I$110,'Tax Summary'!A37,'2028 - Transactions'!$J$7:$J$110)</f>
        <v>0</v>
      </c>
      <c r="Q37" s="5">
        <f>SUMIF('2029 - Transactions'!$I$7:$I$110,'Tax Summary'!A37,'2029 - Transactions'!$J$7:$J$110)</f>
        <v>0</v>
      </c>
      <c r="S37" s="5">
        <f>SUMIF('2030 - Transactions'!$I$7:$I$110,'Tax Summary'!A37,'2030 - Transactions'!$J$7:$J$110)</f>
        <v>0</v>
      </c>
      <c r="U37" s="5">
        <f>SUMIF('2031 - Transactions'!$I$7:$I$110,'Tax Summary'!A37,'2031 - Transactions'!$J$7:$J$110)</f>
        <v>0</v>
      </c>
      <c r="W37" s="45">
        <f t="shared" si="2"/>
        <v>0</v>
      </c>
      <c r="X37" s="95"/>
    </row>
    <row r="38" spans="1:24" x14ac:dyDescent="0.45">
      <c r="A38" s="131" t="str">
        <f>'Raw Data'!D33</f>
        <v>Sundry expenses</v>
      </c>
      <c r="B38" s="27"/>
      <c r="C38" s="5">
        <f>SUMIF('2022 - Transactions'!$I$7:$I$110,'Tax Summary'!A38,'2022 - Transactions'!$J$7:$J$110)</f>
        <v>0</v>
      </c>
      <c r="E38" s="5">
        <f>SUMIF('2023 - Transactions'!$I$7:$I$110,'Tax Summary'!A38,'2023 - Transactions'!$J$7:$J$110)</f>
        <v>0</v>
      </c>
      <c r="G38" s="5">
        <f>SUMIF('2024 - Transactions'!$I$7:$I$110,'Tax Summary'!A38,'2024 - Transactions'!$J$7:$J$110)</f>
        <v>0</v>
      </c>
      <c r="I38" s="5">
        <f>SUMIF('2025 - Transactions'!$I$7:$I$110,'Tax Summary'!A38,'2025 - Transactions'!$J$7:$J$110)</f>
        <v>0</v>
      </c>
      <c r="K38" s="5">
        <f>SUMIF('2026 - Transactions'!$I$7:$I$110,'Tax Summary'!A38,'2026 - Transactions'!$J$7:$J$110)</f>
        <v>0</v>
      </c>
      <c r="M38" s="5">
        <f>SUMIF('2027 - Transactions'!$I$7:$I$110,'Tax Summary'!A38,'2027 - Transactions'!$J$7:$J$110)</f>
        <v>0</v>
      </c>
      <c r="O38" s="5">
        <f>SUMIF('2028 - Transactions'!$I$7:$I$110,'Tax Summary'!A38,'2028 - Transactions'!$J$7:$J$110)</f>
        <v>0</v>
      </c>
      <c r="Q38" s="5">
        <f>SUMIF('2029 - Transactions'!$I$7:$I$110,'Tax Summary'!A38,'2029 - Transactions'!$J$7:$J$110)</f>
        <v>0</v>
      </c>
      <c r="S38" s="5">
        <f>SUMIF('2030 - Transactions'!$I$7:$I$110,'Tax Summary'!A38,'2030 - Transactions'!$J$7:$J$110)</f>
        <v>0</v>
      </c>
      <c r="U38" s="5">
        <f>SUMIF('2031 - Transactions'!$I$7:$I$110,'Tax Summary'!A38,'2031 - Transactions'!$J$7:$J$110)</f>
        <v>0</v>
      </c>
      <c r="W38" s="45">
        <f t="shared" si="2"/>
        <v>0</v>
      </c>
      <c r="X38" s="95"/>
    </row>
    <row r="39" spans="1:24" x14ac:dyDescent="0.45">
      <c r="A39" s="131" t="str">
        <f>'Raw Data'!D34</f>
        <v>Swimming Pool Maintenance</v>
      </c>
      <c r="B39" s="27"/>
      <c r="C39" s="5">
        <f>SUMIF('2022 - Transactions'!$I$7:$I$110,'Tax Summary'!A39,'2022 - Transactions'!$J$7:$J$110)</f>
        <v>0</v>
      </c>
      <c r="E39" s="5">
        <f>SUMIF('2023 - Transactions'!$I$7:$I$110,'Tax Summary'!A39,'2023 - Transactions'!$J$7:$J$110)</f>
        <v>0</v>
      </c>
      <c r="G39" s="5">
        <f>SUMIF('2024 - Transactions'!$I$7:$I$110,'Tax Summary'!A39,'2024 - Transactions'!$J$7:$J$110)</f>
        <v>0</v>
      </c>
      <c r="I39" s="5">
        <f>SUMIF('2025 - Transactions'!$I$7:$I$110,'Tax Summary'!A39,'2025 - Transactions'!$J$7:$J$110)</f>
        <v>0</v>
      </c>
      <c r="K39" s="5">
        <f>SUMIF('2026 - Transactions'!$I$7:$I$110,'Tax Summary'!A39,'2026 - Transactions'!$J$7:$J$110)</f>
        <v>0</v>
      </c>
      <c r="M39" s="5">
        <f>SUMIF('2027 - Transactions'!$I$7:$I$110,'Tax Summary'!A39,'2027 - Transactions'!$J$7:$J$110)</f>
        <v>0</v>
      </c>
      <c r="O39" s="5">
        <f>SUMIF('2028 - Transactions'!$I$7:$I$110,'Tax Summary'!A39,'2028 - Transactions'!$J$7:$J$110)</f>
        <v>0</v>
      </c>
      <c r="Q39" s="5">
        <f>SUMIF('2029 - Transactions'!$I$7:$I$110,'Tax Summary'!A39,'2029 - Transactions'!$J$7:$J$110)</f>
        <v>0</v>
      </c>
      <c r="S39" s="5">
        <f>SUMIF('2030 - Transactions'!$I$7:$I$110,'Tax Summary'!A39,'2030 - Transactions'!$J$7:$J$110)</f>
        <v>0</v>
      </c>
      <c r="U39" s="5">
        <f>SUMIF('2031 - Transactions'!$I$7:$I$110,'Tax Summary'!A39,'2031 - Transactions'!$J$7:$J$110)</f>
        <v>0</v>
      </c>
      <c r="W39" s="45">
        <f t="shared" si="2"/>
        <v>0</v>
      </c>
      <c r="X39" s="95"/>
    </row>
    <row r="40" spans="1:24" x14ac:dyDescent="0.45">
      <c r="A40" s="131" t="str">
        <f>'Raw Data'!D35</f>
        <v>Telephone</v>
      </c>
      <c r="B40" s="27"/>
      <c r="C40" s="5">
        <f>SUMIF('2022 - Transactions'!$I$7:$I$110,'Tax Summary'!A40,'2022 - Transactions'!$J$7:$J$110)</f>
        <v>0</v>
      </c>
      <c r="E40" s="5">
        <f>SUMIF('2023 - Transactions'!$I$7:$I$110,'Tax Summary'!A40,'2023 - Transactions'!$J$7:$J$110)</f>
        <v>0</v>
      </c>
      <c r="G40" s="5">
        <f>SUMIF('2024 - Transactions'!$I$7:$I$110,'Tax Summary'!A40,'2024 - Transactions'!$J$7:$J$110)</f>
        <v>0</v>
      </c>
      <c r="I40" s="5">
        <f>SUMIF('2025 - Transactions'!$I$7:$I$110,'Tax Summary'!A40,'2025 - Transactions'!$J$7:$J$110)</f>
        <v>0</v>
      </c>
      <c r="K40" s="5">
        <f>SUMIF('2026 - Transactions'!$I$7:$I$110,'Tax Summary'!A40,'2026 - Transactions'!$J$7:$J$110)</f>
        <v>0</v>
      </c>
      <c r="M40" s="5">
        <f>SUMIF('2027 - Transactions'!$I$7:$I$110,'Tax Summary'!A40,'2027 - Transactions'!$J$7:$J$110)</f>
        <v>0</v>
      </c>
      <c r="O40" s="5">
        <f>SUMIF('2028 - Transactions'!$I$7:$I$110,'Tax Summary'!A40,'2028 - Transactions'!$J$7:$J$110)</f>
        <v>0</v>
      </c>
      <c r="Q40" s="5">
        <f>SUMIF('2029 - Transactions'!$I$7:$I$110,'Tax Summary'!A40,'2029 - Transactions'!$J$7:$J$110)</f>
        <v>0</v>
      </c>
      <c r="S40" s="5">
        <f>SUMIF('2030 - Transactions'!$I$7:$I$110,'Tax Summary'!A40,'2030 - Transactions'!$J$7:$J$110)</f>
        <v>0</v>
      </c>
      <c r="U40" s="5">
        <f>SUMIF('2031 - Transactions'!$I$7:$I$110,'Tax Summary'!A40,'2031 - Transactions'!$J$7:$J$110)</f>
        <v>0</v>
      </c>
      <c r="W40" s="45">
        <f t="shared" si="2"/>
        <v>0</v>
      </c>
      <c r="X40" s="95"/>
    </row>
    <row r="41" spans="1:24" x14ac:dyDescent="0.45">
      <c r="A41" s="131" t="str">
        <f>'Raw Data'!D36</f>
        <v>Utilities - Electricity</v>
      </c>
      <c r="B41" s="27"/>
      <c r="C41" s="5">
        <f>SUMIF('2022 - Transactions'!$I$7:$I$110,'Tax Summary'!A41,'2022 - Transactions'!$J$7:$J$110)</f>
        <v>0</v>
      </c>
      <c r="E41" s="5">
        <f>SUMIF('2023 - Transactions'!$I$7:$I$110,'Tax Summary'!A41,'2023 - Transactions'!$J$7:$J$110)</f>
        <v>0</v>
      </c>
      <c r="G41" s="5">
        <f>SUMIF('2024 - Transactions'!$I$7:$I$110,'Tax Summary'!A41,'2024 - Transactions'!$J$7:$J$110)</f>
        <v>0</v>
      </c>
      <c r="I41" s="5">
        <f>SUMIF('2025 - Transactions'!$I$7:$I$110,'Tax Summary'!A41,'2025 - Transactions'!$J$7:$J$110)</f>
        <v>0</v>
      </c>
      <c r="K41" s="5">
        <f>SUMIF('2026 - Transactions'!$I$7:$I$110,'Tax Summary'!A41,'2026 - Transactions'!$J$7:$J$110)</f>
        <v>0</v>
      </c>
      <c r="M41" s="5">
        <f>SUMIF('2027 - Transactions'!$I$7:$I$110,'Tax Summary'!A41,'2027 - Transactions'!$J$7:$J$110)</f>
        <v>0</v>
      </c>
      <c r="O41" s="5">
        <f>SUMIF('2028 - Transactions'!$I$7:$I$110,'Tax Summary'!A41,'2028 - Transactions'!$J$7:$J$110)</f>
        <v>0</v>
      </c>
      <c r="Q41" s="5">
        <f>SUMIF('2029 - Transactions'!$I$7:$I$110,'Tax Summary'!A41,'2029 - Transactions'!$J$7:$J$110)</f>
        <v>0</v>
      </c>
      <c r="S41" s="5">
        <f>SUMIF('2030 - Transactions'!$I$7:$I$110,'Tax Summary'!A41,'2030 - Transactions'!$J$7:$J$110)</f>
        <v>0</v>
      </c>
      <c r="U41" s="5">
        <f>SUMIF('2031 - Transactions'!$I$7:$I$110,'Tax Summary'!A41,'2031 - Transactions'!$J$7:$J$110)</f>
        <v>0</v>
      </c>
      <c r="W41" s="45">
        <f t="shared" si="2"/>
        <v>0</v>
      </c>
      <c r="X41" s="95"/>
    </row>
    <row r="42" spans="1:24" x14ac:dyDescent="0.45">
      <c r="A42" s="131" t="str">
        <f>'Raw Data'!D37</f>
        <v>Utilities - Gas</v>
      </c>
      <c r="B42" s="27"/>
      <c r="C42" s="5">
        <f>SUMIF('2022 - Transactions'!$I$7:$I$110,'Tax Summary'!A42,'2022 - Transactions'!$J$7:$J$110)</f>
        <v>0</v>
      </c>
      <c r="E42" s="5">
        <f>SUMIF('2023 - Transactions'!$I$7:$I$110,'Tax Summary'!A42,'2023 - Transactions'!$J$7:$J$110)</f>
        <v>0</v>
      </c>
      <c r="G42" s="5">
        <f>SUMIF('2024 - Transactions'!$I$7:$I$110,'Tax Summary'!A42,'2024 - Transactions'!$J$7:$J$110)</f>
        <v>0</v>
      </c>
      <c r="I42" s="5">
        <f>SUMIF('2025 - Transactions'!$I$7:$I$110,'Tax Summary'!A42,'2025 - Transactions'!$J$7:$J$110)</f>
        <v>0</v>
      </c>
      <c r="K42" s="5">
        <f>SUMIF('2026 - Transactions'!$I$7:$I$110,'Tax Summary'!A42,'2026 - Transactions'!$J$7:$J$110)</f>
        <v>0</v>
      </c>
      <c r="M42" s="5">
        <f>SUMIF('2027 - Transactions'!$I$7:$I$110,'Tax Summary'!A42,'2027 - Transactions'!$J$7:$J$110)</f>
        <v>0</v>
      </c>
      <c r="O42" s="5">
        <f>SUMIF('2028 - Transactions'!$I$7:$I$110,'Tax Summary'!A42,'2028 - Transactions'!$J$7:$J$110)</f>
        <v>0</v>
      </c>
      <c r="Q42" s="5">
        <f>SUMIF('2029 - Transactions'!$I$7:$I$110,'Tax Summary'!A42,'2029 - Transactions'!$J$7:$J$110)</f>
        <v>0</v>
      </c>
      <c r="S42" s="5">
        <f>SUMIF('2030 - Transactions'!$I$7:$I$110,'Tax Summary'!A42,'2030 - Transactions'!$J$7:$J$110)</f>
        <v>0</v>
      </c>
      <c r="U42" s="5">
        <f>SUMIF('2031 - Transactions'!$I$7:$I$110,'Tax Summary'!A42,'2031 - Transactions'!$J$7:$J$110)</f>
        <v>0</v>
      </c>
      <c r="W42" s="45">
        <f t="shared" si="2"/>
        <v>0</v>
      </c>
      <c r="X42" s="95"/>
    </row>
    <row r="43" spans="1:24" hidden="1" x14ac:dyDescent="0.45">
      <c r="A43" s="101">
        <f>'Raw Data'!D38</f>
        <v>0</v>
      </c>
      <c r="B43" s="27"/>
      <c r="C43" s="5">
        <f>SUMIF('2022 - Transactions'!$I$7:$I$110,'Tax Summary'!A43,'2022 - Transactions'!$J$7:$J$110)</f>
        <v>0</v>
      </c>
      <c r="E43" s="5">
        <f>SUMIF('2023 - Transactions'!$I$7:$I$110,'Tax Summary'!A43,'2023 - Transactions'!$J$7:$J$110)</f>
        <v>0</v>
      </c>
      <c r="G43" s="5">
        <f>SUMIF('2024 - Transactions'!$I$7:$I$110,'Tax Summary'!A43,'2024 - Transactions'!$J$7:$J$110)</f>
        <v>0</v>
      </c>
      <c r="I43" s="5">
        <f>SUMIF('2025 - Transactions'!$I$7:$I$110,'Tax Summary'!A43,'2025 - Transactions'!$J$7:$J$110)</f>
        <v>0</v>
      </c>
      <c r="K43" s="5">
        <f>SUMIF('2026 - Transactions'!$I$7:$I$110,'Tax Summary'!A43,'2026 - Transactions'!$J$7:$J$110)</f>
        <v>0</v>
      </c>
      <c r="M43" s="5">
        <f>SUMIF('2027 - Transactions'!$I$7:$I$110,'Tax Summary'!A43,'2027 - Transactions'!$J$7:$J$110)</f>
        <v>0</v>
      </c>
      <c r="O43" s="5">
        <f>SUMIF('2028 - Transactions'!$I$7:$I$110,'Tax Summary'!A43,'2028 - Transactions'!$J$7:$J$110)</f>
        <v>0</v>
      </c>
      <c r="Q43" s="5">
        <f>SUMIF('2029 - Transactions'!$I$7:$I$110,'Tax Summary'!A43,'2029 - Transactions'!$J$7:$J$110)</f>
        <v>0</v>
      </c>
      <c r="S43" s="5">
        <f>SUMIF('2030 - Transactions'!$I$7:$I$110,'Tax Summary'!A43,'2030 - Transactions'!$J$7:$J$110)</f>
        <v>0</v>
      </c>
      <c r="U43" s="5">
        <f>SUMIF('2031 - Transactions'!$I$7:$I$110,'Tax Summary'!A43,'2031 - Transactions'!$J$7:$J$110)</f>
        <v>0</v>
      </c>
      <c r="W43" s="45">
        <f t="shared" si="2"/>
        <v>0</v>
      </c>
      <c r="X43" s="95"/>
    </row>
    <row r="44" spans="1:24" hidden="1" x14ac:dyDescent="0.45">
      <c r="A44" s="101">
        <f>'Raw Data'!D39</f>
        <v>0</v>
      </c>
      <c r="B44" s="27"/>
      <c r="C44" s="5">
        <f>SUMIF('2022 - Transactions'!$I$7:$I$110,'Tax Summary'!A44,'2022 - Transactions'!$J$7:$J$110)</f>
        <v>0</v>
      </c>
      <c r="E44" s="5">
        <f>SUMIF('2023 - Transactions'!$I$7:$I$110,'Tax Summary'!A44,'2023 - Transactions'!$J$7:$J$110)</f>
        <v>0</v>
      </c>
      <c r="G44" s="5">
        <f>SUMIF('2024 - Transactions'!$I$7:$I$110,'Tax Summary'!A44,'2024 - Transactions'!$J$7:$J$110)</f>
        <v>0</v>
      </c>
      <c r="I44" s="5">
        <f>SUMIF('2025 - Transactions'!$I$7:$I$110,'Tax Summary'!A44,'2025 - Transactions'!$J$7:$J$110)</f>
        <v>0</v>
      </c>
      <c r="K44" s="5">
        <f>SUMIF('2026 - Transactions'!$I$7:$I$110,'Tax Summary'!A44,'2026 - Transactions'!$J$7:$J$110)</f>
        <v>0</v>
      </c>
      <c r="M44" s="5">
        <f>SUMIF('2027 - Transactions'!$I$7:$I$110,'Tax Summary'!A44,'2027 - Transactions'!$J$7:$J$110)</f>
        <v>0</v>
      </c>
      <c r="O44" s="5">
        <f>SUMIF('2028 - Transactions'!$I$7:$I$110,'Tax Summary'!A44,'2028 - Transactions'!$J$7:$J$110)</f>
        <v>0</v>
      </c>
      <c r="Q44" s="5">
        <f>SUMIF('2029 - Transactions'!$I$7:$I$110,'Tax Summary'!A44,'2029 - Transactions'!$J$7:$J$110)</f>
        <v>0</v>
      </c>
      <c r="S44" s="5">
        <f>SUMIF('2030 - Transactions'!$I$7:$I$110,'Tax Summary'!A44,'2030 - Transactions'!$J$7:$J$110)</f>
        <v>0</v>
      </c>
      <c r="U44" s="5">
        <f>SUMIF('2031 - Transactions'!$I$7:$I$110,'Tax Summary'!A44,'2031 - Transactions'!$J$7:$J$110)</f>
        <v>0</v>
      </c>
      <c r="W44" s="45">
        <f t="shared" si="2"/>
        <v>0</v>
      </c>
      <c r="X44" s="95"/>
    </row>
    <row r="45" spans="1:24" hidden="1" x14ac:dyDescent="0.45">
      <c r="A45" s="101">
        <f>'Raw Data'!D40</f>
        <v>0</v>
      </c>
      <c r="B45" s="27"/>
      <c r="C45" s="5">
        <f>SUMIF('2022 - Transactions'!$I$7:$I$110,'Tax Summary'!A45,'2022 - Transactions'!$J$7:$J$110)</f>
        <v>0</v>
      </c>
      <c r="E45" s="5">
        <f>SUMIF('2023 - Transactions'!$I$7:$I$110,'Tax Summary'!A45,'2023 - Transactions'!$J$7:$J$110)</f>
        <v>0</v>
      </c>
      <c r="G45" s="5">
        <f>SUMIF('2024 - Transactions'!$I$7:$I$110,'Tax Summary'!A45,'2024 - Transactions'!$J$7:$J$110)</f>
        <v>0</v>
      </c>
      <c r="I45" s="5">
        <f>SUMIF('2025 - Transactions'!$I$7:$I$110,'Tax Summary'!A45,'2025 - Transactions'!$J$7:$J$110)</f>
        <v>0</v>
      </c>
      <c r="K45" s="5">
        <f>SUMIF('2026 - Transactions'!$I$7:$I$110,'Tax Summary'!A45,'2026 - Transactions'!$J$7:$J$110)</f>
        <v>0</v>
      </c>
      <c r="M45" s="5">
        <f>SUMIF('2027 - Transactions'!$I$7:$I$110,'Tax Summary'!A45,'2027 - Transactions'!$J$7:$J$110)</f>
        <v>0</v>
      </c>
      <c r="O45" s="5">
        <f>SUMIF('2028 - Transactions'!$I$7:$I$110,'Tax Summary'!A45,'2028 - Transactions'!$J$7:$J$110)</f>
        <v>0</v>
      </c>
      <c r="Q45" s="5">
        <f>SUMIF('2029 - Transactions'!$I$7:$I$110,'Tax Summary'!A45,'2029 - Transactions'!$J$7:$J$110)</f>
        <v>0</v>
      </c>
      <c r="S45" s="5">
        <f>SUMIF('2030 - Transactions'!$I$7:$I$110,'Tax Summary'!A45,'2030 - Transactions'!$J$7:$J$110)</f>
        <v>0</v>
      </c>
      <c r="U45" s="5">
        <f>SUMIF('2031 - Transactions'!$I$7:$I$110,'Tax Summary'!A45,'2031 - Transactions'!$J$7:$J$110)</f>
        <v>0</v>
      </c>
      <c r="W45" s="45">
        <f t="shared" si="2"/>
        <v>0</v>
      </c>
      <c r="X45" s="95"/>
    </row>
    <row r="46" spans="1:24" hidden="1" x14ac:dyDescent="0.45">
      <c r="A46" s="101">
        <f>'Raw Data'!D41</f>
        <v>0</v>
      </c>
      <c r="B46" s="27"/>
      <c r="C46" s="5">
        <f>SUMIF('2022 - Transactions'!$I$7:$I$110,'Tax Summary'!A46,'2022 - Transactions'!$J$7:$J$110)</f>
        <v>0</v>
      </c>
      <c r="E46" s="5">
        <f>SUMIF('2023 - Transactions'!$I$7:$I$110,'Tax Summary'!A46,'2023 - Transactions'!$J$7:$J$110)</f>
        <v>0</v>
      </c>
      <c r="G46" s="5">
        <f>SUMIF('2024 - Transactions'!$I$7:$I$110,'Tax Summary'!A46,'2024 - Transactions'!$J$7:$J$110)</f>
        <v>0</v>
      </c>
      <c r="I46" s="5">
        <f>SUMIF('2025 - Transactions'!$I$7:$I$110,'Tax Summary'!A46,'2025 - Transactions'!$J$7:$J$110)</f>
        <v>0</v>
      </c>
      <c r="K46" s="5">
        <f>SUMIF('2026 - Transactions'!$I$7:$I$110,'Tax Summary'!A46,'2026 - Transactions'!$J$7:$J$110)</f>
        <v>0</v>
      </c>
      <c r="M46" s="5">
        <f>SUMIF('2027 - Transactions'!$I$7:$I$110,'Tax Summary'!A46,'2027 - Transactions'!$J$7:$J$110)</f>
        <v>0</v>
      </c>
      <c r="O46" s="5">
        <f>SUMIF('2028 - Transactions'!$I$7:$I$110,'Tax Summary'!A46,'2028 - Transactions'!$J$7:$J$110)</f>
        <v>0</v>
      </c>
      <c r="Q46" s="5">
        <f>SUMIF('2029 - Transactions'!$I$7:$I$110,'Tax Summary'!A46,'2029 - Transactions'!$J$7:$J$110)</f>
        <v>0</v>
      </c>
      <c r="S46" s="5">
        <f>SUMIF('2030 - Transactions'!$I$7:$I$110,'Tax Summary'!A46,'2030 - Transactions'!$J$7:$J$110)</f>
        <v>0</v>
      </c>
      <c r="U46" s="5">
        <f>SUMIF('2031 - Transactions'!$I$7:$I$110,'Tax Summary'!A46,'2031 - Transactions'!$J$7:$J$110)</f>
        <v>0</v>
      </c>
      <c r="W46" s="45">
        <f t="shared" si="2"/>
        <v>0</v>
      </c>
      <c r="X46" s="95"/>
    </row>
    <row r="47" spans="1:24" hidden="1" x14ac:dyDescent="0.45">
      <c r="A47" s="101">
        <f>'Raw Data'!D42</f>
        <v>0</v>
      </c>
      <c r="B47" s="27"/>
      <c r="C47" s="5">
        <f>SUMIF('2022 - Transactions'!$I$7:$I$110,'Tax Summary'!A47,'2022 - Transactions'!$J$7:$J$110)</f>
        <v>0</v>
      </c>
      <c r="E47" s="5">
        <f>SUMIF('2023 - Transactions'!$I$7:$I$110,'Tax Summary'!A47,'2023 - Transactions'!$J$7:$J$110)</f>
        <v>0</v>
      </c>
      <c r="G47" s="5">
        <f>SUMIF('2024 - Transactions'!$I$7:$I$110,'Tax Summary'!A47,'2024 - Transactions'!$J$7:$J$110)</f>
        <v>0</v>
      </c>
      <c r="I47" s="5">
        <f>SUMIF('2025 - Transactions'!$I$7:$I$110,'Tax Summary'!A47,'2025 - Transactions'!$J$7:$J$110)</f>
        <v>0</v>
      </c>
      <c r="K47" s="5">
        <f>SUMIF('2026 - Transactions'!$I$7:$I$110,'Tax Summary'!A47,'2026 - Transactions'!$J$7:$J$110)</f>
        <v>0</v>
      </c>
      <c r="M47" s="5">
        <f>SUMIF('2027 - Transactions'!$I$7:$I$110,'Tax Summary'!A47,'2027 - Transactions'!$J$7:$J$110)</f>
        <v>0</v>
      </c>
      <c r="O47" s="5">
        <f>SUMIF('2028 - Transactions'!$I$7:$I$110,'Tax Summary'!A47,'2028 - Transactions'!$J$7:$J$110)</f>
        <v>0</v>
      </c>
      <c r="Q47" s="5">
        <f>SUMIF('2029 - Transactions'!$I$7:$I$110,'Tax Summary'!A47,'2029 - Transactions'!$J$7:$J$110)</f>
        <v>0</v>
      </c>
      <c r="S47" s="5">
        <f>SUMIF('2030 - Transactions'!$I$7:$I$110,'Tax Summary'!A47,'2030 - Transactions'!$J$7:$J$110)</f>
        <v>0</v>
      </c>
      <c r="U47" s="5">
        <f>SUMIF('2031 - Transactions'!$I$7:$I$110,'Tax Summary'!A47,'2031 - Transactions'!$J$7:$J$110)</f>
        <v>0</v>
      </c>
      <c r="W47" s="45">
        <f t="shared" si="2"/>
        <v>0</v>
      </c>
      <c r="X47" s="95"/>
    </row>
    <row r="48" spans="1:24" hidden="1" x14ac:dyDescent="0.45">
      <c r="A48" s="101"/>
      <c r="B48" s="27"/>
      <c r="C48" s="5">
        <f>SUMIF('2022 - Transactions'!$I$7:$I$110,'Tax Summary'!A48,'2022 - Transactions'!$J$7:$J$110)</f>
        <v>0</v>
      </c>
      <c r="E48" s="5">
        <f>SUMIF('2023 - Transactions'!$I$7:$I$110,'Tax Summary'!A48,'2023 - Transactions'!$J$7:$J$110)</f>
        <v>0</v>
      </c>
      <c r="G48" s="5">
        <f>SUMIF('2024 - Transactions'!$I$7:$I$110,'Tax Summary'!A48,'2024 - Transactions'!$J$7:$J$110)</f>
        <v>0</v>
      </c>
      <c r="I48" s="5">
        <f>SUMIF('2025 - Transactions'!$I$7:$I$110,'Tax Summary'!A48,'2025 - Transactions'!$J$7:$J$110)</f>
        <v>0</v>
      </c>
      <c r="K48" s="5">
        <f>SUMIF('2026 - Transactions'!$I$7:$I$110,'Tax Summary'!A48,'2026 - Transactions'!$J$7:$J$110)</f>
        <v>0</v>
      </c>
      <c r="M48" s="5">
        <f>SUMIF('2027 - Transactions'!$I$7:$I$110,'Tax Summary'!A48,'2027 - Transactions'!$J$7:$J$110)</f>
        <v>0</v>
      </c>
      <c r="O48" s="5">
        <f>SUMIF('2028 - Transactions'!$I$7:$I$110,'Tax Summary'!A48,'2028 - Transactions'!$J$7:$J$110)</f>
        <v>0</v>
      </c>
      <c r="Q48" s="5">
        <f>SUMIF('2029 - Transactions'!$I$7:$I$110,'Tax Summary'!A48,'2029 - Transactions'!$J$7:$J$110)</f>
        <v>0</v>
      </c>
      <c r="S48" s="5">
        <f>SUMIF('2030 - Transactions'!$I$7:$I$110,'Tax Summary'!A48,'2030 - Transactions'!$J$7:$J$110)</f>
        <v>0</v>
      </c>
      <c r="U48" s="5">
        <f>SUMIF('2031 - Transactions'!$I$7:$I$110,'Tax Summary'!A48,'2031 - Transactions'!$J$7:$J$110)</f>
        <v>0</v>
      </c>
      <c r="W48" s="45"/>
      <c r="X48" s="95"/>
    </row>
    <row r="49" spans="1:24" hidden="1" x14ac:dyDescent="0.45">
      <c r="A49" s="101"/>
      <c r="B49" s="27"/>
      <c r="C49" s="5">
        <f>SUMIF('2022 - Transactions'!$I$7:$I$110,'Tax Summary'!A49,'2022 - Transactions'!$J$7:$J$110)</f>
        <v>0</v>
      </c>
      <c r="E49" s="5">
        <f>SUMIF('2023 - Transactions'!$I$7:$I$110,'Tax Summary'!A49,'2023 - Transactions'!$J$7:$J$110)</f>
        <v>0</v>
      </c>
      <c r="G49" s="5">
        <f>SUMIF('2024 - Transactions'!$I$7:$I$110,'Tax Summary'!A49,'2024 - Transactions'!$J$7:$J$110)</f>
        <v>0</v>
      </c>
      <c r="I49" s="5">
        <f>SUMIF('2025 - Transactions'!$I$7:$I$110,'Tax Summary'!A49,'2025 - Transactions'!$J$7:$J$110)</f>
        <v>0</v>
      </c>
      <c r="K49" s="5">
        <f>SUMIF('2026 - Transactions'!$I$7:$I$110,'Tax Summary'!A49,'2026 - Transactions'!$J$7:$J$110)</f>
        <v>0</v>
      </c>
      <c r="M49" s="5">
        <f>SUMIF('2027 - Transactions'!$I$7:$I$110,'Tax Summary'!A49,'2027 - Transactions'!$J$7:$J$110)</f>
        <v>0</v>
      </c>
      <c r="O49" s="5">
        <f>SUMIF('2028 - Transactions'!$I$7:$I$110,'Tax Summary'!A49,'2028 - Transactions'!$J$7:$J$110)</f>
        <v>0</v>
      </c>
      <c r="Q49" s="5">
        <f>SUMIF('2029 - Transactions'!$I$7:$I$110,'Tax Summary'!A49,'2029 - Transactions'!$J$7:$J$110)</f>
        <v>0</v>
      </c>
      <c r="S49" s="5">
        <f>SUMIF('2030 - Transactions'!$I$7:$I$110,'Tax Summary'!A49,'2030 - Transactions'!$J$7:$J$110)</f>
        <v>0</v>
      </c>
      <c r="U49" s="5">
        <f>SUMIF('2031 - Transactions'!$I$7:$I$110,'Tax Summary'!A49,'2031 - Transactions'!$J$7:$J$110)</f>
        <v>0</v>
      </c>
      <c r="W49" s="45"/>
      <c r="X49" s="95"/>
    </row>
    <row r="50" spans="1:24" hidden="1" x14ac:dyDescent="0.45">
      <c r="A50" s="101">
        <f>'Raw Data'!D43</f>
        <v>0</v>
      </c>
      <c r="B50" s="27"/>
      <c r="C50" s="129">
        <f>SUMIF('2022 - Transactions'!$I$7:$I$110,'Tax Summary'!A50,'2022 - Transactions'!$J$7:$J$110)</f>
        <v>0</v>
      </c>
      <c r="D50" s="130"/>
      <c r="E50" s="129">
        <f>SUMIF('2023 - Transactions'!$I$7:$I$110,'Tax Summary'!A50,'2023 - Transactions'!$J$7:$J$110)</f>
        <v>0</v>
      </c>
      <c r="F50" s="130"/>
      <c r="G50" s="129">
        <f>SUMIF('2024 - Transactions'!$I$7:$I$110,'Tax Summary'!A50,'2024 - Transactions'!$J$7:$J$110)</f>
        <v>0</v>
      </c>
      <c r="H50" s="130"/>
      <c r="I50" s="129">
        <f>SUMIF('2025 - Transactions'!$I$7:$I$110,'Tax Summary'!A50,'2025 - Transactions'!$J$7:$J$110)</f>
        <v>0</v>
      </c>
      <c r="J50" s="130"/>
      <c r="K50" s="129">
        <f>SUMIF('2026 - Transactions'!$I$7:$I$110,'Tax Summary'!A50,'2026 - Transactions'!$J$7:$J$110)</f>
        <v>0</v>
      </c>
      <c r="L50" s="130"/>
      <c r="M50" s="129">
        <f>SUMIF('2027 - Transactions'!$I$7:$I$110,'Tax Summary'!A50,'2027 - Transactions'!$J$7:$J$110)</f>
        <v>0</v>
      </c>
      <c r="N50" s="130"/>
      <c r="O50" s="129">
        <f>SUMIF('2028 - Transactions'!$I$7:$I$110,'Tax Summary'!A50,'2028 - Transactions'!$J$7:$J$110)</f>
        <v>0</v>
      </c>
      <c r="P50" s="130"/>
      <c r="Q50" s="129">
        <f>SUMIF('2029 - Transactions'!$I$7:$I$110,'Tax Summary'!A50,'2029 - Transactions'!$J$7:$J$110)</f>
        <v>0</v>
      </c>
      <c r="R50" s="130"/>
      <c r="S50" s="129">
        <f>SUMIF('2030 - Transactions'!$I$7:$I$110,'Tax Summary'!A50,'2030 - Transactions'!$J$7:$J$110)</f>
        <v>0</v>
      </c>
      <c r="T50" s="130"/>
      <c r="U50" s="129">
        <f>SUMIF('2031 - Transactions'!$I$7:$I$110,'Tax Summary'!A50,'2031 - Transactions'!$J$7:$J$110)</f>
        <v>0</v>
      </c>
      <c r="V50" s="42"/>
      <c r="W50" s="48">
        <f>SUM(C50:U50)</f>
        <v>0</v>
      </c>
      <c r="X50" s="103"/>
    </row>
    <row r="51" spans="1:24" x14ac:dyDescent="0.45">
      <c r="A51" s="94" t="s">
        <v>71</v>
      </c>
      <c r="C51" s="5">
        <f>SUM(C10:C50)</f>
        <v>0</v>
      </c>
      <c r="D51" s="5">
        <f t="shared" ref="D51:U51" si="3">SUM(D10:D50)</f>
        <v>0</v>
      </c>
      <c r="E51" s="5">
        <f t="shared" si="3"/>
        <v>0</v>
      </c>
      <c r="F51" s="5">
        <f t="shared" si="3"/>
        <v>0</v>
      </c>
      <c r="G51" s="5">
        <f t="shared" si="3"/>
        <v>0</v>
      </c>
      <c r="H51" s="5">
        <f t="shared" si="3"/>
        <v>0</v>
      </c>
      <c r="I51" s="5">
        <f t="shared" si="3"/>
        <v>0</v>
      </c>
      <c r="J51" s="5">
        <f t="shared" si="3"/>
        <v>0</v>
      </c>
      <c r="K51" s="5">
        <f t="shared" si="3"/>
        <v>0</v>
      </c>
      <c r="L51" s="5">
        <f t="shared" si="3"/>
        <v>0</v>
      </c>
      <c r="M51" s="5">
        <f t="shared" si="3"/>
        <v>0</v>
      </c>
      <c r="N51" s="5">
        <f t="shared" si="3"/>
        <v>0</v>
      </c>
      <c r="O51" s="5">
        <f t="shared" si="3"/>
        <v>0</v>
      </c>
      <c r="P51" s="5">
        <f t="shared" si="3"/>
        <v>0</v>
      </c>
      <c r="Q51" s="5">
        <f t="shared" si="3"/>
        <v>0</v>
      </c>
      <c r="R51" s="5">
        <f t="shared" si="3"/>
        <v>0</v>
      </c>
      <c r="S51" s="5">
        <f t="shared" si="3"/>
        <v>0</v>
      </c>
      <c r="T51" s="5">
        <f t="shared" si="3"/>
        <v>0</v>
      </c>
      <c r="U51" s="5">
        <f t="shared" si="3"/>
        <v>0</v>
      </c>
      <c r="V51" s="5">
        <f t="shared" ref="V51" si="4">SUM(V10:V50)</f>
        <v>0</v>
      </c>
      <c r="W51" s="5">
        <f t="shared" ref="W51" si="5">SUM(W10:W50)</f>
        <v>0</v>
      </c>
      <c r="X51" s="95"/>
    </row>
    <row r="52" spans="1:24" ht="5.4" customHeight="1" x14ac:dyDescent="0.45">
      <c r="A52" s="94"/>
      <c r="X52" s="95"/>
    </row>
    <row r="53" spans="1:24" s="24" customFormat="1" ht="22.05" customHeight="1" x14ac:dyDescent="0.45">
      <c r="A53" s="104" t="s">
        <v>72</v>
      </c>
      <c r="B53" s="29"/>
      <c r="C53" s="39">
        <f ca="1">C7-C51</f>
        <v>0</v>
      </c>
      <c r="D53" s="40"/>
      <c r="E53" s="39">
        <f t="shared" ref="D53:W53" ca="1" si="6">E7-E51</f>
        <v>0</v>
      </c>
      <c r="F53" s="40"/>
      <c r="G53" s="39">
        <f t="shared" ca="1" si="6"/>
        <v>0</v>
      </c>
      <c r="H53" s="40"/>
      <c r="I53" s="39">
        <f t="shared" ca="1" si="6"/>
        <v>0</v>
      </c>
      <c r="J53" s="40"/>
      <c r="K53" s="39">
        <f t="shared" ca="1" si="6"/>
        <v>0</v>
      </c>
      <c r="L53" s="40"/>
      <c r="M53" s="39">
        <f t="shared" ca="1" si="6"/>
        <v>0</v>
      </c>
      <c r="N53" s="40"/>
      <c r="O53" s="39">
        <f t="shared" ca="1" si="6"/>
        <v>0</v>
      </c>
      <c r="P53" s="40"/>
      <c r="Q53" s="39">
        <f t="shared" ca="1" si="6"/>
        <v>0</v>
      </c>
      <c r="R53" s="40"/>
      <c r="S53" s="39">
        <f t="shared" ca="1" si="6"/>
        <v>0</v>
      </c>
      <c r="T53" s="40"/>
      <c r="U53" s="39">
        <f t="shared" ca="1" si="6"/>
        <v>0</v>
      </c>
      <c r="V53" s="40">
        <f t="shared" si="6"/>
        <v>0</v>
      </c>
      <c r="W53" s="39">
        <f t="shared" ca="1" si="6"/>
        <v>0</v>
      </c>
      <c r="X53" s="105"/>
    </row>
    <row r="54" spans="1:24" x14ac:dyDescent="0.45">
      <c r="A54" s="94"/>
      <c r="X54" s="95"/>
    </row>
    <row r="55" spans="1:24" x14ac:dyDescent="0.45">
      <c r="A55" s="106" t="s">
        <v>73</v>
      </c>
      <c r="B55" s="30"/>
      <c r="X55" s="95"/>
    </row>
    <row r="56" spans="1:24" x14ac:dyDescent="0.45">
      <c r="A56" s="101" t="s">
        <v>63</v>
      </c>
      <c r="B56" s="27"/>
      <c r="C56" s="5">
        <f>SUMIF('2022 - Transactions'!$I$7:$I$110,'Tax Summary'!A56,'2022 - Transactions'!$J$7:$J$110)</f>
        <v>0</v>
      </c>
      <c r="E56" s="5">
        <f>SUMIF('2023 - Transactions'!$I$7:$I$110,'Tax Summary'!A56,'2023 - Transactions'!$J$7:$J$110)</f>
        <v>0</v>
      </c>
      <c r="G56" s="5">
        <f>SUMIF('2024 - Transactions'!$I$7:$I$110,'Tax Summary'!A56,'2024 - Transactions'!$J$7:$J$110)</f>
        <v>0</v>
      </c>
      <c r="I56" s="5">
        <f>SUMIF('2025 - Transactions'!$I$7:$I$110,'Tax Summary'!A56,'2025 - Transactions'!$J$7:$J$110)</f>
        <v>0</v>
      </c>
      <c r="K56" s="5">
        <f>SUMIF('2026 - Transactions'!$I$7:$I$110,'Tax Summary'!A56,'2026 - Transactions'!$J$7:$J$110)</f>
        <v>0</v>
      </c>
      <c r="M56" s="5">
        <f>SUMIF('2027 - Transactions'!$I$7:$I$110,'Tax Summary'!A56,'2027 - Transactions'!$J$7:$J$110)</f>
        <v>0</v>
      </c>
      <c r="O56" s="5">
        <f>SUMIF('2028 - Transactions'!$I$7:$I$110,'Tax Summary'!A56,'2028 - Transactions'!$J$7:$J$110)</f>
        <v>0</v>
      </c>
      <c r="Q56" s="5">
        <f>SUMIF('2029 - Transactions'!$I$7:$I$110,'Tax Summary'!A56,'2029 - Transactions'!$J$7:$J$110)</f>
        <v>0</v>
      </c>
      <c r="S56" s="5">
        <f>SUMIF('2030 - Transactions'!$I$7:$I$110,'Tax Summary'!A56,'2030 - Transactions'!$J$7:$J$110)</f>
        <v>0</v>
      </c>
      <c r="U56" s="5">
        <f>SUMIF('2031 - Transactions'!$I$7:$I$110,'Tax Summary'!A56,'2031 - Transactions'!$J$7:$J$110)</f>
        <v>0</v>
      </c>
      <c r="X56" s="95"/>
    </row>
    <row r="57" spans="1:24" x14ac:dyDescent="0.45">
      <c r="A57" s="94"/>
      <c r="X57" s="95"/>
    </row>
    <row r="58" spans="1:24" x14ac:dyDescent="0.45">
      <c r="A58" s="94"/>
      <c r="X58" s="95"/>
    </row>
    <row r="59" spans="1:24" x14ac:dyDescent="0.45">
      <c r="A59" s="94" t="s">
        <v>91</v>
      </c>
      <c r="C59" s="111"/>
      <c r="E59" s="111"/>
      <c r="G59" s="111"/>
      <c r="I59" s="111"/>
      <c r="K59" s="111"/>
      <c r="M59" s="111"/>
      <c r="O59" s="111"/>
      <c r="Q59" s="111"/>
      <c r="S59" s="111"/>
      <c r="U59" s="111"/>
      <c r="W59" s="111"/>
      <c r="X59" s="95"/>
    </row>
    <row r="60" spans="1:24" ht="2.7" customHeight="1" x14ac:dyDescent="0.45">
      <c r="A60" s="94"/>
      <c r="W60" s="5"/>
      <c r="X60" s="95"/>
    </row>
    <row r="61" spans="1:24" x14ac:dyDescent="0.45">
      <c r="A61" s="94" t="s">
        <v>92</v>
      </c>
      <c r="C61" s="111"/>
      <c r="E61" s="111"/>
      <c r="G61" s="111"/>
      <c r="I61" s="111"/>
      <c r="K61" s="111"/>
      <c r="M61" s="111"/>
      <c r="O61" s="111"/>
      <c r="Q61" s="111"/>
      <c r="S61" s="111"/>
      <c r="U61" s="111"/>
      <c r="W61" s="111"/>
      <c r="X61" s="95"/>
    </row>
    <row r="62" spans="1:24" ht="2.7" customHeight="1" x14ac:dyDescent="0.45">
      <c r="A62" s="94"/>
      <c r="W62" s="5"/>
      <c r="X62" s="95"/>
    </row>
    <row r="63" spans="1:24" x14ac:dyDescent="0.45">
      <c r="A63" s="94" t="s">
        <v>93</v>
      </c>
      <c r="C63" s="111"/>
      <c r="E63" s="111"/>
      <c r="G63" s="111"/>
      <c r="I63" s="111"/>
      <c r="K63" s="111"/>
      <c r="M63" s="111"/>
      <c r="O63" s="111"/>
      <c r="Q63" s="111"/>
      <c r="S63" s="111"/>
      <c r="U63" s="111"/>
      <c r="W63" s="111"/>
      <c r="X63" s="95"/>
    </row>
    <row r="64" spans="1:24" x14ac:dyDescent="0.45">
      <c r="A64" s="94"/>
      <c r="X64" s="95"/>
    </row>
    <row r="65" spans="1:24" ht="17.75" thickBot="1" x14ac:dyDescent="0.5">
      <c r="A65" s="96"/>
      <c r="B65" s="97"/>
      <c r="C65" s="107"/>
      <c r="D65" s="108"/>
      <c r="E65" s="107"/>
      <c r="F65" s="108"/>
      <c r="G65" s="107"/>
      <c r="H65" s="108"/>
      <c r="I65" s="107"/>
      <c r="J65" s="108"/>
      <c r="K65" s="107"/>
      <c r="L65" s="108"/>
      <c r="M65" s="107"/>
      <c r="N65" s="108"/>
      <c r="O65" s="107"/>
      <c r="P65" s="108"/>
      <c r="Q65" s="107"/>
      <c r="R65" s="108"/>
      <c r="S65" s="107"/>
      <c r="T65" s="108"/>
      <c r="U65" s="107"/>
      <c r="V65" s="108"/>
      <c r="W65" s="109"/>
      <c r="X65" s="98"/>
    </row>
  </sheetData>
  <sheetProtection algorithmName="SHA-512" hashValue="bH5QAe1P0nLP//jMBhdTGEizPkl3p8vSfXzWwgw3p5cRMZO/goXDFzSs5QCZdvHEQ9mB6PJYifVOb9+pDKFR7g==" saltValue="rxrtk3Hv4O86noEFbBHXLw==" spinCount="100000" sheet="1" objects="1" scenarios="1"/>
  <mergeCells count="1">
    <mergeCell ref="A1:W1"/>
  </mergeCells>
  <conditionalFormatting sqref="A1 A2:B1048576">
    <cfRule type="cellIs" dxfId="3" priority="1" operator="equal">
      <formula>0</formula>
    </cfRule>
  </conditionalFormatting>
  <hyperlinks>
    <hyperlink ref="C3" location="'2022 - Transactions'!A1" display="F/Y 2022" xr:uid="{CA5A6443-CB78-4420-988F-A904DB947819}"/>
    <hyperlink ref="E3" location="'2023 - Transactions'!A1" display="F/Y 2023" xr:uid="{01BC4A9E-CD93-4FE8-A3DF-5C7D8C110507}"/>
    <hyperlink ref="G3" location="'2024 - Transactions'!A1" display="F/Y 2024" xr:uid="{7B3DC78E-7C32-4FC9-9A38-2EE7BEF43792}"/>
    <hyperlink ref="I3" location="'2025 - Transactions'!A1" display="F/Y 2025" xr:uid="{4B4C9D0A-8048-4414-9C51-7D02CFA68793}"/>
    <hyperlink ref="K3" location="'2026 - Transactions'!A1" display="F/Y 2026" xr:uid="{056B77D9-3B89-426F-BE86-DF60E75E4D7F}"/>
    <hyperlink ref="M3" location="'2027 - Transactions'!A1" display="F/Y 2027" xr:uid="{A586C1E7-F493-4A6A-B171-8797B065ECC5}"/>
    <hyperlink ref="O3" location="'2028 - Transactions'!A1" display="F/Y 2028" xr:uid="{786732CE-26BC-4236-A808-19DA885B0E7B}"/>
    <hyperlink ref="Q3" location="'2029 - Transactions'!A1" display="F/Y 2029" xr:uid="{0FBF1DD3-39EC-43C1-A78A-AAF9C3AE1FE1}"/>
    <hyperlink ref="S3" location="'2030 - Transactions'!A1" display="F/Y 2030" xr:uid="{5CB2C6A8-1E23-4070-8B7E-04BDBED54C07}"/>
    <hyperlink ref="U3" location="'2031 - Transactions'!A1" display="F/Y 2031" xr:uid="{159121CE-B9B4-444B-A74E-66F21D13031B}"/>
    <hyperlink ref="C9" location="'2022 - Transactions'!A1" display="F/Y 2022" xr:uid="{3C6D210F-3D2E-4C9C-B50D-D255F538FE89}"/>
    <hyperlink ref="E9" location="'2023 - Transactions'!A1" display="F/Y 2023" xr:uid="{B62ADE6D-6D42-428B-B4CD-363682009603}"/>
    <hyperlink ref="G9" location="'2024 - Transactions'!A1" display="F/Y 2024" xr:uid="{BB44C180-2898-46CF-81EF-71B85CB7E3E8}"/>
    <hyperlink ref="I9" location="'2025 - Transactions'!A1" display="F/Y 2025" xr:uid="{4CF87371-5DDD-43E0-AFB9-46A519DC436F}"/>
    <hyperlink ref="K9" location="'2026 - Transactions'!A1" display="F/Y 2026" xr:uid="{F1E73C2D-011E-442F-99D5-FCC3B1429353}"/>
    <hyperlink ref="M9" location="'2027 - Transactions'!A1" display="F/Y 2027" xr:uid="{A4D17E6F-3208-436B-BB1C-1C2EE67A06D1}"/>
    <hyperlink ref="O9" location="'2028 - Transactions'!A1" display="F/Y 2028" xr:uid="{E442D429-2D5C-48BE-9980-85FF60BE3190}"/>
    <hyperlink ref="Q9" location="'2029 - Transactions'!A1" display="F/Y 2029" xr:uid="{58909C30-C260-4590-9537-F14F7E9EBC06}"/>
    <hyperlink ref="S9" location="'2030 - Transactions'!A1" display="F/Y 2030" xr:uid="{FE103C2B-F87A-45A4-900C-C31F709F0569}"/>
    <hyperlink ref="U9" location="'2031 - Transactions'!A1" display="F/Y 2031" xr:uid="{57D88759-A643-4D88-97B0-6D9E6BEA8954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B1:J110"/>
  <sheetViews>
    <sheetView showGridLines="0" workbookViewId="0">
      <selection activeCell="B7" sqref="B7:E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123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GumM0TPDN34gAHCtMnQxqNEcosImGmLcqUDfmmPtHWFVjjJ65I/bkcvNLAnTSFyTo9JSYqDI+qtQX561WCozkQ==" saltValue="4fa4xVsaN3Igz+37JtYmag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8FEEEC0-C3B5-4844-B95D-7DCC999488A9}">
          <x14:formula1>
            <xm:f>'Raw Data'!$B$4:$B$13</xm:f>
          </x14:formula1>
          <xm:sqref>D7:D110</xm:sqref>
        </x14:dataValidation>
        <x14:dataValidation type="list" allowBlank="1" showInputMessage="1" showErrorMessage="1" xr:uid="{281C1968-8A3D-47DA-B9CE-93DE20B058D2}">
          <x14:formula1>
            <xm:f>'Raw Data'!$D$4:$D$45</xm:f>
          </x14:formula1>
          <xm:sqref>I7:I110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AD63A-FC5A-4D58-B084-16B2A089A1E4}">
  <sheetPr>
    <tabColor theme="0" tint="-0.499984740745262"/>
  </sheetPr>
  <dimension ref="B1:J110"/>
  <sheetViews>
    <sheetView showGridLines="0" workbookViewId="0">
      <selection activeCell="B7" sqref="B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127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163kBjF95sCH0qOkzVE888unEcSe2jsE92uJCIWOxMbfegd4znub1re+AVS1KSboK4AoknCRd5OhbGymS/WW+Q==" saltValue="zvWjMMAIK9O+bA/lXHExmw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D04854E-759B-4109-9993-AB0A8269AD50}">
          <x14:formula1>
            <xm:f>'Raw Data'!$D$4:$D$45</xm:f>
          </x14:formula1>
          <xm:sqref>I7:I110</xm:sqref>
        </x14:dataValidation>
        <x14:dataValidation type="list" allowBlank="1" showInputMessage="1" showErrorMessage="1" xr:uid="{74094D1D-61AD-47E2-BAA6-3A1E466F3DC5}">
          <x14:formula1>
            <xm:f>'Raw Data'!$B$4:$B$13</xm:f>
          </x14:formula1>
          <xm:sqref>D7:D110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3566-9A79-4163-ADCB-5C75704096B6}">
  <sheetPr>
    <tabColor theme="0" tint="-0.499984740745262"/>
  </sheetPr>
  <dimension ref="B1:J110"/>
  <sheetViews>
    <sheetView showGridLines="0" workbookViewId="0">
      <selection activeCell="B7" sqref="B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127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1lwHOOnAvR/Mla5ec9fwlLE/A/vpcFGzYllytyUKMO2jF/QE0zVfL0yan4EEd5cxJ2WJyaTWJiA5IYcfJdcLDw==" saltValue="7UeiKz+k8Ggxq3AZRqcdTQ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640C628-CF45-4289-A161-6433696C6115}">
          <x14:formula1>
            <xm:f>'Raw Data'!$B$4:$B$13</xm:f>
          </x14:formula1>
          <xm:sqref>D7:D110</xm:sqref>
        </x14:dataValidation>
        <x14:dataValidation type="list" allowBlank="1" showInputMessage="1" showErrorMessage="1" xr:uid="{291451CF-21FC-4E8E-9978-64029DDE4EE8}">
          <x14:formula1>
            <xm:f>'Raw Data'!$D$4:$D$45</xm:f>
          </x14:formula1>
          <xm:sqref>I7:I110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3F240-2E80-4AEA-B001-FEC387895C16}">
  <sheetPr>
    <tabColor theme="0" tint="-0.499984740745262"/>
  </sheetPr>
  <dimension ref="B1:J110"/>
  <sheetViews>
    <sheetView showGridLines="0" workbookViewId="0">
      <selection activeCell="B7" sqref="B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127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9F8CiFNjA79Pu+R4hMNsd8659guipt09Tv97LpraTsBHbXp/niNe2njtV6OvhGVheaiJTj+eGjIGu6nM4iUsUA==" saltValue="SoCLoP9V+j1tb3412ld3Zg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A78251-0557-4CCE-8D09-5681B00E8566}">
          <x14:formula1>
            <xm:f>'Raw Data'!$D$4:$D$45</xm:f>
          </x14:formula1>
          <xm:sqref>I7:I110</xm:sqref>
        </x14:dataValidation>
        <x14:dataValidation type="list" allowBlank="1" showInputMessage="1" showErrorMessage="1" xr:uid="{2748AF6D-C9DE-4DAC-9658-8BD73B42B008}">
          <x14:formula1>
            <xm:f>'Raw Data'!$B$4:$B$13</xm:f>
          </x14:formula1>
          <xm:sqref>D7:D110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A6C4F-A1DE-4FF6-BDE6-59BDA60EDBCF}">
  <sheetPr>
    <tabColor theme="0" tint="-0.499984740745262"/>
  </sheetPr>
  <dimension ref="B1:J110"/>
  <sheetViews>
    <sheetView showGridLines="0" workbookViewId="0">
      <selection activeCell="B7" sqref="B7"/>
    </sheetView>
  </sheetViews>
  <sheetFormatPr defaultRowHeight="17.2" x14ac:dyDescent="0.45"/>
  <cols>
    <col min="1" max="1" width="0.90625" customWidth="1"/>
    <col min="2" max="2" width="13.36328125" style="14" customWidth="1"/>
    <col min="3" max="3" width="29.90625" customWidth="1"/>
    <col min="4" max="4" width="15.453125" customWidth="1"/>
    <col min="5" max="5" width="14" style="6" customWidth="1"/>
    <col min="6" max="6" width="0.36328125" customWidth="1"/>
    <col min="7" max="7" width="13.36328125" customWidth="1"/>
    <col min="8" max="8" width="35" customWidth="1"/>
    <col min="9" max="9" width="32.54296875" customWidth="1"/>
    <col min="10" max="10" width="11.6328125" style="1" customWidth="1"/>
  </cols>
  <sheetData>
    <row r="1" spans="2:10" ht="4.8499999999999996" customHeight="1" x14ac:dyDescent="0.45"/>
    <row r="2" spans="2:10" ht="29.05" x14ac:dyDescent="0.7">
      <c r="B2" s="115" t="s">
        <v>127</v>
      </c>
      <c r="C2" s="115"/>
      <c r="D2" s="115"/>
      <c r="E2" s="115"/>
      <c r="F2" s="115"/>
      <c r="G2" s="115"/>
      <c r="H2" s="115"/>
      <c r="I2" s="115"/>
      <c r="J2" s="115"/>
    </row>
    <row r="3" spans="2:10" ht="3.8" customHeight="1" x14ac:dyDescent="0.45"/>
    <row r="4" spans="2:10" x14ac:dyDescent="0.45">
      <c r="B4" s="117" t="s">
        <v>0</v>
      </c>
      <c r="C4" s="117"/>
      <c r="D4" s="117"/>
      <c r="E4" s="117"/>
      <c r="G4" s="117" t="s">
        <v>47</v>
      </c>
      <c r="H4" s="117"/>
      <c r="I4" s="117"/>
      <c r="J4" s="117"/>
    </row>
    <row r="5" spans="2:10" ht="1.65" customHeight="1" x14ac:dyDescent="0.45">
      <c r="B5" s="15"/>
      <c r="C5" s="15"/>
      <c r="D5" s="15"/>
      <c r="E5" s="15"/>
    </row>
    <row r="6" spans="2:10" x14ac:dyDescent="0.45">
      <c r="B6" s="16" t="s">
        <v>66</v>
      </c>
      <c r="C6" s="17" t="s">
        <v>67</v>
      </c>
      <c r="D6" s="17" t="s">
        <v>68</v>
      </c>
      <c r="E6" s="18" t="s">
        <v>69</v>
      </c>
      <c r="G6" s="19" t="s">
        <v>66</v>
      </c>
      <c r="H6" s="20" t="s">
        <v>70</v>
      </c>
      <c r="I6" s="20" t="s">
        <v>68</v>
      </c>
      <c r="J6" s="21" t="s">
        <v>69</v>
      </c>
    </row>
    <row r="7" spans="2:10" x14ac:dyDescent="0.45">
      <c r="B7" s="57"/>
      <c r="C7" s="58"/>
      <c r="D7" s="58"/>
      <c r="E7" s="59"/>
      <c r="F7" s="60"/>
      <c r="G7" s="57"/>
      <c r="H7" s="58"/>
      <c r="I7" s="58"/>
      <c r="J7" s="61"/>
    </row>
    <row r="8" spans="2:10" x14ac:dyDescent="0.45">
      <c r="B8" s="58"/>
      <c r="C8" s="62"/>
      <c r="D8" s="58"/>
      <c r="E8" s="59"/>
      <c r="F8" s="60"/>
      <c r="G8" s="62"/>
      <c r="H8" s="62"/>
      <c r="I8" s="58"/>
      <c r="J8" s="61"/>
    </row>
    <row r="9" spans="2:10" x14ac:dyDescent="0.45">
      <c r="B9" s="58"/>
      <c r="C9" s="62"/>
      <c r="D9" s="58"/>
      <c r="E9" s="59"/>
      <c r="F9" s="60"/>
      <c r="G9" s="62"/>
      <c r="H9" s="62"/>
      <c r="I9" s="58"/>
      <c r="J9" s="61"/>
    </row>
    <row r="10" spans="2:10" x14ac:dyDescent="0.45">
      <c r="B10" s="58"/>
      <c r="C10" s="62"/>
      <c r="D10" s="58"/>
      <c r="E10" s="59"/>
      <c r="F10" s="60"/>
      <c r="G10" s="62"/>
      <c r="H10" s="62"/>
      <c r="I10" s="58"/>
      <c r="J10" s="61"/>
    </row>
    <row r="11" spans="2:10" x14ac:dyDescent="0.45">
      <c r="B11" s="58"/>
      <c r="C11" s="62"/>
      <c r="D11" s="58"/>
      <c r="E11" s="59"/>
      <c r="F11" s="60"/>
      <c r="G11" s="62"/>
      <c r="H11" s="62"/>
      <c r="I11" s="58"/>
      <c r="J11" s="61"/>
    </row>
    <row r="12" spans="2:10" x14ac:dyDescent="0.45">
      <c r="B12" s="58"/>
      <c r="C12" s="62"/>
      <c r="D12" s="58"/>
      <c r="E12" s="59"/>
      <c r="F12" s="60"/>
      <c r="G12" s="62"/>
      <c r="H12" s="62"/>
      <c r="I12" s="58"/>
      <c r="J12" s="61"/>
    </row>
    <row r="13" spans="2:10" x14ac:dyDescent="0.45">
      <c r="B13" s="58"/>
      <c r="C13" s="62"/>
      <c r="D13" s="58"/>
      <c r="E13" s="59"/>
      <c r="F13" s="60"/>
      <c r="G13" s="62"/>
      <c r="H13" s="62"/>
      <c r="I13" s="58"/>
      <c r="J13" s="61"/>
    </row>
    <row r="14" spans="2:10" x14ac:dyDescent="0.45">
      <c r="B14" s="58"/>
      <c r="C14" s="62"/>
      <c r="D14" s="58"/>
      <c r="E14" s="59"/>
      <c r="F14" s="60"/>
      <c r="G14" s="62"/>
      <c r="H14" s="62"/>
      <c r="I14" s="58"/>
      <c r="J14" s="61"/>
    </row>
    <row r="15" spans="2:10" x14ac:dyDescent="0.45">
      <c r="B15" s="58"/>
      <c r="C15" s="62"/>
      <c r="D15" s="58"/>
      <c r="E15" s="59"/>
      <c r="F15" s="60"/>
      <c r="G15" s="110"/>
      <c r="H15" s="62"/>
      <c r="I15" s="58"/>
      <c r="J15" s="61"/>
    </row>
    <row r="16" spans="2:10" x14ac:dyDescent="0.45">
      <c r="B16" s="58"/>
      <c r="C16" s="62"/>
      <c r="D16" s="58"/>
      <c r="E16" s="59"/>
      <c r="F16" s="60"/>
      <c r="G16" s="62"/>
      <c r="H16" s="62"/>
      <c r="I16" s="58"/>
      <c r="J16" s="61"/>
    </row>
    <row r="17" spans="2:10" x14ac:dyDescent="0.45">
      <c r="B17" s="58"/>
      <c r="C17" s="62"/>
      <c r="D17" s="58"/>
      <c r="E17" s="59"/>
      <c r="F17" s="60"/>
      <c r="G17" s="62"/>
      <c r="H17" s="62"/>
      <c r="I17" s="58"/>
      <c r="J17" s="61"/>
    </row>
    <row r="18" spans="2:10" x14ac:dyDescent="0.45">
      <c r="B18" s="58"/>
      <c r="C18" s="62"/>
      <c r="D18" s="58"/>
      <c r="E18" s="59"/>
      <c r="F18" s="60"/>
      <c r="G18" s="62"/>
      <c r="H18" s="62"/>
      <c r="I18" s="58"/>
      <c r="J18" s="61"/>
    </row>
    <row r="19" spans="2:10" x14ac:dyDescent="0.45">
      <c r="B19" s="58"/>
      <c r="C19" s="62"/>
      <c r="D19" s="58"/>
      <c r="E19" s="59"/>
      <c r="F19" s="60"/>
      <c r="G19" s="62"/>
      <c r="H19" s="62"/>
      <c r="I19" s="58"/>
      <c r="J19" s="61"/>
    </row>
    <row r="20" spans="2:10" x14ac:dyDescent="0.45">
      <c r="B20" s="58"/>
      <c r="C20" s="62"/>
      <c r="D20" s="58"/>
      <c r="E20" s="59"/>
      <c r="F20" s="60"/>
      <c r="G20" s="62"/>
      <c r="H20" s="62"/>
      <c r="I20" s="58"/>
      <c r="J20" s="61"/>
    </row>
    <row r="21" spans="2:10" x14ac:dyDescent="0.45">
      <c r="B21" s="58"/>
      <c r="C21" s="62"/>
      <c r="D21" s="58"/>
      <c r="E21" s="59"/>
      <c r="F21" s="60"/>
      <c r="G21" s="62"/>
      <c r="H21" s="62"/>
      <c r="I21" s="58"/>
      <c r="J21" s="61"/>
    </row>
    <row r="22" spans="2:10" x14ac:dyDescent="0.45">
      <c r="B22" s="58"/>
      <c r="C22" s="62"/>
      <c r="D22" s="58"/>
      <c r="E22" s="59"/>
      <c r="F22" s="60"/>
      <c r="G22" s="62"/>
      <c r="H22" s="62"/>
      <c r="I22" s="58"/>
      <c r="J22" s="61"/>
    </row>
    <row r="23" spans="2:10" x14ac:dyDescent="0.45">
      <c r="B23" s="58"/>
      <c r="C23" s="62"/>
      <c r="D23" s="58"/>
      <c r="E23" s="59"/>
      <c r="F23" s="60"/>
      <c r="G23" s="62"/>
      <c r="H23" s="62"/>
      <c r="I23" s="58"/>
      <c r="J23" s="61"/>
    </row>
    <row r="24" spans="2:10" x14ac:dyDescent="0.45">
      <c r="B24" s="58"/>
      <c r="C24" s="62"/>
      <c r="D24" s="58"/>
      <c r="E24" s="59"/>
      <c r="F24" s="60"/>
      <c r="G24" s="62"/>
      <c r="H24" s="62"/>
      <c r="I24" s="58"/>
      <c r="J24" s="61"/>
    </row>
    <row r="25" spans="2:10" x14ac:dyDescent="0.45">
      <c r="B25" s="58"/>
      <c r="C25" s="62"/>
      <c r="D25" s="58"/>
      <c r="E25" s="59"/>
      <c r="F25" s="60"/>
      <c r="G25" s="62"/>
      <c r="H25" s="62"/>
      <c r="I25" s="58"/>
      <c r="J25" s="61"/>
    </row>
    <row r="26" spans="2:10" x14ac:dyDescent="0.45">
      <c r="B26" s="58"/>
      <c r="C26" s="62"/>
      <c r="D26" s="58"/>
      <c r="E26" s="59"/>
      <c r="F26" s="60"/>
      <c r="G26" s="62"/>
      <c r="H26" s="62"/>
      <c r="I26" s="58"/>
      <c r="J26" s="61"/>
    </row>
    <row r="27" spans="2:10" x14ac:dyDescent="0.45">
      <c r="B27" s="58"/>
      <c r="C27" s="62"/>
      <c r="D27" s="58"/>
      <c r="E27" s="59"/>
      <c r="F27" s="60"/>
      <c r="G27" s="62"/>
      <c r="H27" s="62"/>
      <c r="I27" s="58"/>
      <c r="J27" s="61"/>
    </row>
    <row r="28" spans="2:10" x14ac:dyDescent="0.45">
      <c r="B28" s="58"/>
      <c r="C28" s="62"/>
      <c r="D28" s="58"/>
      <c r="E28" s="59"/>
      <c r="F28" s="60"/>
      <c r="G28" s="62"/>
      <c r="H28" s="62"/>
      <c r="I28" s="58"/>
      <c r="J28" s="61"/>
    </row>
    <row r="29" spans="2:10" x14ac:dyDescent="0.45">
      <c r="B29" s="58"/>
      <c r="C29" s="62"/>
      <c r="D29" s="58"/>
      <c r="E29" s="59"/>
      <c r="F29" s="60"/>
      <c r="G29" s="62"/>
      <c r="H29" s="62"/>
      <c r="I29" s="58"/>
      <c r="J29" s="61"/>
    </row>
    <row r="30" spans="2:10" x14ac:dyDescent="0.45">
      <c r="B30" s="58"/>
      <c r="C30" s="62"/>
      <c r="D30" s="58"/>
      <c r="E30" s="59"/>
      <c r="F30" s="60"/>
      <c r="G30" s="62"/>
      <c r="H30" s="62"/>
      <c r="I30" s="58"/>
      <c r="J30" s="61"/>
    </row>
    <row r="31" spans="2:10" x14ac:dyDescent="0.45">
      <c r="B31" s="58"/>
      <c r="C31" s="62"/>
      <c r="D31" s="58"/>
      <c r="E31" s="59"/>
      <c r="F31" s="60"/>
      <c r="G31" s="62"/>
      <c r="H31" s="62"/>
      <c r="I31" s="58"/>
      <c r="J31" s="61"/>
    </row>
    <row r="32" spans="2:10" x14ac:dyDescent="0.45">
      <c r="B32" s="58"/>
      <c r="C32" s="62"/>
      <c r="D32" s="58"/>
      <c r="E32" s="59"/>
      <c r="F32" s="60"/>
      <c r="G32" s="62"/>
      <c r="H32" s="62"/>
      <c r="I32" s="58"/>
      <c r="J32" s="61"/>
    </row>
    <row r="33" spans="2:10" x14ac:dyDescent="0.45">
      <c r="B33" s="58"/>
      <c r="C33" s="62"/>
      <c r="D33" s="58"/>
      <c r="E33" s="59"/>
      <c r="F33" s="60"/>
      <c r="G33" s="62"/>
      <c r="H33" s="62"/>
      <c r="I33" s="58"/>
      <c r="J33" s="61"/>
    </row>
    <row r="34" spans="2:10" x14ac:dyDescent="0.45">
      <c r="B34" s="58"/>
      <c r="C34" s="62"/>
      <c r="D34" s="58"/>
      <c r="E34" s="59"/>
      <c r="F34" s="60"/>
      <c r="G34" s="62"/>
      <c r="H34" s="62"/>
      <c r="I34" s="58"/>
      <c r="J34" s="61"/>
    </row>
    <row r="35" spans="2:10" x14ac:dyDescent="0.45">
      <c r="B35" s="58"/>
      <c r="C35" s="62"/>
      <c r="D35" s="58"/>
      <c r="E35" s="59"/>
      <c r="F35" s="60"/>
      <c r="G35" s="62"/>
      <c r="H35" s="62"/>
      <c r="I35" s="58"/>
      <c r="J35" s="61"/>
    </row>
    <row r="36" spans="2:10" x14ac:dyDescent="0.45">
      <c r="B36" s="58"/>
      <c r="C36" s="62"/>
      <c r="D36" s="58"/>
      <c r="E36" s="59"/>
      <c r="F36" s="60"/>
      <c r="G36" s="62"/>
      <c r="H36" s="62"/>
      <c r="I36" s="58"/>
      <c r="J36" s="61"/>
    </row>
    <row r="37" spans="2:10" x14ac:dyDescent="0.45">
      <c r="B37" s="58"/>
      <c r="C37" s="62"/>
      <c r="D37" s="58"/>
      <c r="E37" s="59"/>
      <c r="F37" s="60"/>
      <c r="G37" s="62"/>
      <c r="H37" s="62"/>
      <c r="I37" s="58"/>
      <c r="J37" s="61"/>
    </row>
    <row r="38" spans="2:10" x14ac:dyDescent="0.45">
      <c r="B38" s="58"/>
      <c r="C38" s="62"/>
      <c r="D38" s="58"/>
      <c r="E38" s="59"/>
      <c r="F38" s="60"/>
      <c r="G38" s="62"/>
      <c r="H38" s="62"/>
      <c r="I38" s="58"/>
      <c r="J38" s="61"/>
    </row>
    <row r="39" spans="2:10" x14ac:dyDescent="0.45">
      <c r="B39" s="58"/>
      <c r="C39" s="62"/>
      <c r="D39" s="58"/>
      <c r="E39" s="59"/>
      <c r="F39" s="60"/>
      <c r="G39" s="62"/>
      <c r="H39" s="62"/>
      <c r="I39" s="58"/>
      <c r="J39" s="61"/>
    </row>
    <row r="40" spans="2:10" x14ac:dyDescent="0.45">
      <c r="B40" s="58"/>
      <c r="C40" s="62"/>
      <c r="D40" s="58"/>
      <c r="E40" s="59"/>
      <c r="F40" s="60"/>
      <c r="G40" s="62"/>
      <c r="H40" s="62"/>
      <c r="I40" s="58"/>
      <c r="J40" s="61"/>
    </row>
    <row r="41" spans="2:10" x14ac:dyDescent="0.45">
      <c r="B41" s="58"/>
      <c r="C41" s="62"/>
      <c r="D41" s="58"/>
      <c r="E41" s="59"/>
      <c r="F41" s="60"/>
      <c r="G41" s="62"/>
      <c r="H41" s="62"/>
      <c r="I41" s="58"/>
      <c r="J41" s="61"/>
    </row>
    <row r="42" spans="2:10" x14ac:dyDescent="0.45">
      <c r="B42" s="58"/>
      <c r="C42" s="62"/>
      <c r="D42" s="58"/>
      <c r="E42" s="59"/>
      <c r="F42" s="60"/>
      <c r="G42" s="62"/>
      <c r="H42" s="62"/>
      <c r="I42" s="58"/>
      <c r="J42" s="61"/>
    </row>
    <row r="43" spans="2:10" x14ac:dyDescent="0.45">
      <c r="B43" s="58"/>
      <c r="C43" s="62"/>
      <c r="D43" s="58"/>
      <c r="E43" s="59"/>
      <c r="F43" s="60"/>
      <c r="G43" s="62"/>
      <c r="H43" s="62"/>
      <c r="I43" s="58"/>
      <c r="J43" s="61"/>
    </row>
    <row r="44" spans="2:10" x14ac:dyDescent="0.45">
      <c r="B44" s="58"/>
      <c r="C44" s="62"/>
      <c r="D44" s="58"/>
      <c r="E44" s="59"/>
      <c r="F44" s="60"/>
      <c r="G44" s="62"/>
      <c r="H44" s="62"/>
      <c r="I44" s="58"/>
      <c r="J44" s="61"/>
    </row>
    <row r="45" spans="2:10" x14ac:dyDescent="0.45">
      <c r="B45" s="58"/>
      <c r="C45" s="62"/>
      <c r="D45" s="58"/>
      <c r="E45" s="59"/>
      <c r="F45" s="60"/>
      <c r="G45" s="62"/>
      <c r="H45" s="62"/>
      <c r="I45" s="58"/>
      <c r="J45" s="61"/>
    </row>
    <row r="46" spans="2:10" x14ac:dyDescent="0.45">
      <c r="B46" s="58"/>
      <c r="C46" s="62"/>
      <c r="D46" s="58"/>
      <c r="E46" s="59"/>
      <c r="F46" s="60"/>
      <c r="G46" s="62"/>
      <c r="H46" s="62"/>
      <c r="I46" s="58"/>
      <c r="J46" s="61"/>
    </row>
    <row r="47" spans="2:10" x14ac:dyDescent="0.45">
      <c r="B47" s="58"/>
      <c r="C47" s="62"/>
      <c r="D47" s="58"/>
      <c r="E47" s="59"/>
      <c r="F47" s="60"/>
      <c r="G47" s="62"/>
      <c r="H47" s="62"/>
      <c r="I47" s="58"/>
      <c r="J47" s="61"/>
    </row>
    <row r="48" spans="2:10" x14ac:dyDescent="0.45">
      <c r="B48" s="58"/>
      <c r="C48" s="62"/>
      <c r="D48" s="58"/>
      <c r="E48" s="59"/>
      <c r="F48" s="60"/>
      <c r="G48" s="62"/>
      <c r="H48" s="62"/>
      <c r="I48" s="58"/>
      <c r="J48" s="61"/>
    </row>
    <row r="49" spans="2:10" x14ac:dyDescent="0.45">
      <c r="B49" s="58"/>
      <c r="C49" s="62"/>
      <c r="D49" s="58"/>
      <c r="E49" s="59"/>
      <c r="F49" s="60"/>
      <c r="G49" s="62"/>
      <c r="H49" s="62"/>
      <c r="I49" s="58"/>
      <c r="J49" s="61"/>
    </row>
    <row r="50" spans="2:10" x14ac:dyDescent="0.45">
      <c r="B50" s="58"/>
      <c r="C50" s="62"/>
      <c r="D50" s="58"/>
      <c r="E50" s="59"/>
      <c r="F50" s="60"/>
      <c r="G50" s="62"/>
      <c r="H50" s="62"/>
      <c r="I50" s="58"/>
      <c r="J50" s="61"/>
    </row>
    <row r="51" spans="2:10" x14ac:dyDescent="0.45">
      <c r="B51" s="58"/>
      <c r="C51" s="62"/>
      <c r="D51" s="58"/>
      <c r="E51" s="59"/>
      <c r="F51" s="60"/>
      <c r="G51" s="62"/>
      <c r="H51" s="62"/>
      <c r="I51" s="58"/>
      <c r="J51" s="61"/>
    </row>
    <row r="52" spans="2:10" x14ac:dyDescent="0.45">
      <c r="B52" s="58"/>
      <c r="C52" s="62"/>
      <c r="D52" s="58"/>
      <c r="E52" s="59"/>
      <c r="F52" s="60"/>
      <c r="G52" s="62"/>
      <c r="H52" s="62"/>
      <c r="I52" s="58"/>
      <c r="J52" s="61"/>
    </row>
    <row r="53" spans="2:10" x14ac:dyDescent="0.45">
      <c r="B53" s="58"/>
      <c r="C53" s="62"/>
      <c r="D53" s="58"/>
      <c r="E53" s="59"/>
      <c r="F53" s="60"/>
      <c r="G53" s="62"/>
      <c r="H53" s="62"/>
      <c r="I53" s="58"/>
      <c r="J53" s="61"/>
    </row>
    <row r="54" spans="2:10" x14ac:dyDescent="0.45">
      <c r="B54" s="58"/>
      <c r="C54" s="62"/>
      <c r="D54" s="58"/>
      <c r="E54" s="59"/>
      <c r="F54" s="60"/>
      <c r="G54" s="62"/>
      <c r="H54" s="62"/>
      <c r="I54" s="58"/>
      <c r="J54" s="61"/>
    </row>
    <row r="55" spans="2:10" x14ac:dyDescent="0.45">
      <c r="B55" s="58"/>
      <c r="C55" s="62"/>
      <c r="D55" s="58"/>
      <c r="E55" s="59"/>
      <c r="F55" s="60"/>
      <c r="G55" s="62"/>
      <c r="H55" s="62"/>
      <c r="I55" s="58"/>
      <c r="J55" s="61"/>
    </row>
    <row r="56" spans="2:10" x14ac:dyDescent="0.45">
      <c r="B56" s="58"/>
      <c r="C56" s="62"/>
      <c r="D56" s="58"/>
      <c r="E56" s="59"/>
      <c r="F56" s="60"/>
      <c r="G56" s="62"/>
      <c r="H56" s="62"/>
      <c r="I56" s="58"/>
      <c r="J56" s="61"/>
    </row>
    <row r="57" spans="2:10" x14ac:dyDescent="0.45">
      <c r="B57" s="58"/>
      <c r="C57" s="62"/>
      <c r="D57" s="58"/>
      <c r="E57" s="59"/>
      <c r="F57" s="60"/>
      <c r="G57" s="62"/>
      <c r="H57" s="62"/>
      <c r="I57" s="58"/>
      <c r="J57" s="61"/>
    </row>
    <row r="58" spans="2:10" x14ac:dyDescent="0.45">
      <c r="B58" s="58"/>
      <c r="C58" s="62"/>
      <c r="D58" s="58"/>
      <c r="E58" s="59"/>
      <c r="F58" s="60"/>
      <c r="G58" s="62"/>
      <c r="H58" s="62"/>
      <c r="I58" s="58"/>
      <c r="J58" s="61"/>
    </row>
    <row r="59" spans="2:10" x14ac:dyDescent="0.45">
      <c r="B59" s="58"/>
      <c r="C59" s="62"/>
      <c r="D59" s="58"/>
      <c r="E59" s="59"/>
      <c r="F59" s="60"/>
      <c r="G59" s="62"/>
      <c r="H59" s="62"/>
      <c r="I59" s="58"/>
      <c r="J59" s="61"/>
    </row>
    <row r="60" spans="2:10" x14ac:dyDescent="0.45">
      <c r="B60" s="58"/>
      <c r="C60" s="62"/>
      <c r="D60" s="58"/>
      <c r="E60" s="59"/>
      <c r="F60" s="60"/>
      <c r="G60" s="62"/>
      <c r="H60" s="62"/>
      <c r="I60" s="58"/>
      <c r="J60" s="61"/>
    </row>
    <row r="61" spans="2:10" x14ac:dyDescent="0.45">
      <c r="B61" s="58"/>
      <c r="C61" s="62"/>
      <c r="D61" s="58"/>
      <c r="E61" s="59"/>
      <c r="F61" s="60"/>
      <c r="G61" s="62"/>
      <c r="H61" s="62"/>
      <c r="I61" s="58"/>
      <c r="J61" s="61"/>
    </row>
    <row r="62" spans="2:10" x14ac:dyDescent="0.45">
      <c r="B62" s="58"/>
      <c r="C62" s="62"/>
      <c r="D62" s="58"/>
      <c r="E62" s="59"/>
      <c r="F62" s="60"/>
      <c r="G62" s="62"/>
      <c r="H62" s="62"/>
      <c r="I62" s="58"/>
      <c r="J62" s="61"/>
    </row>
    <row r="63" spans="2:10" x14ac:dyDescent="0.45">
      <c r="B63" s="58"/>
      <c r="C63" s="62"/>
      <c r="D63" s="58"/>
      <c r="E63" s="59"/>
      <c r="F63" s="60"/>
      <c r="G63" s="62"/>
      <c r="H63" s="62"/>
      <c r="I63" s="58"/>
      <c r="J63" s="61"/>
    </row>
    <row r="64" spans="2:10" x14ac:dyDescent="0.45">
      <c r="B64" s="58"/>
      <c r="C64" s="62"/>
      <c r="D64" s="58"/>
      <c r="E64" s="59"/>
      <c r="F64" s="60"/>
      <c r="G64" s="62"/>
      <c r="H64" s="62"/>
      <c r="I64" s="58"/>
      <c r="J64" s="61"/>
    </row>
    <row r="65" spans="2:10" x14ac:dyDescent="0.45">
      <c r="B65" s="58"/>
      <c r="C65" s="62"/>
      <c r="D65" s="58"/>
      <c r="E65" s="59"/>
      <c r="F65" s="60"/>
      <c r="G65" s="62"/>
      <c r="H65" s="62"/>
      <c r="I65" s="58"/>
      <c r="J65" s="61"/>
    </row>
    <row r="66" spans="2:10" x14ac:dyDescent="0.45">
      <c r="B66" s="58"/>
      <c r="C66" s="62"/>
      <c r="D66" s="58"/>
      <c r="E66" s="59"/>
      <c r="F66" s="60"/>
      <c r="G66" s="62"/>
      <c r="H66" s="62"/>
      <c r="I66" s="58"/>
      <c r="J66" s="61"/>
    </row>
    <row r="67" spans="2:10" x14ac:dyDescent="0.45">
      <c r="B67" s="58"/>
      <c r="C67" s="62"/>
      <c r="D67" s="58"/>
      <c r="E67" s="59"/>
      <c r="F67" s="60"/>
      <c r="G67" s="62"/>
      <c r="H67" s="62"/>
      <c r="I67" s="58"/>
      <c r="J67" s="61"/>
    </row>
    <row r="68" spans="2:10" x14ac:dyDescent="0.45">
      <c r="B68" s="58"/>
      <c r="C68" s="62"/>
      <c r="D68" s="58"/>
      <c r="E68" s="59"/>
      <c r="F68" s="60"/>
      <c r="G68" s="62"/>
      <c r="H68" s="62"/>
      <c r="I68" s="58"/>
      <c r="J68" s="61"/>
    </row>
    <row r="69" spans="2:10" x14ac:dyDescent="0.45">
      <c r="B69" s="58"/>
      <c r="C69" s="62"/>
      <c r="D69" s="58"/>
      <c r="E69" s="59"/>
      <c r="F69" s="60"/>
      <c r="G69" s="62"/>
      <c r="H69" s="62"/>
      <c r="I69" s="58"/>
      <c r="J69" s="61"/>
    </row>
    <row r="70" spans="2:10" x14ac:dyDescent="0.45">
      <c r="B70" s="58"/>
      <c r="C70" s="62"/>
      <c r="D70" s="58"/>
      <c r="E70" s="59"/>
      <c r="F70" s="60"/>
      <c r="G70" s="62"/>
      <c r="H70" s="62"/>
      <c r="I70" s="58"/>
      <c r="J70" s="61"/>
    </row>
    <row r="71" spans="2:10" x14ac:dyDescent="0.45">
      <c r="B71" s="58"/>
      <c r="C71" s="62"/>
      <c r="D71" s="58"/>
      <c r="E71" s="59"/>
      <c r="F71" s="60"/>
      <c r="G71" s="62"/>
      <c r="H71" s="62"/>
      <c r="I71" s="58"/>
      <c r="J71" s="61"/>
    </row>
    <row r="72" spans="2:10" x14ac:dyDescent="0.45">
      <c r="B72" s="58"/>
      <c r="C72" s="62"/>
      <c r="D72" s="58"/>
      <c r="E72" s="59"/>
      <c r="F72" s="60"/>
      <c r="G72" s="62"/>
      <c r="H72" s="62"/>
      <c r="I72" s="58"/>
      <c r="J72" s="61"/>
    </row>
    <row r="73" spans="2:10" x14ac:dyDescent="0.45">
      <c r="B73" s="58"/>
      <c r="C73" s="62"/>
      <c r="D73" s="58"/>
      <c r="E73" s="59"/>
      <c r="F73" s="60"/>
      <c r="G73" s="62"/>
      <c r="H73" s="62"/>
      <c r="I73" s="58"/>
      <c r="J73" s="61"/>
    </row>
    <row r="74" spans="2:10" x14ac:dyDescent="0.45">
      <c r="B74" s="58"/>
      <c r="C74" s="62"/>
      <c r="D74" s="58"/>
      <c r="E74" s="59"/>
      <c r="F74" s="60"/>
      <c r="G74" s="62"/>
      <c r="H74" s="62"/>
      <c r="I74" s="58"/>
      <c r="J74" s="61"/>
    </row>
    <row r="75" spans="2:10" x14ac:dyDescent="0.45">
      <c r="B75" s="58"/>
      <c r="C75" s="62"/>
      <c r="D75" s="58"/>
      <c r="E75" s="59"/>
      <c r="F75" s="60"/>
      <c r="G75" s="62"/>
      <c r="H75" s="62"/>
      <c r="I75" s="58"/>
      <c r="J75" s="61"/>
    </row>
    <row r="76" spans="2:10" x14ac:dyDescent="0.45">
      <c r="B76" s="58"/>
      <c r="C76" s="62"/>
      <c r="D76" s="58"/>
      <c r="E76" s="59"/>
      <c r="F76" s="60"/>
      <c r="G76" s="62"/>
      <c r="H76" s="62"/>
      <c r="I76" s="58"/>
      <c r="J76" s="61"/>
    </row>
    <row r="77" spans="2:10" x14ac:dyDescent="0.45">
      <c r="B77" s="58"/>
      <c r="C77" s="62"/>
      <c r="D77" s="58"/>
      <c r="E77" s="59"/>
      <c r="F77" s="60"/>
      <c r="G77" s="62"/>
      <c r="H77" s="62"/>
      <c r="I77" s="58"/>
      <c r="J77" s="61"/>
    </row>
    <row r="78" spans="2:10" x14ac:dyDescent="0.45">
      <c r="B78" s="58"/>
      <c r="C78" s="62"/>
      <c r="D78" s="58"/>
      <c r="E78" s="59"/>
      <c r="F78" s="60"/>
      <c r="G78" s="62"/>
      <c r="H78" s="62"/>
      <c r="I78" s="58"/>
      <c r="J78" s="61"/>
    </row>
    <row r="79" spans="2:10" x14ac:dyDescent="0.45">
      <c r="B79" s="58"/>
      <c r="C79" s="62"/>
      <c r="D79" s="58"/>
      <c r="E79" s="59"/>
      <c r="F79" s="60"/>
      <c r="G79" s="62"/>
      <c r="H79" s="62"/>
      <c r="I79" s="58"/>
      <c r="J79" s="61"/>
    </row>
    <row r="80" spans="2:10" x14ac:dyDescent="0.45">
      <c r="B80" s="58"/>
      <c r="C80" s="62"/>
      <c r="D80" s="58"/>
      <c r="E80" s="59"/>
      <c r="F80" s="60"/>
      <c r="G80" s="62"/>
      <c r="H80" s="62"/>
      <c r="I80" s="58"/>
      <c r="J80" s="61"/>
    </row>
    <row r="81" spans="2:10" x14ac:dyDescent="0.45">
      <c r="B81" s="58"/>
      <c r="C81" s="62"/>
      <c r="D81" s="58"/>
      <c r="E81" s="59"/>
      <c r="F81" s="60"/>
      <c r="G81" s="62"/>
      <c r="H81" s="62"/>
      <c r="I81" s="58"/>
      <c r="J81" s="61"/>
    </row>
    <row r="82" spans="2:10" x14ac:dyDescent="0.45">
      <c r="B82" s="58"/>
      <c r="C82" s="62"/>
      <c r="D82" s="58"/>
      <c r="E82" s="59"/>
      <c r="F82" s="60"/>
      <c r="G82" s="62"/>
      <c r="H82" s="62"/>
      <c r="I82" s="58"/>
      <c r="J82" s="61"/>
    </row>
    <row r="83" spans="2:10" x14ac:dyDescent="0.45">
      <c r="B83" s="58"/>
      <c r="C83" s="62"/>
      <c r="D83" s="58"/>
      <c r="E83" s="59"/>
      <c r="F83" s="60"/>
      <c r="G83" s="62"/>
      <c r="H83" s="62"/>
      <c r="I83" s="58"/>
      <c r="J83" s="61"/>
    </row>
    <row r="84" spans="2:10" x14ac:dyDescent="0.45">
      <c r="B84" s="58"/>
      <c r="C84" s="62"/>
      <c r="D84" s="58"/>
      <c r="E84" s="59"/>
      <c r="F84" s="60"/>
      <c r="G84" s="62"/>
      <c r="H84" s="62"/>
      <c r="I84" s="58"/>
      <c r="J84" s="61"/>
    </row>
    <row r="85" spans="2:10" x14ac:dyDescent="0.45">
      <c r="B85" s="58"/>
      <c r="C85" s="62"/>
      <c r="D85" s="58"/>
      <c r="E85" s="59"/>
      <c r="F85" s="60"/>
      <c r="G85" s="62"/>
      <c r="H85" s="62"/>
      <c r="I85" s="58"/>
      <c r="J85" s="61"/>
    </row>
    <row r="86" spans="2:10" x14ac:dyDescent="0.45">
      <c r="B86" s="58"/>
      <c r="C86" s="62"/>
      <c r="D86" s="58"/>
      <c r="E86" s="59"/>
      <c r="F86" s="60"/>
      <c r="G86" s="62"/>
      <c r="H86" s="62"/>
      <c r="I86" s="58"/>
      <c r="J86" s="61"/>
    </row>
    <row r="87" spans="2:10" x14ac:dyDescent="0.45">
      <c r="B87" s="58"/>
      <c r="C87" s="62"/>
      <c r="D87" s="58"/>
      <c r="E87" s="59"/>
      <c r="F87" s="60"/>
      <c r="G87" s="62"/>
      <c r="H87" s="62"/>
      <c r="I87" s="58"/>
      <c r="J87" s="61"/>
    </row>
    <row r="88" spans="2:10" x14ac:dyDescent="0.45">
      <c r="B88" s="58"/>
      <c r="C88" s="62"/>
      <c r="D88" s="58"/>
      <c r="E88" s="59"/>
      <c r="F88" s="60"/>
      <c r="G88" s="62"/>
      <c r="H88" s="62"/>
      <c r="I88" s="58"/>
      <c r="J88" s="61"/>
    </row>
    <row r="89" spans="2:10" x14ac:dyDescent="0.45">
      <c r="B89" s="58"/>
      <c r="C89" s="62"/>
      <c r="D89" s="58"/>
      <c r="E89" s="59"/>
      <c r="F89" s="60"/>
      <c r="G89" s="62"/>
      <c r="H89" s="62"/>
      <c r="I89" s="58"/>
      <c r="J89" s="61"/>
    </row>
    <row r="90" spans="2:10" x14ac:dyDescent="0.45">
      <c r="B90" s="58"/>
      <c r="C90" s="62"/>
      <c r="D90" s="58"/>
      <c r="E90" s="59"/>
      <c r="F90" s="60"/>
      <c r="G90" s="62"/>
      <c r="H90" s="62"/>
      <c r="I90" s="58"/>
      <c r="J90" s="61"/>
    </row>
    <row r="91" spans="2:10" x14ac:dyDescent="0.45">
      <c r="B91" s="58"/>
      <c r="C91" s="62"/>
      <c r="D91" s="58"/>
      <c r="E91" s="59"/>
      <c r="F91" s="60"/>
      <c r="G91" s="62"/>
      <c r="H91" s="62"/>
      <c r="I91" s="58"/>
      <c r="J91" s="61"/>
    </row>
    <row r="92" spans="2:10" x14ac:dyDescent="0.45">
      <c r="B92" s="58"/>
      <c r="C92" s="62"/>
      <c r="D92" s="58"/>
      <c r="E92" s="59"/>
      <c r="F92" s="60"/>
      <c r="G92" s="62"/>
      <c r="H92" s="62"/>
      <c r="I92" s="58"/>
      <c r="J92" s="61"/>
    </row>
    <row r="93" spans="2:10" x14ac:dyDescent="0.45">
      <c r="B93" s="58"/>
      <c r="C93" s="62"/>
      <c r="D93" s="58"/>
      <c r="E93" s="59"/>
      <c r="F93" s="60"/>
      <c r="G93" s="62"/>
      <c r="H93" s="62"/>
      <c r="I93" s="58"/>
      <c r="J93" s="61"/>
    </row>
    <row r="94" spans="2:10" x14ac:dyDescent="0.45">
      <c r="B94" s="58"/>
      <c r="C94" s="62"/>
      <c r="D94" s="58"/>
      <c r="E94" s="59"/>
      <c r="F94" s="60"/>
      <c r="G94" s="62"/>
      <c r="H94" s="62"/>
      <c r="I94" s="58"/>
      <c r="J94" s="61"/>
    </row>
    <row r="95" spans="2:10" x14ac:dyDescent="0.45">
      <c r="B95" s="58"/>
      <c r="C95" s="62"/>
      <c r="D95" s="58"/>
      <c r="E95" s="59"/>
      <c r="F95" s="60"/>
      <c r="G95" s="62"/>
      <c r="H95" s="62"/>
      <c r="I95" s="58"/>
      <c r="J95" s="61"/>
    </row>
    <row r="96" spans="2:10" x14ac:dyDescent="0.45">
      <c r="B96" s="58"/>
      <c r="C96" s="62"/>
      <c r="D96" s="58"/>
      <c r="E96" s="59"/>
      <c r="F96" s="60"/>
      <c r="G96" s="62"/>
      <c r="H96" s="62"/>
      <c r="I96" s="58"/>
      <c r="J96" s="61"/>
    </row>
    <row r="97" spans="2:10" x14ac:dyDescent="0.45">
      <c r="B97" s="58"/>
      <c r="C97" s="62"/>
      <c r="D97" s="58"/>
      <c r="E97" s="59"/>
      <c r="F97" s="60"/>
      <c r="G97" s="62"/>
      <c r="H97" s="62"/>
      <c r="I97" s="58"/>
      <c r="J97" s="61"/>
    </row>
    <row r="98" spans="2:10" x14ac:dyDescent="0.45">
      <c r="B98" s="58"/>
      <c r="C98" s="62"/>
      <c r="D98" s="58"/>
      <c r="E98" s="59"/>
      <c r="F98" s="60"/>
      <c r="G98" s="62"/>
      <c r="H98" s="62"/>
      <c r="I98" s="58"/>
      <c r="J98" s="61"/>
    </row>
    <row r="99" spans="2:10" x14ac:dyDescent="0.45">
      <c r="B99" s="58"/>
      <c r="C99" s="62"/>
      <c r="D99" s="58"/>
      <c r="E99" s="59"/>
      <c r="F99" s="60"/>
      <c r="G99" s="62"/>
      <c r="H99" s="62"/>
      <c r="I99" s="58"/>
      <c r="J99" s="61"/>
    </row>
    <row r="100" spans="2:10" x14ac:dyDescent="0.45">
      <c r="B100" s="58"/>
      <c r="C100" s="62"/>
      <c r="D100" s="58"/>
      <c r="E100" s="59"/>
      <c r="F100" s="60"/>
      <c r="G100" s="62"/>
      <c r="H100" s="62"/>
      <c r="I100" s="58"/>
      <c r="J100" s="61"/>
    </row>
    <row r="101" spans="2:10" x14ac:dyDescent="0.45">
      <c r="B101" s="58"/>
      <c r="C101" s="62"/>
      <c r="D101" s="58"/>
      <c r="E101" s="59"/>
      <c r="F101" s="60"/>
      <c r="G101" s="62"/>
      <c r="H101" s="62"/>
      <c r="I101" s="58"/>
      <c r="J101" s="61"/>
    </row>
    <row r="102" spans="2:10" x14ac:dyDescent="0.45">
      <c r="B102" s="58"/>
      <c r="C102" s="62"/>
      <c r="D102" s="58"/>
      <c r="E102" s="59"/>
      <c r="F102" s="60"/>
      <c r="G102" s="62"/>
      <c r="H102" s="62"/>
      <c r="I102" s="58"/>
      <c r="J102" s="61"/>
    </row>
    <row r="103" spans="2:10" x14ac:dyDescent="0.45">
      <c r="B103" s="58"/>
      <c r="C103" s="62"/>
      <c r="D103" s="58"/>
      <c r="E103" s="59"/>
      <c r="F103" s="60"/>
      <c r="G103" s="62"/>
      <c r="H103" s="62"/>
      <c r="I103" s="58"/>
      <c r="J103" s="61"/>
    </row>
    <row r="104" spans="2:10" x14ac:dyDescent="0.45">
      <c r="B104" s="58"/>
      <c r="C104" s="62"/>
      <c r="D104" s="58"/>
      <c r="E104" s="59"/>
      <c r="F104" s="60"/>
      <c r="G104" s="62"/>
      <c r="H104" s="62"/>
      <c r="I104" s="58"/>
      <c r="J104" s="61"/>
    </row>
    <row r="105" spans="2:10" x14ac:dyDescent="0.45">
      <c r="B105" s="58"/>
      <c r="C105" s="62"/>
      <c r="D105" s="58"/>
      <c r="E105" s="59"/>
      <c r="F105" s="60"/>
      <c r="G105" s="62"/>
      <c r="H105" s="62"/>
      <c r="I105" s="58"/>
      <c r="J105" s="61"/>
    </row>
    <row r="106" spans="2:10" x14ac:dyDescent="0.45">
      <c r="B106" s="58"/>
      <c r="C106" s="62"/>
      <c r="D106" s="58"/>
      <c r="E106" s="59"/>
      <c r="F106" s="60"/>
      <c r="G106" s="62"/>
      <c r="H106" s="62"/>
      <c r="I106" s="58"/>
      <c r="J106" s="61"/>
    </row>
    <row r="107" spans="2:10" x14ac:dyDescent="0.45">
      <c r="B107" s="58"/>
      <c r="C107" s="62"/>
      <c r="D107" s="58"/>
      <c r="E107" s="59"/>
      <c r="F107" s="60"/>
      <c r="G107" s="62"/>
      <c r="H107" s="62"/>
      <c r="I107" s="58"/>
      <c r="J107" s="61"/>
    </row>
    <row r="108" spans="2:10" x14ac:dyDescent="0.45">
      <c r="B108" s="58"/>
      <c r="C108" s="62"/>
      <c r="D108" s="58"/>
      <c r="E108" s="59"/>
      <c r="F108" s="60"/>
      <c r="G108" s="62"/>
      <c r="H108" s="62"/>
      <c r="I108" s="58"/>
      <c r="J108" s="61"/>
    </row>
    <row r="109" spans="2:10" x14ac:dyDescent="0.45">
      <c r="B109" s="58"/>
      <c r="C109" s="62"/>
      <c r="D109" s="58"/>
      <c r="E109" s="59"/>
      <c r="F109" s="60"/>
      <c r="G109" s="62"/>
      <c r="H109" s="62"/>
      <c r="I109" s="58"/>
      <c r="J109" s="61"/>
    </row>
    <row r="110" spans="2:10" x14ac:dyDescent="0.45">
      <c r="B110" s="58"/>
      <c r="C110" s="62"/>
      <c r="D110" s="58"/>
      <c r="E110" s="59"/>
      <c r="F110" s="60"/>
      <c r="G110" s="62"/>
      <c r="H110" s="62"/>
      <c r="I110" s="58"/>
      <c r="J110" s="61"/>
    </row>
  </sheetData>
  <sheetProtection algorithmName="SHA-512" hashValue="U8frfPePZ0tqo3xhjcW/XWfkHgxwTnDqIe8XXMGKiDxh3F4jyZtLOK5oOyQWoyImY2LTnTZ5fgbYFuHXwY/fHg==" saltValue="xZJZwka0Xhz3bAmh1d/cWA==" spinCount="100000" sheet="1" objects="1" scenarios="1"/>
  <mergeCells count="3">
    <mergeCell ref="B2:J2"/>
    <mergeCell ref="B4:E4"/>
    <mergeCell ref="G4:J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81EAD8-53DB-48EF-B177-9148E609C8EB}">
          <x14:formula1>
            <xm:f>'Raw Data'!$B$4:$B$13</xm:f>
          </x14:formula1>
          <xm:sqref>D7:D110</xm:sqref>
        </x14:dataValidation>
        <x14:dataValidation type="list" allowBlank="1" showInputMessage="1" showErrorMessage="1" xr:uid="{5626571A-FB3C-4034-9A71-E921148603F3}">
          <x14:formula1>
            <xm:f>'Raw Data'!$D$4:$D$45</xm:f>
          </x14:formula1>
          <xm:sqref>I7:I110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General information</vt:lpstr>
      <vt:lpstr>Overview</vt:lpstr>
      <vt:lpstr>Property Details</vt:lpstr>
      <vt:lpstr>Tax Summary</vt:lpstr>
      <vt:lpstr>2022 - Transactions</vt:lpstr>
      <vt:lpstr>2023 - Transactions</vt:lpstr>
      <vt:lpstr>2024 - Transactions</vt:lpstr>
      <vt:lpstr>2025 - Transactions</vt:lpstr>
      <vt:lpstr>2026 - Transactions</vt:lpstr>
      <vt:lpstr>2027 - Transactions</vt:lpstr>
      <vt:lpstr>2028 - Transactions</vt:lpstr>
      <vt:lpstr>2029 - Transactions</vt:lpstr>
      <vt:lpstr>2030 - Transactions</vt:lpstr>
      <vt:lpstr>2031 - Transactions</vt:lpstr>
      <vt:lpstr>Summary Dashboard - Month</vt:lpstr>
      <vt:lpstr>Year 1 - Monthly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perry</dc:creator>
  <cp:lastModifiedBy>debra perry</cp:lastModifiedBy>
  <dcterms:created xsi:type="dcterms:W3CDTF">2023-03-21T21:33:14Z</dcterms:created>
  <dcterms:modified xsi:type="dcterms:W3CDTF">2024-05-01T08:55:09Z</dcterms:modified>
</cp:coreProperties>
</file>