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5d91ce77155428/Darts/LESDL 2019/"/>
    </mc:Choice>
  </mc:AlternateContent>
  <bookViews>
    <workbookView xWindow="120" yWindow="120" windowWidth="15192" windowHeight="5388" tabRatio="714"/>
  </bookViews>
  <sheets>
    <sheet name="DecathlonInPut" sheetId="2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C37" i="20" l="1"/>
  <c r="CC36" i="20"/>
  <c r="CC35" i="20"/>
  <c r="CC34" i="20"/>
  <c r="CC33" i="20"/>
  <c r="CC32" i="20"/>
  <c r="CC28" i="20"/>
  <c r="CC27" i="20"/>
  <c r="CC26" i="20"/>
  <c r="CC25" i="20"/>
  <c r="CC24" i="20"/>
  <c r="CC23" i="20"/>
  <c r="CC19" i="20"/>
  <c r="CC18" i="20"/>
  <c r="CC17" i="20"/>
  <c r="CC16" i="20"/>
  <c r="CC15" i="20"/>
  <c r="CC14" i="20"/>
  <c r="CC6" i="20"/>
  <c r="CC7" i="20"/>
  <c r="CC8" i="20"/>
  <c r="CC9" i="20"/>
  <c r="CC10" i="20"/>
  <c r="CC5" i="20"/>
  <c r="U37" i="20"/>
  <c r="U36" i="20"/>
  <c r="U35" i="20"/>
  <c r="U34" i="20"/>
  <c r="U33" i="20"/>
  <c r="U32" i="20"/>
  <c r="U28" i="20"/>
  <c r="U27" i="20"/>
  <c r="U26" i="20"/>
  <c r="U25" i="20"/>
  <c r="U24" i="20"/>
  <c r="U23" i="20"/>
  <c r="U19" i="20"/>
  <c r="U18" i="20"/>
  <c r="U17" i="20"/>
  <c r="U16" i="20"/>
  <c r="U15" i="20"/>
  <c r="U14" i="20"/>
  <c r="U6" i="20"/>
  <c r="U7" i="20"/>
  <c r="U8" i="20"/>
  <c r="U9" i="20"/>
  <c r="U10" i="20"/>
  <c r="U5" i="20"/>
  <c r="EX32" i="20" l="1"/>
  <c r="EX23" i="20"/>
  <c r="EX14" i="20"/>
  <c r="EX5" i="20"/>
  <c r="AB33" i="20" l="1"/>
  <c r="AB34" i="20"/>
  <c r="AB35" i="20"/>
  <c r="AB36" i="20"/>
  <c r="AB37" i="20"/>
  <c r="AB24" i="20"/>
  <c r="AB25" i="20"/>
  <c r="AB26" i="20"/>
  <c r="AB27" i="20"/>
  <c r="AB28" i="20"/>
  <c r="AB23" i="20"/>
  <c r="AB15" i="20"/>
  <c r="AB16" i="20"/>
  <c r="AB17" i="20"/>
  <c r="AB18" i="20"/>
  <c r="AB19" i="20"/>
  <c r="AB14" i="20"/>
  <c r="AB6" i="20"/>
  <c r="AB7" i="20"/>
  <c r="AB8" i="20"/>
  <c r="AB9" i="20"/>
  <c r="AB10" i="20"/>
  <c r="EX33" i="20" l="1"/>
  <c r="EX34" i="20"/>
  <c r="EX35" i="20"/>
  <c r="EZ35" i="20" s="1"/>
  <c r="EX36" i="20"/>
  <c r="EX37" i="20"/>
  <c r="EX24" i="20"/>
  <c r="EX25" i="20"/>
  <c r="EX26" i="20"/>
  <c r="EX27" i="20"/>
  <c r="EX28" i="20"/>
  <c r="EX15" i="20"/>
  <c r="EZ15" i="20" s="1"/>
  <c r="EX16" i="20"/>
  <c r="EX17" i="20"/>
  <c r="EX18" i="20"/>
  <c r="EX19" i="20"/>
  <c r="EZ19" i="20" s="1"/>
  <c r="EX6" i="20"/>
  <c r="EX7" i="20"/>
  <c r="EX8" i="20"/>
  <c r="EX9" i="20"/>
  <c r="EZ9" i="20" s="1"/>
  <c r="EX10" i="20"/>
  <c r="EQ33" i="20"/>
  <c r="EQ34" i="20"/>
  <c r="EQ35" i="20"/>
  <c r="EQ36" i="20"/>
  <c r="EQ37" i="20"/>
  <c r="EQ32" i="20"/>
  <c r="EQ24" i="20"/>
  <c r="ES24" i="20" s="1"/>
  <c r="EQ25" i="20"/>
  <c r="EQ26" i="20"/>
  <c r="EQ27" i="20"/>
  <c r="EQ28" i="20"/>
  <c r="EQ23" i="20"/>
  <c r="EQ15" i="20"/>
  <c r="EQ16" i="20"/>
  <c r="EQ17" i="20"/>
  <c r="ES17" i="20" s="1"/>
  <c r="EQ18" i="20"/>
  <c r="EQ19" i="20"/>
  <c r="EQ14" i="20"/>
  <c r="EQ6" i="20"/>
  <c r="ES6" i="20" s="1"/>
  <c r="EQ7" i="20"/>
  <c r="EQ8" i="20"/>
  <c r="EQ9" i="20"/>
  <c r="EQ10" i="20"/>
  <c r="EE33" i="20"/>
  <c r="EE34" i="20"/>
  <c r="EE35" i="20"/>
  <c r="EE36" i="20"/>
  <c r="EG36" i="20" s="1"/>
  <c r="EE37" i="20"/>
  <c r="EE32" i="20"/>
  <c r="EE24" i="20"/>
  <c r="EE25" i="20"/>
  <c r="EE26" i="20"/>
  <c r="EE27" i="20"/>
  <c r="EE28" i="20"/>
  <c r="EE23" i="20"/>
  <c r="EG23" i="20" s="1"/>
  <c r="EQ5" i="20"/>
  <c r="EE15" i="20"/>
  <c r="EE16" i="20"/>
  <c r="EE17" i="20"/>
  <c r="EE18" i="20"/>
  <c r="EE19" i="20"/>
  <c r="EE14" i="20"/>
  <c r="EE6" i="20"/>
  <c r="EG6" i="20" s="1"/>
  <c r="EE7" i="20"/>
  <c r="EE8" i="20"/>
  <c r="EE9" i="20"/>
  <c r="EE10" i="20"/>
  <c r="EG10" i="20" s="1"/>
  <c r="EE5" i="20"/>
  <c r="CI33" i="20"/>
  <c r="CK33" i="20"/>
  <c r="CM33" i="20"/>
  <c r="CO33" i="20"/>
  <c r="CQ33" i="20"/>
  <c r="CS33" i="20"/>
  <c r="CU33" i="20"/>
  <c r="CW33" i="20"/>
  <c r="CY33" i="20"/>
  <c r="DB33" i="20"/>
  <c r="DD33" i="20"/>
  <c r="DF33" i="20"/>
  <c r="DH33" i="20"/>
  <c r="DJ33" i="20"/>
  <c r="DL33" i="20"/>
  <c r="DN33" i="20"/>
  <c r="DP33" i="20"/>
  <c r="DR33" i="20"/>
  <c r="DS33" i="20"/>
  <c r="DU33" i="20" s="1"/>
  <c r="CI34" i="20"/>
  <c r="CK34" i="20"/>
  <c r="CM34" i="20"/>
  <c r="CO34" i="20"/>
  <c r="DS34" i="20" s="1"/>
  <c r="DU34" i="20" s="1"/>
  <c r="CQ34" i="20"/>
  <c r="CS34" i="20"/>
  <c r="CU34" i="20"/>
  <c r="CW34" i="20"/>
  <c r="CY34" i="20"/>
  <c r="DB34" i="20"/>
  <c r="DD34" i="20"/>
  <c r="DF34" i="20"/>
  <c r="DH34" i="20"/>
  <c r="DJ34" i="20"/>
  <c r="DL34" i="20"/>
  <c r="DN34" i="20"/>
  <c r="DP34" i="20"/>
  <c r="DR34" i="20"/>
  <c r="CI35" i="20"/>
  <c r="DS35" i="20" s="1"/>
  <c r="DU35" i="20" s="1"/>
  <c r="CK35" i="20"/>
  <c r="CM35" i="20"/>
  <c r="CO35" i="20"/>
  <c r="CQ35" i="20"/>
  <c r="CS35" i="20"/>
  <c r="CU35" i="20"/>
  <c r="CW35" i="20"/>
  <c r="CY35" i="20"/>
  <c r="DB35" i="20"/>
  <c r="DD35" i="20"/>
  <c r="DF35" i="20"/>
  <c r="DH35" i="20"/>
  <c r="DJ35" i="20"/>
  <c r="DL35" i="20"/>
  <c r="DN35" i="20"/>
  <c r="DP35" i="20"/>
  <c r="DR35" i="20"/>
  <c r="CI36" i="20"/>
  <c r="DS36" i="20" s="1"/>
  <c r="DU36" i="20" s="1"/>
  <c r="CK36" i="20"/>
  <c r="CM36" i="20"/>
  <c r="CO36" i="20"/>
  <c r="CQ36" i="20"/>
  <c r="CS36" i="20"/>
  <c r="CU36" i="20"/>
  <c r="CW36" i="20"/>
  <c r="CY36" i="20"/>
  <c r="DB36" i="20"/>
  <c r="DD36" i="20"/>
  <c r="DF36" i="20"/>
  <c r="DH36" i="20"/>
  <c r="DJ36" i="20"/>
  <c r="DL36" i="20"/>
  <c r="DN36" i="20"/>
  <c r="DP36" i="20"/>
  <c r="DR36" i="20"/>
  <c r="CI37" i="20"/>
  <c r="CK37" i="20"/>
  <c r="CM37" i="20"/>
  <c r="CO37" i="20"/>
  <c r="CQ37" i="20"/>
  <c r="CS37" i="20"/>
  <c r="CU37" i="20"/>
  <c r="CW37" i="20"/>
  <c r="CY37" i="20"/>
  <c r="DB37" i="20"/>
  <c r="DD37" i="20"/>
  <c r="DF37" i="20"/>
  <c r="DH37" i="20"/>
  <c r="DJ37" i="20"/>
  <c r="DL37" i="20"/>
  <c r="DN37" i="20"/>
  <c r="DP37" i="20"/>
  <c r="DR37" i="20"/>
  <c r="CI32" i="20"/>
  <c r="CK32" i="20"/>
  <c r="CM32" i="20"/>
  <c r="CO32" i="20"/>
  <c r="CQ32" i="20"/>
  <c r="CS32" i="20"/>
  <c r="CU32" i="20"/>
  <c r="CW32" i="20"/>
  <c r="CY32" i="20"/>
  <c r="DB32" i="20"/>
  <c r="DD32" i="20"/>
  <c r="DF32" i="20"/>
  <c r="DH32" i="20"/>
  <c r="DJ32" i="20"/>
  <c r="DL32" i="20"/>
  <c r="DN32" i="20"/>
  <c r="DP32" i="20"/>
  <c r="DR32" i="20"/>
  <c r="CI24" i="20"/>
  <c r="CK24" i="20"/>
  <c r="CM24" i="20"/>
  <c r="DS24" i="20" s="1"/>
  <c r="DU24" i="20" s="1"/>
  <c r="CO24" i="20"/>
  <c r="CQ24" i="20"/>
  <c r="CS24" i="20"/>
  <c r="CU24" i="20"/>
  <c r="CW24" i="20"/>
  <c r="CY24" i="20"/>
  <c r="DB24" i="20"/>
  <c r="DD24" i="20"/>
  <c r="DF24" i="20"/>
  <c r="DH24" i="20"/>
  <c r="DJ24" i="20"/>
  <c r="DL24" i="20"/>
  <c r="DN24" i="20"/>
  <c r="DP24" i="20"/>
  <c r="DR24" i="20"/>
  <c r="CI25" i="20"/>
  <c r="CK25" i="20"/>
  <c r="CM25" i="20"/>
  <c r="CO25" i="20"/>
  <c r="DS25" i="20" s="1"/>
  <c r="DU25" i="20" s="1"/>
  <c r="CQ25" i="20"/>
  <c r="CS25" i="20"/>
  <c r="CU25" i="20"/>
  <c r="CW25" i="20"/>
  <c r="CY25" i="20"/>
  <c r="DB25" i="20"/>
  <c r="DD25" i="20"/>
  <c r="DF25" i="20"/>
  <c r="DH25" i="20"/>
  <c r="DJ25" i="20"/>
  <c r="DL25" i="20"/>
  <c r="DN25" i="20"/>
  <c r="DP25" i="20"/>
  <c r="DR25" i="20"/>
  <c r="CI26" i="20"/>
  <c r="DS26" i="20" s="1"/>
  <c r="DU26" i="20" s="1"/>
  <c r="CK26" i="20"/>
  <c r="CM26" i="20"/>
  <c r="CO26" i="20"/>
  <c r="CQ26" i="20"/>
  <c r="CS26" i="20"/>
  <c r="CU26" i="20"/>
  <c r="CW26" i="20"/>
  <c r="CY26" i="20"/>
  <c r="DB26" i="20"/>
  <c r="DD26" i="20"/>
  <c r="DF26" i="20"/>
  <c r="DH26" i="20"/>
  <c r="DJ26" i="20"/>
  <c r="DL26" i="20"/>
  <c r="DN26" i="20"/>
  <c r="DP26" i="20"/>
  <c r="DR26" i="20"/>
  <c r="CI27" i="20"/>
  <c r="DS27" i="20" s="1"/>
  <c r="DU27" i="20" s="1"/>
  <c r="CK27" i="20"/>
  <c r="CM27" i="20"/>
  <c r="CO27" i="20"/>
  <c r="CQ27" i="20"/>
  <c r="CS27" i="20"/>
  <c r="CU27" i="20"/>
  <c r="CW27" i="20"/>
  <c r="CY27" i="20"/>
  <c r="DB27" i="20"/>
  <c r="DD27" i="20"/>
  <c r="DF27" i="20"/>
  <c r="DH27" i="20"/>
  <c r="DJ27" i="20"/>
  <c r="DL27" i="20"/>
  <c r="DN27" i="20"/>
  <c r="DP27" i="20"/>
  <c r="DR27" i="20"/>
  <c r="CI28" i="20"/>
  <c r="CK28" i="20"/>
  <c r="CM28" i="20"/>
  <c r="CO28" i="20"/>
  <c r="CQ28" i="20"/>
  <c r="CS28" i="20"/>
  <c r="CU28" i="20"/>
  <c r="CW28" i="20"/>
  <c r="CY28" i="20"/>
  <c r="DB28" i="20"/>
  <c r="DD28" i="20"/>
  <c r="DF28" i="20"/>
  <c r="DH28" i="20"/>
  <c r="DJ28" i="20"/>
  <c r="DL28" i="20"/>
  <c r="DN28" i="20"/>
  <c r="DP28" i="20"/>
  <c r="DR28" i="20"/>
  <c r="DS28" i="20"/>
  <c r="CI23" i="20"/>
  <c r="CK23" i="20"/>
  <c r="CM23" i="20"/>
  <c r="CO23" i="20"/>
  <c r="DS23" i="20" s="1"/>
  <c r="DU23" i="20" s="1"/>
  <c r="CQ23" i="20"/>
  <c r="CS23" i="20"/>
  <c r="CU23" i="20"/>
  <c r="CW23" i="20"/>
  <c r="CY23" i="20"/>
  <c r="DB23" i="20"/>
  <c r="DD23" i="20"/>
  <c r="DF23" i="20"/>
  <c r="DH23" i="20"/>
  <c r="DJ23" i="20"/>
  <c r="DL23" i="20"/>
  <c r="DN23" i="20"/>
  <c r="DP23" i="20"/>
  <c r="DR23" i="20"/>
  <c r="CI15" i="20"/>
  <c r="DS15" i="20" s="1"/>
  <c r="DU15" i="20" s="1"/>
  <c r="CK15" i="20"/>
  <c r="CM15" i="20"/>
  <c r="CO15" i="20"/>
  <c r="CQ15" i="20"/>
  <c r="CS15" i="20"/>
  <c r="CU15" i="20"/>
  <c r="CW15" i="20"/>
  <c r="CY15" i="20"/>
  <c r="DB15" i="20"/>
  <c r="DD15" i="20"/>
  <c r="DF15" i="20"/>
  <c r="DH15" i="20"/>
  <c r="DJ15" i="20"/>
  <c r="DL15" i="20"/>
  <c r="DN15" i="20"/>
  <c r="DP15" i="20"/>
  <c r="DR15" i="20"/>
  <c r="CI16" i="20"/>
  <c r="DS16" i="20" s="1"/>
  <c r="DU16" i="20" s="1"/>
  <c r="CK16" i="20"/>
  <c r="CM16" i="20"/>
  <c r="CO16" i="20"/>
  <c r="CQ16" i="20"/>
  <c r="CS16" i="20"/>
  <c r="CU16" i="20"/>
  <c r="CW16" i="20"/>
  <c r="CY16" i="20"/>
  <c r="DB16" i="20"/>
  <c r="DD16" i="20"/>
  <c r="DF16" i="20"/>
  <c r="DH16" i="20"/>
  <c r="DJ16" i="20"/>
  <c r="DL16" i="20"/>
  <c r="DN16" i="20"/>
  <c r="DP16" i="20"/>
  <c r="DR16" i="20"/>
  <c r="CI17" i="20"/>
  <c r="CK17" i="20"/>
  <c r="CM17" i="20"/>
  <c r="CO17" i="20"/>
  <c r="CQ17" i="20"/>
  <c r="CS17" i="20"/>
  <c r="CU17" i="20"/>
  <c r="CW17" i="20"/>
  <c r="CY17" i="20"/>
  <c r="DB17" i="20"/>
  <c r="DD17" i="20"/>
  <c r="DF17" i="20"/>
  <c r="DH17" i="20"/>
  <c r="DJ17" i="20"/>
  <c r="DL17" i="20"/>
  <c r="DN17" i="20"/>
  <c r="DP17" i="20"/>
  <c r="DR17" i="20"/>
  <c r="DS17" i="20"/>
  <c r="DU17" i="20" s="1"/>
  <c r="CI18" i="20"/>
  <c r="CK18" i="20"/>
  <c r="CM18" i="20"/>
  <c r="CO18" i="20"/>
  <c r="DS18" i="20" s="1"/>
  <c r="DU18" i="20" s="1"/>
  <c r="CQ18" i="20"/>
  <c r="CS18" i="20"/>
  <c r="CU18" i="20"/>
  <c r="CW18" i="20"/>
  <c r="CY18" i="20"/>
  <c r="DB18" i="20"/>
  <c r="DD18" i="20"/>
  <c r="DF18" i="20"/>
  <c r="DH18" i="20"/>
  <c r="DJ18" i="20"/>
  <c r="DL18" i="20"/>
  <c r="DN18" i="20"/>
  <c r="DP18" i="20"/>
  <c r="DR18" i="20"/>
  <c r="CI19" i="20"/>
  <c r="DS19" i="20" s="1"/>
  <c r="DU19" i="20" s="1"/>
  <c r="CK19" i="20"/>
  <c r="CM19" i="20"/>
  <c r="CO19" i="20"/>
  <c r="CQ19" i="20"/>
  <c r="CS19" i="20"/>
  <c r="CU19" i="20"/>
  <c r="CW19" i="20"/>
  <c r="CY19" i="20"/>
  <c r="DB19" i="20"/>
  <c r="DD19" i="20"/>
  <c r="DF19" i="20"/>
  <c r="DH19" i="20"/>
  <c r="DJ19" i="20"/>
  <c r="DL19" i="20"/>
  <c r="DN19" i="20"/>
  <c r="DP19" i="20"/>
  <c r="DR19" i="20"/>
  <c r="CI14" i="20"/>
  <c r="DS14" i="20" s="1"/>
  <c r="DU14" i="20" s="1"/>
  <c r="CK14" i="20"/>
  <c r="CM14" i="20"/>
  <c r="CO14" i="20"/>
  <c r="CQ14" i="20"/>
  <c r="CS14" i="20"/>
  <c r="CU14" i="20"/>
  <c r="CW14" i="20"/>
  <c r="CY14" i="20"/>
  <c r="DB14" i="20"/>
  <c r="DD14" i="20"/>
  <c r="DF14" i="20"/>
  <c r="DH14" i="20"/>
  <c r="DJ14" i="20"/>
  <c r="DL14" i="20"/>
  <c r="DN14" i="20"/>
  <c r="DP14" i="20"/>
  <c r="DR14" i="20"/>
  <c r="CI6" i="20"/>
  <c r="CK6" i="20"/>
  <c r="CM6" i="20"/>
  <c r="CO6" i="20"/>
  <c r="CQ6" i="20"/>
  <c r="CS6" i="20"/>
  <c r="CU6" i="20"/>
  <c r="CW6" i="20"/>
  <c r="CY6" i="20"/>
  <c r="DB6" i="20"/>
  <c r="DD6" i="20"/>
  <c r="DF6" i="20"/>
  <c r="DH6" i="20"/>
  <c r="DJ6" i="20"/>
  <c r="DL6" i="20"/>
  <c r="DN6" i="20"/>
  <c r="DP6" i="20"/>
  <c r="DR6" i="20"/>
  <c r="CI7" i="20"/>
  <c r="DS7" i="20" s="1"/>
  <c r="CK7" i="20"/>
  <c r="CM7" i="20"/>
  <c r="CO7" i="20"/>
  <c r="CQ7" i="20"/>
  <c r="CS7" i="20"/>
  <c r="CU7" i="20"/>
  <c r="CW7" i="20"/>
  <c r="CY7" i="20"/>
  <c r="DB7" i="20"/>
  <c r="DD7" i="20"/>
  <c r="DF7" i="20"/>
  <c r="DH7" i="20"/>
  <c r="DJ7" i="20"/>
  <c r="DL7" i="20"/>
  <c r="DN7" i="20"/>
  <c r="DP7" i="20"/>
  <c r="DR7" i="20"/>
  <c r="CI8" i="20"/>
  <c r="CK8" i="20"/>
  <c r="CM8" i="20"/>
  <c r="CO8" i="20"/>
  <c r="CQ8" i="20"/>
  <c r="CS8" i="20"/>
  <c r="CU8" i="20"/>
  <c r="CW8" i="20"/>
  <c r="CY8" i="20"/>
  <c r="DB8" i="20"/>
  <c r="DD8" i="20"/>
  <c r="DF8" i="20"/>
  <c r="DH8" i="20"/>
  <c r="DJ8" i="20"/>
  <c r="DL8" i="20"/>
  <c r="DN8" i="20"/>
  <c r="DP8" i="20"/>
  <c r="DR8" i="20"/>
  <c r="CI9" i="20"/>
  <c r="CK9" i="20"/>
  <c r="CM9" i="20"/>
  <c r="CO9" i="20"/>
  <c r="CQ9" i="20"/>
  <c r="CS9" i="20"/>
  <c r="CU9" i="20"/>
  <c r="CW9" i="20"/>
  <c r="CY9" i="20"/>
  <c r="DB9" i="20"/>
  <c r="DD9" i="20"/>
  <c r="DF9" i="20"/>
  <c r="DH9" i="20"/>
  <c r="DJ9" i="20"/>
  <c r="DL9" i="20"/>
  <c r="DN9" i="20"/>
  <c r="DP9" i="20"/>
  <c r="DR9" i="20"/>
  <c r="CI10" i="20"/>
  <c r="CK10" i="20"/>
  <c r="CM10" i="20"/>
  <c r="CO10" i="20"/>
  <c r="CQ10" i="20"/>
  <c r="CS10" i="20"/>
  <c r="CU10" i="20"/>
  <c r="CW10" i="20"/>
  <c r="CY10" i="20"/>
  <c r="DB10" i="20"/>
  <c r="DD10" i="20"/>
  <c r="DF10" i="20"/>
  <c r="DH10" i="20"/>
  <c r="DJ10" i="20"/>
  <c r="DL10" i="20"/>
  <c r="DN10" i="20"/>
  <c r="DP10" i="20"/>
  <c r="DR10" i="20"/>
  <c r="K37" i="20"/>
  <c r="AJ37" i="20"/>
  <c r="AL37" i="20"/>
  <c r="BJ37" i="20" s="1"/>
  <c r="BL37" i="20" s="1"/>
  <c r="AP37" i="20"/>
  <c r="AR37" i="20"/>
  <c r="AV37" i="20"/>
  <c r="AX37" i="20"/>
  <c r="BB37" i="20"/>
  <c r="BD37" i="20"/>
  <c r="BT37" i="20"/>
  <c r="K36" i="20"/>
  <c r="AJ36" i="20"/>
  <c r="AL36" i="20" s="1"/>
  <c r="AP36" i="20"/>
  <c r="AR36" i="20" s="1"/>
  <c r="AV36" i="20"/>
  <c r="AX36" i="20" s="1"/>
  <c r="BB36" i="20"/>
  <c r="BD36" i="20" s="1"/>
  <c r="BT36" i="20"/>
  <c r="K35" i="20"/>
  <c r="AJ35" i="20"/>
  <c r="AL35" i="20" s="1"/>
  <c r="BJ35" i="20" s="1"/>
  <c r="AP35" i="20"/>
  <c r="AR35" i="20" s="1"/>
  <c r="AV35" i="20"/>
  <c r="AX35" i="20" s="1"/>
  <c r="BB35" i="20"/>
  <c r="BD35" i="20" s="1"/>
  <c r="BT35" i="20"/>
  <c r="K34" i="20"/>
  <c r="AJ34" i="20"/>
  <c r="AL34" i="20" s="1"/>
  <c r="AP34" i="20"/>
  <c r="AR34" i="20" s="1"/>
  <c r="AV34" i="20"/>
  <c r="AX34" i="20" s="1"/>
  <c r="BB34" i="20"/>
  <c r="BD34" i="20" s="1"/>
  <c r="BT34" i="20"/>
  <c r="K33" i="20"/>
  <c r="AJ33" i="20"/>
  <c r="AL33" i="20" s="1"/>
  <c r="BJ33" i="20" s="1"/>
  <c r="AP33" i="20"/>
  <c r="AR33" i="20" s="1"/>
  <c r="AV33" i="20"/>
  <c r="AX33" i="20" s="1"/>
  <c r="BB33" i="20"/>
  <c r="BD33" i="20" s="1"/>
  <c r="BT33" i="20"/>
  <c r="K32" i="20"/>
  <c r="AJ32" i="20"/>
  <c r="AL32" i="20" s="1"/>
  <c r="AP32" i="20"/>
  <c r="AR32" i="20" s="1"/>
  <c r="AV32" i="20"/>
  <c r="AX32" i="20" s="1"/>
  <c r="BB32" i="20"/>
  <c r="BD32" i="20" s="1"/>
  <c r="BT32" i="20"/>
  <c r="K28" i="20"/>
  <c r="AJ28" i="20"/>
  <c r="AL28" i="20"/>
  <c r="BJ28" i="20" s="1"/>
  <c r="BL28" i="20" s="1"/>
  <c r="AP28" i="20"/>
  <c r="AR28" i="20"/>
  <c r="AV28" i="20"/>
  <c r="AX28" i="20"/>
  <c r="BB28" i="20"/>
  <c r="BD28" i="20"/>
  <c r="BT28" i="20"/>
  <c r="K27" i="20"/>
  <c r="C27" i="20" s="1"/>
  <c r="AJ27" i="20"/>
  <c r="AL27" i="20"/>
  <c r="BJ27" i="20" s="1"/>
  <c r="BL27" i="20" s="1"/>
  <c r="AP27" i="20"/>
  <c r="AR27" i="20"/>
  <c r="AV27" i="20"/>
  <c r="AX27" i="20"/>
  <c r="BB27" i="20"/>
  <c r="BD27" i="20"/>
  <c r="BT27" i="20"/>
  <c r="BV27" i="20" s="1"/>
  <c r="K26" i="20"/>
  <c r="AJ26" i="20"/>
  <c r="AL26" i="20"/>
  <c r="BJ26" i="20" s="1"/>
  <c r="BL26" i="20" s="1"/>
  <c r="AP26" i="20"/>
  <c r="AR26" i="20"/>
  <c r="AV26" i="20"/>
  <c r="AX26" i="20"/>
  <c r="BB26" i="20"/>
  <c r="BD26" i="20"/>
  <c r="BT26" i="20"/>
  <c r="K25" i="20"/>
  <c r="AJ25" i="20"/>
  <c r="AL25" i="20"/>
  <c r="BJ25" i="20" s="1"/>
  <c r="BL25" i="20" s="1"/>
  <c r="AP25" i="20"/>
  <c r="AR25" i="20"/>
  <c r="AV25" i="20"/>
  <c r="AX25" i="20"/>
  <c r="BB25" i="20"/>
  <c r="BD25" i="20"/>
  <c r="BT25" i="20"/>
  <c r="BV25" i="20" s="1"/>
  <c r="K24" i="20"/>
  <c r="AJ24" i="20"/>
  <c r="AL24" i="20"/>
  <c r="BJ24" i="20" s="1"/>
  <c r="BL24" i="20" s="1"/>
  <c r="AP24" i="20"/>
  <c r="AR24" i="20"/>
  <c r="AV24" i="20"/>
  <c r="AX24" i="20"/>
  <c r="BB24" i="20"/>
  <c r="BD24" i="20"/>
  <c r="BT24" i="20"/>
  <c r="BV24" i="20" s="1"/>
  <c r="K23" i="20"/>
  <c r="AJ23" i="20"/>
  <c r="AL23" i="20" s="1"/>
  <c r="AP23" i="20"/>
  <c r="AR23" i="20" s="1"/>
  <c r="AV23" i="20"/>
  <c r="AX23" i="20" s="1"/>
  <c r="BB23" i="20"/>
  <c r="BD23" i="20" s="1"/>
  <c r="BT23" i="20"/>
  <c r="K19" i="20"/>
  <c r="AJ19" i="20"/>
  <c r="AL19" i="20" s="1"/>
  <c r="BJ19" i="20" s="1"/>
  <c r="AP19" i="20"/>
  <c r="AR19" i="20" s="1"/>
  <c r="AV19" i="20"/>
  <c r="AX19" i="20" s="1"/>
  <c r="BB19" i="20"/>
  <c r="BD19" i="20" s="1"/>
  <c r="BT19" i="20"/>
  <c r="K18" i="20"/>
  <c r="AJ18" i="20"/>
  <c r="AL18" i="20" s="1"/>
  <c r="AP18" i="20"/>
  <c r="AR18" i="20" s="1"/>
  <c r="AV18" i="20"/>
  <c r="AX18" i="20" s="1"/>
  <c r="BB18" i="20"/>
  <c r="BD18" i="20" s="1"/>
  <c r="BT18" i="20"/>
  <c r="K17" i="20"/>
  <c r="AJ17" i="20"/>
  <c r="AL17" i="20" s="1"/>
  <c r="BJ17" i="20" s="1"/>
  <c r="AP17" i="20"/>
  <c r="AR17" i="20" s="1"/>
  <c r="AV17" i="20"/>
  <c r="AX17" i="20" s="1"/>
  <c r="BB17" i="20"/>
  <c r="BD17" i="20" s="1"/>
  <c r="BT17" i="20"/>
  <c r="K16" i="20"/>
  <c r="AJ16" i="20"/>
  <c r="AL16" i="20" s="1"/>
  <c r="AP16" i="20"/>
  <c r="AR16" i="20" s="1"/>
  <c r="AV16" i="20"/>
  <c r="AX16" i="20" s="1"/>
  <c r="BB16" i="20"/>
  <c r="BD16" i="20" s="1"/>
  <c r="BT16" i="20"/>
  <c r="K15" i="20"/>
  <c r="AJ15" i="20"/>
  <c r="AL15" i="20" s="1"/>
  <c r="BJ15" i="20" s="1"/>
  <c r="AP15" i="20"/>
  <c r="AR15" i="20" s="1"/>
  <c r="AV15" i="20"/>
  <c r="AX15" i="20" s="1"/>
  <c r="BB15" i="20"/>
  <c r="BD15" i="20" s="1"/>
  <c r="BT15" i="20"/>
  <c r="K14" i="20"/>
  <c r="AJ14" i="20"/>
  <c r="AL14" i="20" s="1"/>
  <c r="AP14" i="20"/>
  <c r="AR14" i="20" s="1"/>
  <c r="AV14" i="20"/>
  <c r="AX14" i="20" s="1"/>
  <c r="BB14" i="20"/>
  <c r="BD14" i="20" s="1"/>
  <c r="BT14" i="20"/>
  <c r="K10" i="20"/>
  <c r="AJ10" i="20"/>
  <c r="AL10" i="20" s="1"/>
  <c r="BJ10" i="20" s="1"/>
  <c r="BL10" i="20" s="1"/>
  <c r="AP10" i="20"/>
  <c r="AR10" i="20" s="1"/>
  <c r="AV10" i="20"/>
  <c r="AX10" i="20" s="1"/>
  <c r="BB10" i="20"/>
  <c r="BD10" i="20" s="1"/>
  <c r="BT10" i="20"/>
  <c r="K9" i="20"/>
  <c r="AJ9" i="20"/>
  <c r="AL9" i="20"/>
  <c r="BJ9" i="20" s="1"/>
  <c r="BL9" i="20" s="1"/>
  <c r="AP9" i="20"/>
  <c r="AR9" i="20"/>
  <c r="AV9" i="20"/>
  <c r="AX9" i="20"/>
  <c r="BB9" i="20"/>
  <c r="BD9" i="20"/>
  <c r="BT9" i="20"/>
  <c r="BV9" i="20" s="1"/>
  <c r="K8" i="20"/>
  <c r="AJ8" i="20"/>
  <c r="AL8" i="20" s="1"/>
  <c r="BJ8" i="20" s="1"/>
  <c r="BL8" i="20" s="1"/>
  <c r="AP8" i="20"/>
  <c r="AR8" i="20" s="1"/>
  <c r="AV8" i="20"/>
  <c r="AX8" i="20" s="1"/>
  <c r="BB8" i="20"/>
  <c r="BD8" i="20" s="1"/>
  <c r="BT8" i="20"/>
  <c r="K7" i="20"/>
  <c r="M7" i="20" s="1"/>
  <c r="AJ7" i="20"/>
  <c r="AL7" i="20"/>
  <c r="BJ7" i="20" s="1"/>
  <c r="BL7" i="20" s="1"/>
  <c r="AP7" i="20"/>
  <c r="AR7" i="20"/>
  <c r="AV7" i="20"/>
  <c r="AX7" i="20"/>
  <c r="BB7" i="20"/>
  <c r="BD7" i="20"/>
  <c r="BT7" i="20"/>
  <c r="K6" i="20"/>
  <c r="AJ6" i="20"/>
  <c r="AL6" i="20" s="1"/>
  <c r="BJ6" i="20" s="1"/>
  <c r="BL6" i="20" s="1"/>
  <c r="AP6" i="20"/>
  <c r="AR6" i="20" s="1"/>
  <c r="AV6" i="20"/>
  <c r="AX6" i="20" s="1"/>
  <c r="BB6" i="20"/>
  <c r="BD6" i="20" s="1"/>
  <c r="BT6" i="20"/>
  <c r="BT5" i="20"/>
  <c r="AJ5" i="20"/>
  <c r="AL5" i="20"/>
  <c r="AP5" i="20"/>
  <c r="AR5" i="20" s="1"/>
  <c r="AV5" i="20"/>
  <c r="AX5" i="20" s="1"/>
  <c r="BB5" i="20"/>
  <c r="BD5" i="20"/>
  <c r="K5" i="20"/>
  <c r="EZ37" i="20"/>
  <c r="EU37" i="20"/>
  <c r="ES37" i="20"/>
  <c r="EI37" i="20"/>
  <c r="DW37" i="20"/>
  <c r="CG37" i="20"/>
  <c r="CE37" i="20"/>
  <c r="BX37" i="20"/>
  <c r="BV37" i="20"/>
  <c r="BN37" i="20"/>
  <c r="BH37" i="20"/>
  <c r="BI37" i="20" s="1"/>
  <c r="AF37" i="20"/>
  <c r="AA37" i="20"/>
  <c r="Y37" i="20"/>
  <c r="W37" i="20"/>
  <c r="O37" i="20"/>
  <c r="E37" i="20"/>
  <c r="EZ36" i="20"/>
  <c r="EU36" i="20"/>
  <c r="ES36" i="20"/>
  <c r="EI36" i="20"/>
  <c r="DW36" i="20"/>
  <c r="CG36" i="20"/>
  <c r="CE36" i="20"/>
  <c r="BX36" i="20"/>
  <c r="BV36" i="20"/>
  <c r="BN36" i="20"/>
  <c r="BH36" i="20"/>
  <c r="BI36" i="20"/>
  <c r="AF36" i="20"/>
  <c r="AA36" i="20"/>
  <c r="Y36" i="20"/>
  <c r="W36" i="20"/>
  <c r="O36" i="20"/>
  <c r="E36" i="20"/>
  <c r="EU35" i="20"/>
  <c r="ES35" i="20"/>
  <c r="EI35" i="20"/>
  <c r="EG35" i="20"/>
  <c r="DW35" i="20"/>
  <c r="CG35" i="20"/>
  <c r="CE35" i="20"/>
  <c r="BX35" i="20"/>
  <c r="BV35" i="20"/>
  <c r="BN35" i="20"/>
  <c r="BH35" i="20"/>
  <c r="BI35" i="20" s="1"/>
  <c r="AF35" i="20"/>
  <c r="AA35" i="20"/>
  <c r="Y35" i="20"/>
  <c r="W35" i="20"/>
  <c r="O35" i="20"/>
  <c r="E35" i="20"/>
  <c r="EZ34" i="20"/>
  <c r="EU34" i="20"/>
  <c r="ES34" i="20"/>
  <c r="EI34" i="20"/>
  <c r="EG34" i="20"/>
  <c r="DW34" i="20"/>
  <c r="CG34" i="20"/>
  <c r="CE34" i="20"/>
  <c r="BX34" i="20"/>
  <c r="BV34" i="20"/>
  <c r="BN34" i="20"/>
  <c r="BH34" i="20"/>
  <c r="BI34" i="20"/>
  <c r="AF34" i="20"/>
  <c r="AA34" i="20"/>
  <c r="Y34" i="20"/>
  <c r="O34" i="20"/>
  <c r="E34" i="20"/>
  <c r="EZ33" i="20"/>
  <c r="EU33" i="20"/>
  <c r="ES33" i="20"/>
  <c r="EI33" i="20"/>
  <c r="EG33" i="20"/>
  <c r="DW33" i="20"/>
  <c r="CG33" i="20"/>
  <c r="CE33" i="20"/>
  <c r="BX33" i="20"/>
  <c r="BV33" i="20"/>
  <c r="BN33" i="20"/>
  <c r="BH33" i="20"/>
  <c r="BI33" i="20"/>
  <c r="AF33" i="20"/>
  <c r="AA33" i="20"/>
  <c r="Y33" i="20"/>
  <c r="W33" i="20"/>
  <c r="O33" i="20"/>
  <c r="E33" i="20"/>
  <c r="EZ32" i="20"/>
  <c r="EU32" i="20"/>
  <c r="ES32" i="20"/>
  <c r="EI32" i="20"/>
  <c r="EG32" i="20"/>
  <c r="DW32" i="20"/>
  <c r="CG32" i="20"/>
  <c r="CE32" i="20"/>
  <c r="BX32" i="20"/>
  <c r="BV32" i="20"/>
  <c r="BN32" i="20"/>
  <c r="BH32" i="20"/>
  <c r="BI32" i="20" s="1"/>
  <c r="AF32" i="20"/>
  <c r="AA32" i="20"/>
  <c r="AB32" i="20" s="1"/>
  <c r="Y32" i="20"/>
  <c r="W32" i="20"/>
  <c r="O32" i="20"/>
  <c r="E32" i="20"/>
  <c r="EZ28" i="20"/>
  <c r="EU28" i="20"/>
  <c r="ES28" i="20"/>
  <c r="EI28" i="20"/>
  <c r="EG28" i="20"/>
  <c r="DW28" i="20"/>
  <c r="DU28" i="20"/>
  <c r="CG28" i="20"/>
  <c r="CE28" i="20"/>
  <c r="BX28" i="20"/>
  <c r="BV28" i="20"/>
  <c r="BN28" i="20"/>
  <c r="BH28" i="20"/>
  <c r="BI28" i="20" s="1"/>
  <c r="AF28" i="20"/>
  <c r="AA28" i="20"/>
  <c r="Y28" i="20"/>
  <c r="W28" i="20"/>
  <c r="O28" i="20"/>
  <c r="M28" i="20"/>
  <c r="E28" i="20"/>
  <c r="EZ27" i="20"/>
  <c r="EU27" i="20"/>
  <c r="ES27" i="20"/>
  <c r="EI27" i="20"/>
  <c r="EG27" i="20"/>
  <c r="DW27" i="20"/>
  <c r="CG27" i="20"/>
  <c r="CE27" i="20"/>
  <c r="BX27" i="20"/>
  <c r="BN27" i="20"/>
  <c r="BH27" i="20"/>
  <c r="BI27" i="20" s="1"/>
  <c r="AF27" i="20"/>
  <c r="AA27" i="20"/>
  <c r="Y27" i="20"/>
  <c r="W27" i="20"/>
  <c r="O27" i="20"/>
  <c r="M27" i="20"/>
  <c r="E27" i="20"/>
  <c r="EZ26" i="20"/>
  <c r="EU26" i="20"/>
  <c r="ES26" i="20"/>
  <c r="EI26" i="20"/>
  <c r="EG26" i="20"/>
  <c r="DW26" i="20"/>
  <c r="CG26" i="20"/>
  <c r="CE26" i="20"/>
  <c r="BX26" i="20"/>
  <c r="BV26" i="20"/>
  <c r="BN26" i="20"/>
  <c r="BH26" i="20"/>
  <c r="BI26" i="20" s="1"/>
  <c r="AF26" i="20"/>
  <c r="AA26" i="20"/>
  <c r="Y26" i="20"/>
  <c r="W26" i="20"/>
  <c r="O26" i="20"/>
  <c r="M26" i="20"/>
  <c r="E26" i="20"/>
  <c r="EZ25" i="20"/>
  <c r="EU25" i="20"/>
  <c r="ES25" i="20"/>
  <c r="EI25" i="20"/>
  <c r="EG25" i="20"/>
  <c r="DW25" i="20"/>
  <c r="CG25" i="20"/>
  <c r="CE25" i="20"/>
  <c r="BX25" i="20"/>
  <c r="BN25" i="20"/>
  <c r="BH25" i="20"/>
  <c r="BI25" i="20" s="1"/>
  <c r="AF25" i="20"/>
  <c r="AA25" i="20"/>
  <c r="Y25" i="20"/>
  <c r="W25" i="20"/>
  <c r="O25" i="20"/>
  <c r="M25" i="20"/>
  <c r="E25" i="20"/>
  <c r="EZ24" i="20"/>
  <c r="EU24" i="20"/>
  <c r="EI24" i="20"/>
  <c r="EG24" i="20"/>
  <c r="DW24" i="20"/>
  <c r="CG24" i="20"/>
  <c r="CE24" i="20"/>
  <c r="BX24" i="20"/>
  <c r="BN24" i="20"/>
  <c r="BH24" i="20"/>
  <c r="BI24" i="20"/>
  <c r="AF24" i="20"/>
  <c r="AA24" i="20"/>
  <c r="Y24" i="20"/>
  <c r="W24" i="20"/>
  <c r="O24" i="20"/>
  <c r="M24" i="20"/>
  <c r="E24" i="20"/>
  <c r="EZ23" i="20"/>
  <c r="EU23" i="20"/>
  <c r="ES23" i="20"/>
  <c r="EI23" i="20"/>
  <c r="DW23" i="20"/>
  <c r="CG23" i="20"/>
  <c r="CE23" i="20"/>
  <c r="BX23" i="20"/>
  <c r="BV23" i="20"/>
  <c r="BN23" i="20"/>
  <c r="BH23" i="20"/>
  <c r="BI23" i="20" s="1"/>
  <c r="AF23" i="20"/>
  <c r="AA23" i="20"/>
  <c r="Y23" i="20"/>
  <c r="W23" i="20"/>
  <c r="O23" i="20"/>
  <c r="M23" i="20"/>
  <c r="E23" i="20"/>
  <c r="EU19" i="20"/>
  <c r="ES19" i="20"/>
  <c r="EI19" i="20"/>
  <c r="EG19" i="20"/>
  <c r="DW19" i="20"/>
  <c r="CG19" i="20"/>
  <c r="CE19" i="20"/>
  <c r="BX19" i="20"/>
  <c r="BV19" i="20"/>
  <c r="BN19" i="20"/>
  <c r="BH19" i="20"/>
  <c r="BI19" i="20"/>
  <c r="AF19" i="20"/>
  <c r="AA19" i="20"/>
  <c r="Y19" i="20"/>
  <c r="W19" i="20"/>
  <c r="O19" i="20"/>
  <c r="E19" i="20"/>
  <c r="EZ18" i="20"/>
  <c r="EU18" i="20"/>
  <c r="ES18" i="20"/>
  <c r="EI18" i="20"/>
  <c r="EG18" i="20"/>
  <c r="DW18" i="20"/>
  <c r="CG18" i="20"/>
  <c r="CE18" i="20"/>
  <c r="BX18" i="20"/>
  <c r="BV18" i="20"/>
  <c r="BN18" i="20"/>
  <c r="BH18" i="20"/>
  <c r="BI18" i="20" s="1"/>
  <c r="AF18" i="20"/>
  <c r="AA18" i="20"/>
  <c r="Y18" i="20"/>
  <c r="O18" i="20"/>
  <c r="M18" i="20"/>
  <c r="E18" i="20"/>
  <c r="EZ17" i="20"/>
  <c r="EU17" i="20"/>
  <c r="EI17" i="20"/>
  <c r="EG17" i="20"/>
  <c r="DW17" i="20"/>
  <c r="CG17" i="20"/>
  <c r="CE17" i="20"/>
  <c r="BX17" i="20"/>
  <c r="BV17" i="20"/>
  <c r="BN17" i="20"/>
  <c r="BH17" i="20"/>
  <c r="BI17" i="20" s="1"/>
  <c r="AF17" i="20"/>
  <c r="AA17" i="20"/>
  <c r="Y17" i="20"/>
  <c r="O17" i="20"/>
  <c r="M17" i="20"/>
  <c r="E17" i="20"/>
  <c r="EZ16" i="20"/>
  <c r="EU16" i="20"/>
  <c r="ES16" i="20"/>
  <c r="EI16" i="20"/>
  <c r="EG16" i="20"/>
  <c r="DW16" i="20"/>
  <c r="CG16" i="20"/>
  <c r="CE16" i="20"/>
  <c r="BX16" i="20"/>
  <c r="BV16" i="20"/>
  <c r="BN16" i="20"/>
  <c r="BH16" i="20"/>
  <c r="BI16" i="20"/>
  <c r="AF16" i="20"/>
  <c r="AA16" i="20"/>
  <c r="Y16" i="20"/>
  <c r="W16" i="20"/>
  <c r="O16" i="20"/>
  <c r="M16" i="20"/>
  <c r="E16" i="20"/>
  <c r="EU15" i="20"/>
  <c r="ES15" i="20"/>
  <c r="EI15" i="20"/>
  <c r="EG15" i="20"/>
  <c r="DW15" i="20"/>
  <c r="CG15" i="20"/>
  <c r="CE15" i="20"/>
  <c r="BX15" i="20"/>
  <c r="BV15" i="20"/>
  <c r="BN15" i="20"/>
  <c r="BH15" i="20"/>
  <c r="BI15" i="20"/>
  <c r="AF15" i="20"/>
  <c r="AA15" i="20"/>
  <c r="Y15" i="20"/>
  <c r="W15" i="20"/>
  <c r="O15" i="20"/>
  <c r="M15" i="20"/>
  <c r="E15" i="20"/>
  <c r="EZ14" i="20"/>
  <c r="EU14" i="20"/>
  <c r="ES14" i="20"/>
  <c r="EI14" i="20"/>
  <c r="EG14" i="20"/>
  <c r="DW14" i="20"/>
  <c r="CG14" i="20"/>
  <c r="CE14" i="20"/>
  <c r="BX14" i="20"/>
  <c r="BV14" i="20"/>
  <c r="BN14" i="20"/>
  <c r="BH14" i="20"/>
  <c r="BI14" i="20" s="1"/>
  <c r="AF14" i="20"/>
  <c r="AA14" i="20"/>
  <c r="Y14" i="20"/>
  <c r="W14" i="20"/>
  <c r="O14" i="20"/>
  <c r="M14" i="20"/>
  <c r="E14" i="20"/>
  <c r="EZ10" i="20"/>
  <c r="EU10" i="20"/>
  <c r="ES10" i="20"/>
  <c r="EI10" i="20"/>
  <c r="DW10" i="20"/>
  <c r="CG10" i="20"/>
  <c r="CE10" i="20"/>
  <c r="BX10" i="20"/>
  <c r="BV10" i="20"/>
  <c r="BN10" i="20"/>
  <c r="BH10" i="20"/>
  <c r="BI10" i="20"/>
  <c r="AF10" i="20"/>
  <c r="AA10" i="20"/>
  <c r="Y10" i="20"/>
  <c r="W10" i="20"/>
  <c r="O10" i="20"/>
  <c r="E10" i="20"/>
  <c r="EU9" i="20"/>
  <c r="ES9" i="20"/>
  <c r="EI9" i="20"/>
  <c r="EG9" i="20"/>
  <c r="DW9" i="20"/>
  <c r="CG9" i="20"/>
  <c r="CE9" i="20"/>
  <c r="BX9" i="20"/>
  <c r="BN9" i="20"/>
  <c r="BH9" i="20"/>
  <c r="BI9" i="20" s="1"/>
  <c r="AF9" i="20"/>
  <c r="AA9" i="20"/>
  <c r="Y9" i="20"/>
  <c r="W9" i="20"/>
  <c r="O9" i="20"/>
  <c r="E9" i="20"/>
  <c r="EZ8" i="20"/>
  <c r="EU8" i="20"/>
  <c r="ES8" i="20"/>
  <c r="EI8" i="20"/>
  <c r="EG8" i="20"/>
  <c r="DW8" i="20"/>
  <c r="CG8" i="20"/>
  <c r="CE8" i="20"/>
  <c r="BX8" i="20"/>
  <c r="BV8" i="20"/>
  <c r="BN8" i="20"/>
  <c r="BH8" i="20"/>
  <c r="BI8" i="20" s="1"/>
  <c r="AF8" i="20"/>
  <c r="AA8" i="20"/>
  <c r="Y8" i="20"/>
  <c r="W8" i="20"/>
  <c r="O8" i="20"/>
  <c r="M8" i="20"/>
  <c r="E8" i="20"/>
  <c r="EZ7" i="20"/>
  <c r="EU7" i="20"/>
  <c r="ES7" i="20"/>
  <c r="EI7" i="20"/>
  <c r="EG7" i="20"/>
  <c r="DW7" i="20"/>
  <c r="CG7" i="20"/>
  <c r="CE7" i="20"/>
  <c r="BX7" i="20"/>
  <c r="BV7" i="20"/>
  <c r="BN7" i="20"/>
  <c r="BH7" i="20"/>
  <c r="BI7" i="20"/>
  <c r="AF7" i="20"/>
  <c r="AA7" i="20"/>
  <c r="Y7" i="20"/>
  <c r="W7" i="20"/>
  <c r="O7" i="20"/>
  <c r="E7" i="20"/>
  <c r="EZ6" i="20"/>
  <c r="EU6" i="20"/>
  <c r="EI6" i="20"/>
  <c r="DW6" i="20"/>
  <c r="CG6" i="20"/>
  <c r="CE6" i="20"/>
  <c r="BX6" i="20"/>
  <c r="BV6" i="20"/>
  <c r="BN6" i="20"/>
  <c r="BH6" i="20"/>
  <c r="BI6" i="20" s="1"/>
  <c r="AF6" i="20"/>
  <c r="AA6" i="20"/>
  <c r="Y6" i="20"/>
  <c r="W6" i="20"/>
  <c r="O6" i="20"/>
  <c r="E6" i="20"/>
  <c r="EZ5" i="20"/>
  <c r="EU5" i="20"/>
  <c r="ES5" i="20"/>
  <c r="EI5" i="20"/>
  <c r="EG5" i="20"/>
  <c r="DW5" i="20"/>
  <c r="DR5" i="20"/>
  <c r="DP5" i="20"/>
  <c r="DN5" i="20"/>
  <c r="DL5" i="20"/>
  <c r="DJ5" i="20"/>
  <c r="DH5" i="20"/>
  <c r="DF5" i="20"/>
  <c r="DD5" i="20"/>
  <c r="DB5" i="20"/>
  <c r="CY5" i="20"/>
  <c r="CW5" i="20"/>
  <c r="CU5" i="20"/>
  <c r="CS5" i="20"/>
  <c r="CQ5" i="20"/>
  <c r="CO5" i="20"/>
  <c r="CM5" i="20"/>
  <c r="CK5" i="20"/>
  <c r="CI5" i="20"/>
  <c r="DS5" i="20" s="1"/>
  <c r="DU5" i="20" s="1"/>
  <c r="CG5" i="20"/>
  <c r="CE5" i="20"/>
  <c r="BX5" i="20"/>
  <c r="BN5" i="20"/>
  <c r="BH5" i="20"/>
  <c r="BI5" i="20"/>
  <c r="AF5" i="20"/>
  <c r="AA5" i="20"/>
  <c r="AB5" i="20" s="1"/>
  <c r="Y5" i="20"/>
  <c r="W5" i="20"/>
  <c r="O5" i="20"/>
  <c r="E5" i="20"/>
  <c r="M33" i="20"/>
  <c r="M36" i="20"/>
  <c r="M32" i="20"/>
  <c r="M34" i="20"/>
  <c r="W17" i="20"/>
  <c r="M35" i="20"/>
  <c r="M9" i="20"/>
  <c r="W18" i="20"/>
  <c r="M19" i="20"/>
  <c r="C19" i="20" l="1"/>
  <c r="BL19" i="20"/>
  <c r="C33" i="20"/>
  <c r="BL33" i="20"/>
  <c r="C25" i="20"/>
  <c r="C15" i="20"/>
  <c r="BL15" i="20"/>
  <c r="C24" i="20"/>
  <c r="C26" i="20"/>
  <c r="C28" i="20"/>
  <c r="C17" i="20"/>
  <c r="BL17" i="20"/>
  <c r="C35" i="20"/>
  <c r="BL35" i="20"/>
  <c r="BJ14" i="20"/>
  <c r="BJ16" i="20"/>
  <c r="BJ18" i="20"/>
  <c r="BJ32" i="20"/>
  <c r="BL32" i="20" s="1"/>
  <c r="BJ34" i="20"/>
  <c r="BJ36" i="20"/>
  <c r="DS9" i="20"/>
  <c r="BJ23" i="20"/>
  <c r="DS37" i="20"/>
  <c r="DU37" i="20" s="1"/>
  <c r="DS10" i="20"/>
  <c r="DS8" i="20"/>
  <c r="DS6" i="20"/>
  <c r="EG37" i="20"/>
  <c r="DS32" i="20"/>
  <c r="BV5" i="20"/>
  <c r="BJ5" i="20"/>
  <c r="AD23" i="20"/>
  <c r="W34" i="20"/>
  <c r="M37" i="20"/>
  <c r="M10" i="20"/>
  <c r="M6" i="20"/>
  <c r="M5" i="20"/>
  <c r="C9" i="20"/>
  <c r="DU9" i="20"/>
  <c r="C7" i="20"/>
  <c r="DU7" i="20"/>
  <c r="DU10" i="20"/>
  <c r="C10" i="20"/>
  <c r="C8" i="20"/>
  <c r="DU8" i="20"/>
  <c r="C6" i="20"/>
  <c r="DU6" i="20"/>
  <c r="C23" i="20"/>
  <c r="BL23" i="20"/>
  <c r="AD6" i="20"/>
  <c r="AD32" i="20"/>
  <c r="AD7" i="20"/>
  <c r="AD19" i="20"/>
  <c r="AD33" i="20"/>
  <c r="AD14" i="20"/>
  <c r="AD17" i="20"/>
  <c r="AD18" i="20"/>
  <c r="AD25" i="20"/>
  <c r="AD27" i="20"/>
  <c r="AD37" i="20"/>
  <c r="AD15" i="20"/>
  <c r="AD35" i="20"/>
  <c r="AD10" i="20"/>
  <c r="AD8" i="20"/>
  <c r="AD9" i="20"/>
  <c r="AD16" i="20"/>
  <c r="AD28" i="20"/>
  <c r="AD34" i="20"/>
  <c r="AD36" i="20"/>
  <c r="AD5" i="20"/>
  <c r="AD26" i="20"/>
  <c r="AD24" i="20"/>
  <c r="C34" i="20" l="1"/>
  <c r="C38" i="20" s="1"/>
  <c r="BL34" i="20"/>
  <c r="C37" i="20"/>
  <c r="C36" i="20"/>
  <c r="BL36" i="20"/>
  <c r="C16" i="20"/>
  <c r="BL16" i="20"/>
  <c r="C14" i="20"/>
  <c r="BL14" i="20"/>
  <c r="C18" i="20"/>
  <c r="BL18" i="20"/>
  <c r="C32" i="20"/>
  <c r="DU32" i="20"/>
  <c r="C5" i="20"/>
  <c r="C11" i="20" s="1"/>
  <c r="BL5" i="20"/>
  <c r="C29" i="20"/>
  <c r="C20" i="20" l="1"/>
</calcChain>
</file>

<file path=xl/sharedStrings.xml><?xml version="1.0" encoding="utf-8"?>
<sst xmlns="http://schemas.openxmlformats.org/spreadsheetml/2006/main" count="448" uniqueCount="97">
  <si>
    <t>Points</t>
  </si>
  <si>
    <t>Total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</si>
  <si>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</si>
  <si>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</si>
  <si>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</si>
  <si>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</si>
  <si>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</si>
  <si>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</si>
  <si>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</si>
  <si>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</si>
  <si>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</si>
  <si>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</si>
  <si>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</si>
  <si>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</si>
  <si>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</si>
  <si>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</si>
  <si>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</si>
  <si>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</si>
  <si>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</si>
  <si>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</si>
  <si>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</si>
  <si>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</si>
  <si>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</si>
  <si>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</si>
  <si>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</si>
  <si>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</si>
  <si>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Throw 1</t>
  </si>
  <si>
    <t>Throw 2</t>
  </si>
  <si>
    <t>Throw 3</t>
  </si>
  <si>
    <t>Throw 4</t>
  </si>
  <si>
    <t>Throw 5</t>
  </si>
  <si>
    <t>Names</t>
  </si>
  <si>
    <t>Darts Thrown</t>
  </si>
  <si>
    <t>Darts in Hand</t>
  </si>
  <si>
    <t>S1</t>
  </si>
  <si>
    <t>D1</t>
  </si>
  <si>
    <t>T1</t>
  </si>
  <si>
    <t>S3</t>
  </si>
  <si>
    <t>D3</t>
  </si>
  <si>
    <t>T3</t>
  </si>
  <si>
    <t>S5</t>
  </si>
  <si>
    <t>D5</t>
  </si>
  <si>
    <t>T5</t>
  </si>
  <si>
    <t>S7</t>
  </si>
  <si>
    <t>D7</t>
  </si>
  <si>
    <t>T7</t>
  </si>
  <si>
    <t>S9</t>
  </si>
  <si>
    <t>D9</t>
  </si>
  <si>
    <t>T9</t>
  </si>
  <si>
    <t>Shanghai</t>
  </si>
  <si>
    <t>Board #1</t>
  </si>
  <si>
    <t>Board #2</t>
  </si>
  <si>
    <t>Board #3</t>
  </si>
  <si>
    <t>Board #4</t>
  </si>
  <si>
    <t>Event 1 Rank</t>
  </si>
  <si>
    <t>Event 2 Rank</t>
  </si>
  <si>
    <t>Event 3 Rank</t>
  </si>
  <si>
    <t>Event 4 Rank</t>
  </si>
  <si>
    <t>Event 5 Rank</t>
  </si>
  <si>
    <t>Double 3's</t>
  </si>
  <si>
    <t>Double 6's</t>
  </si>
  <si>
    <t>Double 11's</t>
  </si>
  <si>
    <t>Double 20's</t>
  </si>
  <si>
    <r>
      <rPr>
        <b/>
        <sz val="20"/>
        <color theme="1"/>
        <rFont val="Calibri"/>
        <family val="2"/>
        <scheme val="minor"/>
      </rPr>
      <t>Event 1: 15 Dart Starter, (Max = 900 Points)</t>
    </r>
    <r>
      <rPr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Player to throw 5 times (15 Darts), score as high as possible
</t>
    </r>
    <r>
      <rPr>
        <b/>
        <sz val="12"/>
        <color theme="1"/>
        <rFont val="Calibri"/>
        <family val="2"/>
        <scheme val="minor"/>
      </rPr>
      <t>INPUT: 3 Dart Score</t>
    </r>
  </si>
  <si>
    <r>
      <rPr>
        <b/>
        <sz val="20"/>
        <color theme="1"/>
        <rFont val="Calibri"/>
        <family val="2"/>
        <scheme val="minor"/>
      </rPr>
      <t>Event 5: Bulls &amp; 25's, (Max = 750 Points)</t>
    </r>
    <r>
      <rPr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Player to throw 5 times (15 Darts), hit as many bulls or 25's
Score as many points as possible
</t>
    </r>
    <r>
      <rPr>
        <b/>
        <sz val="12"/>
        <color theme="1"/>
        <rFont val="Calibri"/>
        <family val="2"/>
        <scheme val="minor"/>
      </rPr>
      <t>Input: 3 Dart Score</t>
    </r>
  </si>
  <si>
    <r>
      <rPr>
        <b/>
        <sz val="20"/>
        <color theme="1"/>
        <rFont val="Calibri"/>
        <family val="2"/>
        <scheme val="minor"/>
      </rPr>
      <t>Event 5: Bulls &amp; 25's, (Max = 750 Points)</t>
    </r>
    <r>
      <rPr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Player to throw 5 times (15 Darts), hit as many bulls or 25's
Score as many points as possibleInput: 3 Dart Score
</t>
    </r>
    <r>
      <rPr>
        <b/>
        <sz val="12"/>
        <color theme="1"/>
        <rFont val="Calibri"/>
        <family val="2"/>
        <scheme val="minor"/>
      </rPr>
      <t>Input: 3 Dart Score</t>
    </r>
  </si>
  <si>
    <t>Event 6 Rank</t>
  </si>
  <si>
    <t>Event 7 Rank</t>
  </si>
  <si>
    <r>
      <rPr>
        <b/>
        <sz val="20"/>
        <color theme="1"/>
        <rFont val="Calibri"/>
        <family val="2"/>
        <scheme val="minor"/>
      </rPr>
      <t>Event 8: 21Darts @ 21 Doubles, (Max = 420 Points)</t>
    </r>
    <r>
      <rPr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Player to throw 1 dart at each double, 1  to 20 then Bull, in that order
20 Points per double hit
</t>
    </r>
    <r>
      <rPr>
        <b/>
        <sz val="12"/>
        <color theme="1"/>
        <rFont val="Calibri"/>
        <family val="2"/>
        <scheme val="minor"/>
      </rPr>
      <t>Input: Number of doubles hit per 3 dart throw</t>
    </r>
  </si>
  <si>
    <t>1,2,3</t>
  </si>
  <si>
    <t>4,5,6</t>
  </si>
  <si>
    <t>7,8,9</t>
  </si>
  <si>
    <t>10,11,12</t>
  </si>
  <si>
    <t>13,14,15</t>
  </si>
  <si>
    <t>16,17,18</t>
  </si>
  <si>
    <t>19,20,B</t>
  </si>
  <si>
    <t>Event 8 Rank</t>
  </si>
  <si>
    <t>Event 9 Rank</t>
  </si>
  <si>
    <t>19,20,25</t>
  </si>
  <si>
    <t>Event 10 Rank</t>
  </si>
  <si>
    <t>Balls Hit</t>
  </si>
  <si>
    <t>Board 1 Team Total</t>
  </si>
  <si>
    <t>Board 2 Team Total</t>
  </si>
  <si>
    <t>Board 3 Team Total</t>
  </si>
  <si>
    <t>Board 4 Team Total</t>
  </si>
  <si>
    <r>
      <rPr>
        <b/>
        <sz val="20"/>
        <color theme="1"/>
        <rFont val="Calibri"/>
        <family val="2"/>
        <scheme val="minor"/>
      </rPr>
      <t>Event 2: Greens R Good, (Max = 750 Points)</t>
    </r>
    <r>
      <rPr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Player to throw 5 times (15 Darts), hit as many greens as possible
Same green can not be hit in any 3 dart throw, 50 Points / Green
</t>
    </r>
    <r>
      <rPr>
        <b/>
        <sz val="12"/>
        <color theme="1"/>
        <rFont val="Calibri"/>
        <family val="2"/>
        <scheme val="minor"/>
      </rPr>
      <t>INPUT: How may Greens Hit</t>
    </r>
  </si>
  <si>
    <t>Decathlon
Board #1</t>
  </si>
  <si>
    <t>Decathlon
Board #2</t>
  </si>
  <si>
    <t>Decathlon
Board #3</t>
  </si>
  <si>
    <t>Decathlon
Board #4</t>
  </si>
  <si>
    <r>
      <rPr>
        <b/>
        <sz val="20"/>
        <color theme="1"/>
        <rFont val="Calibri"/>
        <family val="2"/>
        <scheme val="minor"/>
      </rPr>
      <t>Event 3: Max 170 Out, (Max = 290 Points)</t>
    </r>
    <r>
      <rPr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170 Out Shot, Max 30 Darts, 170 Points Scored for 9 Darts
+20 for every dart below, -20 for every dart above (Min Score = -250)
</t>
    </r>
    <r>
      <rPr>
        <b/>
        <sz val="12"/>
        <color theme="1"/>
        <rFont val="Calibri"/>
        <family val="2"/>
        <scheme val="minor"/>
      </rPr>
      <t>INPUT: Number of Dars Thrown</t>
    </r>
  </si>
  <si>
    <r>
      <rPr>
        <b/>
        <sz val="20"/>
        <color theme="1"/>
        <rFont val="Calibri"/>
        <family val="2"/>
        <scheme val="minor"/>
      </rPr>
      <t>Event 4: Shanghai, (Max = 550 Points)</t>
    </r>
    <r>
      <rPr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Player to throw 3 Darts at Numbers 1,3,5,7,9 in that order
Target to hit shanghai, (in Any Order), 10 points for single, 20 Double, 30 Treble, 50 point bonus for shanghai
</t>
    </r>
    <r>
      <rPr>
        <b/>
        <sz val="12"/>
        <color theme="1"/>
        <rFont val="Calibri"/>
        <family val="2"/>
        <scheme val="minor"/>
      </rPr>
      <t>INPUT: X or Tick or 1 for segments hit</t>
    </r>
  </si>
  <si>
    <r>
      <rPr>
        <b/>
        <sz val="20"/>
        <color theme="1"/>
        <rFont val="Calibri"/>
        <family val="2"/>
        <scheme val="minor"/>
      </rPr>
      <t>Event 7: Golf, (Max = 2160 Points)</t>
    </r>
    <r>
      <rPr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Player Throws 3 Darts at each number, 1-18,  Single = 1, Double =2, Treble = 3, front 9 to be played by all player followed by back 9
Par per Hole = 3, +20 points per extra point hit, - 20 points per point below.
</t>
    </r>
    <r>
      <rPr>
        <b/>
        <sz val="12"/>
        <color theme="1"/>
        <rFont val="Calibri"/>
        <family val="2"/>
        <scheme val="minor"/>
      </rPr>
      <t>Input: 3 Dart Result, ie x3 Trebbles =9</t>
    </r>
  </si>
  <si>
    <r>
      <rPr>
        <b/>
        <sz val="20"/>
        <color theme="1"/>
        <rFont val="Calibri"/>
        <family val="2"/>
        <scheme val="minor"/>
      </rPr>
      <t>Event 9: 21Darts @ 21 Small Singles, (Max = 420 Points)</t>
    </r>
    <r>
      <rPr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Player to throw 1 dart at each small segment, 1  to 20 then 25, in that order
20 Points per small segment hit
</t>
    </r>
    <r>
      <rPr>
        <b/>
        <sz val="12"/>
        <color theme="1"/>
        <rFont val="Calibri"/>
        <family val="2"/>
        <scheme val="minor"/>
      </rPr>
      <t>Input: Number of segments hit per 3 dart throw</t>
    </r>
  </si>
  <si>
    <t>Break</t>
  </si>
  <si>
    <r>
      <rPr>
        <b/>
        <sz val="20"/>
        <color theme="1"/>
        <rFont val="Calibri"/>
        <family val="2"/>
        <scheme val="minor"/>
      </rPr>
      <t>Event 10: Snooker, (Max = 735 Points)</t>
    </r>
    <r>
      <rPr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Players have 3 darts to hit a red, once hit the next dart must be for a colour, then for a red.
Same red can not be hit twice, break is over once missed, 5 points per point scored in snooker
</t>
    </r>
    <r>
      <rPr>
        <b/>
        <sz val="12"/>
        <color theme="1"/>
        <rFont val="Calibri"/>
        <family val="2"/>
        <scheme val="minor"/>
      </rPr>
      <t>INPUT: Snooker Break, R=1,Y=2,G=3,BR=4,BL=5,P=6,BLK=7</t>
    </r>
  </si>
  <si>
    <r>
      <rPr>
        <b/>
        <sz val="20"/>
        <color theme="1"/>
        <rFont val="Calibri"/>
        <family val="2"/>
        <scheme val="minor"/>
      </rPr>
      <t>Event 6: Four Corners, (Max = 240 Points)</t>
    </r>
    <r>
      <rPr>
        <sz val="20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Player to throw 3 darts at each double, 3, 6,11 &amp; 20 in sequence
Hit as many doubles as possible, 20 points / double
</t>
    </r>
    <r>
      <rPr>
        <b/>
        <sz val="12"/>
        <color theme="1"/>
        <rFont val="Calibri"/>
        <family val="2"/>
        <scheme val="minor"/>
      </rPr>
      <t>INPUT: Number of Doubles hit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</si>
</sst>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/>
    </xf>
    <xf numFmtId="0" fontId="1" fillId="2" borderId="1" xfId="0" applyFont="1" applyFill="1" applyBorder="1"/>
    <xf numFmtId="0" fontId="1" fillId="2" borderId="13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FD39"/>
  <sheetViews>
    <sheetView showGridLines="0" tabSelected="1" zoomScale="50" zoomScaleNormal="50" workbookViewId="0">
      <pane xSplit="4" topLeftCell="E1" activePane="topRight" state="frozen"/>
      <selection pane="topRight" activeCell="B5" sqref="B5"/>
    </sheetView>
  </sheetViews>
  <sheetFormatPr defaultColWidth="9.109375" defaultRowHeight="25.8" x14ac:dyDescent="0.5"/>
  <cols>
    <col min="1" max="1" width="2.6640625" style="1" customWidth="1"/>
    <col min="2" max="2" width="34.33203125" style="1" bestFit="1" customWidth="1"/>
    <col min="3" max="3" width="13.6640625" style="2" customWidth="1"/>
    <col min="4" max="4" width="2.6640625" style="1" customWidth="1"/>
    <col min="5" max="5" width="30.6640625" style="1" customWidth="1"/>
    <col min="6" max="10" width="14.44140625" style="1" bestFit="1" customWidth="1"/>
    <col min="11" max="11" width="14.44140625" style="1" customWidth="1"/>
    <col min="12" max="12" width="2.6640625" style="1" customWidth="1"/>
    <col min="13" max="13" width="22.44140625" style="2" bestFit="1" customWidth="1"/>
    <col min="14" max="14" width="2.6640625" style="1" customWidth="1"/>
    <col min="15" max="15" width="30.6640625" style="1" customWidth="1"/>
    <col min="16" max="20" width="15.6640625" style="1" customWidth="1"/>
    <col min="21" max="21" width="14.44140625" style="1" customWidth="1"/>
    <col min="22" max="22" width="2.6640625" style="1" customWidth="1"/>
    <col min="23" max="23" width="22.44140625" style="2" bestFit="1" customWidth="1"/>
    <col min="24" max="24" width="2.6640625" style="1" customWidth="1"/>
    <col min="25" max="25" width="30.6640625" style="1" customWidth="1"/>
    <col min="26" max="26" width="29.88671875" style="1" customWidth="1"/>
    <col min="27" max="27" width="46.33203125" style="1" customWidth="1"/>
    <col min="28" max="28" width="15.33203125" style="2" bestFit="1" customWidth="1"/>
    <col min="29" max="29" width="2.6640625" style="1" customWidth="1"/>
    <col min="30" max="30" width="22.44140625" style="1" bestFit="1" customWidth="1"/>
    <col min="31" max="31" width="2.6640625" style="1" customWidth="1"/>
    <col min="32" max="32" width="30.6640625" style="1" customWidth="1"/>
    <col min="33" max="35" width="7.6640625" style="1" customWidth="1"/>
    <col min="36" max="36" width="16" style="1" hidden="1" customWidth="1"/>
    <col min="37" max="37" width="1.6640625" style="1" customWidth="1"/>
    <col min="38" max="38" width="15.33203125" style="1" hidden="1" customWidth="1"/>
    <col min="39" max="41" width="7.6640625" style="1" customWidth="1"/>
    <col min="42" max="42" width="16" style="1" hidden="1" customWidth="1"/>
    <col min="43" max="43" width="1.6640625" style="1" customWidth="1"/>
    <col min="44" max="44" width="11.5546875" style="1" hidden="1" customWidth="1"/>
    <col min="45" max="47" width="7.6640625" style="1" customWidth="1"/>
    <col min="48" max="48" width="16" style="1" hidden="1" customWidth="1"/>
    <col min="49" max="49" width="1.6640625" style="1" customWidth="1"/>
    <col min="50" max="50" width="11.5546875" style="1" hidden="1" customWidth="1"/>
    <col min="51" max="53" width="7.6640625" style="1" customWidth="1"/>
    <col min="54" max="54" width="16" style="1" hidden="1" customWidth="1"/>
    <col min="55" max="55" width="1.6640625" style="1" customWidth="1"/>
    <col min="56" max="56" width="11.5546875" style="1" hidden="1" customWidth="1"/>
    <col min="57" max="59" width="7.6640625" style="1" customWidth="1"/>
    <col min="60" max="60" width="16" style="1" hidden="1" customWidth="1"/>
    <col min="61" max="61" width="11.5546875" style="1" hidden="1" customWidth="1"/>
    <col min="62" max="62" width="15.6640625" style="1" customWidth="1"/>
    <col min="63" max="63" width="2.6640625" style="1" customWidth="1"/>
    <col min="64" max="64" width="22.44140625" style="1" bestFit="1" customWidth="1"/>
    <col min="65" max="65" width="2.6640625" style="1" customWidth="1"/>
    <col min="66" max="66" width="30.6640625" style="1" customWidth="1"/>
    <col min="67" max="72" width="15.6640625" style="1" customWidth="1"/>
    <col min="73" max="73" width="2.6640625" style="1" customWidth="1"/>
    <col min="74" max="74" width="22.44140625" style="1" bestFit="1" customWidth="1"/>
    <col min="75" max="75" width="2.6640625" style="1" customWidth="1"/>
    <col min="76" max="76" width="30.6640625" style="1" customWidth="1"/>
    <col min="77" max="78" width="17.6640625" style="1" customWidth="1"/>
    <col min="79" max="80" width="20.5546875" style="1" bestFit="1" customWidth="1"/>
    <col min="81" max="81" width="15.6640625" style="1" customWidth="1"/>
    <col min="82" max="82" width="2.6640625" style="1" customWidth="1"/>
    <col min="83" max="83" width="22.44140625" style="1" bestFit="1" customWidth="1"/>
    <col min="84" max="84" width="2.6640625" style="1" customWidth="1"/>
    <col min="85" max="85" width="30.6640625" style="1" customWidth="1"/>
    <col min="86" max="121" width="7.6640625" style="1" customWidth="1"/>
    <col min="122" max="122" width="9.5546875" style="1" bestFit="1" customWidth="1"/>
    <col min="123" max="123" width="15.6640625" style="1" customWidth="1"/>
    <col min="124" max="124" width="2.6640625" style="1" customWidth="1"/>
    <col min="125" max="125" width="22.33203125" style="1" bestFit="1" customWidth="1"/>
    <col min="126" max="126" width="2.6640625" style="1" customWidth="1"/>
    <col min="127" max="127" width="30.6640625" style="1" customWidth="1"/>
    <col min="128" max="135" width="15.6640625" style="1" customWidth="1"/>
    <col min="136" max="136" width="2.6640625" style="1" customWidth="1"/>
    <col min="137" max="137" width="22.33203125" style="1" bestFit="1" customWidth="1"/>
    <col min="138" max="138" width="2.6640625" style="1" customWidth="1"/>
    <col min="139" max="139" width="30.6640625" style="1" customWidth="1"/>
    <col min="140" max="147" width="15.6640625" style="1" customWidth="1"/>
    <col min="148" max="148" width="2.6640625" style="1" customWidth="1"/>
    <col min="149" max="149" width="22.33203125" style="1" bestFit="1" customWidth="1"/>
    <col min="150" max="150" width="2.6640625" style="1" customWidth="1"/>
    <col min="151" max="151" width="30.6640625" style="1" customWidth="1"/>
    <col min="152" max="152" width="99.6640625" style="1" bestFit="1" customWidth="1"/>
    <col min="153" max="153" width="12.77734375" style="2" customWidth="1"/>
    <col min="154" max="154" width="9.109375" style="2"/>
    <col min="155" max="155" width="2.6640625" style="1" customWidth="1"/>
    <col min="156" max="156" width="24.109375" style="1" bestFit="1" customWidth="1"/>
    <col min="157" max="16384" width="9.109375" style="1"/>
  </cols>
  <sheetData>
    <row r="2" spans="1:156" ht="15" customHeight="1" thickBot="1" x14ac:dyDescent="0.55000000000000004"/>
    <row r="3" spans="1:156" ht="80.099999999999994" customHeight="1" x14ac:dyDescent="0.5">
      <c r="A3" s="2"/>
      <c r="B3" s="38" t="s">
        <v>86</v>
      </c>
      <c r="C3" s="39"/>
      <c r="D3" s="2"/>
      <c r="E3" s="36" t="s">
        <v>50</v>
      </c>
      <c r="F3" s="40" t="s">
        <v>63</v>
      </c>
      <c r="G3" s="41"/>
      <c r="H3" s="41"/>
      <c r="I3" s="41"/>
      <c r="J3" s="41"/>
      <c r="K3" s="11"/>
      <c r="L3" s="18"/>
      <c r="O3" s="36" t="s">
        <v>50</v>
      </c>
      <c r="P3" s="42" t="s">
        <v>85</v>
      </c>
      <c r="Q3" s="43"/>
      <c r="R3" s="43"/>
      <c r="S3" s="43"/>
      <c r="T3" s="43"/>
      <c r="U3" s="14"/>
      <c r="V3" s="18"/>
      <c r="Y3" s="44" t="s">
        <v>50</v>
      </c>
      <c r="Z3" s="40" t="s">
        <v>90</v>
      </c>
      <c r="AA3" s="41"/>
      <c r="AB3" s="21"/>
      <c r="AC3" s="19"/>
      <c r="AF3" s="36" t="s">
        <v>50</v>
      </c>
      <c r="AG3" s="40" t="s">
        <v>91</v>
      </c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11"/>
      <c r="BK3" s="18"/>
      <c r="BL3" s="2"/>
      <c r="BM3" s="2"/>
      <c r="BN3" s="36" t="s">
        <v>50</v>
      </c>
      <c r="BO3" s="42" t="s">
        <v>64</v>
      </c>
      <c r="BP3" s="43"/>
      <c r="BQ3" s="43"/>
      <c r="BR3" s="43"/>
      <c r="BS3" s="43"/>
      <c r="BT3" s="14"/>
      <c r="BU3" s="18"/>
      <c r="BV3" s="2"/>
      <c r="BX3" s="36" t="s">
        <v>50</v>
      </c>
      <c r="BY3" s="42" t="s">
        <v>96</v>
      </c>
      <c r="BZ3" s="43"/>
      <c r="CA3" s="43"/>
      <c r="CB3" s="43"/>
      <c r="CC3" s="14"/>
      <c r="CD3" s="18"/>
      <c r="CE3" s="2"/>
      <c r="CG3" s="36" t="s">
        <v>50</v>
      </c>
      <c r="CH3" s="42" t="s">
        <v>92</v>
      </c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14"/>
      <c r="DT3" s="18"/>
      <c r="DU3" s="2"/>
      <c r="DW3" s="36" t="s">
        <v>50</v>
      </c>
      <c r="DX3" s="42" t="s">
        <v>68</v>
      </c>
      <c r="DY3" s="43"/>
      <c r="DZ3" s="43"/>
      <c r="EA3" s="43"/>
      <c r="EB3" s="43"/>
      <c r="EC3" s="43"/>
      <c r="ED3" s="43"/>
      <c r="EE3" s="14"/>
      <c r="EF3" s="18"/>
      <c r="EG3" s="2"/>
      <c r="EI3" s="36" t="s">
        <v>50</v>
      </c>
      <c r="EJ3" s="42" t="s">
        <v>93</v>
      </c>
      <c r="EK3" s="43"/>
      <c r="EL3" s="43"/>
      <c r="EM3" s="43"/>
      <c r="EN3" s="43"/>
      <c r="EO3" s="43"/>
      <c r="EP3" s="43"/>
      <c r="EQ3" s="14"/>
      <c r="ER3" s="18"/>
      <c r="ES3" s="2"/>
      <c r="EU3" s="44" t="s">
        <v>50</v>
      </c>
      <c r="EV3" s="35" t="s">
        <v>95</v>
      </c>
      <c r="EW3" s="48"/>
      <c r="EX3" s="21"/>
      <c r="EY3" s="19"/>
    </row>
    <row r="4" spans="1:156" ht="27" customHeight="1" x14ac:dyDescent="0.5">
      <c r="B4" s="8" t="s">
        <v>31</v>
      </c>
      <c r="C4" s="20" t="s">
        <v>1</v>
      </c>
      <c r="E4" s="37"/>
      <c r="F4" s="10" t="s">
        <v>26</v>
      </c>
      <c r="G4" s="10" t="s">
        <v>27</v>
      </c>
      <c r="H4" s="10" t="s">
        <v>28</v>
      </c>
      <c r="I4" s="10" t="s">
        <v>29</v>
      </c>
      <c r="J4" s="10" t="s">
        <v>30</v>
      </c>
      <c r="K4" s="9" t="s">
        <v>1</v>
      </c>
      <c r="L4" s="13"/>
      <c r="M4" s="3" t="s">
        <v>54</v>
      </c>
      <c r="O4" s="37"/>
      <c r="P4" s="3" t="s">
        <v>26</v>
      </c>
      <c r="Q4" s="3" t="s">
        <v>27</v>
      </c>
      <c r="R4" s="3" t="s">
        <v>28</v>
      </c>
      <c r="S4" s="3" t="s">
        <v>29</v>
      </c>
      <c r="T4" s="3" t="s">
        <v>30</v>
      </c>
      <c r="U4" s="4" t="s">
        <v>1</v>
      </c>
      <c r="V4" s="13"/>
      <c r="W4" s="3" t="s">
        <v>55</v>
      </c>
      <c r="Y4" s="45"/>
      <c r="Z4" s="15" t="s">
        <v>32</v>
      </c>
      <c r="AA4" s="16" t="s">
        <v>33</v>
      </c>
      <c r="AB4" s="4" t="s">
        <v>1</v>
      </c>
      <c r="AC4" s="12"/>
      <c r="AD4" s="15" t="s">
        <v>56</v>
      </c>
      <c r="AF4" s="37"/>
      <c r="AG4" s="10" t="s">
        <v>34</v>
      </c>
      <c r="AH4" s="10" t="s">
        <v>35</v>
      </c>
      <c r="AI4" s="10" t="s">
        <v>36</v>
      </c>
      <c r="AJ4" s="10" t="s">
        <v>49</v>
      </c>
      <c r="AK4" s="10"/>
      <c r="AL4" s="10" t="s">
        <v>0</v>
      </c>
      <c r="AM4" s="10" t="s">
        <v>37</v>
      </c>
      <c r="AN4" s="10" t="s">
        <v>38</v>
      </c>
      <c r="AO4" s="10" t="s">
        <v>39</v>
      </c>
      <c r="AP4" s="10" t="s">
        <v>49</v>
      </c>
      <c r="AQ4" s="10"/>
      <c r="AR4" s="10" t="s">
        <v>0</v>
      </c>
      <c r="AS4" s="10" t="s">
        <v>40</v>
      </c>
      <c r="AT4" s="10" t="s">
        <v>41</v>
      </c>
      <c r="AU4" s="10" t="s">
        <v>42</v>
      </c>
      <c r="AV4" s="10" t="s">
        <v>49</v>
      </c>
      <c r="AW4" s="10"/>
      <c r="AX4" s="10" t="s">
        <v>0</v>
      </c>
      <c r="AY4" s="10" t="s">
        <v>43</v>
      </c>
      <c r="AZ4" s="10" t="s">
        <v>44</v>
      </c>
      <c r="BA4" s="10" t="s">
        <v>45</v>
      </c>
      <c r="BB4" s="10" t="s">
        <v>49</v>
      </c>
      <c r="BC4" s="10"/>
      <c r="BD4" s="10" t="s">
        <v>0</v>
      </c>
      <c r="BE4" s="10" t="s">
        <v>46</v>
      </c>
      <c r="BF4" s="10" t="s">
        <v>47</v>
      </c>
      <c r="BG4" s="10" t="s">
        <v>48</v>
      </c>
      <c r="BH4" s="10" t="s">
        <v>49</v>
      </c>
      <c r="BI4" s="10" t="s">
        <v>0</v>
      </c>
      <c r="BJ4" s="9" t="s">
        <v>1</v>
      </c>
      <c r="BK4" s="13"/>
      <c r="BL4" s="3" t="s">
        <v>57</v>
      </c>
      <c r="BM4" s="2"/>
      <c r="BN4" s="37"/>
      <c r="BO4" s="3" t="s">
        <v>26</v>
      </c>
      <c r="BP4" s="3" t="s">
        <v>27</v>
      </c>
      <c r="BQ4" s="3" t="s">
        <v>28</v>
      </c>
      <c r="BR4" s="3" t="s">
        <v>29</v>
      </c>
      <c r="BS4" s="3" t="s">
        <v>30</v>
      </c>
      <c r="BT4" s="4" t="s">
        <v>1</v>
      </c>
      <c r="BU4" s="13"/>
      <c r="BV4" s="3" t="s">
        <v>58</v>
      </c>
      <c r="BX4" s="37"/>
      <c r="BY4" s="3" t="s">
        <v>59</v>
      </c>
      <c r="BZ4" s="3" t="s">
        <v>60</v>
      </c>
      <c r="CA4" s="3" t="s">
        <v>61</v>
      </c>
      <c r="CB4" s="3" t="s">
        <v>62</v>
      </c>
      <c r="CC4" s="4" t="s">
        <v>1</v>
      </c>
      <c r="CD4" s="13"/>
      <c r="CE4" s="3" t="s">
        <v>66</v>
      </c>
      <c r="CG4" s="37"/>
      <c r="CH4" s="3">
        <v>1</v>
      </c>
      <c r="CI4" s="3"/>
      <c r="CJ4" s="3">
        <v>2</v>
      </c>
      <c r="CK4" s="3"/>
      <c r="CL4" s="3">
        <v>3</v>
      </c>
      <c r="CM4" s="3"/>
      <c r="CN4" s="3">
        <v>4</v>
      </c>
      <c r="CO4" s="3"/>
      <c r="CP4" s="3">
        <v>5</v>
      </c>
      <c r="CQ4" s="3"/>
      <c r="CR4" s="3">
        <v>6</v>
      </c>
      <c r="CS4" s="3"/>
      <c r="CT4" s="3">
        <v>7</v>
      </c>
      <c r="CU4" s="3"/>
      <c r="CV4" s="3">
        <v>8</v>
      </c>
      <c r="CW4" s="3"/>
      <c r="CX4" s="3">
        <v>9</v>
      </c>
      <c r="CY4" s="3"/>
      <c r="CZ4" s="3"/>
      <c r="DA4" s="3">
        <v>10</v>
      </c>
      <c r="DB4" s="3"/>
      <c r="DC4" s="3">
        <v>11</v>
      </c>
      <c r="DD4" s="3"/>
      <c r="DE4" s="3">
        <v>12</v>
      </c>
      <c r="DF4" s="3"/>
      <c r="DG4" s="3">
        <v>13</v>
      </c>
      <c r="DH4" s="3"/>
      <c r="DI4" s="3">
        <v>14</v>
      </c>
      <c r="DJ4" s="3"/>
      <c r="DK4" s="3">
        <v>15</v>
      </c>
      <c r="DL4" s="3"/>
      <c r="DM4" s="3">
        <v>16</v>
      </c>
      <c r="DN4" s="3"/>
      <c r="DO4" s="3">
        <v>17</v>
      </c>
      <c r="DP4" s="3"/>
      <c r="DQ4" s="3">
        <v>18</v>
      </c>
      <c r="DR4" s="3"/>
      <c r="DS4" s="4" t="s">
        <v>1</v>
      </c>
      <c r="DT4" s="13"/>
      <c r="DU4" s="3" t="s">
        <v>67</v>
      </c>
      <c r="DW4" s="37"/>
      <c r="DX4" s="3" t="s">
        <v>69</v>
      </c>
      <c r="DY4" s="3" t="s">
        <v>70</v>
      </c>
      <c r="DZ4" s="3" t="s">
        <v>71</v>
      </c>
      <c r="EA4" s="3" t="s">
        <v>72</v>
      </c>
      <c r="EB4" s="3" t="s">
        <v>73</v>
      </c>
      <c r="EC4" s="3" t="s">
        <v>74</v>
      </c>
      <c r="ED4" s="3" t="s">
        <v>75</v>
      </c>
      <c r="EE4" s="4" t="s">
        <v>1</v>
      </c>
      <c r="EF4" s="13"/>
      <c r="EG4" s="3" t="s">
        <v>76</v>
      </c>
      <c r="EI4" s="37"/>
      <c r="EJ4" s="3" t="s">
        <v>69</v>
      </c>
      <c r="EK4" s="3" t="s">
        <v>70</v>
      </c>
      <c r="EL4" s="3" t="s">
        <v>71</v>
      </c>
      <c r="EM4" s="3" t="s">
        <v>72</v>
      </c>
      <c r="EN4" s="3" t="s">
        <v>73</v>
      </c>
      <c r="EO4" s="3" t="s">
        <v>74</v>
      </c>
      <c r="EP4" s="3" t="s">
        <v>78</v>
      </c>
      <c r="EQ4" s="4" t="s">
        <v>1</v>
      </c>
      <c r="ER4" s="13"/>
      <c r="ES4" s="3" t="s">
        <v>77</v>
      </c>
      <c r="EU4" s="45"/>
      <c r="EV4" s="15" t="s">
        <v>80</v>
      </c>
      <c r="EW4" s="49" t="s">
        <v>94</v>
      </c>
      <c r="EX4" s="4" t="s">
        <v>1</v>
      </c>
      <c r="EY4" s="12"/>
      <c r="EZ4" s="15" t="s">
        <v>79</v>
      </c>
    </row>
    <row r="5" spans="1:156" ht="39.9" customHeight="1" x14ac:dyDescent="0.5">
      <c r="B5" s="31" t="s">
        <v>2</v>
      </c>
      <c r="C5" s="5">
        <f>SUM(K5,U5,AB5,BJ5,BT5,CC5,DS5,EE5,EQ5,EX5)</f>
        <v>0</v>
      </c>
      <c r="D5" s="7"/>
      <c r="E5" s="23" t="str">
        <f>IF($B5&lt;&gt;"",$B5,"")</f>
        <v>Player 1</v>
      </c>
      <c r="F5" s="29"/>
      <c r="G5" s="29"/>
      <c r="H5" s="29"/>
      <c r="I5" s="29"/>
      <c r="J5" s="29"/>
      <c r="K5" s="4">
        <f>SUM(F5:J5)</f>
        <v>0</v>
      </c>
      <c r="L5" s="13"/>
      <c r="M5" s="3" t="str">
        <f>IF(K5=0,"",_xlfn.RANK.EQ(K5,K$4:K$37))</f>
        <v/>
      </c>
      <c r="N5" s="7"/>
      <c r="O5" s="23" t="str">
        <f>IF($B5&lt;&gt;"",$B5,"")</f>
        <v>Player 1</v>
      </c>
      <c r="P5" s="29"/>
      <c r="Q5" s="29"/>
      <c r="R5" s="29"/>
      <c r="S5" s="29"/>
      <c r="T5" s="29"/>
      <c r="U5" s="4">
        <f>PRODUCT(SUM(P5:T5),50)</f>
        <v>0</v>
      </c>
      <c r="V5" s="13"/>
      <c r="W5" s="3" t="str">
        <f>IF(U5=0,"",_xlfn.RANK.EQ(U5,U$4:U$37))</f>
        <v/>
      </c>
      <c r="X5" s="7"/>
      <c r="Y5" s="23" t="str">
        <f>IF($B5&lt;&gt;"",$B5,"")</f>
        <v>Player 1</v>
      </c>
      <c r="Z5" s="31"/>
      <c r="AA5" s="24">
        <f>SUM(9-Z5)</f>
        <v>9</v>
      </c>
      <c r="AB5" s="4">
        <f>IF(Z5="",0,SUM(170+(AA5*20)))</f>
        <v>0</v>
      </c>
      <c r="AC5" s="25"/>
      <c r="AD5" s="3">
        <f>IF(AB5=350,"",_xlfn.RANK.EQ(AB5,AB$4:AB$37))</f>
        <v>1</v>
      </c>
      <c r="AE5" s="2"/>
      <c r="AF5" s="23" t="str">
        <f>IF($B5&lt;&gt;"",$B5,"")</f>
        <v>Player 1</v>
      </c>
      <c r="AG5" s="29"/>
      <c r="AH5" s="29"/>
      <c r="AI5" s="29"/>
      <c r="AJ5" s="3" t="b">
        <f>AND(AG5&lt;&gt;"",AH5&lt;&gt;"",AI5&lt;&gt;"")</f>
        <v>0</v>
      </c>
      <c r="AK5" s="3"/>
      <c r="AL5" s="3">
        <f>SUM(IF(AG5="",0,10),IF(AH5="",0,20),IF(AI5="",0,30),IF(AJ5=FALSE,0,50))</f>
        <v>0</v>
      </c>
      <c r="AM5" s="29"/>
      <c r="AN5" s="29"/>
      <c r="AO5" s="29"/>
      <c r="AP5" s="3" t="b">
        <f>AND(AM5&lt;&gt;"",AN5&lt;&gt;"",AO5&lt;&gt;"")</f>
        <v>0</v>
      </c>
      <c r="AQ5" s="3"/>
      <c r="AR5" s="3">
        <f>SUM(IF(AM5="",0,10),IF(AN5="",0,20),IF(AO5="",0,30),IF(AP5=FALSE,0,50))</f>
        <v>0</v>
      </c>
      <c r="AS5" s="29"/>
      <c r="AT5" s="29"/>
      <c r="AU5" s="29"/>
      <c r="AV5" s="3" t="b">
        <f>AND(AS5&lt;&gt;"",AT5&lt;&gt;"",AU5&lt;&gt;"")</f>
        <v>0</v>
      </c>
      <c r="AW5" s="3"/>
      <c r="AX5" s="3">
        <f>SUM(IF(AS5="",0,10),IF(AT5="",0,20),IF(AU5="",0,30),IF(AV5=FALSE,0,50))</f>
        <v>0</v>
      </c>
      <c r="AY5" s="29"/>
      <c r="AZ5" s="29"/>
      <c r="BA5" s="29"/>
      <c r="BB5" s="3" t="b">
        <f>AND(AY5&lt;&gt;"",AZ5&lt;&gt;"",BA5&lt;&gt;"")</f>
        <v>0</v>
      </c>
      <c r="BC5" s="3"/>
      <c r="BD5" s="3">
        <f>SUM(IF(AY5="",0,10),IF(AZ5="",0,20),IF(BA5="",0,30),IF(BB5=FALSE,0,50))</f>
        <v>0</v>
      </c>
      <c r="BE5" s="29"/>
      <c r="BF5" s="29"/>
      <c r="BG5" s="29"/>
      <c r="BH5" s="3" t="b">
        <f>AND(BE5&lt;&gt;"",BF5&lt;&gt;"",BG5&lt;&gt;"")</f>
        <v>0</v>
      </c>
      <c r="BI5" s="3">
        <f>SUM(IF(BE5="",0,10),IF(BF5="",0,20),IF(BG5="",0,30),IF(BH5=FALSE,0,50))</f>
        <v>0</v>
      </c>
      <c r="BJ5" s="4">
        <f>SUM(AL5,AR5,AX5,BD5)</f>
        <v>0</v>
      </c>
      <c r="BK5" s="13"/>
      <c r="BL5" s="3" t="str">
        <f t="shared" ref="BL5:BL10" si="0">IF(BJ5=0,"",_xlfn.RANK.EQ(BJ5,BJ$4:BJ$37))</f>
        <v/>
      </c>
      <c r="BM5" s="2"/>
      <c r="BN5" s="23" t="str">
        <f>IF($B5&lt;&gt;"",$B5,"")</f>
        <v>Player 1</v>
      </c>
      <c r="BO5" s="29"/>
      <c r="BP5" s="29"/>
      <c r="BQ5" s="29"/>
      <c r="BR5" s="29"/>
      <c r="BS5" s="29"/>
      <c r="BT5" s="4">
        <f>SUM(BO5:BS5)</f>
        <v>0</v>
      </c>
      <c r="BU5" s="13"/>
      <c r="BV5" s="3" t="str">
        <f>IF(BT5=0,"",_xlfn.RANK.EQ(BT5,BT$4:BT$37))</f>
        <v/>
      </c>
      <c r="BW5" s="7"/>
      <c r="BX5" s="23" t="str">
        <f>IF($B5&lt;&gt;"",$B5,"")</f>
        <v>Player 1</v>
      </c>
      <c r="BY5" s="29"/>
      <c r="BZ5" s="29"/>
      <c r="CA5" s="29"/>
      <c r="CB5" s="29"/>
      <c r="CC5" s="4">
        <f>PRODUCT(20,SUM(BY5:CB5))</f>
        <v>0</v>
      </c>
      <c r="CD5" s="13"/>
      <c r="CE5" s="3" t="str">
        <f>IF(CC5=0,"",_xlfn.RANK.EQ(CC5,CC$4:CC$37))</f>
        <v/>
      </c>
      <c r="CF5" s="7"/>
      <c r="CG5" s="23" t="str">
        <f>IF($B5&lt;&gt;"",$B5,"")</f>
        <v>Player 1</v>
      </c>
      <c r="CH5" s="29"/>
      <c r="CI5" s="33">
        <f>IF(CH5="",0,PRODUCT(20,SUM(CH5-3)))</f>
        <v>0</v>
      </c>
      <c r="CJ5" s="29"/>
      <c r="CK5" s="33">
        <f>IF(CJ5="",0,PRODUCT(20,SUM(CJ5-3)))</f>
        <v>0</v>
      </c>
      <c r="CL5" s="29"/>
      <c r="CM5" s="33">
        <f>IF(CL5="",0,PRODUCT(20,SUM(CL5-3)))</f>
        <v>0</v>
      </c>
      <c r="CN5" s="29"/>
      <c r="CO5" s="33">
        <f>IF(CN5="",0,PRODUCT(20,SUM(CN5-3)))</f>
        <v>0</v>
      </c>
      <c r="CP5" s="29"/>
      <c r="CQ5" s="33">
        <f>IF(CP5="",0,PRODUCT(20,SUM(CP5-3)))</f>
        <v>0</v>
      </c>
      <c r="CR5" s="29"/>
      <c r="CS5" s="33">
        <f>IF(CR5="",0,PRODUCT(20,SUM(CR5-3)))</f>
        <v>0</v>
      </c>
      <c r="CT5" s="29"/>
      <c r="CU5" s="33">
        <f>IF(CT5="",0,PRODUCT(20,SUM(CT5-3)))</f>
        <v>0</v>
      </c>
      <c r="CV5" s="29"/>
      <c r="CW5" s="33">
        <f>IF(CV5="",0,PRODUCT(20,SUM(CV5-3)))</f>
        <v>0</v>
      </c>
      <c r="CX5" s="29"/>
      <c r="CY5" s="33">
        <f>IF(CX5="",0,PRODUCT(20,SUM(CX5-3)))</f>
        <v>0</v>
      </c>
      <c r="CZ5" s="3"/>
      <c r="DA5" s="29"/>
      <c r="DB5" s="33">
        <f>IF(DA5="",0,PRODUCT(20,SUM(DA5-3)))</f>
        <v>0</v>
      </c>
      <c r="DC5" s="29"/>
      <c r="DD5" s="33">
        <f>IF(DC5="",0,PRODUCT(20,SUM(DC5-3)))</f>
        <v>0</v>
      </c>
      <c r="DE5" s="29"/>
      <c r="DF5" s="33">
        <f>IF(DE5="",0,PRODUCT(20,SUM(DE5-3)))</f>
        <v>0</v>
      </c>
      <c r="DG5" s="29"/>
      <c r="DH5" s="33">
        <f>IF(DG5="",0,PRODUCT(20,SUM(DG5-3)))</f>
        <v>0</v>
      </c>
      <c r="DI5" s="29"/>
      <c r="DJ5" s="33">
        <f>IF(DI5="",0,PRODUCT(20,SUM(DI5-3)))</f>
        <v>0</v>
      </c>
      <c r="DK5" s="29"/>
      <c r="DL5" s="33">
        <f>IF(DK5="",0,PRODUCT(20,SUM(DK5-3)))</f>
        <v>0</v>
      </c>
      <c r="DM5" s="29"/>
      <c r="DN5" s="33">
        <f>IF(DM5="",0,PRODUCT(20,SUM(DM5-3)))</f>
        <v>0</v>
      </c>
      <c r="DO5" s="29"/>
      <c r="DP5" s="33">
        <f>IF(DO5="",0,PRODUCT(20,SUM(DO5-3)))</f>
        <v>0</v>
      </c>
      <c r="DQ5" s="29"/>
      <c r="DR5" s="33">
        <f>IF(DQ5="",0,PRODUCT(20,SUM(DQ5-3)))</f>
        <v>0</v>
      </c>
      <c r="DS5" s="4">
        <f>SUM(CI5,CK5,CM5,CO5,CQ5,CS5,CU5,CW5,CY5,DB5,DD5,DF5,DH5,DJ5,DL5,DN5,DP5,DR5)</f>
        <v>0</v>
      </c>
      <c r="DT5" s="13"/>
      <c r="DU5" s="3" t="str">
        <f>IF(DS5=0,"",_xlfn.RANK.EQ(DS5,DS$4:DS$37))</f>
        <v/>
      </c>
      <c r="DV5" s="7"/>
      <c r="DW5" s="23" t="str">
        <f>IF($B5&lt;&gt;"",$B5,"")</f>
        <v>Player 1</v>
      </c>
      <c r="DX5" s="29"/>
      <c r="DY5" s="29"/>
      <c r="DZ5" s="29"/>
      <c r="EA5" s="29"/>
      <c r="EB5" s="29"/>
      <c r="EC5" s="29"/>
      <c r="ED5" s="29"/>
      <c r="EE5" s="4">
        <f>PRODUCT(20,SUM(DX5:ED5))</f>
        <v>0</v>
      </c>
      <c r="EF5" s="13"/>
      <c r="EG5" s="3" t="str">
        <f>IF(EE5=0,"",_xlfn.RANK.EQ(EE5,EE$4:EE$37))</f>
        <v/>
      </c>
      <c r="EH5" s="7"/>
      <c r="EI5" s="23" t="str">
        <f>IF($B5&lt;&gt;"",$B5,"")</f>
        <v>Player 1</v>
      </c>
      <c r="EJ5" s="29"/>
      <c r="EK5" s="29"/>
      <c r="EL5" s="29"/>
      <c r="EM5" s="29"/>
      <c r="EN5" s="29"/>
      <c r="EO5" s="29"/>
      <c r="EP5" s="29"/>
      <c r="EQ5" s="4">
        <f>PRODUCT(20,SUM(EJ5:EP5))</f>
        <v>0</v>
      </c>
      <c r="ER5" s="13"/>
      <c r="ES5" s="3" t="str">
        <f>IF(EQ5=0,"",_xlfn.RANK.EQ(EQ5,EQ$4:EQ$37))</f>
        <v/>
      </c>
      <c r="ET5" s="7"/>
      <c r="EU5" s="23" t="str">
        <f>IF($B5&lt;&gt;"",$B5,"")</f>
        <v>Player 1</v>
      </c>
      <c r="EV5" s="31"/>
      <c r="EW5" s="50"/>
      <c r="EX5" s="4">
        <f>SUM(EW5*5)</f>
        <v>0</v>
      </c>
      <c r="EY5" s="25"/>
      <c r="EZ5" s="3" t="str">
        <f>IF(EX5=0,"",_xlfn.RANK.EQ(EX5,EX$4:EX$37))</f>
        <v/>
      </c>
    </row>
    <row r="6" spans="1:156" ht="39.9" customHeight="1" x14ac:dyDescent="0.5">
      <c r="B6" s="31" t="s">
        <v>3</v>
      </c>
      <c r="C6" s="5">
        <f t="shared" ref="C6:C10" si="1">SUM(K6,U6,AB6,BJ6,BT6,CC6,DS6,EE6,EQ6,EX6)</f>
        <v>0</v>
      </c>
      <c r="D6" s="7"/>
      <c r="E6" s="23" t="str">
        <f t="shared" ref="E6:E10" si="2">IF($B6&lt;&gt;"",$B6,"")</f>
        <v>Player 2</v>
      </c>
      <c r="F6" s="29"/>
      <c r="G6" s="29"/>
      <c r="H6" s="29"/>
      <c r="I6" s="29"/>
      <c r="J6" s="29"/>
      <c r="K6" s="4">
        <f t="shared" ref="K6:K10" si="3">SUM(F6:J6)</f>
        <v>0</v>
      </c>
      <c r="L6" s="13"/>
      <c r="M6" s="3" t="str">
        <f t="shared" ref="M6:M37" si="4">IF(K6=0,"",_xlfn.RANK.EQ(K6,K$4:K$37))</f>
        <v/>
      </c>
      <c r="N6" s="7"/>
      <c r="O6" s="23" t="str">
        <f t="shared" ref="O6:O10" si="5">IF($B6&lt;&gt;"",$B6,"")</f>
        <v>Player 2</v>
      </c>
      <c r="P6" s="29"/>
      <c r="Q6" s="29"/>
      <c r="R6" s="29"/>
      <c r="S6" s="29"/>
      <c r="T6" s="29"/>
      <c r="U6" s="4">
        <f t="shared" ref="U6:U10" si="6">PRODUCT(SUM(P6:T6),50)</f>
        <v>0</v>
      </c>
      <c r="V6" s="13"/>
      <c r="W6" s="3" t="str">
        <f t="shared" ref="W6:W37" si="7">IF(U6=0,"",_xlfn.RANK.EQ(U6,U$4:U$37))</f>
        <v/>
      </c>
      <c r="X6" s="7"/>
      <c r="Y6" s="23" t="str">
        <f t="shared" ref="Y6:Y10" si="8">IF($B6&lt;&gt;"",$B6,"")</f>
        <v>Player 2</v>
      </c>
      <c r="Z6" s="31"/>
      <c r="AA6" s="24">
        <f t="shared" ref="AA6:AA10" si="9">SUM(9-Z6)</f>
        <v>9</v>
      </c>
      <c r="AB6" s="4">
        <f t="shared" ref="AB6:AB10" si="10">IF(Z6="",0,SUM(170+(AA6*20)))</f>
        <v>0</v>
      </c>
      <c r="AC6" s="25"/>
      <c r="AD6" s="3">
        <f t="shared" ref="AD6:AD37" si="11">IF(AB6=350,"",_xlfn.RANK.EQ(AB6,AB$4:AB$37))</f>
        <v>1</v>
      </c>
      <c r="AE6" s="2"/>
      <c r="AF6" s="23" t="str">
        <f t="shared" ref="AF6:AF10" si="12">IF($B6&lt;&gt;"",$B6,"")</f>
        <v>Player 2</v>
      </c>
      <c r="AG6" s="29"/>
      <c r="AH6" s="29"/>
      <c r="AI6" s="29"/>
      <c r="AJ6" s="3" t="b">
        <f t="shared" ref="AJ6:AJ10" si="13">AND(AG6&lt;&gt;"",AH6&lt;&gt;"",AI6&lt;&gt;"")</f>
        <v>0</v>
      </c>
      <c r="AK6" s="3"/>
      <c r="AL6" s="3">
        <f t="shared" ref="AL6:AL10" si="14">SUM(IF(AG6="",0,10),IF(AH6="",0,20),IF(AI6="",0,30),IF(AJ6=FALSE,0,50))</f>
        <v>0</v>
      </c>
      <c r="AM6" s="29"/>
      <c r="AN6" s="29"/>
      <c r="AO6" s="29"/>
      <c r="AP6" s="3" t="b">
        <f t="shared" ref="AP6:AP10" si="15">AND(AM6&lt;&gt;"",AN6&lt;&gt;"",AO6&lt;&gt;"")</f>
        <v>0</v>
      </c>
      <c r="AQ6" s="3"/>
      <c r="AR6" s="3">
        <f t="shared" ref="AR6:AR10" si="16">SUM(IF(AM6="",0,10),IF(AN6="",0,20),IF(AO6="",0,30),IF(AP6=FALSE,0,50))</f>
        <v>0</v>
      </c>
      <c r="AS6" s="29"/>
      <c r="AT6" s="29"/>
      <c r="AU6" s="29"/>
      <c r="AV6" s="3" t="b">
        <f t="shared" ref="AV6:AV10" si="17">AND(AS6&lt;&gt;"",AT6&lt;&gt;"",AU6&lt;&gt;"")</f>
        <v>0</v>
      </c>
      <c r="AW6" s="3"/>
      <c r="AX6" s="3">
        <f t="shared" ref="AX6:AX10" si="18">SUM(IF(AS6="",0,10),IF(AT6="",0,20),IF(AU6="",0,30),IF(AV6=FALSE,0,50))</f>
        <v>0</v>
      </c>
      <c r="AY6" s="29"/>
      <c r="AZ6" s="29"/>
      <c r="BA6" s="29"/>
      <c r="BB6" s="3" t="b">
        <f t="shared" ref="BB6:BB10" si="19">AND(AY6&lt;&gt;"",AZ6&lt;&gt;"",BA6&lt;&gt;"")</f>
        <v>0</v>
      </c>
      <c r="BC6" s="3"/>
      <c r="BD6" s="3">
        <f t="shared" ref="BD6:BD10" si="20">SUM(IF(AY6="",0,10),IF(AZ6="",0,20),IF(BA6="",0,30),IF(BB6=FALSE,0,50))</f>
        <v>0</v>
      </c>
      <c r="BE6" s="29"/>
      <c r="BF6" s="29"/>
      <c r="BG6" s="29"/>
      <c r="BH6" s="3" t="b">
        <f t="shared" ref="BH6:BH10" si="21">AND(BE6&lt;&gt;"",BF6&lt;&gt;"",BG6&lt;&gt;"")</f>
        <v>0</v>
      </c>
      <c r="BI6" s="3">
        <f t="shared" ref="BI6:BI10" si="22">SUM(IF(BE6="",0,10),IF(BF6="",0,20),IF(BG6="",0,30),IF(BH6=FALSE,0,50))</f>
        <v>0</v>
      </c>
      <c r="BJ6" s="4">
        <f t="shared" ref="BJ6:BJ10" si="23">SUM(AL6,AR6,AX6,BD6)</f>
        <v>0</v>
      </c>
      <c r="BK6" s="13"/>
      <c r="BL6" s="3" t="str">
        <f t="shared" si="0"/>
        <v/>
      </c>
      <c r="BM6" s="2"/>
      <c r="BN6" s="23" t="str">
        <f t="shared" ref="BN6:BN10" si="24">IF($B6&lt;&gt;"",$B6,"")</f>
        <v>Player 2</v>
      </c>
      <c r="BO6" s="29"/>
      <c r="BP6" s="29"/>
      <c r="BQ6" s="29"/>
      <c r="BR6" s="29"/>
      <c r="BS6" s="29"/>
      <c r="BT6" s="4">
        <f t="shared" ref="BT6:BT10" si="25">SUM(BO6:BS6)</f>
        <v>0</v>
      </c>
      <c r="BU6" s="13"/>
      <c r="BV6" s="3" t="str">
        <f t="shared" ref="BV6:BV10" si="26">IF(BT6=0,"",_xlfn.RANK.EQ(BT6,BT$4:BT$37))</f>
        <v/>
      </c>
      <c r="BW6" s="7"/>
      <c r="BX6" s="23" t="str">
        <f t="shared" ref="BX6:BX10" si="27">IF($B6&lt;&gt;"",$B6,"")</f>
        <v>Player 2</v>
      </c>
      <c r="BY6" s="29"/>
      <c r="BZ6" s="29"/>
      <c r="CA6" s="29"/>
      <c r="CB6" s="29"/>
      <c r="CC6" s="4">
        <f t="shared" ref="CC6:CC10" si="28">PRODUCT(20,SUM(BY6:CB6))</f>
        <v>0</v>
      </c>
      <c r="CD6" s="13"/>
      <c r="CE6" s="3" t="str">
        <f t="shared" ref="CE6:CE10" si="29">IF(CC6=0,"",_xlfn.RANK.EQ(CC6,CC$4:CC$37))</f>
        <v/>
      </c>
      <c r="CF6" s="7"/>
      <c r="CG6" s="23" t="str">
        <f t="shared" ref="CG6:CG10" si="30">IF($B6&lt;&gt;"",$B6,"")</f>
        <v>Player 2</v>
      </c>
      <c r="CH6" s="29"/>
      <c r="CI6" s="33">
        <f t="shared" ref="CI6:CK10" si="31">IF(CH6="",0,PRODUCT(20,SUM(CH6-3)))</f>
        <v>0</v>
      </c>
      <c r="CJ6" s="29"/>
      <c r="CK6" s="33">
        <f t="shared" si="31"/>
        <v>0</v>
      </c>
      <c r="CL6" s="29"/>
      <c r="CM6" s="33">
        <f t="shared" ref="CM6:CM10" si="32">IF(CL6="",0,PRODUCT(20,SUM(CL6-3)))</f>
        <v>0</v>
      </c>
      <c r="CN6" s="29"/>
      <c r="CO6" s="33">
        <f t="shared" ref="CO6:CO10" si="33">IF(CN6="",0,PRODUCT(20,SUM(CN6-3)))</f>
        <v>0</v>
      </c>
      <c r="CP6" s="29"/>
      <c r="CQ6" s="33">
        <f t="shared" ref="CQ6:CQ10" si="34">IF(CP6="",0,PRODUCT(20,SUM(CP6-3)))</f>
        <v>0</v>
      </c>
      <c r="CR6" s="29"/>
      <c r="CS6" s="33">
        <f t="shared" ref="CS6:CS10" si="35">IF(CR6="",0,PRODUCT(20,SUM(CR6-3)))</f>
        <v>0</v>
      </c>
      <c r="CT6" s="29"/>
      <c r="CU6" s="33">
        <f t="shared" ref="CU6:CU10" si="36">IF(CT6="",0,PRODUCT(20,SUM(CT6-3)))</f>
        <v>0</v>
      </c>
      <c r="CV6" s="29"/>
      <c r="CW6" s="33">
        <f t="shared" ref="CW6:CW10" si="37">IF(CV6="",0,PRODUCT(20,SUM(CV6-3)))</f>
        <v>0</v>
      </c>
      <c r="CX6" s="29"/>
      <c r="CY6" s="33">
        <f t="shared" ref="CY6:CY10" si="38">IF(CX6="",0,PRODUCT(20,SUM(CX6-3)))</f>
        <v>0</v>
      </c>
      <c r="CZ6" s="3"/>
      <c r="DA6" s="29"/>
      <c r="DB6" s="33">
        <f t="shared" ref="DB6:DB10" si="39">IF(DA6="",0,PRODUCT(20,SUM(DA6-3)))</f>
        <v>0</v>
      </c>
      <c r="DC6" s="29"/>
      <c r="DD6" s="33">
        <f t="shared" ref="DD6:DD10" si="40">IF(DC6="",0,PRODUCT(20,SUM(DC6-3)))</f>
        <v>0</v>
      </c>
      <c r="DE6" s="29"/>
      <c r="DF6" s="33">
        <f t="shared" ref="DF6:DF10" si="41">IF(DE6="",0,PRODUCT(20,SUM(DE6-3)))</f>
        <v>0</v>
      </c>
      <c r="DG6" s="29"/>
      <c r="DH6" s="33">
        <f t="shared" ref="DH6:DH10" si="42">IF(DG6="",0,PRODUCT(20,SUM(DG6-3)))</f>
        <v>0</v>
      </c>
      <c r="DI6" s="29"/>
      <c r="DJ6" s="33">
        <f t="shared" ref="DJ6:DJ10" si="43">IF(DI6="",0,PRODUCT(20,SUM(DI6-3)))</f>
        <v>0</v>
      </c>
      <c r="DK6" s="29"/>
      <c r="DL6" s="33">
        <f t="shared" ref="DL6:DL10" si="44">IF(DK6="",0,PRODUCT(20,SUM(DK6-3)))</f>
        <v>0</v>
      </c>
      <c r="DM6" s="29"/>
      <c r="DN6" s="33">
        <f t="shared" ref="DN6:DN10" si="45">IF(DM6="",0,PRODUCT(20,SUM(DM6-3)))</f>
        <v>0</v>
      </c>
      <c r="DO6" s="29"/>
      <c r="DP6" s="33">
        <f t="shared" ref="DP6:DP10" si="46">IF(DO6="",0,PRODUCT(20,SUM(DO6-3)))</f>
        <v>0</v>
      </c>
      <c r="DQ6" s="29"/>
      <c r="DR6" s="33">
        <f t="shared" ref="DR6:DR10" si="47">IF(DQ6="",0,PRODUCT(20,SUM(DQ6-3)))</f>
        <v>0</v>
      </c>
      <c r="DS6" s="4">
        <f t="shared" ref="DS6:DS10" si="48">SUM(CI6,CK6,CM6,CO6,CQ6,CS6,CU6,CW6,CY6,DB6,DD6,DF6,DH6,DJ6,DL6,DN6,DP6,DR6)</f>
        <v>0</v>
      </c>
      <c r="DT6" s="13"/>
      <c r="DU6" s="3" t="str">
        <f t="shared" ref="DU6:DU10" si="49">IF(DS6=0,"",_xlfn.RANK.EQ(DS6,DS$4:DS$37))</f>
        <v/>
      </c>
      <c r="DV6" s="7"/>
      <c r="DW6" s="23" t="str">
        <f t="shared" ref="DW6:DW10" si="50">IF($B6&lt;&gt;"",$B6,"")</f>
        <v>Player 2</v>
      </c>
      <c r="DX6" s="29"/>
      <c r="DY6" s="29"/>
      <c r="DZ6" s="29"/>
      <c r="EA6" s="29"/>
      <c r="EB6" s="29"/>
      <c r="EC6" s="29"/>
      <c r="ED6" s="29"/>
      <c r="EE6" s="4">
        <f t="shared" ref="EE6:EE10" si="51">PRODUCT(20,SUM(DX6:ED6))</f>
        <v>0</v>
      </c>
      <c r="EF6" s="13"/>
      <c r="EG6" s="3" t="str">
        <f t="shared" ref="EG6:EG10" si="52">IF(EE6=0,"",_xlfn.RANK.EQ(EE6,EE$4:EE$37))</f>
        <v/>
      </c>
      <c r="EH6" s="7"/>
      <c r="EI6" s="23" t="str">
        <f t="shared" ref="EI6:EI10" si="53">IF($B6&lt;&gt;"",$B6,"")</f>
        <v>Player 2</v>
      </c>
      <c r="EJ6" s="29"/>
      <c r="EK6" s="29"/>
      <c r="EL6" s="29"/>
      <c r="EM6" s="29"/>
      <c r="EN6" s="29"/>
      <c r="EO6" s="29"/>
      <c r="EP6" s="29"/>
      <c r="EQ6" s="4">
        <f t="shared" ref="EQ6:EQ10" si="54">PRODUCT(20,SUM(EJ6:EP6))</f>
        <v>0</v>
      </c>
      <c r="ER6" s="13"/>
      <c r="ES6" s="3" t="str">
        <f t="shared" ref="ES6:ES10" si="55">IF(EQ6=0,"",_xlfn.RANK.EQ(EQ6,EQ$4:EQ$37))</f>
        <v/>
      </c>
      <c r="ET6" s="7"/>
      <c r="EU6" s="23" t="str">
        <f t="shared" ref="EU6:EU10" si="56">IF($B6&lt;&gt;"",$B6,"")</f>
        <v>Player 2</v>
      </c>
      <c r="EV6" s="31"/>
      <c r="EW6" s="50"/>
      <c r="EX6" s="4">
        <f t="shared" ref="EX6:EX10" si="57">SUM(EV6*5)</f>
        <v>0</v>
      </c>
      <c r="EY6" s="25"/>
      <c r="EZ6" s="3" t="str">
        <f t="shared" ref="EZ6:EZ10" si="58">IF(EX6=0,"",_xlfn.RANK.EQ(EX6,EX$4:EX$37))</f>
        <v/>
      </c>
    </row>
    <row r="7" spans="1:156" ht="39.9" customHeight="1" x14ac:dyDescent="0.5">
      <c r="B7" s="31" t="s">
        <v>4</v>
      </c>
      <c r="C7" s="5">
        <f t="shared" si="1"/>
        <v>0</v>
      </c>
      <c r="D7" s="7"/>
      <c r="E7" s="23" t="str">
        <f t="shared" si="2"/>
        <v>Player 3</v>
      </c>
      <c r="F7" s="29"/>
      <c r="G7" s="29"/>
      <c r="H7" s="29"/>
      <c r="I7" s="29"/>
      <c r="J7" s="29"/>
      <c r="K7" s="4">
        <f t="shared" si="3"/>
        <v>0</v>
      </c>
      <c r="L7" s="13"/>
      <c r="M7" s="3" t="str">
        <f t="shared" si="4"/>
        <v/>
      </c>
      <c r="N7" s="7"/>
      <c r="O7" s="23" t="str">
        <f t="shared" si="5"/>
        <v>Player 3</v>
      </c>
      <c r="P7" s="29"/>
      <c r="Q7" s="29"/>
      <c r="R7" s="29"/>
      <c r="S7" s="29"/>
      <c r="T7" s="29"/>
      <c r="U7" s="4">
        <f t="shared" si="6"/>
        <v>0</v>
      </c>
      <c r="V7" s="13"/>
      <c r="W7" s="3" t="str">
        <f t="shared" si="7"/>
        <v/>
      </c>
      <c r="X7" s="7"/>
      <c r="Y7" s="23" t="str">
        <f t="shared" si="8"/>
        <v>Player 3</v>
      </c>
      <c r="Z7" s="31"/>
      <c r="AA7" s="24">
        <f t="shared" si="9"/>
        <v>9</v>
      </c>
      <c r="AB7" s="4">
        <f t="shared" si="10"/>
        <v>0</v>
      </c>
      <c r="AC7" s="25"/>
      <c r="AD7" s="3">
        <f t="shared" si="11"/>
        <v>1</v>
      </c>
      <c r="AE7" s="2"/>
      <c r="AF7" s="23" t="str">
        <f t="shared" si="12"/>
        <v>Player 3</v>
      </c>
      <c r="AG7" s="29"/>
      <c r="AH7" s="29"/>
      <c r="AI7" s="29"/>
      <c r="AJ7" s="3" t="b">
        <f t="shared" si="13"/>
        <v>0</v>
      </c>
      <c r="AK7" s="3"/>
      <c r="AL7" s="3">
        <f t="shared" si="14"/>
        <v>0</v>
      </c>
      <c r="AM7" s="29"/>
      <c r="AN7" s="29"/>
      <c r="AO7" s="29"/>
      <c r="AP7" s="3" t="b">
        <f t="shared" si="15"/>
        <v>0</v>
      </c>
      <c r="AQ7" s="3"/>
      <c r="AR7" s="3">
        <f t="shared" si="16"/>
        <v>0</v>
      </c>
      <c r="AS7" s="29"/>
      <c r="AT7" s="29"/>
      <c r="AU7" s="29"/>
      <c r="AV7" s="3" t="b">
        <f t="shared" si="17"/>
        <v>0</v>
      </c>
      <c r="AW7" s="3"/>
      <c r="AX7" s="3">
        <f t="shared" si="18"/>
        <v>0</v>
      </c>
      <c r="AY7" s="29"/>
      <c r="AZ7" s="29"/>
      <c r="BA7" s="29"/>
      <c r="BB7" s="3" t="b">
        <f t="shared" si="19"/>
        <v>0</v>
      </c>
      <c r="BC7" s="3"/>
      <c r="BD7" s="3">
        <f t="shared" si="20"/>
        <v>0</v>
      </c>
      <c r="BE7" s="29"/>
      <c r="BF7" s="29"/>
      <c r="BG7" s="29"/>
      <c r="BH7" s="3" t="b">
        <f t="shared" si="21"/>
        <v>0</v>
      </c>
      <c r="BI7" s="3">
        <f t="shared" si="22"/>
        <v>0</v>
      </c>
      <c r="BJ7" s="4">
        <f t="shared" si="23"/>
        <v>0</v>
      </c>
      <c r="BK7" s="13"/>
      <c r="BL7" s="3" t="str">
        <f t="shared" si="0"/>
        <v/>
      </c>
      <c r="BM7" s="2"/>
      <c r="BN7" s="23" t="str">
        <f t="shared" si="24"/>
        <v>Player 3</v>
      </c>
      <c r="BO7" s="29"/>
      <c r="BP7" s="29"/>
      <c r="BQ7" s="29"/>
      <c r="BR7" s="29"/>
      <c r="BS7" s="29"/>
      <c r="BT7" s="4">
        <f t="shared" si="25"/>
        <v>0</v>
      </c>
      <c r="BU7" s="13"/>
      <c r="BV7" s="3" t="str">
        <f t="shared" si="26"/>
        <v/>
      </c>
      <c r="BW7" s="7"/>
      <c r="BX7" s="23" t="str">
        <f t="shared" si="27"/>
        <v>Player 3</v>
      </c>
      <c r="BY7" s="29"/>
      <c r="BZ7" s="29"/>
      <c r="CA7" s="29"/>
      <c r="CB7" s="29"/>
      <c r="CC7" s="4">
        <f t="shared" si="28"/>
        <v>0</v>
      </c>
      <c r="CD7" s="13"/>
      <c r="CE7" s="3" t="str">
        <f t="shared" si="29"/>
        <v/>
      </c>
      <c r="CF7" s="7"/>
      <c r="CG7" s="23" t="str">
        <f t="shared" si="30"/>
        <v>Player 3</v>
      </c>
      <c r="CH7" s="29"/>
      <c r="CI7" s="33">
        <f t="shared" si="31"/>
        <v>0</v>
      </c>
      <c r="CJ7" s="29"/>
      <c r="CK7" s="33">
        <f t="shared" si="31"/>
        <v>0</v>
      </c>
      <c r="CL7" s="29"/>
      <c r="CM7" s="33">
        <f t="shared" si="32"/>
        <v>0</v>
      </c>
      <c r="CN7" s="29"/>
      <c r="CO7" s="33">
        <f t="shared" si="33"/>
        <v>0</v>
      </c>
      <c r="CP7" s="29"/>
      <c r="CQ7" s="33">
        <f t="shared" si="34"/>
        <v>0</v>
      </c>
      <c r="CR7" s="29"/>
      <c r="CS7" s="33">
        <f t="shared" si="35"/>
        <v>0</v>
      </c>
      <c r="CT7" s="29"/>
      <c r="CU7" s="33">
        <f t="shared" si="36"/>
        <v>0</v>
      </c>
      <c r="CV7" s="29"/>
      <c r="CW7" s="33">
        <f t="shared" si="37"/>
        <v>0</v>
      </c>
      <c r="CX7" s="29"/>
      <c r="CY7" s="33">
        <f t="shared" si="38"/>
        <v>0</v>
      </c>
      <c r="CZ7" s="3"/>
      <c r="DA7" s="29"/>
      <c r="DB7" s="33">
        <f t="shared" si="39"/>
        <v>0</v>
      </c>
      <c r="DC7" s="29"/>
      <c r="DD7" s="33">
        <f t="shared" si="40"/>
        <v>0</v>
      </c>
      <c r="DE7" s="29"/>
      <c r="DF7" s="33">
        <f t="shared" si="41"/>
        <v>0</v>
      </c>
      <c r="DG7" s="29"/>
      <c r="DH7" s="33">
        <f t="shared" si="42"/>
        <v>0</v>
      </c>
      <c r="DI7" s="29"/>
      <c r="DJ7" s="33">
        <f t="shared" si="43"/>
        <v>0</v>
      </c>
      <c r="DK7" s="29"/>
      <c r="DL7" s="33">
        <f t="shared" si="44"/>
        <v>0</v>
      </c>
      <c r="DM7" s="29"/>
      <c r="DN7" s="33">
        <f t="shared" si="45"/>
        <v>0</v>
      </c>
      <c r="DO7" s="29"/>
      <c r="DP7" s="33">
        <f t="shared" si="46"/>
        <v>0</v>
      </c>
      <c r="DQ7" s="29"/>
      <c r="DR7" s="33">
        <f t="shared" si="47"/>
        <v>0</v>
      </c>
      <c r="DS7" s="4">
        <f t="shared" si="48"/>
        <v>0</v>
      </c>
      <c r="DT7" s="13"/>
      <c r="DU7" s="3" t="str">
        <f t="shared" si="49"/>
        <v/>
      </c>
      <c r="DV7" s="7"/>
      <c r="DW7" s="23" t="str">
        <f t="shared" si="50"/>
        <v>Player 3</v>
      </c>
      <c r="DX7" s="29"/>
      <c r="DY7" s="29"/>
      <c r="DZ7" s="29"/>
      <c r="EA7" s="29"/>
      <c r="EB7" s="29"/>
      <c r="EC7" s="29"/>
      <c r="ED7" s="29"/>
      <c r="EE7" s="4">
        <f t="shared" si="51"/>
        <v>0</v>
      </c>
      <c r="EF7" s="13"/>
      <c r="EG7" s="3" t="str">
        <f t="shared" si="52"/>
        <v/>
      </c>
      <c r="EH7" s="7"/>
      <c r="EI7" s="23" t="str">
        <f t="shared" si="53"/>
        <v>Player 3</v>
      </c>
      <c r="EJ7" s="29"/>
      <c r="EK7" s="29"/>
      <c r="EL7" s="29"/>
      <c r="EM7" s="29"/>
      <c r="EN7" s="29"/>
      <c r="EO7" s="29"/>
      <c r="EP7" s="29"/>
      <c r="EQ7" s="4">
        <f t="shared" si="54"/>
        <v>0</v>
      </c>
      <c r="ER7" s="13"/>
      <c r="ES7" s="3" t="str">
        <f t="shared" si="55"/>
        <v/>
      </c>
      <c r="ET7" s="7"/>
      <c r="EU7" s="23" t="str">
        <f t="shared" si="56"/>
        <v>Player 3</v>
      </c>
      <c r="EV7" s="31"/>
      <c r="EW7" s="50"/>
      <c r="EX7" s="4">
        <f t="shared" si="57"/>
        <v>0</v>
      </c>
      <c r="EY7" s="25"/>
      <c r="EZ7" s="3" t="str">
        <f t="shared" si="58"/>
        <v/>
      </c>
    </row>
    <row r="8" spans="1:156" ht="39.9" customHeight="1" x14ac:dyDescent="0.5">
      <c r="B8" s="31" t="s">
        <v>5</v>
      </c>
      <c r="C8" s="5">
        <f t="shared" si="1"/>
        <v>0</v>
      </c>
      <c r="D8" s="7"/>
      <c r="E8" s="23" t="str">
        <f t="shared" si="2"/>
        <v>Player 4</v>
      </c>
      <c r="F8" s="29"/>
      <c r="G8" s="29"/>
      <c r="H8" s="29"/>
      <c r="I8" s="29"/>
      <c r="J8" s="29"/>
      <c r="K8" s="4">
        <f t="shared" si="3"/>
        <v>0</v>
      </c>
      <c r="L8" s="13"/>
      <c r="M8" s="3" t="str">
        <f t="shared" si="4"/>
        <v/>
      </c>
      <c r="N8" s="7"/>
      <c r="O8" s="23" t="str">
        <f t="shared" si="5"/>
        <v>Player 4</v>
      </c>
      <c r="P8" s="29"/>
      <c r="Q8" s="29"/>
      <c r="R8" s="29"/>
      <c r="S8" s="29"/>
      <c r="T8" s="29"/>
      <c r="U8" s="4">
        <f t="shared" si="6"/>
        <v>0</v>
      </c>
      <c r="V8" s="13"/>
      <c r="W8" s="3" t="str">
        <f t="shared" si="7"/>
        <v/>
      </c>
      <c r="X8" s="7"/>
      <c r="Y8" s="23" t="str">
        <f t="shared" si="8"/>
        <v>Player 4</v>
      </c>
      <c r="Z8" s="31"/>
      <c r="AA8" s="24">
        <f t="shared" si="9"/>
        <v>9</v>
      </c>
      <c r="AB8" s="4">
        <f t="shared" si="10"/>
        <v>0</v>
      </c>
      <c r="AC8" s="25"/>
      <c r="AD8" s="3">
        <f t="shared" si="11"/>
        <v>1</v>
      </c>
      <c r="AE8" s="2"/>
      <c r="AF8" s="23" t="str">
        <f t="shared" si="12"/>
        <v>Player 4</v>
      </c>
      <c r="AG8" s="29"/>
      <c r="AH8" s="29"/>
      <c r="AI8" s="29"/>
      <c r="AJ8" s="3" t="b">
        <f t="shared" si="13"/>
        <v>0</v>
      </c>
      <c r="AK8" s="3"/>
      <c r="AL8" s="3">
        <f t="shared" si="14"/>
        <v>0</v>
      </c>
      <c r="AM8" s="29"/>
      <c r="AN8" s="29"/>
      <c r="AO8" s="29"/>
      <c r="AP8" s="3" t="b">
        <f t="shared" si="15"/>
        <v>0</v>
      </c>
      <c r="AQ8" s="3"/>
      <c r="AR8" s="3">
        <f t="shared" si="16"/>
        <v>0</v>
      </c>
      <c r="AS8" s="29"/>
      <c r="AT8" s="29"/>
      <c r="AU8" s="29"/>
      <c r="AV8" s="3" t="b">
        <f t="shared" si="17"/>
        <v>0</v>
      </c>
      <c r="AW8" s="3"/>
      <c r="AX8" s="3">
        <f t="shared" si="18"/>
        <v>0</v>
      </c>
      <c r="AY8" s="29"/>
      <c r="AZ8" s="29"/>
      <c r="BA8" s="29"/>
      <c r="BB8" s="3" t="b">
        <f t="shared" si="19"/>
        <v>0</v>
      </c>
      <c r="BC8" s="3"/>
      <c r="BD8" s="3">
        <f t="shared" si="20"/>
        <v>0</v>
      </c>
      <c r="BE8" s="29"/>
      <c r="BF8" s="29"/>
      <c r="BG8" s="29"/>
      <c r="BH8" s="3" t="b">
        <f t="shared" si="21"/>
        <v>0</v>
      </c>
      <c r="BI8" s="3">
        <f t="shared" si="22"/>
        <v>0</v>
      </c>
      <c r="BJ8" s="4">
        <f t="shared" si="23"/>
        <v>0</v>
      </c>
      <c r="BK8" s="13"/>
      <c r="BL8" s="3" t="str">
        <f t="shared" si="0"/>
        <v/>
      </c>
      <c r="BM8" s="2"/>
      <c r="BN8" s="23" t="str">
        <f t="shared" si="24"/>
        <v>Player 4</v>
      </c>
      <c r="BO8" s="29"/>
      <c r="BP8" s="29"/>
      <c r="BQ8" s="29"/>
      <c r="BR8" s="29"/>
      <c r="BS8" s="29"/>
      <c r="BT8" s="4">
        <f t="shared" si="25"/>
        <v>0</v>
      </c>
      <c r="BU8" s="13"/>
      <c r="BV8" s="3" t="str">
        <f t="shared" si="26"/>
        <v/>
      </c>
      <c r="BW8" s="7"/>
      <c r="BX8" s="23" t="str">
        <f t="shared" si="27"/>
        <v>Player 4</v>
      </c>
      <c r="BY8" s="29"/>
      <c r="BZ8" s="29"/>
      <c r="CA8" s="29"/>
      <c r="CB8" s="29"/>
      <c r="CC8" s="4">
        <f t="shared" si="28"/>
        <v>0</v>
      </c>
      <c r="CD8" s="13"/>
      <c r="CE8" s="3" t="str">
        <f t="shared" si="29"/>
        <v/>
      </c>
      <c r="CF8" s="7"/>
      <c r="CG8" s="23" t="str">
        <f t="shared" si="30"/>
        <v>Player 4</v>
      </c>
      <c r="CH8" s="29"/>
      <c r="CI8" s="33">
        <f t="shared" si="31"/>
        <v>0</v>
      </c>
      <c r="CJ8" s="29"/>
      <c r="CK8" s="33">
        <f t="shared" si="31"/>
        <v>0</v>
      </c>
      <c r="CL8" s="29"/>
      <c r="CM8" s="33">
        <f t="shared" si="32"/>
        <v>0</v>
      </c>
      <c r="CN8" s="29"/>
      <c r="CO8" s="33">
        <f t="shared" si="33"/>
        <v>0</v>
      </c>
      <c r="CP8" s="29"/>
      <c r="CQ8" s="33">
        <f t="shared" si="34"/>
        <v>0</v>
      </c>
      <c r="CR8" s="29"/>
      <c r="CS8" s="33">
        <f t="shared" si="35"/>
        <v>0</v>
      </c>
      <c r="CT8" s="29"/>
      <c r="CU8" s="33">
        <f t="shared" si="36"/>
        <v>0</v>
      </c>
      <c r="CV8" s="29"/>
      <c r="CW8" s="33">
        <f t="shared" si="37"/>
        <v>0</v>
      </c>
      <c r="CX8" s="29"/>
      <c r="CY8" s="33">
        <f t="shared" si="38"/>
        <v>0</v>
      </c>
      <c r="CZ8" s="3"/>
      <c r="DA8" s="29"/>
      <c r="DB8" s="33">
        <f t="shared" si="39"/>
        <v>0</v>
      </c>
      <c r="DC8" s="29"/>
      <c r="DD8" s="33">
        <f t="shared" si="40"/>
        <v>0</v>
      </c>
      <c r="DE8" s="29"/>
      <c r="DF8" s="33">
        <f t="shared" si="41"/>
        <v>0</v>
      </c>
      <c r="DG8" s="29"/>
      <c r="DH8" s="33">
        <f t="shared" si="42"/>
        <v>0</v>
      </c>
      <c r="DI8" s="29"/>
      <c r="DJ8" s="33">
        <f t="shared" si="43"/>
        <v>0</v>
      </c>
      <c r="DK8" s="29"/>
      <c r="DL8" s="33">
        <f t="shared" si="44"/>
        <v>0</v>
      </c>
      <c r="DM8" s="29"/>
      <c r="DN8" s="33">
        <f t="shared" si="45"/>
        <v>0</v>
      </c>
      <c r="DO8" s="29"/>
      <c r="DP8" s="33">
        <f t="shared" si="46"/>
        <v>0</v>
      </c>
      <c r="DQ8" s="29"/>
      <c r="DR8" s="33">
        <f t="shared" si="47"/>
        <v>0</v>
      </c>
      <c r="DS8" s="4">
        <f t="shared" si="48"/>
        <v>0</v>
      </c>
      <c r="DT8" s="13"/>
      <c r="DU8" s="3" t="str">
        <f t="shared" si="49"/>
        <v/>
      </c>
      <c r="DV8" s="7"/>
      <c r="DW8" s="23" t="str">
        <f t="shared" si="50"/>
        <v>Player 4</v>
      </c>
      <c r="DX8" s="29"/>
      <c r="DY8" s="29"/>
      <c r="DZ8" s="29"/>
      <c r="EA8" s="29"/>
      <c r="EB8" s="29"/>
      <c r="EC8" s="29"/>
      <c r="ED8" s="29"/>
      <c r="EE8" s="4">
        <f t="shared" si="51"/>
        <v>0</v>
      </c>
      <c r="EF8" s="13"/>
      <c r="EG8" s="3" t="str">
        <f t="shared" si="52"/>
        <v/>
      </c>
      <c r="EH8" s="7"/>
      <c r="EI8" s="23" t="str">
        <f t="shared" si="53"/>
        <v>Player 4</v>
      </c>
      <c r="EJ8" s="29"/>
      <c r="EK8" s="29"/>
      <c r="EL8" s="29"/>
      <c r="EM8" s="29"/>
      <c r="EN8" s="29"/>
      <c r="EO8" s="29"/>
      <c r="EP8" s="29"/>
      <c r="EQ8" s="4">
        <f t="shared" si="54"/>
        <v>0</v>
      </c>
      <c r="ER8" s="13"/>
      <c r="ES8" s="3" t="str">
        <f t="shared" si="55"/>
        <v/>
      </c>
      <c r="ET8" s="7"/>
      <c r="EU8" s="23" t="str">
        <f t="shared" si="56"/>
        <v>Player 4</v>
      </c>
      <c r="EV8" s="31"/>
      <c r="EW8" s="50"/>
      <c r="EX8" s="4">
        <f t="shared" si="57"/>
        <v>0</v>
      </c>
      <c r="EY8" s="25"/>
      <c r="EZ8" s="3" t="str">
        <f t="shared" si="58"/>
        <v/>
      </c>
    </row>
    <row r="9" spans="1:156" ht="39.9" customHeight="1" x14ac:dyDescent="0.5">
      <c r="B9" s="31" t="s">
        <v>6</v>
      </c>
      <c r="C9" s="5">
        <f t="shared" si="1"/>
        <v>0</v>
      </c>
      <c r="D9" s="7"/>
      <c r="E9" s="23" t="str">
        <f t="shared" si="2"/>
        <v>Player 5</v>
      </c>
      <c r="F9" s="29"/>
      <c r="G9" s="29"/>
      <c r="H9" s="29"/>
      <c r="I9" s="29"/>
      <c r="J9" s="29"/>
      <c r="K9" s="4">
        <f t="shared" si="3"/>
        <v>0</v>
      </c>
      <c r="L9" s="13"/>
      <c r="M9" s="3" t="str">
        <f t="shared" si="4"/>
        <v/>
      </c>
      <c r="N9" s="7"/>
      <c r="O9" s="23" t="str">
        <f t="shared" si="5"/>
        <v>Player 5</v>
      </c>
      <c r="P9" s="29"/>
      <c r="Q9" s="29"/>
      <c r="R9" s="29"/>
      <c r="S9" s="29"/>
      <c r="T9" s="29"/>
      <c r="U9" s="4">
        <f t="shared" si="6"/>
        <v>0</v>
      </c>
      <c r="V9" s="13"/>
      <c r="W9" s="3" t="str">
        <f t="shared" si="7"/>
        <v/>
      </c>
      <c r="X9" s="7"/>
      <c r="Y9" s="23" t="str">
        <f t="shared" si="8"/>
        <v>Player 5</v>
      </c>
      <c r="Z9" s="31"/>
      <c r="AA9" s="24">
        <f t="shared" si="9"/>
        <v>9</v>
      </c>
      <c r="AB9" s="4">
        <f t="shared" si="10"/>
        <v>0</v>
      </c>
      <c r="AC9" s="25"/>
      <c r="AD9" s="3">
        <f t="shared" si="11"/>
        <v>1</v>
      </c>
      <c r="AE9" s="2"/>
      <c r="AF9" s="23" t="str">
        <f t="shared" si="12"/>
        <v>Player 5</v>
      </c>
      <c r="AG9" s="29"/>
      <c r="AH9" s="29"/>
      <c r="AI9" s="29"/>
      <c r="AJ9" s="3" t="b">
        <f t="shared" si="13"/>
        <v>0</v>
      </c>
      <c r="AK9" s="3"/>
      <c r="AL9" s="3">
        <f t="shared" si="14"/>
        <v>0</v>
      </c>
      <c r="AM9" s="29"/>
      <c r="AN9" s="29"/>
      <c r="AO9" s="29"/>
      <c r="AP9" s="3" t="b">
        <f t="shared" si="15"/>
        <v>0</v>
      </c>
      <c r="AQ9" s="3"/>
      <c r="AR9" s="3">
        <f t="shared" si="16"/>
        <v>0</v>
      </c>
      <c r="AS9" s="29"/>
      <c r="AT9" s="29"/>
      <c r="AU9" s="29"/>
      <c r="AV9" s="3" t="b">
        <f t="shared" si="17"/>
        <v>0</v>
      </c>
      <c r="AW9" s="3"/>
      <c r="AX9" s="3">
        <f t="shared" si="18"/>
        <v>0</v>
      </c>
      <c r="AY9" s="29"/>
      <c r="AZ9" s="29"/>
      <c r="BA9" s="29"/>
      <c r="BB9" s="3" t="b">
        <f t="shared" si="19"/>
        <v>0</v>
      </c>
      <c r="BC9" s="3"/>
      <c r="BD9" s="3">
        <f t="shared" si="20"/>
        <v>0</v>
      </c>
      <c r="BE9" s="29"/>
      <c r="BF9" s="29"/>
      <c r="BG9" s="29"/>
      <c r="BH9" s="3" t="b">
        <f t="shared" si="21"/>
        <v>0</v>
      </c>
      <c r="BI9" s="3">
        <f t="shared" si="22"/>
        <v>0</v>
      </c>
      <c r="BJ9" s="4">
        <f t="shared" si="23"/>
        <v>0</v>
      </c>
      <c r="BK9" s="13"/>
      <c r="BL9" s="3" t="str">
        <f t="shared" si="0"/>
        <v/>
      </c>
      <c r="BM9" s="2"/>
      <c r="BN9" s="23" t="str">
        <f t="shared" si="24"/>
        <v>Player 5</v>
      </c>
      <c r="BO9" s="29"/>
      <c r="BP9" s="29"/>
      <c r="BQ9" s="29"/>
      <c r="BR9" s="29"/>
      <c r="BS9" s="29"/>
      <c r="BT9" s="4">
        <f t="shared" si="25"/>
        <v>0</v>
      </c>
      <c r="BU9" s="13"/>
      <c r="BV9" s="3" t="str">
        <f t="shared" si="26"/>
        <v/>
      </c>
      <c r="BW9" s="7"/>
      <c r="BX9" s="23" t="str">
        <f t="shared" si="27"/>
        <v>Player 5</v>
      </c>
      <c r="BY9" s="29"/>
      <c r="BZ9" s="29"/>
      <c r="CA9" s="29"/>
      <c r="CB9" s="29"/>
      <c r="CC9" s="4">
        <f t="shared" si="28"/>
        <v>0</v>
      </c>
      <c r="CD9" s="13"/>
      <c r="CE9" s="3" t="str">
        <f t="shared" si="29"/>
        <v/>
      </c>
      <c r="CF9" s="7"/>
      <c r="CG9" s="23" t="str">
        <f t="shared" si="30"/>
        <v>Player 5</v>
      </c>
      <c r="CH9" s="29"/>
      <c r="CI9" s="33">
        <f t="shared" si="31"/>
        <v>0</v>
      </c>
      <c r="CJ9" s="29"/>
      <c r="CK9" s="33">
        <f t="shared" si="31"/>
        <v>0</v>
      </c>
      <c r="CL9" s="29"/>
      <c r="CM9" s="33">
        <f t="shared" si="32"/>
        <v>0</v>
      </c>
      <c r="CN9" s="29"/>
      <c r="CO9" s="33">
        <f t="shared" si="33"/>
        <v>0</v>
      </c>
      <c r="CP9" s="29"/>
      <c r="CQ9" s="33">
        <f t="shared" si="34"/>
        <v>0</v>
      </c>
      <c r="CR9" s="29"/>
      <c r="CS9" s="33">
        <f t="shared" si="35"/>
        <v>0</v>
      </c>
      <c r="CT9" s="29"/>
      <c r="CU9" s="33">
        <f t="shared" si="36"/>
        <v>0</v>
      </c>
      <c r="CV9" s="29"/>
      <c r="CW9" s="33">
        <f t="shared" si="37"/>
        <v>0</v>
      </c>
      <c r="CX9" s="29"/>
      <c r="CY9" s="33">
        <f t="shared" si="38"/>
        <v>0</v>
      </c>
      <c r="CZ9" s="3"/>
      <c r="DA9" s="29"/>
      <c r="DB9" s="33">
        <f t="shared" si="39"/>
        <v>0</v>
      </c>
      <c r="DC9" s="29"/>
      <c r="DD9" s="33">
        <f t="shared" si="40"/>
        <v>0</v>
      </c>
      <c r="DE9" s="29"/>
      <c r="DF9" s="33">
        <f t="shared" si="41"/>
        <v>0</v>
      </c>
      <c r="DG9" s="29"/>
      <c r="DH9" s="33">
        <f t="shared" si="42"/>
        <v>0</v>
      </c>
      <c r="DI9" s="29"/>
      <c r="DJ9" s="33">
        <f t="shared" si="43"/>
        <v>0</v>
      </c>
      <c r="DK9" s="29"/>
      <c r="DL9" s="33">
        <f t="shared" si="44"/>
        <v>0</v>
      </c>
      <c r="DM9" s="29"/>
      <c r="DN9" s="33">
        <f t="shared" si="45"/>
        <v>0</v>
      </c>
      <c r="DO9" s="29"/>
      <c r="DP9" s="33">
        <f t="shared" si="46"/>
        <v>0</v>
      </c>
      <c r="DQ9" s="29"/>
      <c r="DR9" s="33">
        <f t="shared" si="47"/>
        <v>0</v>
      </c>
      <c r="DS9" s="4">
        <f t="shared" si="48"/>
        <v>0</v>
      </c>
      <c r="DT9" s="13"/>
      <c r="DU9" s="3" t="str">
        <f t="shared" si="49"/>
        <v/>
      </c>
      <c r="DV9" s="7"/>
      <c r="DW9" s="23" t="str">
        <f t="shared" si="50"/>
        <v>Player 5</v>
      </c>
      <c r="DX9" s="29"/>
      <c r="DY9" s="29"/>
      <c r="DZ9" s="29"/>
      <c r="EA9" s="29"/>
      <c r="EB9" s="29"/>
      <c r="EC9" s="29"/>
      <c r="ED9" s="29"/>
      <c r="EE9" s="4">
        <f t="shared" si="51"/>
        <v>0</v>
      </c>
      <c r="EF9" s="13"/>
      <c r="EG9" s="3" t="str">
        <f t="shared" si="52"/>
        <v/>
      </c>
      <c r="EH9" s="7"/>
      <c r="EI9" s="23" t="str">
        <f t="shared" si="53"/>
        <v>Player 5</v>
      </c>
      <c r="EJ9" s="29"/>
      <c r="EK9" s="29"/>
      <c r="EL9" s="29"/>
      <c r="EM9" s="29"/>
      <c r="EN9" s="29"/>
      <c r="EO9" s="29"/>
      <c r="EP9" s="29"/>
      <c r="EQ9" s="4">
        <f t="shared" si="54"/>
        <v>0</v>
      </c>
      <c r="ER9" s="13"/>
      <c r="ES9" s="3" t="str">
        <f t="shared" si="55"/>
        <v/>
      </c>
      <c r="ET9" s="7"/>
      <c r="EU9" s="23" t="str">
        <f t="shared" si="56"/>
        <v>Player 5</v>
      </c>
      <c r="EV9" s="31"/>
      <c r="EW9" s="50"/>
      <c r="EX9" s="4">
        <f t="shared" si="57"/>
        <v>0</v>
      </c>
      <c r="EY9" s="25"/>
      <c r="EZ9" s="3" t="str">
        <f t="shared" si="58"/>
        <v/>
      </c>
    </row>
    <row r="10" spans="1:156" ht="39.9" customHeight="1" thickBot="1" x14ac:dyDescent="0.55000000000000004">
      <c r="B10" s="31" t="s">
        <v>7</v>
      </c>
      <c r="C10" s="5">
        <f t="shared" si="1"/>
        <v>0</v>
      </c>
      <c r="D10" s="7"/>
      <c r="E10" s="26" t="str">
        <f t="shared" si="2"/>
        <v>Player 6</v>
      </c>
      <c r="F10" s="30"/>
      <c r="G10" s="30"/>
      <c r="H10" s="30"/>
      <c r="I10" s="30"/>
      <c r="J10" s="30"/>
      <c r="K10" s="6">
        <f t="shared" si="3"/>
        <v>0</v>
      </c>
      <c r="L10" s="13"/>
      <c r="M10" s="3" t="str">
        <f t="shared" si="4"/>
        <v/>
      </c>
      <c r="N10" s="7"/>
      <c r="O10" s="26" t="str">
        <f t="shared" si="5"/>
        <v>Player 6</v>
      </c>
      <c r="P10" s="30"/>
      <c r="Q10" s="30"/>
      <c r="R10" s="30"/>
      <c r="S10" s="30"/>
      <c r="T10" s="30"/>
      <c r="U10" s="6">
        <f t="shared" si="6"/>
        <v>0</v>
      </c>
      <c r="V10" s="13"/>
      <c r="W10" s="3" t="str">
        <f t="shared" si="7"/>
        <v/>
      </c>
      <c r="X10" s="7"/>
      <c r="Y10" s="26" t="str">
        <f t="shared" si="8"/>
        <v>Player 6</v>
      </c>
      <c r="Z10" s="32"/>
      <c r="AA10" s="27">
        <f t="shared" si="9"/>
        <v>9</v>
      </c>
      <c r="AB10" s="6">
        <f t="shared" si="10"/>
        <v>0</v>
      </c>
      <c r="AC10" s="25"/>
      <c r="AD10" s="3">
        <f t="shared" si="11"/>
        <v>1</v>
      </c>
      <c r="AE10" s="2"/>
      <c r="AF10" s="26" t="str">
        <f t="shared" si="12"/>
        <v>Player 6</v>
      </c>
      <c r="AG10" s="30"/>
      <c r="AH10" s="30"/>
      <c r="AI10" s="30"/>
      <c r="AJ10" s="17" t="b">
        <f t="shared" si="13"/>
        <v>0</v>
      </c>
      <c r="AK10" s="17"/>
      <c r="AL10" s="17">
        <f t="shared" si="14"/>
        <v>0</v>
      </c>
      <c r="AM10" s="30"/>
      <c r="AN10" s="30"/>
      <c r="AO10" s="30"/>
      <c r="AP10" s="17" t="b">
        <f t="shared" si="15"/>
        <v>0</v>
      </c>
      <c r="AQ10" s="17"/>
      <c r="AR10" s="17">
        <f t="shared" si="16"/>
        <v>0</v>
      </c>
      <c r="AS10" s="30"/>
      <c r="AT10" s="30"/>
      <c r="AU10" s="30"/>
      <c r="AV10" s="17" t="b">
        <f t="shared" si="17"/>
        <v>0</v>
      </c>
      <c r="AW10" s="17"/>
      <c r="AX10" s="17">
        <f t="shared" si="18"/>
        <v>0</v>
      </c>
      <c r="AY10" s="30"/>
      <c r="AZ10" s="30"/>
      <c r="BA10" s="30"/>
      <c r="BB10" s="17" t="b">
        <f t="shared" si="19"/>
        <v>0</v>
      </c>
      <c r="BC10" s="17"/>
      <c r="BD10" s="17">
        <f t="shared" si="20"/>
        <v>0</v>
      </c>
      <c r="BE10" s="30"/>
      <c r="BF10" s="30"/>
      <c r="BG10" s="30"/>
      <c r="BH10" s="17" t="b">
        <f t="shared" si="21"/>
        <v>0</v>
      </c>
      <c r="BI10" s="17">
        <f t="shared" si="22"/>
        <v>0</v>
      </c>
      <c r="BJ10" s="6">
        <f t="shared" si="23"/>
        <v>0</v>
      </c>
      <c r="BK10" s="13"/>
      <c r="BL10" s="3" t="str">
        <f t="shared" si="0"/>
        <v/>
      </c>
      <c r="BM10" s="2"/>
      <c r="BN10" s="26" t="str">
        <f t="shared" si="24"/>
        <v>Player 6</v>
      </c>
      <c r="BO10" s="30"/>
      <c r="BP10" s="30"/>
      <c r="BQ10" s="30"/>
      <c r="BR10" s="30"/>
      <c r="BS10" s="30"/>
      <c r="BT10" s="6">
        <f t="shared" si="25"/>
        <v>0</v>
      </c>
      <c r="BU10" s="13"/>
      <c r="BV10" s="3" t="str">
        <f t="shared" si="26"/>
        <v/>
      </c>
      <c r="BW10" s="7"/>
      <c r="BX10" s="26" t="str">
        <f t="shared" si="27"/>
        <v>Player 6</v>
      </c>
      <c r="BY10" s="30"/>
      <c r="BZ10" s="30"/>
      <c r="CA10" s="30"/>
      <c r="CB10" s="30"/>
      <c r="CC10" s="6">
        <f t="shared" si="28"/>
        <v>0</v>
      </c>
      <c r="CD10" s="13"/>
      <c r="CE10" s="3" t="str">
        <f t="shared" si="29"/>
        <v/>
      </c>
      <c r="CF10" s="7"/>
      <c r="CG10" s="26" t="str">
        <f t="shared" si="30"/>
        <v>Player 6</v>
      </c>
      <c r="CH10" s="30"/>
      <c r="CI10" s="34">
        <f t="shared" si="31"/>
        <v>0</v>
      </c>
      <c r="CJ10" s="30"/>
      <c r="CK10" s="34">
        <f t="shared" si="31"/>
        <v>0</v>
      </c>
      <c r="CL10" s="30"/>
      <c r="CM10" s="34">
        <f t="shared" si="32"/>
        <v>0</v>
      </c>
      <c r="CN10" s="30"/>
      <c r="CO10" s="34">
        <f t="shared" si="33"/>
        <v>0</v>
      </c>
      <c r="CP10" s="30"/>
      <c r="CQ10" s="34">
        <f t="shared" si="34"/>
        <v>0</v>
      </c>
      <c r="CR10" s="30"/>
      <c r="CS10" s="34">
        <f t="shared" si="35"/>
        <v>0</v>
      </c>
      <c r="CT10" s="30"/>
      <c r="CU10" s="34">
        <f t="shared" si="36"/>
        <v>0</v>
      </c>
      <c r="CV10" s="30"/>
      <c r="CW10" s="34">
        <f t="shared" si="37"/>
        <v>0</v>
      </c>
      <c r="CX10" s="30"/>
      <c r="CY10" s="34">
        <f t="shared" si="38"/>
        <v>0</v>
      </c>
      <c r="CZ10" s="17"/>
      <c r="DA10" s="30"/>
      <c r="DB10" s="34">
        <f t="shared" si="39"/>
        <v>0</v>
      </c>
      <c r="DC10" s="30"/>
      <c r="DD10" s="34">
        <f t="shared" si="40"/>
        <v>0</v>
      </c>
      <c r="DE10" s="30"/>
      <c r="DF10" s="34">
        <f t="shared" si="41"/>
        <v>0</v>
      </c>
      <c r="DG10" s="30"/>
      <c r="DH10" s="34">
        <f t="shared" si="42"/>
        <v>0</v>
      </c>
      <c r="DI10" s="30"/>
      <c r="DJ10" s="34">
        <f t="shared" si="43"/>
        <v>0</v>
      </c>
      <c r="DK10" s="30"/>
      <c r="DL10" s="34">
        <f t="shared" si="44"/>
        <v>0</v>
      </c>
      <c r="DM10" s="30"/>
      <c r="DN10" s="34">
        <f t="shared" si="45"/>
        <v>0</v>
      </c>
      <c r="DO10" s="30"/>
      <c r="DP10" s="34">
        <f t="shared" si="46"/>
        <v>0</v>
      </c>
      <c r="DQ10" s="30"/>
      <c r="DR10" s="34">
        <f t="shared" si="47"/>
        <v>0</v>
      </c>
      <c r="DS10" s="6">
        <f t="shared" si="48"/>
        <v>0</v>
      </c>
      <c r="DT10" s="13"/>
      <c r="DU10" s="3" t="str">
        <f t="shared" si="49"/>
        <v/>
      </c>
      <c r="DV10" s="7"/>
      <c r="DW10" s="26" t="str">
        <f t="shared" si="50"/>
        <v>Player 6</v>
      </c>
      <c r="DX10" s="30"/>
      <c r="DY10" s="30"/>
      <c r="DZ10" s="30"/>
      <c r="EA10" s="30"/>
      <c r="EB10" s="30"/>
      <c r="EC10" s="30"/>
      <c r="ED10" s="30"/>
      <c r="EE10" s="6">
        <f t="shared" si="51"/>
        <v>0</v>
      </c>
      <c r="EF10" s="13"/>
      <c r="EG10" s="3" t="str">
        <f t="shared" si="52"/>
        <v/>
      </c>
      <c r="EH10" s="7"/>
      <c r="EI10" s="26" t="str">
        <f t="shared" si="53"/>
        <v>Player 6</v>
      </c>
      <c r="EJ10" s="30"/>
      <c r="EK10" s="30"/>
      <c r="EL10" s="30"/>
      <c r="EM10" s="30"/>
      <c r="EN10" s="30"/>
      <c r="EO10" s="30"/>
      <c r="EP10" s="30"/>
      <c r="EQ10" s="6">
        <f t="shared" si="54"/>
        <v>0</v>
      </c>
      <c r="ER10" s="13"/>
      <c r="ES10" s="3" t="str">
        <f t="shared" si="55"/>
        <v/>
      </c>
      <c r="ET10" s="7"/>
      <c r="EU10" s="26" t="str">
        <f t="shared" si="56"/>
        <v>Player 6</v>
      </c>
      <c r="EV10" s="32"/>
      <c r="EW10" s="51"/>
      <c r="EX10" s="6">
        <f t="shared" si="57"/>
        <v>0</v>
      </c>
      <c r="EY10" s="25"/>
      <c r="EZ10" s="3" t="str">
        <f t="shared" si="58"/>
        <v/>
      </c>
    </row>
    <row r="11" spans="1:156" ht="39.9" customHeight="1" thickBot="1" x14ac:dyDescent="0.55000000000000004">
      <c r="B11" s="28" t="s">
        <v>81</v>
      </c>
      <c r="C11" s="22">
        <f>SUM(C5:C10)</f>
        <v>0</v>
      </c>
      <c r="AD11" s="2"/>
      <c r="AE11" s="2"/>
      <c r="BL11" s="2"/>
      <c r="BM11" s="2"/>
    </row>
    <row r="12" spans="1:156" ht="80.099999999999994" customHeight="1" thickTop="1" x14ac:dyDescent="0.5">
      <c r="B12" s="46" t="s">
        <v>87</v>
      </c>
      <c r="C12" s="47"/>
      <c r="E12" s="36" t="s">
        <v>51</v>
      </c>
      <c r="F12" s="40" t="s">
        <v>63</v>
      </c>
      <c r="G12" s="41"/>
      <c r="H12" s="41"/>
      <c r="I12" s="41"/>
      <c r="J12" s="41"/>
      <c r="K12" s="11"/>
      <c r="L12" s="18"/>
      <c r="O12" s="36" t="s">
        <v>51</v>
      </c>
      <c r="P12" s="42" t="s">
        <v>85</v>
      </c>
      <c r="Q12" s="43"/>
      <c r="R12" s="43"/>
      <c r="S12" s="43"/>
      <c r="T12" s="43"/>
      <c r="U12" s="14"/>
      <c r="V12" s="18"/>
      <c r="Y12" s="44" t="s">
        <v>51</v>
      </c>
      <c r="Z12" s="40" t="s">
        <v>90</v>
      </c>
      <c r="AA12" s="41"/>
      <c r="AB12" s="21"/>
      <c r="AC12" s="19"/>
      <c r="AD12" s="2"/>
      <c r="AE12" s="2"/>
      <c r="AF12" s="36" t="s">
        <v>51</v>
      </c>
      <c r="AG12" s="40" t="s">
        <v>91</v>
      </c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11"/>
      <c r="BK12" s="18"/>
      <c r="BL12" s="2"/>
      <c r="BM12" s="2"/>
      <c r="BN12" s="36" t="s">
        <v>51</v>
      </c>
      <c r="BO12" s="42" t="s">
        <v>65</v>
      </c>
      <c r="BP12" s="43"/>
      <c r="BQ12" s="43"/>
      <c r="BR12" s="43"/>
      <c r="BS12" s="43"/>
      <c r="BT12" s="14"/>
      <c r="BU12" s="18"/>
      <c r="BV12" s="2"/>
      <c r="BX12" s="36" t="s">
        <v>51</v>
      </c>
      <c r="BY12" s="42" t="s">
        <v>96</v>
      </c>
      <c r="BZ12" s="43"/>
      <c r="CA12" s="43"/>
      <c r="CB12" s="43"/>
      <c r="CC12" s="14"/>
      <c r="CD12" s="18"/>
      <c r="CE12" s="2"/>
      <c r="CG12" s="36" t="s">
        <v>51</v>
      </c>
      <c r="CH12" s="42" t="s">
        <v>92</v>
      </c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14"/>
      <c r="DT12" s="18"/>
      <c r="DU12" s="2"/>
      <c r="DW12" s="36" t="s">
        <v>51</v>
      </c>
      <c r="DX12" s="42" t="s">
        <v>68</v>
      </c>
      <c r="DY12" s="43"/>
      <c r="DZ12" s="43"/>
      <c r="EA12" s="43"/>
      <c r="EB12" s="43"/>
      <c r="EC12" s="43"/>
      <c r="ED12" s="43"/>
      <c r="EE12" s="14"/>
      <c r="EF12" s="18"/>
      <c r="EG12" s="2"/>
      <c r="EI12" s="36" t="s">
        <v>51</v>
      </c>
      <c r="EJ12" s="42" t="s">
        <v>93</v>
      </c>
      <c r="EK12" s="43"/>
      <c r="EL12" s="43"/>
      <c r="EM12" s="43"/>
      <c r="EN12" s="43"/>
      <c r="EO12" s="43"/>
      <c r="EP12" s="43"/>
      <c r="EQ12" s="14"/>
      <c r="ER12" s="18"/>
      <c r="ES12" s="2"/>
      <c r="EU12" s="44" t="s">
        <v>51</v>
      </c>
      <c r="EV12" s="35" t="s">
        <v>95</v>
      </c>
      <c r="EW12" s="48"/>
      <c r="EX12" s="21"/>
      <c r="EY12" s="19"/>
    </row>
    <row r="13" spans="1:156" ht="27" customHeight="1" x14ac:dyDescent="0.5">
      <c r="B13" s="8" t="s">
        <v>31</v>
      </c>
      <c r="C13" s="20" t="s">
        <v>1</v>
      </c>
      <c r="E13" s="37"/>
      <c r="F13" s="10" t="s">
        <v>26</v>
      </c>
      <c r="G13" s="10" t="s">
        <v>27</v>
      </c>
      <c r="H13" s="10" t="s">
        <v>28</v>
      </c>
      <c r="I13" s="10" t="s">
        <v>29</v>
      </c>
      <c r="J13" s="10" t="s">
        <v>30</v>
      </c>
      <c r="K13" s="9" t="s">
        <v>1</v>
      </c>
      <c r="L13" s="13"/>
      <c r="M13" s="3" t="s">
        <v>54</v>
      </c>
      <c r="O13" s="37"/>
      <c r="P13" s="3" t="s">
        <v>26</v>
      </c>
      <c r="Q13" s="3" t="s">
        <v>27</v>
      </c>
      <c r="R13" s="3" t="s">
        <v>28</v>
      </c>
      <c r="S13" s="3" t="s">
        <v>29</v>
      </c>
      <c r="T13" s="3" t="s">
        <v>30</v>
      </c>
      <c r="U13" s="4" t="s">
        <v>1</v>
      </c>
      <c r="V13" s="13"/>
      <c r="W13" s="3" t="s">
        <v>55</v>
      </c>
      <c r="Y13" s="45"/>
      <c r="Z13" s="15" t="s">
        <v>32</v>
      </c>
      <c r="AA13" s="16" t="s">
        <v>33</v>
      </c>
      <c r="AB13" s="4" t="s">
        <v>1</v>
      </c>
      <c r="AC13" s="12"/>
      <c r="AD13" s="15" t="s">
        <v>56</v>
      </c>
      <c r="AE13" s="2"/>
      <c r="AF13" s="37"/>
      <c r="AG13" s="10" t="s">
        <v>34</v>
      </c>
      <c r="AH13" s="10" t="s">
        <v>35</v>
      </c>
      <c r="AI13" s="10" t="s">
        <v>36</v>
      </c>
      <c r="AJ13" s="10" t="s">
        <v>49</v>
      </c>
      <c r="AK13" s="10"/>
      <c r="AL13" s="10" t="s">
        <v>0</v>
      </c>
      <c r="AM13" s="10" t="s">
        <v>37</v>
      </c>
      <c r="AN13" s="10" t="s">
        <v>38</v>
      </c>
      <c r="AO13" s="10" t="s">
        <v>39</v>
      </c>
      <c r="AP13" s="10" t="s">
        <v>49</v>
      </c>
      <c r="AQ13" s="10"/>
      <c r="AR13" s="10" t="s">
        <v>0</v>
      </c>
      <c r="AS13" s="10" t="s">
        <v>40</v>
      </c>
      <c r="AT13" s="10" t="s">
        <v>41</v>
      </c>
      <c r="AU13" s="10" t="s">
        <v>42</v>
      </c>
      <c r="AV13" s="10" t="s">
        <v>49</v>
      </c>
      <c r="AW13" s="10"/>
      <c r="AX13" s="10" t="s">
        <v>0</v>
      </c>
      <c r="AY13" s="10" t="s">
        <v>43</v>
      </c>
      <c r="AZ13" s="10" t="s">
        <v>44</v>
      </c>
      <c r="BA13" s="10" t="s">
        <v>45</v>
      </c>
      <c r="BB13" s="10" t="s">
        <v>49</v>
      </c>
      <c r="BC13" s="10"/>
      <c r="BD13" s="10" t="s">
        <v>0</v>
      </c>
      <c r="BE13" s="10" t="s">
        <v>46</v>
      </c>
      <c r="BF13" s="10" t="s">
        <v>47</v>
      </c>
      <c r="BG13" s="10" t="s">
        <v>48</v>
      </c>
      <c r="BH13" s="10" t="s">
        <v>49</v>
      </c>
      <c r="BI13" s="10" t="s">
        <v>0</v>
      </c>
      <c r="BJ13" s="9" t="s">
        <v>1</v>
      </c>
      <c r="BK13" s="13"/>
      <c r="BL13" s="3" t="s">
        <v>57</v>
      </c>
      <c r="BM13" s="2"/>
      <c r="BN13" s="37"/>
      <c r="BO13" s="3" t="s">
        <v>26</v>
      </c>
      <c r="BP13" s="3" t="s">
        <v>27</v>
      </c>
      <c r="BQ13" s="3" t="s">
        <v>28</v>
      </c>
      <c r="BR13" s="3" t="s">
        <v>29</v>
      </c>
      <c r="BS13" s="3" t="s">
        <v>30</v>
      </c>
      <c r="BT13" s="4" t="s">
        <v>1</v>
      </c>
      <c r="BU13" s="13"/>
      <c r="BV13" s="3" t="s">
        <v>58</v>
      </c>
      <c r="BX13" s="37"/>
      <c r="BY13" s="3" t="s">
        <v>59</v>
      </c>
      <c r="BZ13" s="3" t="s">
        <v>60</v>
      </c>
      <c r="CA13" s="3" t="s">
        <v>61</v>
      </c>
      <c r="CB13" s="3" t="s">
        <v>62</v>
      </c>
      <c r="CC13" s="4" t="s">
        <v>1</v>
      </c>
      <c r="CD13" s="13"/>
      <c r="CE13" s="3" t="s">
        <v>66</v>
      </c>
      <c r="CG13" s="37"/>
      <c r="CH13" s="3">
        <v>1</v>
      </c>
      <c r="CI13" s="3"/>
      <c r="CJ13" s="3">
        <v>2</v>
      </c>
      <c r="CK13" s="3"/>
      <c r="CL13" s="3">
        <v>3</v>
      </c>
      <c r="CM13" s="3"/>
      <c r="CN13" s="3">
        <v>4</v>
      </c>
      <c r="CO13" s="3"/>
      <c r="CP13" s="3">
        <v>5</v>
      </c>
      <c r="CQ13" s="3"/>
      <c r="CR13" s="3">
        <v>6</v>
      </c>
      <c r="CS13" s="3"/>
      <c r="CT13" s="3">
        <v>7</v>
      </c>
      <c r="CU13" s="3"/>
      <c r="CV13" s="3">
        <v>8</v>
      </c>
      <c r="CW13" s="3"/>
      <c r="CX13" s="3">
        <v>9</v>
      </c>
      <c r="CY13" s="3"/>
      <c r="CZ13" s="3"/>
      <c r="DA13" s="3">
        <v>10</v>
      </c>
      <c r="DB13" s="3"/>
      <c r="DC13" s="3">
        <v>11</v>
      </c>
      <c r="DD13" s="3"/>
      <c r="DE13" s="3">
        <v>12</v>
      </c>
      <c r="DF13" s="3"/>
      <c r="DG13" s="3">
        <v>13</v>
      </c>
      <c r="DH13" s="3"/>
      <c r="DI13" s="3">
        <v>14</v>
      </c>
      <c r="DJ13" s="3"/>
      <c r="DK13" s="3">
        <v>15</v>
      </c>
      <c r="DL13" s="3"/>
      <c r="DM13" s="3">
        <v>16</v>
      </c>
      <c r="DN13" s="3"/>
      <c r="DO13" s="3">
        <v>17</v>
      </c>
      <c r="DP13" s="3"/>
      <c r="DQ13" s="3">
        <v>18</v>
      </c>
      <c r="DR13" s="3"/>
      <c r="DS13" s="4" t="s">
        <v>1</v>
      </c>
      <c r="DT13" s="13"/>
      <c r="DU13" s="3" t="s">
        <v>67</v>
      </c>
      <c r="DW13" s="37"/>
      <c r="DX13" s="3" t="s">
        <v>69</v>
      </c>
      <c r="DY13" s="3" t="s">
        <v>70</v>
      </c>
      <c r="DZ13" s="3" t="s">
        <v>71</v>
      </c>
      <c r="EA13" s="3" t="s">
        <v>72</v>
      </c>
      <c r="EB13" s="3" t="s">
        <v>73</v>
      </c>
      <c r="EC13" s="3" t="s">
        <v>74</v>
      </c>
      <c r="ED13" s="3" t="s">
        <v>75</v>
      </c>
      <c r="EE13" s="4" t="s">
        <v>1</v>
      </c>
      <c r="EF13" s="13"/>
      <c r="EG13" s="3" t="s">
        <v>76</v>
      </c>
      <c r="EI13" s="37"/>
      <c r="EJ13" s="3" t="s">
        <v>69</v>
      </c>
      <c r="EK13" s="3" t="s">
        <v>70</v>
      </c>
      <c r="EL13" s="3" t="s">
        <v>71</v>
      </c>
      <c r="EM13" s="3" t="s">
        <v>72</v>
      </c>
      <c r="EN13" s="3" t="s">
        <v>73</v>
      </c>
      <c r="EO13" s="3" t="s">
        <v>74</v>
      </c>
      <c r="EP13" s="3" t="s">
        <v>78</v>
      </c>
      <c r="EQ13" s="4" t="s">
        <v>1</v>
      </c>
      <c r="ER13" s="13"/>
      <c r="ES13" s="3" t="s">
        <v>77</v>
      </c>
      <c r="EU13" s="45"/>
      <c r="EV13" s="15" t="s">
        <v>80</v>
      </c>
      <c r="EW13" s="49" t="s">
        <v>94</v>
      </c>
      <c r="EX13" s="4" t="s">
        <v>1</v>
      </c>
      <c r="EY13" s="12"/>
      <c r="EZ13" s="15" t="s">
        <v>79</v>
      </c>
    </row>
    <row r="14" spans="1:156" ht="39.9" customHeight="1" x14ac:dyDescent="0.5">
      <c r="B14" s="31" t="s">
        <v>8</v>
      </c>
      <c r="C14" s="5">
        <f>SUM(K14,U14,AB14,BJ14,BT14,CC14,DS14,EE14,EQ14,EX14)</f>
        <v>0</v>
      </c>
      <c r="D14" s="7"/>
      <c r="E14" s="23" t="str">
        <f>IF($B14&lt;&gt;"",$B14,"")</f>
        <v>Player 7</v>
      </c>
      <c r="F14" s="29"/>
      <c r="G14" s="29"/>
      <c r="H14" s="29"/>
      <c r="I14" s="29"/>
      <c r="J14" s="29"/>
      <c r="K14" s="4">
        <f>SUM(F14:J14)</f>
        <v>0</v>
      </c>
      <c r="L14" s="13"/>
      <c r="M14" s="3" t="str">
        <f>IF(K14=0,"",_xlfn.RANK.EQ(K14,K$4:K$37))</f>
        <v/>
      </c>
      <c r="N14" s="7"/>
      <c r="O14" s="23" t="str">
        <f>IF($B14&lt;&gt;"",$B14,"")</f>
        <v>Player 7</v>
      </c>
      <c r="P14" s="29"/>
      <c r="Q14" s="29"/>
      <c r="R14" s="29"/>
      <c r="S14" s="29"/>
      <c r="T14" s="29"/>
      <c r="U14" s="4">
        <f>PRODUCT(SUM(P14:T14),50)</f>
        <v>0</v>
      </c>
      <c r="V14" s="13"/>
      <c r="W14" s="3" t="str">
        <f>IF(U14=0,"",_xlfn.RANK.EQ(U14,U$4:U$37))</f>
        <v/>
      </c>
      <c r="X14" s="7"/>
      <c r="Y14" s="23" t="str">
        <f>IF($B14&lt;&gt;"",$B14,"")</f>
        <v>Player 7</v>
      </c>
      <c r="Z14" s="31"/>
      <c r="AA14" s="24">
        <f>SUM(9-Z14)</f>
        <v>9</v>
      </c>
      <c r="AB14" s="4">
        <f>IF(Z14="",0,SUM(170+(AA14*20)))</f>
        <v>0</v>
      </c>
      <c r="AC14" s="25"/>
      <c r="AD14" s="3">
        <f>IF(AB14=350,"",_xlfn.RANK.EQ(AB14,AB$4:AB$37))</f>
        <v>1</v>
      </c>
      <c r="AE14" s="2"/>
      <c r="AF14" s="23" t="str">
        <f>IF($B14&lt;&gt;"",$B14,"")</f>
        <v>Player 7</v>
      </c>
      <c r="AG14" s="29"/>
      <c r="AH14" s="29"/>
      <c r="AI14" s="29"/>
      <c r="AJ14" s="3" t="b">
        <f>AND(AG14&lt;&gt;"",AH14&lt;&gt;"",AI14&lt;&gt;"")</f>
        <v>0</v>
      </c>
      <c r="AK14" s="3"/>
      <c r="AL14" s="3">
        <f>SUM(IF(AG14="",0,10),IF(AH14="",0,20),IF(AI14="",0,30),IF(AJ14=FALSE,0,50))</f>
        <v>0</v>
      </c>
      <c r="AM14" s="29"/>
      <c r="AN14" s="29"/>
      <c r="AO14" s="29"/>
      <c r="AP14" s="3" t="b">
        <f>AND(AM14&lt;&gt;"",AN14&lt;&gt;"",AO14&lt;&gt;"")</f>
        <v>0</v>
      </c>
      <c r="AQ14" s="3"/>
      <c r="AR14" s="3">
        <f>SUM(IF(AM14="",0,10),IF(AN14="",0,20),IF(AO14="",0,30),IF(AP14=FALSE,0,50))</f>
        <v>0</v>
      </c>
      <c r="AS14" s="29"/>
      <c r="AT14" s="29"/>
      <c r="AU14" s="29"/>
      <c r="AV14" s="3" t="b">
        <f>AND(AS14&lt;&gt;"",AT14&lt;&gt;"",AU14&lt;&gt;"")</f>
        <v>0</v>
      </c>
      <c r="AW14" s="3"/>
      <c r="AX14" s="3">
        <f>SUM(IF(AS14="",0,10),IF(AT14="",0,20),IF(AU14="",0,30),IF(AV14=FALSE,0,50))</f>
        <v>0</v>
      </c>
      <c r="AY14" s="29"/>
      <c r="AZ14" s="29"/>
      <c r="BA14" s="29"/>
      <c r="BB14" s="3" t="b">
        <f>AND(AY14&lt;&gt;"",AZ14&lt;&gt;"",BA14&lt;&gt;"")</f>
        <v>0</v>
      </c>
      <c r="BC14" s="3"/>
      <c r="BD14" s="3">
        <f>SUM(IF(AY14="",0,10),IF(AZ14="",0,20),IF(BA14="",0,30),IF(BB14=FALSE,0,50))</f>
        <v>0</v>
      </c>
      <c r="BE14" s="29"/>
      <c r="BF14" s="29"/>
      <c r="BG14" s="29"/>
      <c r="BH14" s="3" t="b">
        <f>AND(BE14&lt;&gt;"",BF14&lt;&gt;"",BG14&lt;&gt;"")</f>
        <v>0</v>
      </c>
      <c r="BI14" s="3">
        <f>SUM(IF(BE14="",0,10),IF(BF14="",0,20),IF(BG14="",0,30),IF(BH14=FALSE,0,50))</f>
        <v>0</v>
      </c>
      <c r="BJ14" s="4">
        <f>SUM(AL14,AR14,AX14,BD14)</f>
        <v>0</v>
      </c>
      <c r="BK14" s="13"/>
      <c r="BL14" s="3" t="str">
        <f t="shared" ref="BL14:BL19" si="59">IF(BJ14=0,"",_xlfn.RANK.EQ(BJ14,BJ$4:BJ$37))</f>
        <v/>
      </c>
      <c r="BM14" s="2"/>
      <c r="BN14" s="23" t="str">
        <f>IF($B14&lt;&gt;"",$B14,"")</f>
        <v>Player 7</v>
      </c>
      <c r="BO14" s="29"/>
      <c r="BP14" s="29"/>
      <c r="BQ14" s="29"/>
      <c r="BR14" s="29"/>
      <c r="BS14" s="29"/>
      <c r="BT14" s="4">
        <f>SUM(BO14:BS14)</f>
        <v>0</v>
      </c>
      <c r="BU14" s="13"/>
      <c r="BV14" s="3" t="str">
        <f>IF(BT14=0,"",_xlfn.RANK.EQ(BT14,BT$4:BT$37))</f>
        <v/>
      </c>
      <c r="BW14" s="7"/>
      <c r="BX14" s="23" t="str">
        <f>IF($B14&lt;&gt;"",$B14,"")</f>
        <v>Player 7</v>
      </c>
      <c r="BY14" s="29"/>
      <c r="BZ14" s="29"/>
      <c r="CA14" s="29"/>
      <c r="CB14" s="29"/>
      <c r="CC14" s="4">
        <f>PRODUCT(20,SUM(BY14:CB14))</f>
        <v>0</v>
      </c>
      <c r="CD14" s="13"/>
      <c r="CE14" s="3" t="str">
        <f>IF(CC14=0,"",_xlfn.RANK.EQ(CC14,CC$4:CC$37))</f>
        <v/>
      </c>
      <c r="CF14" s="7"/>
      <c r="CG14" s="23" t="str">
        <f>IF($B14&lt;&gt;"",$B14,"")</f>
        <v>Player 7</v>
      </c>
      <c r="CH14" s="29"/>
      <c r="CI14" s="33">
        <f>IF(CH14="",0,PRODUCT(20,SUM(CH14-3)))</f>
        <v>0</v>
      </c>
      <c r="CJ14" s="29"/>
      <c r="CK14" s="33">
        <f>IF(CJ14="",0,PRODUCT(20,SUM(CJ14-3)))</f>
        <v>0</v>
      </c>
      <c r="CL14" s="29"/>
      <c r="CM14" s="33">
        <f>IF(CL14="",0,PRODUCT(20,SUM(CL14-3)))</f>
        <v>0</v>
      </c>
      <c r="CN14" s="29"/>
      <c r="CO14" s="33">
        <f>IF(CN14="",0,PRODUCT(20,SUM(CN14-3)))</f>
        <v>0</v>
      </c>
      <c r="CP14" s="29"/>
      <c r="CQ14" s="33">
        <f>IF(CP14="",0,PRODUCT(20,SUM(CP14-3)))</f>
        <v>0</v>
      </c>
      <c r="CR14" s="29"/>
      <c r="CS14" s="33">
        <f>IF(CR14="",0,PRODUCT(20,SUM(CR14-3)))</f>
        <v>0</v>
      </c>
      <c r="CT14" s="29"/>
      <c r="CU14" s="33">
        <f>IF(CT14="",0,PRODUCT(20,SUM(CT14-3)))</f>
        <v>0</v>
      </c>
      <c r="CV14" s="29"/>
      <c r="CW14" s="33">
        <f>IF(CV14="",0,PRODUCT(20,SUM(CV14-3)))</f>
        <v>0</v>
      </c>
      <c r="CX14" s="29"/>
      <c r="CY14" s="33">
        <f>IF(CX14="",0,PRODUCT(20,SUM(CX14-3)))</f>
        <v>0</v>
      </c>
      <c r="CZ14" s="3"/>
      <c r="DA14" s="29"/>
      <c r="DB14" s="33">
        <f>IF(DA14="",0,PRODUCT(20,SUM(DA14-3)))</f>
        <v>0</v>
      </c>
      <c r="DC14" s="29"/>
      <c r="DD14" s="33">
        <f>IF(DC14="",0,PRODUCT(20,SUM(DC14-3)))</f>
        <v>0</v>
      </c>
      <c r="DE14" s="29"/>
      <c r="DF14" s="33">
        <f>IF(DE14="",0,PRODUCT(20,SUM(DE14-3)))</f>
        <v>0</v>
      </c>
      <c r="DG14" s="29"/>
      <c r="DH14" s="33">
        <f>IF(DG14="",0,PRODUCT(20,SUM(DG14-3)))</f>
        <v>0</v>
      </c>
      <c r="DI14" s="29"/>
      <c r="DJ14" s="33">
        <f>IF(DI14="",0,PRODUCT(20,SUM(DI14-3)))</f>
        <v>0</v>
      </c>
      <c r="DK14" s="29"/>
      <c r="DL14" s="33">
        <f>IF(DK14="",0,PRODUCT(20,SUM(DK14-3)))</f>
        <v>0</v>
      </c>
      <c r="DM14" s="29"/>
      <c r="DN14" s="33">
        <f>IF(DM14="",0,PRODUCT(20,SUM(DM14-3)))</f>
        <v>0</v>
      </c>
      <c r="DO14" s="29"/>
      <c r="DP14" s="33">
        <f>IF(DO14="",0,PRODUCT(20,SUM(DO14-3)))</f>
        <v>0</v>
      </c>
      <c r="DQ14" s="29"/>
      <c r="DR14" s="33">
        <f>IF(DQ14="",0,PRODUCT(20,SUM(DQ14-3)))</f>
        <v>0</v>
      </c>
      <c r="DS14" s="4">
        <f>SUM(CI14,CK14,CM14,CO14,CQ14,CS14,CU14,CW14,CY14,DB14,DD14,DF14,DH14,DJ14,DL14,DN14,DP14,DR14)</f>
        <v>0</v>
      </c>
      <c r="DT14" s="13"/>
      <c r="DU14" s="3" t="str">
        <f>IF(DS14=0,"",_xlfn.RANK.EQ(DS14,DS$4:DS$37))</f>
        <v/>
      </c>
      <c r="DV14" s="7"/>
      <c r="DW14" s="23" t="str">
        <f>IF($B14&lt;&gt;"",$B14,"")</f>
        <v>Player 7</v>
      </c>
      <c r="DX14" s="29"/>
      <c r="DY14" s="29"/>
      <c r="DZ14" s="29"/>
      <c r="EA14" s="29"/>
      <c r="EB14" s="29"/>
      <c r="EC14" s="29"/>
      <c r="ED14" s="29"/>
      <c r="EE14" s="4">
        <f>PRODUCT(20,SUM(DX14:ED14))</f>
        <v>0</v>
      </c>
      <c r="EF14" s="13"/>
      <c r="EG14" s="3" t="str">
        <f>IF(EE14=0,"",_xlfn.RANK.EQ(EE14,EE$4:EE$37))</f>
        <v/>
      </c>
      <c r="EH14" s="7"/>
      <c r="EI14" s="23" t="str">
        <f>IF($B14&lt;&gt;"",$B14,"")</f>
        <v>Player 7</v>
      </c>
      <c r="EJ14" s="29"/>
      <c r="EK14" s="29"/>
      <c r="EL14" s="29"/>
      <c r="EM14" s="29"/>
      <c r="EN14" s="29"/>
      <c r="EO14" s="29"/>
      <c r="EP14" s="29"/>
      <c r="EQ14" s="4">
        <f>PRODUCT(20,SUM(EJ14:EP14))</f>
        <v>0</v>
      </c>
      <c r="ER14" s="13"/>
      <c r="ES14" s="3" t="str">
        <f>IF(EQ14=0,"",_xlfn.RANK.EQ(EQ14,EQ$4:EQ$37))</f>
        <v/>
      </c>
      <c r="ET14" s="7"/>
      <c r="EU14" s="23" t="str">
        <f>IF($B14&lt;&gt;"",$B14,"")</f>
        <v>Player 7</v>
      </c>
      <c r="EV14" s="31"/>
      <c r="EW14" s="50"/>
      <c r="EX14" s="4">
        <f>SUM(EW14*5)</f>
        <v>0</v>
      </c>
      <c r="EY14" s="25"/>
      <c r="EZ14" s="3" t="str">
        <f>IF(EX14=0,"",_xlfn.RANK.EQ(EX14,EX$4:EX$37))</f>
        <v/>
      </c>
    </row>
    <row r="15" spans="1:156" ht="39.9" customHeight="1" x14ac:dyDescent="0.5">
      <c r="B15" s="31" t="s">
        <v>9</v>
      </c>
      <c r="C15" s="5">
        <f t="shared" ref="C15:C19" si="60">SUM(K15,U15,AB15,BJ15,BT15,CC15,DS15,EE15,EQ15,EX15)</f>
        <v>0</v>
      </c>
      <c r="D15" s="7"/>
      <c r="E15" s="23" t="str">
        <f t="shared" ref="E15:E19" si="61">IF($B15&lt;&gt;"",$B15,"")</f>
        <v>Player 8</v>
      </c>
      <c r="F15" s="29"/>
      <c r="G15" s="29"/>
      <c r="H15" s="29"/>
      <c r="I15" s="29"/>
      <c r="J15" s="29"/>
      <c r="K15" s="4">
        <f t="shared" ref="K15:K19" si="62">SUM(F15:J15)</f>
        <v>0</v>
      </c>
      <c r="L15" s="13"/>
      <c r="M15" s="3" t="str">
        <f t="shared" si="4"/>
        <v/>
      </c>
      <c r="N15" s="7"/>
      <c r="O15" s="23" t="str">
        <f t="shared" ref="O15:O19" si="63">IF($B15&lt;&gt;"",$B15,"")</f>
        <v>Player 8</v>
      </c>
      <c r="P15" s="29"/>
      <c r="Q15" s="29"/>
      <c r="R15" s="29"/>
      <c r="S15" s="29"/>
      <c r="T15" s="29"/>
      <c r="U15" s="4">
        <f t="shared" ref="U15:U19" si="64">PRODUCT(SUM(P15:T15),50)</f>
        <v>0</v>
      </c>
      <c r="V15" s="13"/>
      <c r="W15" s="3" t="str">
        <f t="shared" si="7"/>
        <v/>
      </c>
      <c r="X15" s="7"/>
      <c r="Y15" s="23" t="str">
        <f t="shared" ref="Y15:Y19" si="65">IF($B15&lt;&gt;"",$B15,"")</f>
        <v>Player 8</v>
      </c>
      <c r="Z15" s="31"/>
      <c r="AA15" s="24">
        <f t="shared" ref="AA15:AA19" si="66">SUM(9-Z15)</f>
        <v>9</v>
      </c>
      <c r="AB15" s="4">
        <f t="shared" ref="AB15:AB19" si="67">IF(Z15="",0,SUM(170+(AA15*20)))</f>
        <v>0</v>
      </c>
      <c r="AC15" s="25"/>
      <c r="AD15" s="3">
        <f t="shared" si="11"/>
        <v>1</v>
      </c>
      <c r="AE15" s="2"/>
      <c r="AF15" s="23" t="str">
        <f t="shared" ref="AF15:AF19" si="68">IF($B15&lt;&gt;"",$B15,"")</f>
        <v>Player 8</v>
      </c>
      <c r="AG15" s="29"/>
      <c r="AH15" s="29"/>
      <c r="AI15" s="29"/>
      <c r="AJ15" s="3" t="b">
        <f t="shared" ref="AJ15:AJ19" si="69">AND(AG15&lt;&gt;"",AH15&lt;&gt;"",AI15&lt;&gt;"")</f>
        <v>0</v>
      </c>
      <c r="AK15" s="3"/>
      <c r="AL15" s="3">
        <f t="shared" ref="AL15:AL19" si="70">SUM(IF(AG15="",0,10),IF(AH15="",0,20),IF(AI15="",0,30),IF(AJ15=FALSE,0,50))</f>
        <v>0</v>
      </c>
      <c r="AM15" s="29"/>
      <c r="AN15" s="29"/>
      <c r="AO15" s="29"/>
      <c r="AP15" s="3" t="b">
        <f t="shared" ref="AP15:AP19" si="71">AND(AM15&lt;&gt;"",AN15&lt;&gt;"",AO15&lt;&gt;"")</f>
        <v>0</v>
      </c>
      <c r="AQ15" s="3"/>
      <c r="AR15" s="3">
        <f t="shared" ref="AR15:AR19" si="72">SUM(IF(AM15="",0,10),IF(AN15="",0,20),IF(AO15="",0,30),IF(AP15=FALSE,0,50))</f>
        <v>0</v>
      </c>
      <c r="AS15" s="29"/>
      <c r="AT15" s="29"/>
      <c r="AU15" s="29"/>
      <c r="AV15" s="3" t="b">
        <f t="shared" ref="AV15:AV19" si="73">AND(AS15&lt;&gt;"",AT15&lt;&gt;"",AU15&lt;&gt;"")</f>
        <v>0</v>
      </c>
      <c r="AW15" s="3"/>
      <c r="AX15" s="3">
        <f t="shared" ref="AX15:AX19" si="74">SUM(IF(AS15="",0,10),IF(AT15="",0,20),IF(AU15="",0,30),IF(AV15=FALSE,0,50))</f>
        <v>0</v>
      </c>
      <c r="AY15" s="29"/>
      <c r="AZ15" s="29"/>
      <c r="BA15" s="29"/>
      <c r="BB15" s="3" t="b">
        <f t="shared" ref="BB15:BB19" si="75">AND(AY15&lt;&gt;"",AZ15&lt;&gt;"",BA15&lt;&gt;"")</f>
        <v>0</v>
      </c>
      <c r="BC15" s="3"/>
      <c r="BD15" s="3">
        <f t="shared" ref="BD15:BD19" si="76">SUM(IF(AY15="",0,10),IF(AZ15="",0,20),IF(BA15="",0,30),IF(BB15=FALSE,0,50))</f>
        <v>0</v>
      </c>
      <c r="BE15" s="29"/>
      <c r="BF15" s="29"/>
      <c r="BG15" s="29"/>
      <c r="BH15" s="3" t="b">
        <f t="shared" ref="BH15:BH19" si="77">AND(BE15&lt;&gt;"",BF15&lt;&gt;"",BG15&lt;&gt;"")</f>
        <v>0</v>
      </c>
      <c r="BI15" s="3">
        <f t="shared" ref="BI15:BI19" si="78">SUM(IF(BE15="",0,10),IF(BF15="",0,20),IF(BG15="",0,30),IF(BH15=FALSE,0,50))</f>
        <v>0</v>
      </c>
      <c r="BJ15" s="4">
        <f t="shared" ref="BJ15:BJ19" si="79">SUM(AL15,AR15,AX15,BD15)</f>
        <v>0</v>
      </c>
      <c r="BK15" s="13"/>
      <c r="BL15" s="3" t="str">
        <f t="shared" si="59"/>
        <v/>
      </c>
      <c r="BM15" s="2"/>
      <c r="BN15" s="23" t="str">
        <f t="shared" ref="BN15:BN19" si="80">IF($B15&lt;&gt;"",$B15,"")</f>
        <v>Player 8</v>
      </c>
      <c r="BO15" s="29"/>
      <c r="BP15" s="29"/>
      <c r="BQ15" s="29"/>
      <c r="BR15" s="29"/>
      <c r="BS15" s="29"/>
      <c r="BT15" s="4">
        <f t="shared" ref="BT15:BT19" si="81">SUM(BO15:BS15)</f>
        <v>0</v>
      </c>
      <c r="BU15" s="13"/>
      <c r="BV15" s="3" t="str">
        <f t="shared" ref="BV15:BV19" si="82">IF(BT15=0,"",_xlfn.RANK.EQ(BT15,BT$4:BT$37))</f>
        <v/>
      </c>
      <c r="BW15" s="7"/>
      <c r="BX15" s="23" t="str">
        <f t="shared" ref="BX15:BX19" si="83">IF($B15&lt;&gt;"",$B15,"")</f>
        <v>Player 8</v>
      </c>
      <c r="BY15" s="29"/>
      <c r="BZ15" s="29"/>
      <c r="CA15" s="29"/>
      <c r="CB15" s="29"/>
      <c r="CC15" s="4">
        <f t="shared" ref="CC15:CC19" si="84">PRODUCT(20,SUM(BY15:CB15))</f>
        <v>0</v>
      </c>
      <c r="CD15" s="13"/>
      <c r="CE15" s="3" t="str">
        <f t="shared" ref="CE15:CE19" si="85">IF(CC15=0,"",_xlfn.RANK.EQ(CC15,CC$4:CC$37))</f>
        <v/>
      </c>
      <c r="CF15" s="7"/>
      <c r="CG15" s="23" t="str">
        <f t="shared" ref="CG15:CG19" si="86">IF($B15&lt;&gt;"",$B15,"")</f>
        <v>Player 8</v>
      </c>
      <c r="CH15" s="29"/>
      <c r="CI15" s="33">
        <f t="shared" ref="CI15:CI19" si="87">IF(CH15="",0,PRODUCT(20,SUM(CH15-3)))</f>
        <v>0</v>
      </c>
      <c r="CJ15" s="29"/>
      <c r="CK15" s="33">
        <f t="shared" ref="CK15:CK19" si="88">IF(CJ15="",0,PRODUCT(20,SUM(CJ15-3)))</f>
        <v>0</v>
      </c>
      <c r="CL15" s="29"/>
      <c r="CM15" s="33">
        <f t="shared" ref="CM15:CM19" si="89">IF(CL15="",0,PRODUCT(20,SUM(CL15-3)))</f>
        <v>0</v>
      </c>
      <c r="CN15" s="29"/>
      <c r="CO15" s="33">
        <f t="shared" ref="CO15:CO19" si="90">IF(CN15="",0,PRODUCT(20,SUM(CN15-3)))</f>
        <v>0</v>
      </c>
      <c r="CP15" s="29"/>
      <c r="CQ15" s="33">
        <f t="shared" ref="CQ15:CQ19" si="91">IF(CP15="",0,PRODUCT(20,SUM(CP15-3)))</f>
        <v>0</v>
      </c>
      <c r="CR15" s="29"/>
      <c r="CS15" s="33">
        <f t="shared" ref="CS15:CS19" si="92">IF(CR15="",0,PRODUCT(20,SUM(CR15-3)))</f>
        <v>0</v>
      </c>
      <c r="CT15" s="29"/>
      <c r="CU15" s="33">
        <f t="shared" ref="CU15:CU19" si="93">IF(CT15="",0,PRODUCT(20,SUM(CT15-3)))</f>
        <v>0</v>
      </c>
      <c r="CV15" s="29"/>
      <c r="CW15" s="33">
        <f t="shared" ref="CW15:CW19" si="94">IF(CV15="",0,PRODUCT(20,SUM(CV15-3)))</f>
        <v>0</v>
      </c>
      <c r="CX15" s="29"/>
      <c r="CY15" s="33">
        <f t="shared" ref="CY15:CY19" si="95">IF(CX15="",0,PRODUCT(20,SUM(CX15-3)))</f>
        <v>0</v>
      </c>
      <c r="CZ15" s="3"/>
      <c r="DA15" s="29"/>
      <c r="DB15" s="33">
        <f t="shared" ref="DB15:DB19" si="96">IF(DA15="",0,PRODUCT(20,SUM(DA15-3)))</f>
        <v>0</v>
      </c>
      <c r="DC15" s="29"/>
      <c r="DD15" s="33">
        <f t="shared" ref="DD15:DD19" si="97">IF(DC15="",0,PRODUCT(20,SUM(DC15-3)))</f>
        <v>0</v>
      </c>
      <c r="DE15" s="29"/>
      <c r="DF15" s="33">
        <f t="shared" ref="DF15:DF19" si="98">IF(DE15="",0,PRODUCT(20,SUM(DE15-3)))</f>
        <v>0</v>
      </c>
      <c r="DG15" s="29"/>
      <c r="DH15" s="33">
        <f t="shared" ref="DH15:DH19" si="99">IF(DG15="",0,PRODUCT(20,SUM(DG15-3)))</f>
        <v>0</v>
      </c>
      <c r="DI15" s="29"/>
      <c r="DJ15" s="33">
        <f t="shared" ref="DJ15:DJ19" si="100">IF(DI15="",0,PRODUCT(20,SUM(DI15-3)))</f>
        <v>0</v>
      </c>
      <c r="DK15" s="29"/>
      <c r="DL15" s="33">
        <f t="shared" ref="DL15:DL19" si="101">IF(DK15="",0,PRODUCT(20,SUM(DK15-3)))</f>
        <v>0</v>
      </c>
      <c r="DM15" s="29"/>
      <c r="DN15" s="33">
        <f t="shared" ref="DN15:DN19" si="102">IF(DM15="",0,PRODUCT(20,SUM(DM15-3)))</f>
        <v>0</v>
      </c>
      <c r="DO15" s="29"/>
      <c r="DP15" s="33">
        <f t="shared" ref="DP15:DP19" si="103">IF(DO15="",0,PRODUCT(20,SUM(DO15-3)))</f>
        <v>0</v>
      </c>
      <c r="DQ15" s="29"/>
      <c r="DR15" s="33">
        <f t="shared" ref="DR15:DR19" si="104">IF(DQ15="",0,PRODUCT(20,SUM(DQ15-3)))</f>
        <v>0</v>
      </c>
      <c r="DS15" s="4">
        <f t="shared" ref="DS15:DS19" si="105">SUM(CI15,CK15,CM15,CO15,CQ15,CS15,CU15,CW15,CY15,DB15,DD15,DF15,DH15,DJ15,DL15,DN15,DP15,DR15)</f>
        <v>0</v>
      </c>
      <c r="DT15" s="13"/>
      <c r="DU15" s="3" t="str">
        <f t="shared" ref="DU15:DU19" si="106">IF(DS15=0,"",_xlfn.RANK.EQ(DS15,DS$4:DS$37))</f>
        <v/>
      </c>
      <c r="DV15" s="7"/>
      <c r="DW15" s="23" t="str">
        <f t="shared" ref="DW15:DW19" si="107">IF($B15&lt;&gt;"",$B15,"")</f>
        <v>Player 8</v>
      </c>
      <c r="DX15" s="29"/>
      <c r="DY15" s="29"/>
      <c r="DZ15" s="29"/>
      <c r="EA15" s="29"/>
      <c r="EB15" s="29"/>
      <c r="EC15" s="29"/>
      <c r="ED15" s="29"/>
      <c r="EE15" s="4">
        <f t="shared" ref="EE15:EE19" si="108">PRODUCT(20,SUM(DX15:ED15))</f>
        <v>0</v>
      </c>
      <c r="EF15" s="13"/>
      <c r="EG15" s="3" t="str">
        <f t="shared" ref="EG15:EG19" si="109">IF(EE15=0,"",_xlfn.RANK.EQ(EE15,EE$4:EE$37))</f>
        <v/>
      </c>
      <c r="EH15" s="7"/>
      <c r="EI15" s="23" t="str">
        <f t="shared" ref="EI15:EI19" si="110">IF($B15&lt;&gt;"",$B15,"")</f>
        <v>Player 8</v>
      </c>
      <c r="EJ15" s="29"/>
      <c r="EK15" s="29"/>
      <c r="EL15" s="29"/>
      <c r="EM15" s="29"/>
      <c r="EN15" s="29"/>
      <c r="EO15" s="29"/>
      <c r="EP15" s="29"/>
      <c r="EQ15" s="4">
        <f t="shared" ref="EQ15:EQ19" si="111">PRODUCT(20,SUM(EJ15:EP15))</f>
        <v>0</v>
      </c>
      <c r="ER15" s="13"/>
      <c r="ES15" s="3" t="str">
        <f t="shared" ref="ES15:ES19" si="112">IF(EQ15=0,"",_xlfn.RANK.EQ(EQ15,EQ$4:EQ$37))</f>
        <v/>
      </c>
      <c r="ET15" s="7"/>
      <c r="EU15" s="23" t="str">
        <f t="shared" ref="EU15:EU19" si="113">IF($B15&lt;&gt;"",$B15,"")</f>
        <v>Player 8</v>
      </c>
      <c r="EV15" s="31"/>
      <c r="EW15" s="50"/>
      <c r="EX15" s="4">
        <f t="shared" ref="EX15:EX19" si="114">SUM(EV15*5)</f>
        <v>0</v>
      </c>
      <c r="EY15" s="25"/>
      <c r="EZ15" s="3" t="str">
        <f t="shared" ref="EZ15:EZ19" si="115">IF(EX15=0,"",_xlfn.RANK.EQ(EX15,EX$4:EX$37))</f>
        <v/>
      </c>
    </row>
    <row r="16" spans="1:156" ht="39.9" customHeight="1" x14ac:dyDescent="0.5">
      <c r="B16" s="31" t="s">
        <v>10</v>
      </c>
      <c r="C16" s="5">
        <f t="shared" si="60"/>
        <v>0</v>
      </c>
      <c r="D16" s="7"/>
      <c r="E16" s="23" t="str">
        <f t="shared" si="61"/>
        <v>Player 9</v>
      </c>
      <c r="F16" s="29"/>
      <c r="G16" s="29"/>
      <c r="H16" s="29"/>
      <c r="I16" s="29"/>
      <c r="J16" s="29"/>
      <c r="K16" s="4">
        <f t="shared" si="62"/>
        <v>0</v>
      </c>
      <c r="L16" s="13"/>
      <c r="M16" s="3" t="str">
        <f t="shared" si="4"/>
        <v/>
      </c>
      <c r="N16" s="7"/>
      <c r="O16" s="23" t="str">
        <f t="shared" si="63"/>
        <v>Player 9</v>
      </c>
      <c r="P16" s="29"/>
      <c r="Q16" s="29"/>
      <c r="R16" s="29"/>
      <c r="S16" s="29"/>
      <c r="T16" s="29"/>
      <c r="U16" s="4">
        <f t="shared" si="64"/>
        <v>0</v>
      </c>
      <c r="V16" s="13"/>
      <c r="W16" s="3" t="str">
        <f t="shared" si="7"/>
        <v/>
      </c>
      <c r="X16" s="7"/>
      <c r="Y16" s="23" t="str">
        <f t="shared" si="65"/>
        <v>Player 9</v>
      </c>
      <c r="Z16" s="31"/>
      <c r="AA16" s="24">
        <f t="shared" si="66"/>
        <v>9</v>
      </c>
      <c r="AB16" s="4">
        <f t="shared" si="67"/>
        <v>0</v>
      </c>
      <c r="AC16" s="25"/>
      <c r="AD16" s="3">
        <f t="shared" si="11"/>
        <v>1</v>
      </c>
      <c r="AE16" s="2"/>
      <c r="AF16" s="23" t="str">
        <f t="shared" si="68"/>
        <v>Player 9</v>
      </c>
      <c r="AG16" s="29"/>
      <c r="AH16" s="29"/>
      <c r="AI16" s="29"/>
      <c r="AJ16" s="3" t="b">
        <f t="shared" si="69"/>
        <v>0</v>
      </c>
      <c r="AK16" s="3"/>
      <c r="AL16" s="3">
        <f t="shared" si="70"/>
        <v>0</v>
      </c>
      <c r="AM16" s="29"/>
      <c r="AN16" s="29"/>
      <c r="AO16" s="29"/>
      <c r="AP16" s="3" t="b">
        <f t="shared" si="71"/>
        <v>0</v>
      </c>
      <c r="AQ16" s="3"/>
      <c r="AR16" s="3">
        <f t="shared" si="72"/>
        <v>0</v>
      </c>
      <c r="AS16" s="29"/>
      <c r="AT16" s="29"/>
      <c r="AU16" s="29"/>
      <c r="AV16" s="3" t="b">
        <f t="shared" si="73"/>
        <v>0</v>
      </c>
      <c r="AW16" s="3"/>
      <c r="AX16" s="3">
        <f t="shared" si="74"/>
        <v>0</v>
      </c>
      <c r="AY16" s="29"/>
      <c r="AZ16" s="29"/>
      <c r="BA16" s="29"/>
      <c r="BB16" s="3" t="b">
        <f t="shared" si="75"/>
        <v>0</v>
      </c>
      <c r="BC16" s="3"/>
      <c r="BD16" s="3">
        <f t="shared" si="76"/>
        <v>0</v>
      </c>
      <c r="BE16" s="29"/>
      <c r="BF16" s="29"/>
      <c r="BG16" s="29"/>
      <c r="BH16" s="3" t="b">
        <f t="shared" si="77"/>
        <v>0</v>
      </c>
      <c r="BI16" s="3">
        <f t="shared" si="78"/>
        <v>0</v>
      </c>
      <c r="BJ16" s="4">
        <f t="shared" si="79"/>
        <v>0</v>
      </c>
      <c r="BK16" s="13"/>
      <c r="BL16" s="3" t="str">
        <f t="shared" si="59"/>
        <v/>
      </c>
      <c r="BM16" s="2"/>
      <c r="BN16" s="23" t="str">
        <f t="shared" si="80"/>
        <v>Player 9</v>
      </c>
      <c r="BO16" s="29"/>
      <c r="BP16" s="29"/>
      <c r="BQ16" s="29"/>
      <c r="BR16" s="29"/>
      <c r="BS16" s="29"/>
      <c r="BT16" s="4">
        <f t="shared" si="81"/>
        <v>0</v>
      </c>
      <c r="BU16" s="13"/>
      <c r="BV16" s="3" t="str">
        <f t="shared" si="82"/>
        <v/>
      </c>
      <c r="BW16" s="7"/>
      <c r="BX16" s="23" t="str">
        <f t="shared" si="83"/>
        <v>Player 9</v>
      </c>
      <c r="BY16" s="29"/>
      <c r="BZ16" s="29"/>
      <c r="CA16" s="29"/>
      <c r="CB16" s="29"/>
      <c r="CC16" s="4">
        <f t="shared" si="84"/>
        <v>0</v>
      </c>
      <c r="CD16" s="13"/>
      <c r="CE16" s="3" t="str">
        <f t="shared" si="85"/>
        <v/>
      </c>
      <c r="CF16" s="7"/>
      <c r="CG16" s="23" t="str">
        <f t="shared" si="86"/>
        <v>Player 9</v>
      </c>
      <c r="CH16" s="29"/>
      <c r="CI16" s="33">
        <f t="shared" si="87"/>
        <v>0</v>
      </c>
      <c r="CJ16" s="29"/>
      <c r="CK16" s="33">
        <f t="shared" si="88"/>
        <v>0</v>
      </c>
      <c r="CL16" s="29"/>
      <c r="CM16" s="33">
        <f t="shared" si="89"/>
        <v>0</v>
      </c>
      <c r="CN16" s="29"/>
      <c r="CO16" s="33">
        <f t="shared" si="90"/>
        <v>0</v>
      </c>
      <c r="CP16" s="29"/>
      <c r="CQ16" s="33">
        <f t="shared" si="91"/>
        <v>0</v>
      </c>
      <c r="CR16" s="29"/>
      <c r="CS16" s="33">
        <f t="shared" si="92"/>
        <v>0</v>
      </c>
      <c r="CT16" s="29"/>
      <c r="CU16" s="33">
        <f t="shared" si="93"/>
        <v>0</v>
      </c>
      <c r="CV16" s="29"/>
      <c r="CW16" s="33">
        <f t="shared" si="94"/>
        <v>0</v>
      </c>
      <c r="CX16" s="29"/>
      <c r="CY16" s="33">
        <f t="shared" si="95"/>
        <v>0</v>
      </c>
      <c r="CZ16" s="3"/>
      <c r="DA16" s="29"/>
      <c r="DB16" s="33">
        <f t="shared" si="96"/>
        <v>0</v>
      </c>
      <c r="DC16" s="29"/>
      <c r="DD16" s="33">
        <f t="shared" si="97"/>
        <v>0</v>
      </c>
      <c r="DE16" s="29"/>
      <c r="DF16" s="33">
        <f t="shared" si="98"/>
        <v>0</v>
      </c>
      <c r="DG16" s="29"/>
      <c r="DH16" s="33">
        <f t="shared" si="99"/>
        <v>0</v>
      </c>
      <c r="DI16" s="29"/>
      <c r="DJ16" s="33">
        <f t="shared" si="100"/>
        <v>0</v>
      </c>
      <c r="DK16" s="29"/>
      <c r="DL16" s="33">
        <f t="shared" si="101"/>
        <v>0</v>
      </c>
      <c r="DM16" s="29"/>
      <c r="DN16" s="33">
        <f t="shared" si="102"/>
        <v>0</v>
      </c>
      <c r="DO16" s="29"/>
      <c r="DP16" s="33">
        <f t="shared" si="103"/>
        <v>0</v>
      </c>
      <c r="DQ16" s="29"/>
      <c r="DR16" s="33">
        <f t="shared" si="104"/>
        <v>0</v>
      </c>
      <c r="DS16" s="4">
        <f t="shared" si="105"/>
        <v>0</v>
      </c>
      <c r="DT16" s="13"/>
      <c r="DU16" s="3" t="str">
        <f t="shared" si="106"/>
        <v/>
      </c>
      <c r="DV16" s="7"/>
      <c r="DW16" s="23" t="str">
        <f t="shared" si="107"/>
        <v>Player 9</v>
      </c>
      <c r="DX16" s="29"/>
      <c r="DY16" s="29"/>
      <c r="DZ16" s="29"/>
      <c r="EA16" s="29"/>
      <c r="EB16" s="29"/>
      <c r="EC16" s="29"/>
      <c r="ED16" s="29"/>
      <c r="EE16" s="4">
        <f t="shared" si="108"/>
        <v>0</v>
      </c>
      <c r="EF16" s="13"/>
      <c r="EG16" s="3" t="str">
        <f t="shared" si="109"/>
        <v/>
      </c>
      <c r="EH16" s="7"/>
      <c r="EI16" s="23" t="str">
        <f t="shared" si="110"/>
        <v>Player 9</v>
      </c>
      <c r="EJ16" s="29"/>
      <c r="EK16" s="29"/>
      <c r="EL16" s="29"/>
      <c r="EM16" s="29"/>
      <c r="EN16" s="29"/>
      <c r="EO16" s="29"/>
      <c r="EP16" s="29"/>
      <c r="EQ16" s="4">
        <f t="shared" si="111"/>
        <v>0</v>
      </c>
      <c r="ER16" s="13"/>
      <c r="ES16" s="3" t="str">
        <f t="shared" si="112"/>
        <v/>
      </c>
      <c r="ET16" s="7"/>
      <c r="EU16" s="23" t="str">
        <f t="shared" si="113"/>
        <v>Player 9</v>
      </c>
      <c r="EV16" s="31"/>
      <c r="EW16" s="50"/>
      <c r="EX16" s="4">
        <f t="shared" si="114"/>
        <v>0</v>
      </c>
      <c r="EY16" s="25"/>
      <c r="EZ16" s="3" t="str">
        <f t="shared" si="115"/>
        <v/>
      </c>
    </row>
    <row r="17" spans="2:160" ht="39.9" customHeight="1" x14ac:dyDescent="0.5">
      <c r="B17" s="31" t="s">
        <v>11</v>
      </c>
      <c r="C17" s="5">
        <f t="shared" si="60"/>
        <v>0</v>
      </c>
      <c r="D17" s="7"/>
      <c r="E17" s="23" t="str">
        <f t="shared" si="61"/>
        <v>Player 10</v>
      </c>
      <c r="F17" s="29"/>
      <c r="G17" s="29"/>
      <c r="H17" s="29"/>
      <c r="I17" s="29"/>
      <c r="J17" s="29"/>
      <c r="K17" s="4">
        <f t="shared" si="62"/>
        <v>0</v>
      </c>
      <c r="L17" s="13"/>
      <c r="M17" s="3" t="str">
        <f t="shared" si="4"/>
        <v/>
      </c>
      <c r="N17" s="7"/>
      <c r="O17" s="23" t="str">
        <f t="shared" si="63"/>
        <v>Player 10</v>
      </c>
      <c r="P17" s="29"/>
      <c r="Q17" s="29"/>
      <c r="R17" s="29"/>
      <c r="S17" s="29"/>
      <c r="T17" s="29"/>
      <c r="U17" s="4">
        <f t="shared" si="64"/>
        <v>0</v>
      </c>
      <c r="V17" s="13"/>
      <c r="W17" s="3" t="str">
        <f t="shared" si="7"/>
        <v/>
      </c>
      <c r="X17" s="7"/>
      <c r="Y17" s="23" t="str">
        <f t="shared" si="65"/>
        <v>Player 10</v>
      </c>
      <c r="Z17" s="31"/>
      <c r="AA17" s="24">
        <f t="shared" si="66"/>
        <v>9</v>
      </c>
      <c r="AB17" s="4">
        <f t="shared" si="67"/>
        <v>0</v>
      </c>
      <c r="AC17" s="25"/>
      <c r="AD17" s="3">
        <f t="shared" si="11"/>
        <v>1</v>
      </c>
      <c r="AE17" s="2"/>
      <c r="AF17" s="23" t="str">
        <f t="shared" si="68"/>
        <v>Player 10</v>
      </c>
      <c r="AG17" s="29"/>
      <c r="AH17" s="29"/>
      <c r="AI17" s="29"/>
      <c r="AJ17" s="3" t="b">
        <f t="shared" si="69"/>
        <v>0</v>
      </c>
      <c r="AK17" s="3"/>
      <c r="AL17" s="3">
        <f t="shared" si="70"/>
        <v>0</v>
      </c>
      <c r="AM17" s="29"/>
      <c r="AN17" s="29"/>
      <c r="AO17" s="29"/>
      <c r="AP17" s="3" t="b">
        <f t="shared" si="71"/>
        <v>0</v>
      </c>
      <c r="AQ17" s="3"/>
      <c r="AR17" s="3">
        <f t="shared" si="72"/>
        <v>0</v>
      </c>
      <c r="AS17" s="29"/>
      <c r="AT17" s="29"/>
      <c r="AU17" s="29"/>
      <c r="AV17" s="3" t="b">
        <f t="shared" si="73"/>
        <v>0</v>
      </c>
      <c r="AW17" s="3"/>
      <c r="AX17" s="3">
        <f t="shared" si="74"/>
        <v>0</v>
      </c>
      <c r="AY17" s="29"/>
      <c r="AZ17" s="29"/>
      <c r="BA17" s="29"/>
      <c r="BB17" s="3" t="b">
        <f t="shared" si="75"/>
        <v>0</v>
      </c>
      <c r="BC17" s="3"/>
      <c r="BD17" s="3">
        <f t="shared" si="76"/>
        <v>0</v>
      </c>
      <c r="BE17" s="29"/>
      <c r="BF17" s="29"/>
      <c r="BG17" s="29"/>
      <c r="BH17" s="3" t="b">
        <f t="shared" si="77"/>
        <v>0</v>
      </c>
      <c r="BI17" s="3">
        <f t="shared" si="78"/>
        <v>0</v>
      </c>
      <c r="BJ17" s="4">
        <f t="shared" si="79"/>
        <v>0</v>
      </c>
      <c r="BK17" s="13"/>
      <c r="BL17" s="3" t="str">
        <f t="shared" si="59"/>
        <v/>
      </c>
      <c r="BM17" s="2"/>
      <c r="BN17" s="23" t="str">
        <f t="shared" si="80"/>
        <v>Player 10</v>
      </c>
      <c r="BO17" s="29"/>
      <c r="BP17" s="29"/>
      <c r="BQ17" s="29"/>
      <c r="BR17" s="29"/>
      <c r="BS17" s="29"/>
      <c r="BT17" s="4">
        <f t="shared" si="81"/>
        <v>0</v>
      </c>
      <c r="BU17" s="13"/>
      <c r="BV17" s="3" t="str">
        <f t="shared" si="82"/>
        <v/>
      </c>
      <c r="BW17" s="7"/>
      <c r="BX17" s="23" t="str">
        <f t="shared" si="83"/>
        <v>Player 10</v>
      </c>
      <c r="BY17" s="29"/>
      <c r="BZ17" s="29"/>
      <c r="CA17" s="29"/>
      <c r="CB17" s="29"/>
      <c r="CC17" s="4">
        <f t="shared" si="84"/>
        <v>0</v>
      </c>
      <c r="CD17" s="13"/>
      <c r="CE17" s="3" t="str">
        <f t="shared" si="85"/>
        <v/>
      </c>
      <c r="CF17" s="7"/>
      <c r="CG17" s="23" t="str">
        <f t="shared" si="86"/>
        <v>Player 10</v>
      </c>
      <c r="CH17" s="29"/>
      <c r="CI17" s="33">
        <f t="shared" si="87"/>
        <v>0</v>
      </c>
      <c r="CJ17" s="29"/>
      <c r="CK17" s="33">
        <f t="shared" si="88"/>
        <v>0</v>
      </c>
      <c r="CL17" s="29"/>
      <c r="CM17" s="33">
        <f t="shared" si="89"/>
        <v>0</v>
      </c>
      <c r="CN17" s="29"/>
      <c r="CO17" s="33">
        <f t="shared" si="90"/>
        <v>0</v>
      </c>
      <c r="CP17" s="29"/>
      <c r="CQ17" s="33">
        <f t="shared" si="91"/>
        <v>0</v>
      </c>
      <c r="CR17" s="29"/>
      <c r="CS17" s="33">
        <f t="shared" si="92"/>
        <v>0</v>
      </c>
      <c r="CT17" s="29"/>
      <c r="CU17" s="33">
        <f t="shared" si="93"/>
        <v>0</v>
      </c>
      <c r="CV17" s="29"/>
      <c r="CW17" s="33">
        <f t="shared" si="94"/>
        <v>0</v>
      </c>
      <c r="CX17" s="29"/>
      <c r="CY17" s="33">
        <f t="shared" si="95"/>
        <v>0</v>
      </c>
      <c r="CZ17" s="3"/>
      <c r="DA17" s="29"/>
      <c r="DB17" s="33">
        <f t="shared" si="96"/>
        <v>0</v>
      </c>
      <c r="DC17" s="29"/>
      <c r="DD17" s="33">
        <f t="shared" si="97"/>
        <v>0</v>
      </c>
      <c r="DE17" s="29"/>
      <c r="DF17" s="33">
        <f t="shared" si="98"/>
        <v>0</v>
      </c>
      <c r="DG17" s="29"/>
      <c r="DH17" s="33">
        <f t="shared" si="99"/>
        <v>0</v>
      </c>
      <c r="DI17" s="29"/>
      <c r="DJ17" s="33">
        <f t="shared" si="100"/>
        <v>0</v>
      </c>
      <c r="DK17" s="29"/>
      <c r="DL17" s="33">
        <f t="shared" si="101"/>
        <v>0</v>
      </c>
      <c r="DM17" s="29"/>
      <c r="DN17" s="33">
        <f t="shared" si="102"/>
        <v>0</v>
      </c>
      <c r="DO17" s="29"/>
      <c r="DP17" s="33">
        <f t="shared" si="103"/>
        <v>0</v>
      </c>
      <c r="DQ17" s="29"/>
      <c r="DR17" s="33">
        <f t="shared" si="104"/>
        <v>0</v>
      </c>
      <c r="DS17" s="4">
        <f t="shared" si="105"/>
        <v>0</v>
      </c>
      <c r="DT17" s="13"/>
      <c r="DU17" s="3" t="str">
        <f t="shared" si="106"/>
        <v/>
      </c>
      <c r="DV17" s="7"/>
      <c r="DW17" s="23" t="str">
        <f t="shared" si="107"/>
        <v>Player 10</v>
      </c>
      <c r="DX17" s="29"/>
      <c r="DY17" s="29"/>
      <c r="DZ17" s="29"/>
      <c r="EA17" s="29"/>
      <c r="EB17" s="29"/>
      <c r="EC17" s="29"/>
      <c r="ED17" s="29"/>
      <c r="EE17" s="4">
        <f t="shared" si="108"/>
        <v>0</v>
      </c>
      <c r="EF17" s="13"/>
      <c r="EG17" s="3" t="str">
        <f t="shared" si="109"/>
        <v/>
      </c>
      <c r="EH17" s="7"/>
      <c r="EI17" s="23" t="str">
        <f t="shared" si="110"/>
        <v>Player 10</v>
      </c>
      <c r="EJ17" s="29"/>
      <c r="EK17" s="29"/>
      <c r="EL17" s="29"/>
      <c r="EM17" s="29"/>
      <c r="EN17" s="29"/>
      <c r="EO17" s="29"/>
      <c r="EP17" s="29"/>
      <c r="EQ17" s="4">
        <f t="shared" si="111"/>
        <v>0</v>
      </c>
      <c r="ER17" s="13"/>
      <c r="ES17" s="3" t="str">
        <f t="shared" si="112"/>
        <v/>
      </c>
      <c r="ET17" s="7"/>
      <c r="EU17" s="23" t="str">
        <f t="shared" si="113"/>
        <v>Player 10</v>
      </c>
      <c r="EV17" s="31"/>
      <c r="EW17" s="50"/>
      <c r="EX17" s="4">
        <f t="shared" si="114"/>
        <v>0</v>
      </c>
      <c r="EY17" s="25"/>
      <c r="EZ17" s="3" t="str">
        <f t="shared" si="115"/>
        <v/>
      </c>
    </row>
    <row r="18" spans="2:160" ht="39.9" customHeight="1" x14ac:dyDescent="0.5">
      <c r="B18" s="31" t="s">
        <v>12</v>
      </c>
      <c r="C18" s="5">
        <f t="shared" si="60"/>
        <v>0</v>
      </c>
      <c r="D18" s="7"/>
      <c r="E18" s="23" t="str">
        <f t="shared" si="61"/>
        <v>Player 11</v>
      </c>
      <c r="F18" s="29"/>
      <c r="G18" s="29"/>
      <c r="H18" s="29"/>
      <c r="I18" s="29"/>
      <c r="J18" s="29"/>
      <c r="K18" s="4">
        <f t="shared" si="62"/>
        <v>0</v>
      </c>
      <c r="L18" s="13"/>
      <c r="M18" s="3" t="str">
        <f t="shared" si="4"/>
        <v/>
      </c>
      <c r="N18" s="7"/>
      <c r="O18" s="23" t="str">
        <f t="shared" si="63"/>
        <v>Player 11</v>
      </c>
      <c r="P18" s="29"/>
      <c r="Q18" s="29"/>
      <c r="R18" s="29"/>
      <c r="S18" s="29"/>
      <c r="T18" s="29"/>
      <c r="U18" s="4">
        <f t="shared" si="64"/>
        <v>0</v>
      </c>
      <c r="V18" s="13"/>
      <c r="W18" s="3" t="str">
        <f t="shared" si="7"/>
        <v/>
      </c>
      <c r="X18" s="7"/>
      <c r="Y18" s="23" t="str">
        <f t="shared" si="65"/>
        <v>Player 11</v>
      </c>
      <c r="Z18" s="31"/>
      <c r="AA18" s="24">
        <f t="shared" si="66"/>
        <v>9</v>
      </c>
      <c r="AB18" s="4">
        <f t="shared" si="67"/>
        <v>0</v>
      </c>
      <c r="AC18" s="25"/>
      <c r="AD18" s="3">
        <f t="shared" si="11"/>
        <v>1</v>
      </c>
      <c r="AE18" s="2"/>
      <c r="AF18" s="23" t="str">
        <f t="shared" si="68"/>
        <v>Player 11</v>
      </c>
      <c r="AG18" s="29"/>
      <c r="AH18" s="29"/>
      <c r="AI18" s="29"/>
      <c r="AJ18" s="3" t="b">
        <f t="shared" si="69"/>
        <v>0</v>
      </c>
      <c r="AK18" s="3"/>
      <c r="AL18" s="3">
        <f t="shared" si="70"/>
        <v>0</v>
      </c>
      <c r="AM18" s="29"/>
      <c r="AN18" s="29"/>
      <c r="AO18" s="29"/>
      <c r="AP18" s="3" t="b">
        <f t="shared" si="71"/>
        <v>0</v>
      </c>
      <c r="AQ18" s="3"/>
      <c r="AR18" s="3">
        <f t="shared" si="72"/>
        <v>0</v>
      </c>
      <c r="AS18" s="29"/>
      <c r="AT18" s="29"/>
      <c r="AU18" s="29"/>
      <c r="AV18" s="3" t="b">
        <f t="shared" si="73"/>
        <v>0</v>
      </c>
      <c r="AW18" s="3"/>
      <c r="AX18" s="3">
        <f t="shared" si="74"/>
        <v>0</v>
      </c>
      <c r="AY18" s="29"/>
      <c r="AZ18" s="29"/>
      <c r="BA18" s="29"/>
      <c r="BB18" s="3" t="b">
        <f t="shared" si="75"/>
        <v>0</v>
      </c>
      <c r="BC18" s="3"/>
      <c r="BD18" s="3">
        <f t="shared" si="76"/>
        <v>0</v>
      </c>
      <c r="BE18" s="29"/>
      <c r="BF18" s="29"/>
      <c r="BG18" s="29"/>
      <c r="BH18" s="3" t="b">
        <f t="shared" si="77"/>
        <v>0</v>
      </c>
      <c r="BI18" s="3">
        <f t="shared" si="78"/>
        <v>0</v>
      </c>
      <c r="BJ18" s="4">
        <f t="shared" si="79"/>
        <v>0</v>
      </c>
      <c r="BK18" s="13"/>
      <c r="BL18" s="3" t="str">
        <f t="shared" si="59"/>
        <v/>
      </c>
      <c r="BM18" s="2"/>
      <c r="BN18" s="23" t="str">
        <f t="shared" si="80"/>
        <v>Player 11</v>
      </c>
      <c r="BO18" s="29"/>
      <c r="BP18" s="29"/>
      <c r="BQ18" s="29"/>
      <c r="BR18" s="29"/>
      <c r="BS18" s="29"/>
      <c r="BT18" s="4">
        <f t="shared" si="81"/>
        <v>0</v>
      </c>
      <c r="BU18" s="13"/>
      <c r="BV18" s="3" t="str">
        <f t="shared" si="82"/>
        <v/>
      </c>
      <c r="BW18" s="7"/>
      <c r="BX18" s="23" t="str">
        <f t="shared" si="83"/>
        <v>Player 11</v>
      </c>
      <c r="BY18" s="29"/>
      <c r="BZ18" s="29"/>
      <c r="CA18" s="29"/>
      <c r="CB18" s="29"/>
      <c r="CC18" s="4">
        <f t="shared" si="84"/>
        <v>0</v>
      </c>
      <c r="CD18" s="13"/>
      <c r="CE18" s="3" t="str">
        <f t="shared" si="85"/>
        <v/>
      </c>
      <c r="CF18" s="7"/>
      <c r="CG18" s="23" t="str">
        <f t="shared" si="86"/>
        <v>Player 11</v>
      </c>
      <c r="CH18" s="29"/>
      <c r="CI18" s="33">
        <f t="shared" si="87"/>
        <v>0</v>
      </c>
      <c r="CJ18" s="29"/>
      <c r="CK18" s="33">
        <f t="shared" si="88"/>
        <v>0</v>
      </c>
      <c r="CL18" s="29"/>
      <c r="CM18" s="33">
        <f t="shared" si="89"/>
        <v>0</v>
      </c>
      <c r="CN18" s="29"/>
      <c r="CO18" s="33">
        <f t="shared" si="90"/>
        <v>0</v>
      </c>
      <c r="CP18" s="29"/>
      <c r="CQ18" s="33">
        <f t="shared" si="91"/>
        <v>0</v>
      </c>
      <c r="CR18" s="29"/>
      <c r="CS18" s="33">
        <f t="shared" si="92"/>
        <v>0</v>
      </c>
      <c r="CT18" s="29"/>
      <c r="CU18" s="33">
        <f t="shared" si="93"/>
        <v>0</v>
      </c>
      <c r="CV18" s="29"/>
      <c r="CW18" s="33">
        <f t="shared" si="94"/>
        <v>0</v>
      </c>
      <c r="CX18" s="29"/>
      <c r="CY18" s="33">
        <f t="shared" si="95"/>
        <v>0</v>
      </c>
      <c r="CZ18" s="3"/>
      <c r="DA18" s="29"/>
      <c r="DB18" s="33">
        <f t="shared" si="96"/>
        <v>0</v>
      </c>
      <c r="DC18" s="29"/>
      <c r="DD18" s="33">
        <f t="shared" si="97"/>
        <v>0</v>
      </c>
      <c r="DE18" s="29"/>
      <c r="DF18" s="33">
        <f t="shared" si="98"/>
        <v>0</v>
      </c>
      <c r="DG18" s="29"/>
      <c r="DH18" s="33">
        <f t="shared" si="99"/>
        <v>0</v>
      </c>
      <c r="DI18" s="29"/>
      <c r="DJ18" s="33">
        <f t="shared" si="100"/>
        <v>0</v>
      </c>
      <c r="DK18" s="29"/>
      <c r="DL18" s="33">
        <f t="shared" si="101"/>
        <v>0</v>
      </c>
      <c r="DM18" s="29"/>
      <c r="DN18" s="33">
        <f t="shared" si="102"/>
        <v>0</v>
      </c>
      <c r="DO18" s="29"/>
      <c r="DP18" s="33">
        <f t="shared" si="103"/>
        <v>0</v>
      </c>
      <c r="DQ18" s="29"/>
      <c r="DR18" s="33">
        <f t="shared" si="104"/>
        <v>0</v>
      </c>
      <c r="DS18" s="4">
        <f t="shared" si="105"/>
        <v>0</v>
      </c>
      <c r="DT18" s="13"/>
      <c r="DU18" s="3" t="str">
        <f t="shared" si="106"/>
        <v/>
      </c>
      <c r="DV18" s="7"/>
      <c r="DW18" s="23" t="str">
        <f t="shared" si="107"/>
        <v>Player 11</v>
      </c>
      <c r="DX18" s="29"/>
      <c r="DY18" s="29"/>
      <c r="DZ18" s="29"/>
      <c r="EA18" s="29"/>
      <c r="EB18" s="29"/>
      <c r="EC18" s="29"/>
      <c r="ED18" s="29"/>
      <c r="EE18" s="4">
        <f t="shared" si="108"/>
        <v>0</v>
      </c>
      <c r="EF18" s="13"/>
      <c r="EG18" s="3" t="str">
        <f t="shared" si="109"/>
        <v/>
      </c>
      <c r="EH18" s="7"/>
      <c r="EI18" s="23" t="str">
        <f t="shared" si="110"/>
        <v>Player 11</v>
      </c>
      <c r="EJ18" s="29"/>
      <c r="EK18" s="29"/>
      <c r="EL18" s="29"/>
      <c r="EM18" s="29"/>
      <c r="EN18" s="29"/>
      <c r="EO18" s="29"/>
      <c r="EP18" s="29"/>
      <c r="EQ18" s="4">
        <f t="shared" si="111"/>
        <v>0</v>
      </c>
      <c r="ER18" s="13"/>
      <c r="ES18" s="3" t="str">
        <f t="shared" si="112"/>
        <v/>
      </c>
      <c r="ET18" s="7"/>
      <c r="EU18" s="23" t="str">
        <f t="shared" si="113"/>
        <v>Player 11</v>
      </c>
      <c r="EV18" s="31"/>
      <c r="EW18" s="50"/>
      <c r="EX18" s="4">
        <f t="shared" si="114"/>
        <v>0</v>
      </c>
      <c r="EY18" s="25"/>
      <c r="EZ18" s="3" t="str">
        <f t="shared" si="115"/>
        <v/>
      </c>
    </row>
    <row r="19" spans="2:160" ht="39.9" customHeight="1" thickBot="1" x14ac:dyDescent="0.55000000000000004">
      <c r="B19" s="31" t="s">
        <v>13</v>
      </c>
      <c r="C19" s="5">
        <f t="shared" si="60"/>
        <v>0</v>
      </c>
      <c r="D19" s="7"/>
      <c r="E19" s="26" t="str">
        <f t="shared" si="61"/>
        <v>Player 12</v>
      </c>
      <c r="F19" s="30"/>
      <c r="G19" s="30"/>
      <c r="H19" s="30"/>
      <c r="I19" s="30"/>
      <c r="J19" s="30"/>
      <c r="K19" s="6">
        <f t="shared" si="62"/>
        <v>0</v>
      </c>
      <c r="L19" s="13"/>
      <c r="M19" s="3" t="str">
        <f t="shared" si="4"/>
        <v/>
      </c>
      <c r="N19" s="7"/>
      <c r="O19" s="26" t="str">
        <f t="shared" si="63"/>
        <v>Player 12</v>
      </c>
      <c r="P19" s="30"/>
      <c r="Q19" s="30"/>
      <c r="R19" s="30"/>
      <c r="S19" s="30"/>
      <c r="T19" s="30"/>
      <c r="U19" s="6">
        <f t="shared" si="64"/>
        <v>0</v>
      </c>
      <c r="V19" s="13"/>
      <c r="W19" s="3" t="str">
        <f t="shared" si="7"/>
        <v/>
      </c>
      <c r="X19" s="7"/>
      <c r="Y19" s="26" t="str">
        <f t="shared" si="65"/>
        <v>Player 12</v>
      </c>
      <c r="Z19" s="32"/>
      <c r="AA19" s="27">
        <f t="shared" si="66"/>
        <v>9</v>
      </c>
      <c r="AB19" s="6">
        <f t="shared" si="67"/>
        <v>0</v>
      </c>
      <c r="AC19" s="25"/>
      <c r="AD19" s="3">
        <f t="shared" si="11"/>
        <v>1</v>
      </c>
      <c r="AE19" s="2"/>
      <c r="AF19" s="26" t="str">
        <f t="shared" si="68"/>
        <v>Player 12</v>
      </c>
      <c r="AG19" s="30"/>
      <c r="AH19" s="30"/>
      <c r="AI19" s="30"/>
      <c r="AJ19" s="17" t="b">
        <f t="shared" si="69"/>
        <v>0</v>
      </c>
      <c r="AK19" s="17"/>
      <c r="AL19" s="17">
        <f t="shared" si="70"/>
        <v>0</v>
      </c>
      <c r="AM19" s="30"/>
      <c r="AN19" s="30"/>
      <c r="AO19" s="30"/>
      <c r="AP19" s="17" t="b">
        <f t="shared" si="71"/>
        <v>0</v>
      </c>
      <c r="AQ19" s="17"/>
      <c r="AR19" s="17">
        <f t="shared" si="72"/>
        <v>0</v>
      </c>
      <c r="AS19" s="30"/>
      <c r="AT19" s="30"/>
      <c r="AU19" s="30"/>
      <c r="AV19" s="17" t="b">
        <f t="shared" si="73"/>
        <v>0</v>
      </c>
      <c r="AW19" s="17"/>
      <c r="AX19" s="17">
        <f t="shared" si="74"/>
        <v>0</v>
      </c>
      <c r="AY19" s="30"/>
      <c r="AZ19" s="30"/>
      <c r="BA19" s="30"/>
      <c r="BB19" s="17" t="b">
        <f t="shared" si="75"/>
        <v>0</v>
      </c>
      <c r="BC19" s="17"/>
      <c r="BD19" s="17">
        <f t="shared" si="76"/>
        <v>0</v>
      </c>
      <c r="BE19" s="30"/>
      <c r="BF19" s="30"/>
      <c r="BG19" s="30"/>
      <c r="BH19" s="17" t="b">
        <f t="shared" si="77"/>
        <v>0</v>
      </c>
      <c r="BI19" s="17">
        <f t="shared" si="78"/>
        <v>0</v>
      </c>
      <c r="BJ19" s="6">
        <f t="shared" si="79"/>
        <v>0</v>
      </c>
      <c r="BK19" s="13"/>
      <c r="BL19" s="3" t="str">
        <f t="shared" si="59"/>
        <v/>
      </c>
      <c r="BM19" s="2"/>
      <c r="BN19" s="26" t="str">
        <f t="shared" si="80"/>
        <v>Player 12</v>
      </c>
      <c r="BO19" s="30"/>
      <c r="BP19" s="30"/>
      <c r="BQ19" s="30"/>
      <c r="BR19" s="30"/>
      <c r="BS19" s="30"/>
      <c r="BT19" s="6">
        <f t="shared" si="81"/>
        <v>0</v>
      </c>
      <c r="BU19" s="13"/>
      <c r="BV19" s="3" t="str">
        <f t="shared" si="82"/>
        <v/>
      </c>
      <c r="BW19" s="7"/>
      <c r="BX19" s="26" t="str">
        <f t="shared" si="83"/>
        <v>Player 12</v>
      </c>
      <c r="BY19" s="30"/>
      <c r="BZ19" s="30"/>
      <c r="CA19" s="30"/>
      <c r="CB19" s="30"/>
      <c r="CC19" s="6">
        <f t="shared" si="84"/>
        <v>0</v>
      </c>
      <c r="CD19" s="13"/>
      <c r="CE19" s="3" t="str">
        <f t="shared" si="85"/>
        <v/>
      </c>
      <c r="CF19" s="7"/>
      <c r="CG19" s="26" t="str">
        <f t="shared" si="86"/>
        <v>Player 12</v>
      </c>
      <c r="CH19" s="30"/>
      <c r="CI19" s="34">
        <f t="shared" si="87"/>
        <v>0</v>
      </c>
      <c r="CJ19" s="30"/>
      <c r="CK19" s="34">
        <f t="shared" si="88"/>
        <v>0</v>
      </c>
      <c r="CL19" s="30"/>
      <c r="CM19" s="34">
        <f t="shared" si="89"/>
        <v>0</v>
      </c>
      <c r="CN19" s="30"/>
      <c r="CO19" s="34">
        <f t="shared" si="90"/>
        <v>0</v>
      </c>
      <c r="CP19" s="30"/>
      <c r="CQ19" s="34">
        <f t="shared" si="91"/>
        <v>0</v>
      </c>
      <c r="CR19" s="30"/>
      <c r="CS19" s="34">
        <f t="shared" si="92"/>
        <v>0</v>
      </c>
      <c r="CT19" s="30"/>
      <c r="CU19" s="34">
        <f t="shared" si="93"/>
        <v>0</v>
      </c>
      <c r="CV19" s="30"/>
      <c r="CW19" s="34">
        <f t="shared" si="94"/>
        <v>0</v>
      </c>
      <c r="CX19" s="30"/>
      <c r="CY19" s="34">
        <f t="shared" si="95"/>
        <v>0</v>
      </c>
      <c r="CZ19" s="17"/>
      <c r="DA19" s="30"/>
      <c r="DB19" s="34">
        <f t="shared" si="96"/>
        <v>0</v>
      </c>
      <c r="DC19" s="30"/>
      <c r="DD19" s="34">
        <f t="shared" si="97"/>
        <v>0</v>
      </c>
      <c r="DE19" s="30"/>
      <c r="DF19" s="34">
        <f t="shared" si="98"/>
        <v>0</v>
      </c>
      <c r="DG19" s="30"/>
      <c r="DH19" s="34">
        <f t="shared" si="99"/>
        <v>0</v>
      </c>
      <c r="DI19" s="30"/>
      <c r="DJ19" s="34">
        <f t="shared" si="100"/>
        <v>0</v>
      </c>
      <c r="DK19" s="30"/>
      <c r="DL19" s="34">
        <f t="shared" si="101"/>
        <v>0</v>
      </c>
      <c r="DM19" s="30"/>
      <c r="DN19" s="34">
        <f t="shared" si="102"/>
        <v>0</v>
      </c>
      <c r="DO19" s="30"/>
      <c r="DP19" s="34">
        <f t="shared" si="103"/>
        <v>0</v>
      </c>
      <c r="DQ19" s="30"/>
      <c r="DR19" s="34">
        <f t="shared" si="104"/>
        <v>0</v>
      </c>
      <c r="DS19" s="6">
        <f t="shared" si="105"/>
        <v>0</v>
      </c>
      <c r="DT19" s="13"/>
      <c r="DU19" s="3" t="str">
        <f t="shared" si="106"/>
        <v/>
      </c>
      <c r="DV19" s="7"/>
      <c r="DW19" s="26" t="str">
        <f t="shared" si="107"/>
        <v>Player 12</v>
      </c>
      <c r="DX19" s="30"/>
      <c r="DY19" s="30"/>
      <c r="DZ19" s="30"/>
      <c r="EA19" s="30"/>
      <c r="EB19" s="30"/>
      <c r="EC19" s="30"/>
      <c r="ED19" s="30"/>
      <c r="EE19" s="6">
        <f t="shared" si="108"/>
        <v>0</v>
      </c>
      <c r="EF19" s="13"/>
      <c r="EG19" s="3" t="str">
        <f t="shared" si="109"/>
        <v/>
      </c>
      <c r="EH19" s="7"/>
      <c r="EI19" s="26" t="str">
        <f t="shared" si="110"/>
        <v>Player 12</v>
      </c>
      <c r="EJ19" s="30"/>
      <c r="EK19" s="30"/>
      <c r="EL19" s="30"/>
      <c r="EM19" s="30"/>
      <c r="EN19" s="30"/>
      <c r="EO19" s="30"/>
      <c r="EP19" s="30"/>
      <c r="EQ19" s="6">
        <f t="shared" si="111"/>
        <v>0</v>
      </c>
      <c r="ER19" s="13"/>
      <c r="ES19" s="3" t="str">
        <f t="shared" si="112"/>
        <v/>
      </c>
      <c r="ET19" s="7"/>
      <c r="EU19" s="26" t="str">
        <f t="shared" si="113"/>
        <v>Player 12</v>
      </c>
      <c r="EV19" s="32"/>
      <c r="EW19" s="51"/>
      <c r="EX19" s="6">
        <f t="shared" si="114"/>
        <v>0</v>
      </c>
      <c r="EY19" s="25"/>
      <c r="EZ19" s="3" t="str">
        <f t="shared" si="115"/>
        <v/>
      </c>
    </row>
    <row r="20" spans="2:160" ht="39.9" customHeight="1" thickBot="1" x14ac:dyDescent="0.55000000000000004">
      <c r="B20" s="28" t="s">
        <v>82</v>
      </c>
      <c r="C20" s="22">
        <f>SUM(C14:C19)</f>
        <v>0</v>
      </c>
      <c r="AD20" s="2"/>
      <c r="AE20" s="2"/>
      <c r="BL20" s="2"/>
      <c r="BM20" s="2"/>
    </row>
    <row r="21" spans="2:160" ht="80.099999999999994" customHeight="1" thickTop="1" x14ac:dyDescent="0.5">
      <c r="B21" s="46" t="s">
        <v>88</v>
      </c>
      <c r="C21" s="47"/>
      <c r="E21" s="36" t="s">
        <v>52</v>
      </c>
      <c r="F21" s="40" t="s">
        <v>63</v>
      </c>
      <c r="G21" s="41"/>
      <c r="H21" s="41"/>
      <c r="I21" s="41"/>
      <c r="J21" s="41"/>
      <c r="K21" s="11"/>
      <c r="L21" s="18"/>
      <c r="O21" s="36" t="s">
        <v>52</v>
      </c>
      <c r="P21" s="42" t="s">
        <v>85</v>
      </c>
      <c r="Q21" s="43"/>
      <c r="R21" s="43"/>
      <c r="S21" s="43"/>
      <c r="T21" s="43"/>
      <c r="U21" s="14"/>
      <c r="V21" s="18"/>
      <c r="Y21" s="44" t="s">
        <v>52</v>
      </c>
      <c r="Z21" s="40" t="s">
        <v>90</v>
      </c>
      <c r="AA21" s="41"/>
      <c r="AB21" s="21"/>
      <c r="AC21" s="19"/>
      <c r="AD21" s="2"/>
      <c r="AE21" s="2"/>
      <c r="AF21" s="36" t="s">
        <v>52</v>
      </c>
      <c r="AG21" s="40" t="s">
        <v>91</v>
      </c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11"/>
      <c r="BK21" s="18"/>
      <c r="BL21" s="2"/>
      <c r="BM21" s="2"/>
      <c r="BN21" s="36" t="s">
        <v>52</v>
      </c>
      <c r="BO21" s="42" t="s">
        <v>64</v>
      </c>
      <c r="BP21" s="43"/>
      <c r="BQ21" s="43"/>
      <c r="BR21" s="43"/>
      <c r="BS21" s="43"/>
      <c r="BT21" s="14"/>
      <c r="BU21" s="18"/>
      <c r="BV21" s="2"/>
      <c r="BX21" s="36" t="s">
        <v>52</v>
      </c>
      <c r="BY21" s="42" t="s">
        <v>96</v>
      </c>
      <c r="BZ21" s="43"/>
      <c r="CA21" s="43"/>
      <c r="CB21" s="43"/>
      <c r="CC21" s="14"/>
      <c r="CD21" s="18"/>
      <c r="CE21" s="2"/>
      <c r="CG21" s="36" t="s">
        <v>52</v>
      </c>
      <c r="CH21" s="42" t="s">
        <v>92</v>
      </c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14"/>
      <c r="DT21" s="18"/>
      <c r="DU21" s="2"/>
      <c r="DW21" s="36" t="s">
        <v>52</v>
      </c>
      <c r="DX21" s="42" t="s">
        <v>68</v>
      </c>
      <c r="DY21" s="43"/>
      <c r="DZ21" s="43"/>
      <c r="EA21" s="43"/>
      <c r="EB21" s="43"/>
      <c r="EC21" s="43"/>
      <c r="ED21" s="43"/>
      <c r="EE21" s="14"/>
      <c r="EF21" s="18"/>
      <c r="EG21" s="2"/>
      <c r="EI21" s="36" t="s">
        <v>52</v>
      </c>
      <c r="EJ21" s="42" t="s">
        <v>93</v>
      </c>
      <c r="EK21" s="43"/>
      <c r="EL21" s="43"/>
      <c r="EM21" s="43"/>
      <c r="EN21" s="43"/>
      <c r="EO21" s="43"/>
      <c r="EP21" s="43"/>
      <c r="EQ21" s="14"/>
      <c r="ER21" s="18"/>
      <c r="ES21" s="2"/>
      <c r="EU21" s="44" t="s">
        <v>52</v>
      </c>
      <c r="EV21" s="35" t="s">
        <v>95</v>
      </c>
      <c r="EW21" s="48"/>
      <c r="EX21" s="21"/>
      <c r="EY21" s="19"/>
    </row>
    <row r="22" spans="2:160" ht="27" customHeight="1" x14ac:dyDescent="0.5">
      <c r="B22" s="8" t="s">
        <v>31</v>
      </c>
      <c r="C22" s="20" t="s">
        <v>1</v>
      </c>
      <c r="E22" s="37"/>
      <c r="F22" s="10" t="s">
        <v>26</v>
      </c>
      <c r="G22" s="10" t="s">
        <v>27</v>
      </c>
      <c r="H22" s="10" t="s">
        <v>28</v>
      </c>
      <c r="I22" s="10" t="s">
        <v>29</v>
      </c>
      <c r="J22" s="10" t="s">
        <v>30</v>
      </c>
      <c r="K22" s="9" t="s">
        <v>1</v>
      </c>
      <c r="L22" s="13"/>
      <c r="M22" s="3" t="s">
        <v>54</v>
      </c>
      <c r="O22" s="37"/>
      <c r="P22" s="3" t="s">
        <v>26</v>
      </c>
      <c r="Q22" s="3" t="s">
        <v>27</v>
      </c>
      <c r="R22" s="3" t="s">
        <v>28</v>
      </c>
      <c r="S22" s="3" t="s">
        <v>29</v>
      </c>
      <c r="T22" s="3" t="s">
        <v>30</v>
      </c>
      <c r="U22" s="4" t="s">
        <v>1</v>
      </c>
      <c r="V22" s="13"/>
      <c r="W22" s="3" t="s">
        <v>55</v>
      </c>
      <c r="Y22" s="45"/>
      <c r="Z22" s="15" t="s">
        <v>32</v>
      </c>
      <c r="AA22" s="16" t="s">
        <v>33</v>
      </c>
      <c r="AB22" s="4" t="s">
        <v>1</v>
      </c>
      <c r="AC22" s="12"/>
      <c r="AD22" s="15" t="s">
        <v>56</v>
      </c>
      <c r="AE22" s="2"/>
      <c r="AF22" s="37"/>
      <c r="AG22" s="10" t="s">
        <v>34</v>
      </c>
      <c r="AH22" s="10" t="s">
        <v>35</v>
      </c>
      <c r="AI22" s="10" t="s">
        <v>36</v>
      </c>
      <c r="AJ22" s="10" t="s">
        <v>49</v>
      </c>
      <c r="AK22" s="10"/>
      <c r="AL22" s="10" t="s">
        <v>0</v>
      </c>
      <c r="AM22" s="10" t="s">
        <v>37</v>
      </c>
      <c r="AN22" s="10" t="s">
        <v>38</v>
      </c>
      <c r="AO22" s="10" t="s">
        <v>39</v>
      </c>
      <c r="AP22" s="10" t="s">
        <v>49</v>
      </c>
      <c r="AQ22" s="10"/>
      <c r="AR22" s="10" t="s">
        <v>0</v>
      </c>
      <c r="AS22" s="10" t="s">
        <v>40</v>
      </c>
      <c r="AT22" s="10" t="s">
        <v>41</v>
      </c>
      <c r="AU22" s="10" t="s">
        <v>42</v>
      </c>
      <c r="AV22" s="10" t="s">
        <v>49</v>
      </c>
      <c r="AW22" s="10"/>
      <c r="AX22" s="10" t="s">
        <v>0</v>
      </c>
      <c r="AY22" s="10" t="s">
        <v>43</v>
      </c>
      <c r="AZ22" s="10" t="s">
        <v>44</v>
      </c>
      <c r="BA22" s="10" t="s">
        <v>45</v>
      </c>
      <c r="BB22" s="10" t="s">
        <v>49</v>
      </c>
      <c r="BC22" s="10"/>
      <c r="BD22" s="10" t="s">
        <v>0</v>
      </c>
      <c r="BE22" s="10" t="s">
        <v>46</v>
      </c>
      <c r="BF22" s="10" t="s">
        <v>47</v>
      </c>
      <c r="BG22" s="10" t="s">
        <v>48</v>
      </c>
      <c r="BH22" s="10" t="s">
        <v>49</v>
      </c>
      <c r="BI22" s="10" t="s">
        <v>0</v>
      </c>
      <c r="BJ22" s="9" t="s">
        <v>1</v>
      </c>
      <c r="BK22" s="13"/>
      <c r="BL22" s="3" t="s">
        <v>57</v>
      </c>
      <c r="BM22" s="2"/>
      <c r="BN22" s="37"/>
      <c r="BO22" s="3" t="s">
        <v>26</v>
      </c>
      <c r="BP22" s="3" t="s">
        <v>27</v>
      </c>
      <c r="BQ22" s="3" t="s">
        <v>28</v>
      </c>
      <c r="BR22" s="3" t="s">
        <v>29</v>
      </c>
      <c r="BS22" s="3" t="s">
        <v>30</v>
      </c>
      <c r="BT22" s="4" t="s">
        <v>1</v>
      </c>
      <c r="BU22" s="13"/>
      <c r="BV22" s="3" t="s">
        <v>58</v>
      </c>
      <c r="BX22" s="37"/>
      <c r="BY22" s="3" t="s">
        <v>59</v>
      </c>
      <c r="BZ22" s="3" t="s">
        <v>60</v>
      </c>
      <c r="CA22" s="3" t="s">
        <v>61</v>
      </c>
      <c r="CB22" s="3" t="s">
        <v>62</v>
      </c>
      <c r="CC22" s="4" t="s">
        <v>1</v>
      </c>
      <c r="CD22" s="13"/>
      <c r="CE22" s="3" t="s">
        <v>66</v>
      </c>
      <c r="CG22" s="37"/>
      <c r="CH22" s="3">
        <v>1</v>
      </c>
      <c r="CI22" s="3"/>
      <c r="CJ22" s="3">
        <v>2</v>
      </c>
      <c r="CK22" s="3"/>
      <c r="CL22" s="3">
        <v>3</v>
      </c>
      <c r="CM22" s="3"/>
      <c r="CN22" s="3">
        <v>4</v>
      </c>
      <c r="CO22" s="3"/>
      <c r="CP22" s="3">
        <v>5</v>
      </c>
      <c r="CQ22" s="3"/>
      <c r="CR22" s="3">
        <v>6</v>
      </c>
      <c r="CS22" s="3"/>
      <c r="CT22" s="3">
        <v>7</v>
      </c>
      <c r="CU22" s="3"/>
      <c r="CV22" s="3">
        <v>8</v>
      </c>
      <c r="CW22" s="3"/>
      <c r="CX22" s="3">
        <v>9</v>
      </c>
      <c r="CY22" s="3"/>
      <c r="CZ22" s="3"/>
      <c r="DA22" s="3">
        <v>10</v>
      </c>
      <c r="DB22" s="3"/>
      <c r="DC22" s="3">
        <v>11</v>
      </c>
      <c r="DD22" s="3"/>
      <c r="DE22" s="3">
        <v>12</v>
      </c>
      <c r="DF22" s="3"/>
      <c r="DG22" s="3">
        <v>13</v>
      </c>
      <c r="DH22" s="3"/>
      <c r="DI22" s="3">
        <v>14</v>
      </c>
      <c r="DJ22" s="3"/>
      <c r="DK22" s="3">
        <v>15</v>
      </c>
      <c r="DL22" s="3"/>
      <c r="DM22" s="3">
        <v>16</v>
      </c>
      <c r="DN22" s="3"/>
      <c r="DO22" s="3">
        <v>17</v>
      </c>
      <c r="DP22" s="3"/>
      <c r="DQ22" s="3">
        <v>18</v>
      </c>
      <c r="DR22" s="3"/>
      <c r="DS22" s="4" t="s">
        <v>1</v>
      </c>
      <c r="DT22" s="13"/>
      <c r="DU22" s="3" t="s">
        <v>67</v>
      </c>
      <c r="DW22" s="37"/>
      <c r="DX22" s="3" t="s">
        <v>69</v>
      </c>
      <c r="DY22" s="3" t="s">
        <v>70</v>
      </c>
      <c r="DZ22" s="3" t="s">
        <v>71</v>
      </c>
      <c r="EA22" s="3" t="s">
        <v>72</v>
      </c>
      <c r="EB22" s="3" t="s">
        <v>73</v>
      </c>
      <c r="EC22" s="3" t="s">
        <v>74</v>
      </c>
      <c r="ED22" s="3" t="s">
        <v>75</v>
      </c>
      <c r="EE22" s="4" t="s">
        <v>1</v>
      </c>
      <c r="EF22" s="13"/>
      <c r="EG22" s="3" t="s">
        <v>76</v>
      </c>
      <c r="EI22" s="37"/>
      <c r="EJ22" s="3" t="s">
        <v>69</v>
      </c>
      <c r="EK22" s="3" t="s">
        <v>70</v>
      </c>
      <c r="EL22" s="3" t="s">
        <v>71</v>
      </c>
      <c r="EM22" s="3" t="s">
        <v>72</v>
      </c>
      <c r="EN22" s="3" t="s">
        <v>73</v>
      </c>
      <c r="EO22" s="3" t="s">
        <v>74</v>
      </c>
      <c r="EP22" s="3" t="s">
        <v>78</v>
      </c>
      <c r="EQ22" s="4" t="s">
        <v>1</v>
      </c>
      <c r="ER22" s="13"/>
      <c r="ES22" s="3" t="s">
        <v>77</v>
      </c>
      <c r="EU22" s="45"/>
      <c r="EV22" s="15" t="s">
        <v>80</v>
      </c>
      <c r="EW22" s="49" t="s">
        <v>94</v>
      </c>
      <c r="EX22" s="4" t="s">
        <v>1</v>
      </c>
      <c r="EY22" s="12"/>
      <c r="EZ22" s="15" t="s">
        <v>79</v>
      </c>
    </row>
    <row r="23" spans="2:160" ht="39.9" customHeight="1" x14ac:dyDescent="0.5">
      <c r="B23" s="31" t="s">
        <v>14</v>
      </c>
      <c r="C23" s="5">
        <f>SUM(K23,U23,AB23,BJ23,BT23,CC23,DS23,EE23,EQ23,EX23)</f>
        <v>0</v>
      </c>
      <c r="D23" s="7"/>
      <c r="E23" s="23" t="str">
        <f>IF($B23&lt;&gt;"",$B23,"")</f>
        <v>Player 13</v>
      </c>
      <c r="F23" s="29"/>
      <c r="G23" s="29"/>
      <c r="H23" s="29"/>
      <c r="I23" s="29"/>
      <c r="J23" s="29"/>
      <c r="K23" s="4">
        <f>SUM(F23:J23)</f>
        <v>0</v>
      </c>
      <c r="L23" s="13"/>
      <c r="M23" s="3" t="str">
        <f>IF(K23=0,"",_xlfn.RANK.EQ(K23,K$4:K$37))</f>
        <v/>
      </c>
      <c r="N23" s="7"/>
      <c r="O23" s="23" t="str">
        <f>IF($B23&lt;&gt;"",$B23,"")</f>
        <v>Player 13</v>
      </c>
      <c r="P23" s="29"/>
      <c r="Q23" s="29"/>
      <c r="R23" s="29"/>
      <c r="S23" s="29"/>
      <c r="T23" s="29"/>
      <c r="U23" s="4">
        <f>PRODUCT(SUM(P23:T23),50)</f>
        <v>0</v>
      </c>
      <c r="V23" s="13"/>
      <c r="W23" s="3" t="str">
        <f>IF(U23=0,"",_xlfn.RANK.EQ(U23,U$4:U$37))</f>
        <v/>
      </c>
      <c r="X23" s="7"/>
      <c r="Y23" s="23" t="str">
        <f>IF($B23&lt;&gt;"",$B23,"")</f>
        <v>Player 13</v>
      </c>
      <c r="Z23" s="31"/>
      <c r="AA23" s="24">
        <f>SUM(9-Z23)</f>
        <v>9</v>
      </c>
      <c r="AB23" s="4">
        <f>IF(Z23="",0,SUM(170+(AA23*20)))</f>
        <v>0</v>
      </c>
      <c r="AC23" s="25"/>
      <c r="AD23" s="3">
        <f>IF(AB23=350,"",_xlfn.RANK.EQ(AB23,AB$4:AB$37))</f>
        <v>1</v>
      </c>
      <c r="AE23" s="2"/>
      <c r="AF23" s="23" t="str">
        <f>IF($B23&lt;&gt;"",$B23,"")</f>
        <v>Player 13</v>
      </c>
      <c r="AG23" s="29"/>
      <c r="AH23" s="29"/>
      <c r="AI23" s="29"/>
      <c r="AJ23" s="3" t="b">
        <f>AND(AG23&lt;&gt;"",AH23&lt;&gt;"",AI23&lt;&gt;"")</f>
        <v>0</v>
      </c>
      <c r="AK23" s="3"/>
      <c r="AL23" s="3">
        <f>SUM(IF(AG23="",0,10),IF(AH23="",0,20),IF(AI23="",0,30),IF(AJ23=FALSE,0,50))</f>
        <v>0</v>
      </c>
      <c r="AM23" s="29"/>
      <c r="AN23" s="29"/>
      <c r="AO23" s="29"/>
      <c r="AP23" s="3" t="b">
        <f>AND(AM23&lt;&gt;"",AN23&lt;&gt;"",AO23&lt;&gt;"")</f>
        <v>0</v>
      </c>
      <c r="AQ23" s="3"/>
      <c r="AR23" s="3">
        <f>SUM(IF(AM23="",0,10),IF(AN23="",0,20),IF(AO23="",0,30),IF(AP23=FALSE,0,50))</f>
        <v>0</v>
      </c>
      <c r="AS23" s="29"/>
      <c r="AT23" s="29"/>
      <c r="AU23" s="29"/>
      <c r="AV23" s="3" t="b">
        <f>AND(AS23&lt;&gt;"",AT23&lt;&gt;"",AU23&lt;&gt;"")</f>
        <v>0</v>
      </c>
      <c r="AW23" s="3"/>
      <c r="AX23" s="3">
        <f>SUM(IF(AS23="",0,10),IF(AT23="",0,20),IF(AU23="",0,30),IF(AV23=FALSE,0,50))</f>
        <v>0</v>
      </c>
      <c r="AY23" s="29"/>
      <c r="AZ23" s="29"/>
      <c r="BA23" s="29"/>
      <c r="BB23" s="3" t="b">
        <f>AND(AY23&lt;&gt;"",AZ23&lt;&gt;"",BA23&lt;&gt;"")</f>
        <v>0</v>
      </c>
      <c r="BC23" s="3"/>
      <c r="BD23" s="3">
        <f>SUM(IF(AY23="",0,10),IF(AZ23="",0,20),IF(BA23="",0,30),IF(BB23=FALSE,0,50))</f>
        <v>0</v>
      </c>
      <c r="BE23" s="29"/>
      <c r="BF23" s="29"/>
      <c r="BG23" s="29"/>
      <c r="BH23" s="3" t="b">
        <f>AND(BE23&lt;&gt;"",BF23&lt;&gt;"",BG23&lt;&gt;"")</f>
        <v>0</v>
      </c>
      <c r="BI23" s="3">
        <f>SUM(IF(BE23="",0,10),IF(BF23="",0,20),IF(BG23="",0,30),IF(BH23=FALSE,0,50))</f>
        <v>0</v>
      </c>
      <c r="BJ23" s="4">
        <f>SUM(AL23,AR23,AX23,BD23)</f>
        <v>0</v>
      </c>
      <c r="BK23" s="13"/>
      <c r="BL23" s="3" t="str">
        <f t="shared" ref="BL23:BL28" si="116">IF(BJ23=0,"",_xlfn.RANK.EQ(BJ23,BJ$4:BJ$37))</f>
        <v/>
      </c>
      <c r="BM23" s="2"/>
      <c r="BN23" s="23" t="str">
        <f>IF($B23&lt;&gt;"",$B23,"")</f>
        <v>Player 13</v>
      </c>
      <c r="BO23" s="29"/>
      <c r="BP23" s="29"/>
      <c r="BQ23" s="29"/>
      <c r="BR23" s="29"/>
      <c r="BS23" s="29"/>
      <c r="BT23" s="4">
        <f>SUM(BO23:BS23)</f>
        <v>0</v>
      </c>
      <c r="BU23" s="13"/>
      <c r="BV23" s="3" t="str">
        <f>IF(BT23=0,"",_xlfn.RANK.EQ(BT23,BT$4:BT$37))</f>
        <v/>
      </c>
      <c r="BW23" s="7"/>
      <c r="BX23" s="23" t="str">
        <f>IF($B23&lt;&gt;"",$B23,"")</f>
        <v>Player 13</v>
      </c>
      <c r="BY23" s="29"/>
      <c r="BZ23" s="29"/>
      <c r="CA23" s="29"/>
      <c r="CB23" s="29"/>
      <c r="CC23" s="4">
        <f>PRODUCT(20,SUM(BY23:CB23))</f>
        <v>0</v>
      </c>
      <c r="CD23" s="13"/>
      <c r="CE23" s="3" t="str">
        <f>IF(CC23=0,"",_xlfn.RANK.EQ(CC23,CC$4:CC$37))</f>
        <v/>
      </c>
      <c r="CF23" s="7"/>
      <c r="CG23" s="23" t="str">
        <f>IF($B23&lt;&gt;"",$B23,"")</f>
        <v>Player 13</v>
      </c>
      <c r="CH23" s="29"/>
      <c r="CI23" s="33">
        <f>IF(CH23="",0,PRODUCT(20,SUM(CH23-3)))</f>
        <v>0</v>
      </c>
      <c r="CJ23" s="29"/>
      <c r="CK23" s="33">
        <f>IF(CJ23="",0,PRODUCT(20,SUM(CJ23-3)))</f>
        <v>0</v>
      </c>
      <c r="CL23" s="29"/>
      <c r="CM23" s="33">
        <f>IF(CL23="",0,PRODUCT(20,SUM(CL23-3)))</f>
        <v>0</v>
      </c>
      <c r="CN23" s="29"/>
      <c r="CO23" s="33">
        <f>IF(CN23="",0,PRODUCT(20,SUM(CN23-3)))</f>
        <v>0</v>
      </c>
      <c r="CP23" s="29"/>
      <c r="CQ23" s="33">
        <f>IF(CP23="",0,PRODUCT(20,SUM(CP23-3)))</f>
        <v>0</v>
      </c>
      <c r="CR23" s="29"/>
      <c r="CS23" s="33">
        <f>IF(CR23="",0,PRODUCT(20,SUM(CR23-3)))</f>
        <v>0</v>
      </c>
      <c r="CT23" s="29"/>
      <c r="CU23" s="33">
        <f>IF(CT23="",0,PRODUCT(20,SUM(CT23-3)))</f>
        <v>0</v>
      </c>
      <c r="CV23" s="29"/>
      <c r="CW23" s="33">
        <f>IF(CV23="",0,PRODUCT(20,SUM(CV23-3)))</f>
        <v>0</v>
      </c>
      <c r="CX23" s="29"/>
      <c r="CY23" s="33">
        <f>IF(CX23="",0,PRODUCT(20,SUM(CX23-3)))</f>
        <v>0</v>
      </c>
      <c r="CZ23" s="3"/>
      <c r="DA23" s="29"/>
      <c r="DB23" s="33">
        <f>IF(DA23="",0,PRODUCT(20,SUM(DA23-3)))</f>
        <v>0</v>
      </c>
      <c r="DC23" s="29"/>
      <c r="DD23" s="33">
        <f>IF(DC23="",0,PRODUCT(20,SUM(DC23-3)))</f>
        <v>0</v>
      </c>
      <c r="DE23" s="29"/>
      <c r="DF23" s="33">
        <f>IF(DE23="",0,PRODUCT(20,SUM(DE23-3)))</f>
        <v>0</v>
      </c>
      <c r="DG23" s="29"/>
      <c r="DH23" s="33">
        <f>IF(DG23="",0,PRODUCT(20,SUM(DG23-3)))</f>
        <v>0</v>
      </c>
      <c r="DI23" s="29"/>
      <c r="DJ23" s="33">
        <f>IF(DI23="",0,PRODUCT(20,SUM(DI23-3)))</f>
        <v>0</v>
      </c>
      <c r="DK23" s="29"/>
      <c r="DL23" s="33">
        <f>IF(DK23="",0,PRODUCT(20,SUM(DK23-3)))</f>
        <v>0</v>
      </c>
      <c r="DM23" s="29"/>
      <c r="DN23" s="33">
        <f>IF(DM23="",0,PRODUCT(20,SUM(DM23-3)))</f>
        <v>0</v>
      </c>
      <c r="DO23" s="29"/>
      <c r="DP23" s="33">
        <f>IF(DO23="",0,PRODUCT(20,SUM(DO23-3)))</f>
        <v>0</v>
      </c>
      <c r="DQ23" s="29"/>
      <c r="DR23" s="33">
        <f>IF(DQ23="",0,PRODUCT(20,SUM(DQ23-3)))</f>
        <v>0</v>
      </c>
      <c r="DS23" s="4">
        <f>SUM(CI23,CK23,CM23,CO23,CQ23,CS23,CU23,CW23,CY23,DB23,DD23,DF23,DH23,DJ23,DL23,DN23,DP23,DR23)</f>
        <v>0</v>
      </c>
      <c r="DT23" s="13"/>
      <c r="DU23" s="3" t="str">
        <f>IF(DS23=0,"",_xlfn.RANK.EQ(DS23,DS$4:DS$37))</f>
        <v/>
      </c>
      <c r="DV23" s="7"/>
      <c r="DW23" s="23" t="str">
        <f>IF($B23&lt;&gt;"",$B23,"")</f>
        <v>Player 13</v>
      </c>
      <c r="DX23" s="29"/>
      <c r="DY23" s="29"/>
      <c r="DZ23" s="29"/>
      <c r="EA23" s="29"/>
      <c r="EB23" s="29"/>
      <c r="EC23" s="29"/>
      <c r="ED23" s="29"/>
      <c r="EE23" s="4">
        <f>PRODUCT(20,SUM(DX23:ED23))</f>
        <v>0</v>
      </c>
      <c r="EF23" s="13"/>
      <c r="EG23" s="3" t="str">
        <f>IF(EE23=0,"",_xlfn.RANK.EQ(EE23,EE$4:EE$37))</f>
        <v/>
      </c>
      <c r="EH23" s="7"/>
      <c r="EI23" s="23" t="str">
        <f>IF($B23&lt;&gt;"",$B23,"")</f>
        <v>Player 13</v>
      </c>
      <c r="EJ23" s="29"/>
      <c r="EK23" s="29"/>
      <c r="EL23" s="29"/>
      <c r="EM23" s="29"/>
      <c r="EN23" s="29"/>
      <c r="EO23" s="29"/>
      <c r="EP23" s="29"/>
      <c r="EQ23" s="4">
        <f>PRODUCT(20,SUM(EJ23:EP23))</f>
        <v>0</v>
      </c>
      <c r="ER23" s="13"/>
      <c r="ES23" s="3" t="str">
        <f>IF(EQ23=0,"",_xlfn.RANK.EQ(EQ23,EQ$4:EQ$37))</f>
        <v/>
      </c>
      <c r="ET23" s="7"/>
      <c r="EU23" s="23" t="str">
        <f>IF($B23&lt;&gt;"",$B23,"")</f>
        <v>Player 13</v>
      </c>
      <c r="EV23" s="31"/>
      <c r="EW23" s="50"/>
      <c r="EX23" s="4">
        <f>SUM(EW23*5)</f>
        <v>0</v>
      </c>
      <c r="EY23" s="25"/>
      <c r="EZ23" s="3" t="str">
        <f>IF(EX23=0,"",_xlfn.RANK.EQ(EX23,EX$4:EX$37))</f>
        <v/>
      </c>
    </row>
    <row r="24" spans="2:160" ht="39.9" customHeight="1" x14ac:dyDescent="0.5">
      <c r="B24" s="31" t="s">
        <v>15</v>
      </c>
      <c r="C24" s="5">
        <f t="shared" ref="C24:C28" si="117">SUM(K24,U24,AB24,BJ24,BT24,CC24,DS24,EE24,EQ24,EX24)</f>
        <v>0</v>
      </c>
      <c r="D24" s="7"/>
      <c r="E24" s="23" t="str">
        <f t="shared" ref="E24:E28" si="118">IF($B24&lt;&gt;"",$B24,"")</f>
        <v>Player 14</v>
      </c>
      <c r="F24" s="29"/>
      <c r="G24" s="29"/>
      <c r="H24" s="29"/>
      <c r="I24" s="29"/>
      <c r="J24" s="29"/>
      <c r="K24" s="4">
        <f t="shared" ref="K24:K28" si="119">SUM(F24:J24)</f>
        <v>0</v>
      </c>
      <c r="L24" s="13"/>
      <c r="M24" s="3" t="str">
        <f t="shared" si="4"/>
        <v/>
      </c>
      <c r="N24" s="7"/>
      <c r="O24" s="23" t="str">
        <f t="shared" ref="O24:O28" si="120">IF($B24&lt;&gt;"",$B24,"")</f>
        <v>Player 14</v>
      </c>
      <c r="P24" s="29"/>
      <c r="Q24" s="29"/>
      <c r="R24" s="29"/>
      <c r="S24" s="29"/>
      <c r="T24" s="29"/>
      <c r="U24" s="4">
        <f t="shared" ref="U24:U28" si="121">PRODUCT(SUM(P24:T24),50)</f>
        <v>0</v>
      </c>
      <c r="V24" s="13"/>
      <c r="W24" s="3" t="str">
        <f t="shared" si="7"/>
        <v/>
      </c>
      <c r="X24" s="7"/>
      <c r="Y24" s="23" t="str">
        <f t="shared" ref="Y24:Y28" si="122">IF($B24&lt;&gt;"",$B24,"")</f>
        <v>Player 14</v>
      </c>
      <c r="Z24" s="31"/>
      <c r="AA24" s="24">
        <f t="shared" ref="AA24:AA28" si="123">SUM(9-Z24)</f>
        <v>9</v>
      </c>
      <c r="AB24" s="4">
        <f t="shared" ref="AB24:AB28" si="124">IF(Z24="",0,SUM(170+(AA24*20)))</f>
        <v>0</v>
      </c>
      <c r="AC24" s="25"/>
      <c r="AD24" s="3">
        <f t="shared" si="11"/>
        <v>1</v>
      </c>
      <c r="AE24" s="2"/>
      <c r="AF24" s="23" t="str">
        <f t="shared" ref="AF24:AF28" si="125">IF($B24&lt;&gt;"",$B24,"")</f>
        <v>Player 14</v>
      </c>
      <c r="AG24" s="29"/>
      <c r="AH24" s="29"/>
      <c r="AI24" s="29"/>
      <c r="AJ24" s="3" t="b">
        <f t="shared" ref="AJ24:AJ28" si="126">AND(AG24&lt;&gt;"",AH24&lt;&gt;"",AI24&lt;&gt;"")</f>
        <v>0</v>
      </c>
      <c r="AK24" s="3"/>
      <c r="AL24" s="3">
        <f t="shared" ref="AL24:AL28" si="127">SUM(IF(AG24="",0,10),IF(AH24="",0,20),IF(AI24="",0,30),IF(AJ24=FALSE,0,50))</f>
        <v>0</v>
      </c>
      <c r="AM24" s="29"/>
      <c r="AN24" s="29"/>
      <c r="AO24" s="29"/>
      <c r="AP24" s="3" t="b">
        <f t="shared" ref="AP24:AP28" si="128">AND(AM24&lt;&gt;"",AN24&lt;&gt;"",AO24&lt;&gt;"")</f>
        <v>0</v>
      </c>
      <c r="AQ24" s="3"/>
      <c r="AR24" s="3">
        <f t="shared" ref="AR24:AR28" si="129">SUM(IF(AM24="",0,10),IF(AN24="",0,20),IF(AO24="",0,30),IF(AP24=FALSE,0,50))</f>
        <v>0</v>
      </c>
      <c r="AS24" s="29"/>
      <c r="AT24" s="29"/>
      <c r="AU24" s="29"/>
      <c r="AV24" s="3" t="b">
        <f t="shared" ref="AV24:AV28" si="130">AND(AS24&lt;&gt;"",AT24&lt;&gt;"",AU24&lt;&gt;"")</f>
        <v>0</v>
      </c>
      <c r="AW24" s="3"/>
      <c r="AX24" s="3">
        <f t="shared" ref="AX24:AX28" si="131">SUM(IF(AS24="",0,10),IF(AT24="",0,20),IF(AU24="",0,30),IF(AV24=FALSE,0,50))</f>
        <v>0</v>
      </c>
      <c r="AY24" s="29"/>
      <c r="AZ24" s="29"/>
      <c r="BA24" s="29"/>
      <c r="BB24" s="3" t="b">
        <f t="shared" ref="BB24:BB28" si="132">AND(AY24&lt;&gt;"",AZ24&lt;&gt;"",BA24&lt;&gt;"")</f>
        <v>0</v>
      </c>
      <c r="BC24" s="3"/>
      <c r="BD24" s="3">
        <f t="shared" ref="BD24:BD28" si="133">SUM(IF(AY24="",0,10),IF(AZ24="",0,20),IF(BA24="",0,30),IF(BB24=FALSE,0,50))</f>
        <v>0</v>
      </c>
      <c r="BE24" s="29"/>
      <c r="BF24" s="29"/>
      <c r="BG24" s="29"/>
      <c r="BH24" s="3" t="b">
        <f t="shared" ref="BH24:BH28" si="134">AND(BE24&lt;&gt;"",BF24&lt;&gt;"",BG24&lt;&gt;"")</f>
        <v>0</v>
      </c>
      <c r="BI24" s="3">
        <f t="shared" ref="BI24:BI28" si="135">SUM(IF(BE24="",0,10),IF(BF24="",0,20),IF(BG24="",0,30),IF(BH24=FALSE,0,50))</f>
        <v>0</v>
      </c>
      <c r="BJ24" s="4">
        <f t="shared" ref="BJ24:BJ28" si="136">SUM(AL24,AR24,AX24,BD24)</f>
        <v>0</v>
      </c>
      <c r="BK24" s="13"/>
      <c r="BL24" s="3" t="str">
        <f t="shared" si="116"/>
        <v/>
      </c>
      <c r="BM24" s="2"/>
      <c r="BN24" s="23" t="str">
        <f t="shared" ref="BN24:BN28" si="137">IF($B24&lt;&gt;"",$B24,"")</f>
        <v>Player 14</v>
      </c>
      <c r="BO24" s="29"/>
      <c r="BP24" s="29"/>
      <c r="BQ24" s="29"/>
      <c r="BR24" s="29"/>
      <c r="BS24" s="29"/>
      <c r="BT24" s="4">
        <f t="shared" ref="BT24:BT28" si="138">SUM(BO24:BS24)</f>
        <v>0</v>
      </c>
      <c r="BU24" s="13"/>
      <c r="BV24" s="3" t="str">
        <f t="shared" ref="BV24:BV28" si="139">IF(BT24=0,"",_xlfn.RANK.EQ(BT24,BT$4:BT$37))</f>
        <v/>
      </c>
      <c r="BW24" s="7"/>
      <c r="BX24" s="23" t="str">
        <f t="shared" ref="BX24:BX28" si="140">IF($B24&lt;&gt;"",$B24,"")</f>
        <v>Player 14</v>
      </c>
      <c r="BY24" s="29"/>
      <c r="BZ24" s="29"/>
      <c r="CA24" s="29"/>
      <c r="CB24" s="29"/>
      <c r="CC24" s="4">
        <f t="shared" ref="CC24:CC28" si="141">PRODUCT(20,SUM(BY24:CB24))</f>
        <v>0</v>
      </c>
      <c r="CD24" s="13"/>
      <c r="CE24" s="3" t="str">
        <f t="shared" ref="CE24:CE28" si="142">IF(CC24=0,"",_xlfn.RANK.EQ(CC24,CC$4:CC$37))</f>
        <v/>
      </c>
      <c r="CF24" s="7"/>
      <c r="CG24" s="23" t="str">
        <f t="shared" ref="CG24:CG28" si="143">IF($B24&lt;&gt;"",$B24,"")</f>
        <v>Player 14</v>
      </c>
      <c r="CH24" s="29"/>
      <c r="CI24" s="33">
        <f t="shared" ref="CI24:CI28" si="144">IF(CH24="",0,PRODUCT(20,SUM(CH24-3)))</f>
        <v>0</v>
      </c>
      <c r="CJ24" s="29"/>
      <c r="CK24" s="33">
        <f t="shared" ref="CK24:CK28" si="145">IF(CJ24="",0,PRODUCT(20,SUM(CJ24-3)))</f>
        <v>0</v>
      </c>
      <c r="CL24" s="29"/>
      <c r="CM24" s="33">
        <f t="shared" ref="CM24:CM28" si="146">IF(CL24="",0,PRODUCT(20,SUM(CL24-3)))</f>
        <v>0</v>
      </c>
      <c r="CN24" s="29"/>
      <c r="CO24" s="33">
        <f t="shared" ref="CO24:CO28" si="147">IF(CN24="",0,PRODUCT(20,SUM(CN24-3)))</f>
        <v>0</v>
      </c>
      <c r="CP24" s="29"/>
      <c r="CQ24" s="33">
        <f t="shared" ref="CQ24:CQ28" si="148">IF(CP24="",0,PRODUCT(20,SUM(CP24-3)))</f>
        <v>0</v>
      </c>
      <c r="CR24" s="29"/>
      <c r="CS24" s="33">
        <f t="shared" ref="CS24:CS28" si="149">IF(CR24="",0,PRODUCT(20,SUM(CR24-3)))</f>
        <v>0</v>
      </c>
      <c r="CT24" s="29"/>
      <c r="CU24" s="33">
        <f t="shared" ref="CU24:CU28" si="150">IF(CT24="",0,PRODUCT(20,SUM(CT24-3)))</f>
        <v>0</v>
      </c>
      <c r="CV24" s="29"/>
      <c r="CW24" s="33">
        <f t="shared" ref="CW24:CW28" si="151">IF(CV24="",0,PRODUCT(20,SUM(CV24-3)))</f>
        <v>0</v>
      </c>
      <c r="CX24" s="29"/>
      <c r="CY24" s="33">
        <f t="shared" ref="CY24:CY28" si="152">IF(CX24="",0,PRODUCT(20,SUM(CX24-3)))</f>
        <v>0</v>
      </c>
      <c r="CZ24" s="3"/>
      <c r="DA24" s="29"/>
      <c r="DB24" s="33">
        <f t="shared" ref="DB24:DB28" si="153">IF(DA24="",0,PRODUCT(20,SUM(DA24-3)))</f>
        <v>0</v>
      </c>
      <c r="DC24" s="29"/>
      <c r="DD24" s="33">
        <f t="shared" ref="DD24:DD28" si="154">IF(DC24="",0,PRODUCT(20,SUM(DC24-3)))</f>
        <v>0</v>
      </c>
      <c r="DE24" s="29"/>
      <c r="DF24" s="33">
        <f t="shared" ref="DF24:DF28" si="155">IF(DE24="",0,PRODUCT(20,SUM(DE24-3)))</f>
        <v>0</v>
      </c>
      <c r="DG24" s="29"/>
      <c r="DH24" s="33">
        <f t="shared" ref="DH24:DH28" si="156">IF(DG24="",0,PRODUCT(20,SUM(DG24-3)))</f>
        <v>0</v>
      </c>
      <c r="DI24" s="29"/>
      <c r="DJ24" s="33">
        <f t="shared" ref="DJ24:DJ28" si="157">IF(DI24="",0,PRODUCT(20,SUM(DI24-3)))</f>
        <v>0</v>
      </c>
      <c r="DK24" s="29"/>
      <c r="DL24" s="33">
        <f t="shared" ref="DL24:DL28" si="158">IF(DK24="",0,PRODUCT(20,SUM(DK24-3)))</f>
        <v>0</v>
      </c>
      <c r="DM24" s="29"/>
      <c r="DN24" s="33">
        <f t="shared" ref="DN24:DN28" si="159">IF(DM24="",0,PRODUCT(20,SUM(DM24-3)))</f>
        <v>0</v>
      </c>
      <c r="DO24" s="29"/>
      <c r="DP24" s="33">
        <f t="shared" ref="DP24:DP28" si="160">IF(DO24="",0,PRODUCT(20,SUM(DO24-3)))</f>
        <v>0</v>
      </c>
      <c r="DQ24" s="29"/>
      <c r="DR24" s="33">
        <f t="shared" ref="DR24:DR28" si="161">IF(DQ24="",0,PRODUCT(20,SUM(DQ24-3)))</f>
        <v>0</v>
      </c>
      <c r="DS24" s="4">
        <f t="shared" ref="DS24:DS28" si="162">SUM(CI24,CK24,CM24,CO24,CQ24,CS24,CU24,CW24,CY24,DB24,DD24,DF24,DH24,DJ24,DL24,DN24,DP24,DR24)</f>
        <v>0</v>
      </c>
      <c r="DT24" s="13"/>
      <c r="DU24" s="3" t="str">
        <f t="shared" ref="DU24:DU28" si="163">IF(DS24=0,"",_xlfn.RANK.EQ(DS24,DS$4:DS$37))</f>
        <v/>
      </c>
      <c r="DV24" s="7"/>
      <c r="DW24" s="23" t="str">
        <f t="shared" ref="DW24:DW28" si="164">IF($B24&lt;&gt;"",$B24,"")</f>
        <v>Player 14</v>
      </c>
      <c r="DX24" s="29"/>
      <c r="DY24" s="29"/>
      <c r="DZ24" s="29"/>
      <c r="EA24" s="29"/>
      <c r="EB24" s="29"/>
      <c r="EC24" s="29"/>
      <c r="ED24" s="29"/>
      <c r="EE24" s="4">
        <f t="shared" ref="EE24:EE28" si="165">PRODUCT(20,SUM(DX24:ED24))</f>
        <v>0</v>
      </c>
      <c r="EF24" s="13"/>
      <c r="EG24" s="3" t="str">
        <f t="shared" ref="EG24:EG28" si="166">IF(EE24=0,"",_xlfn.RANK.EQ(EE24,EE$4:EE$37))</f>
        <v/>
      </c>
      <c r="EH24" s="7"/>
      <c r="EI24" s="23" t="str">
        <f t="shared" ref="EI24:EI28" si="167">IF($B24&lt;&gt;"",$B24,"")</f>
        <v>Player 14</v>
      </c>
      <c r="EJ24" s="29"/>
      <c r="EK24" s="29"/>
      <c r="EL24" s="29"/>
      <c r="EM24" s="29"/>
      <c r="EN24" s="29"/>
      <c r="EO24" s="29"/>
      <c r="EP24" s="29"/>
      <c r="EQ24" s="4">
        <f t="shared" ref="EQ24:EQ28" si="168">PRODUCT(20,SUM(EJ24:EP24))</f>
        <v>0</v>
      </c>
      <c r="ER24" s="13"/>
      <c r="ES24" s="3" t="str">
        <f t="shared" ref="ES24:ES28" si="169">IF(EQ24=0,"",_xlfn.RANK.EQ(EQ24,EQ$4:EQ$37))</f>
        <v/>
      </c>
      <c r="ET24" s="7"/>
      <c r="EU24" s="23" t="str">
        <f t="shared" ref="EU24:EU28" si="170">IF($B24&lt;&gt;"",$B24,"")</f>
        <v>Player 14</v>
      </c>
      <c r="EV24" s="31"/>
      <c r="EW24" s="50"/>
      <c r="EX24" s="4">
        <f t="shared" ref="EX24:EX28" si="171">SUM(EV24*5)</f>
        <v>0</v>
      </c>
      <c r="EY24" s="25"/>
      <c r="EZ24" s="3" t="str">
        <f t="shared" ref="EZ24:EZ28" si="172">IF(EX24=0,"",_xlfn.RANK.EQ(EX24,EX$4:EX$37))</f>
        <v/>
      </c>
    </row>
    <row r="25" spans="2:160" ht="39.9" customHeight="1" x14ac:dyDescent="0.5">
      <c r="B25" s="31" t="s">
        <v>16</v>
      </c>
      <c r="C25" s="5">
        <f t="shared" si="117"/>
        <v>0</v>
      </c>
      <c r="D25" s="7"/>
      <c r="E25" s="23" t="str">
        <f t="shared" si="118"/>
        <v>Player 15</v>
      </c>
      <c r="F25" s="29"/>
      <c r="G25" s="29"/>
      <c r="H25" s="29"/>
      <c r="I25" s="29"/>
      <c r="J25" s="29"/>
      <c r="K25" s="4">
        <f t="shared" si="119"/>
        <v>0</v>
      </c>
      <c r="L25" s="13"/>
      <c r="M25" s="3" t="str">
        <f t="shared" si="4"/>
        <v/>
      </c>
      <c r="N25" s="7"/>
      <c r="O25" s="23" t="str">
        <f t="shared" si="120"/>
        <v>Player 15</v>
      </c>
      <c r="P25" s="29"/>
      <c r="Q25" s="29"/>
      <c r="R25" s="29"/>
      <c r="S25" s="29"/>
      <c r="T25" s="29"/>
      <c r="U25" s="4">
        <f t="shared" si="121"/>
        <v>0</v>
      </c>
      <c r="V25" s="13"/>
      <c r="W25" s="3" t="str">
        <f t="shared" si="7"/>
        <v/>
      </c>
      <c r="X25" s="7"/>
      <c r="Y25" s="23" t="str">
        <f t="shared" si="122"/>
        <v>Player 15</v>
      </c>
      <c r="Z25" s="31"/>
      <c r="AA25" s="24">
        <f t="shared" si="123"/>
        <v>9</v>
      </c>
      <c r="AB25" s="4">
        <f t="shared" si="124"/>
        <v>0</v>
      </c>
      <c r="AC25" s="25"/>
      <c r="AD25" s="3">
        <f t="shared" si="11"/>
        <v>1</v>
      </c>
      <c r="AE25" s="2"/>
      <c r="AF25" s="23" t="str">
        <f t="shared" si="125"/>
        <v>Player 15</v>
      </c>
      <c r="AG25" s="29"/>
      <c r="AH25" s="29"/>
      <c r="AI25" s="29"/>
      <c r="AJ25" s="3" t="b">
        <f t="shared" si="126"/>
        <v>0</v>
      </c>
      <c r="AK25" s="3"/>
      <c r="AL25" s="3">
        <f t="shared" si="127"/>
        <v>0</v>
      </c>
      <c r="AM25" s="29"/>
      <c r="AN25" s="29"/>
      <c r="AO25" s="29"/>
      <c r="AP25" s="3" t="b">
        <f t="shared" si="128"/>
        <v>0</v>
      </c>
      <c r="AQ25" s="3"/>
      <c r="AR25" s="3">
        <f t="shared" si="129"/>
        <v>0</v>
      </c>
      <c r="AS25" s="29"/>
      <c r="AT25" s="29"/>
      <c r="AU25" s="29"/>
      <c r="AV25" s="3" t="b">
        <f t="shared" si="130"/>
        <v>0</v>
      </c>
      <c r="AW25" s="3"/>
      <c r="AX25" s="3">
        <f t="shared" si="131"/>
        <v>0</v>
      </c>
      <c r="AY25" s="29"/>
      <c r="AZ25" s="29"/>
      <c r="BA25" s="29"/>
      <c r="BB25" s="3" t="b">
        <f t="shared" si="132"/>
        <v>0</v>
      </c>
      <c r="BC25" s="3"/>
      <c r="BD25" s="3">
        <f t="shared" si="133"/>
        <v>0</v>
      </c>
      <c r="BE25" s="29"/>
      <c r="BF25" s="29"/>
      <c r="BG25" s="29"/>
      <c r="BH25" s="3" t="b">
        <f t="shared" si="134"/>
        <v>0</v>
      </c>
      <c r="BI25" s="3">
        <f t="shared" si="135"/>
        <v>0</v>
      </c>
      <c r="BJ25" s="4">
        <f t="shared" si="136"/>
        <v>0</v>
      </c>
      <c r="BK25" s="13"/>
      <c r="BL25" s="3" t="str">
        <f t="shared" si="116"/>
        <v/>
      </c>
      <c r="BM25" s="2"/>
      <c r="BN25" s="23" t="str">
        <f t="shared" si="137"/>
        <v>Player 15</v>
      </c>
      <c r="BO25" s="29"/>
      <c r="BP25" s="29"/>
      <c r="BQ25" s="29"/>
      <c r="BR25" s="29"/>
      <c r="BS25" s="29"/>
      <c r="BT25" s="4">
        <f t="shared" si="138"/>
        <v>0</v>
      </c>
      <c r="BU25" s="13"/>
      <c r="BV25" s="3" t="str">
        <f t="shared" si="139"/>
        <v/>
      </c>
      <c r="BW25" s="7"/>
      <c r="BX25" s="23" t="str">
        <f t="shared" si="140"/>
        <v>Player 15</v>
      </c>
      <c r="BY25" s="29"/>
      <c r="BZ25" s="29"/>
      <c r="CA25" s="29"/>
      <c r="CB25" s="29"/>
      <c r="CC25" s="4">
        <f t="shared" si="141"/>
        <v>0</v>
      </c>
      <c r="CD25" s="13"/>
      <c r="CE25" s="3" t="str">
        <f t="shared" si="142"/>
        <v/>
      </c>
      <c r="CF25" s="7"/>
      <c r="CG25" s="23" t="str">
        <f t="shared" si="143"/>
        <v>Player 15</v>
      </c>
      <c r="CH25" s="29"/>
      <c r="CI25" s="33">
        <f t="shared" si="144"/>
        <v>0</v>
      </c>
      <c r="CJ25" s="29"/>
      <c r="CK25" s="33">
        <f t="shared" si="145"/>
        <v>0</v>
      </c>
      <c r="CL25" s="29"/>
      <c r="CM25" s="33">
        <f t="shared" si="146"/>
        <v>0</v>
      </c>
      <c r="CN25" s="29"/>
      <c r="CO25" s="33">
        <f t="shared" si="147"/>
        <v>0</v>
      </c>
      <c r="CP25" s="29"/>
      <c r="CQ25" s="33">
        <f t="shared" si="148"/>
        <v>0</v>
      </c>
      <c r="CR25" s="29"/>
      <c r="CS25" s="33">
        <f t="shared" si="149"/>
        <v>0</v>
      </c>
      <c r="CT25" s="29"/>
      <c r="CU25" s="33">
        <f t="shared" si="150"/>
        <v>0</v>
      </c>
      <c r="CV25" s="29"/>
      <c r="CW25" s="33">
        <f t="shared" si="151"/>
        <v>0</v>
      </c>
      <c r="CX25" s="29"/>
      <c r="CY25" s="33">
        <f t="shared" si="152"/>
        <v>0</v>
      </c>
      <c r="CZ25" s="3"/>
      <c r="DA25" s="29"/>
      <c r="DB25" s="33">
        <f t="shared" si="153"/>
        <v>0</v>
      </c>
      <c r="DC25" s="29"/>
      <c r="DD25" s="33">
        <f t="shared" si="154"/>
        <v>0</v>
      </c>
      <c r="DE25" s="29"/>
      <c r="DF25" s="33">
        <f t="shared" si="155"/>
        <v>0</v>
      </c>
      <c r="DG25" s="29"/>
      <c r="DH25" s="33">
        <f t="shared" si="156"/>
        <v>0</v>
      </c>
      <c r="DI25" s="29"/>
      <c r="DJ25" s="33">
        <f t="shared" si="157"/>
        <v>0</v>
      </c>
      <c r="DK25" s="29"/>
      <c r="DL25" s="33">
        <f t="shared" si="158"/>
        <v>0</v>
      </c>
      <c r="DM25" s="29"/>
      <c r="DN25" s="33">
        <f t="shared" si="159"/>
        <v>0</v>
      </c>
      <c r="DO25" s="29"/>
      <c r="DP25" s="33">
        <f t="shared" si="160"/>
        <v>0</v>
      </c>
      <c r="DQ25" s="29"/>
      <c r="DR25" s="33">
        <f t="shared" si="161"/>
        <v>0</v>
      </c>
      <c r="DS25" s="4">
        <f t="shared" si="162"/>
        <v>0</v>
      </c>
      <c r="DT25" s="13"/>
      <c r="DU25" s="3" t="str">
        <f t="shared" si="163"/>
        <v/>
      </c>
      <c r="DV25" s="7"/>
      <c r="DW25" s="23" t="str">
        <f t="shared" si="164"/>
        <v>Player 15</v>
      </c>
      <c r="DX25" s="29"/>
      <c r="DY25" s="29"/>
      <c r="DZ25" s="29"/>
      <c r="EA25" s="29"/>
      <c r="EB25" s="29"/>
      <c r="EC25" s="29"/>
      <c r="ED25" s="29"/>
      <c r="EE25" s="4">
        <f t="shared" si="165"/>
        <v>0</v>
      </c>
      <c r="EF25" s="13"/>
      <c r="EG25" s="3" t="str">
        <f t="shared" si="166"/>
        <v/>
      </c>
      <c r="EH25" s="7"/>
      <c r="EI25" s="23" t="str">
        <f t="shared" si="167"/>
        <v>Player 15</v>
      </c>
      <c r="EJ25" s="29"/>
      <c r="EK25" s="29"/>
      <c r="EL25" s="29"/>
      <c r="EM25" s="29"/>
      <c r="EN25" s="29"/>
      <c r="EO25" s="29"/>
      <c r="EP25" s="29"/>
      <c r="EQ25" s="4">
        <f t="shared" si="168"/>
        <v>0</v>
      </c>
      <c r="ER25" s="13"/>
      <c r="ES25" s="3" t="str">
        <f t="shared" si="169"/>
        <v/>
      </c>
      <c r="ET25" s="7"/>
      <c r="EU25" s="23" t="str">
        <f t="shared" si="170"/>
        <v>Player 15</v>
      </c>
      <c r="EV25" s="31"/>
      <c r="EW25" s="50"/>
      <c r="EX25" s="4">
        <f t="shared" si="171"/>
        <v>0</v>
      </c>
      <c r="EY25" s="25"/>
      <c r="EZ25" s="3" t="str">
        <f t="shared" si="172"/>
        <v/>
      </c>
    </row>
    <row r="26" spans="2:160" ht="39.9" customHeight="1" x14ac:dyDescent="0.5">
      <c r="B26" s="31" t="s">
        <v>17</v>
      </c>
      <c r="C26" s="5">
        <f t="shared" si="117"/>
        <v>0</v>
      </c>
      <c r="D26" s="7"/>
      <c r="E26" s="23" t="str">
        <f t="shared" si="118"/>
        <v>Player 16</v>
      </c>
      <c r="F26" s="29"/>
      <c r="G26" s="29"/>
      <c r="H26" s="29"/>
      <c r="I26" s="29"/>
      <c r="J26" s="29"/>
      <c r="K26" s="4">
        <f t="shared" si="119"/>
        <v>0</v>
      </c>
      <c r="L26" s="13"/>
      <c r="M26" s="3" t="str">
        <f t="shared" si="4"/>
        <v/>
      </c>
      <c r="N26" s="7"/>
      <c r="O26" s="23" t="str">
        <f t="shared" si="120"/>
        <v>Player 16</v>
      </c>
      <c r="P26" s="29"/>
      <c r="Q26" s="29"/>
      <c r="R26" s="29"/>
      <c r="S26" s="29"/>
      <c r="T26" s="29"/>
      <c r="U26" s="4">
        <f t="shared" si="121"/>
        <v>0</v>
      </c>
      <c r="V26" s="13"/>
      <c r="W26" s="3" t="str">
        <f t="shared" si="7"/>
        <v/>
      </c>
      <c r="X26" s="7"/>
      <c r="Y26" s="23" t="str">
        <f t="shared" si="122"/>
        <v>Player 16</v>
      </c>
      <c r="Z26" s="31"/>
      <c r="AA26" s="24">
        <f t="shared" si="123"/>
        <v>9</v>
      </c>
      <c r="AB26" s="4">
        <f t="shared" si="124"/>
        <v>0</v>
      </c>
      <c r="AC26" s="25"/>
      <c r="AD26" s="3">
        <f t="shared" si="11"/>
        <v>1</v>
      </c>
      <c r="AE26" s="2"/>
      <c r="AF26" s="23" t="str">
        <f t="shared" si="125"/>
        <v>Player 16</v>
      </c>
      <c r="AG26" s="29"/>
      <c r="AH26" s="29"/>
      <c r="AI26" s="29"/>
      <c r="AJ26" s="3" t="b">
        <f t="shared" si="126"/>
        <v>0</v>
      </c>
      <c r="AK26" s="3"/>
      <c r="AL26" s="3">
        <f t="shared" si="127"/>
        <v>0</v>
      </c>
      <c r="AM26" s="29"/>
      <c r="AN26" s="29"/>
      <c r="AO26" s="29"/>
      <c r="AP26" s="3" t="b">
        <f t="shared" si="128"/>
        <v>0</v>
      </c>
      <c r="AQ26" s="3"/>
      <c r="AR26" s="3">
        <f t="shared" si="129"/>
        <v>0</v>
      </c>
      <c r="AS26" s="29"/>
      <c r="AT26" s="29"/>
      <c r="AU26" s="29"/>
      <c r="AV26" s="3" t="b">
        <f t="shared" si="130"/>
        <v>0</v>
      </c>
      <c r="AW26" s="3"/>
      <c r="AX26" s="3">
        <f t="shared" si="131"/>
        <v>0</v>
      </c>
      <c r="AY26" s="29"/>
      <c r="AZ26" s="29"/>
      <c r="BA26" s="29"/>
      <c r="BB26" s="3" t="b">
        <f t="shared" si="132"/>
        <v>0</v>
      </c>
      <c r="BC26" s="3"/>
      <c r="BD26" s="3">
        <f t="shared" si="133"/>
        <v>0</v>
      </c>
      <c r="BE26" s="29"/>
      <c r="BF26" s="29"/>
      <c r="BG26" s="29"/>
      <c r="BH26" s="3" t="b">
        <f t="shared" si="134"/>
        <v>0</v>
      </c>
      <c r="BI26" s="3">
        <f t="shared" si="135"/>
        <v>0</v>
      </c>
      <c r="BJ26" s="4">
        <f t="shared" si="136"/>
        <v>0</v>
      </c>
      <c r="BK26" s="13"/>
      <c r="BL26" s="3" t="str">
        <f t="shared" si="116"/>
        <v/>
      </c>
      <c r="BM26" s="2"/>
      <c r="BN26" s="23" t="str">
        <f t="shared" si="137"/>
        <v>Player 16</v>
      </c>
      <c r="BO26" s="29"/>
      <c r="BP26" s="29"/>
      <c r="BQ26" s="29"/>
      <c r="BR26" s="29"/>
      <c r="BS26" s="29"/>
      <c r="BT26" s="4">
        <f t="shared" si="138"/>
        <v>0</v>
      </c>
      <c r="BU26" s="13"/>
      <c r="BV26" s="3" t="str">
        <f t="shared" si="139"/>
        <v/>
      </c>
      <c r="BW26" s="7"/>
      <c r="BX26" s="23" t="str">
        <f t="shared" si="140"/>
        <v>Player 16</v>
      </c>
      <c r="BY26" s="29"/>
      <c r="BZ26" s="29"/>
      <c r="CA26" s="29"/>
      <c r="CB26" s="29"/>
      <c r="CC26" s="4">
        <f t="shared" si="141"/>
        <v>0</v>
      </c>
      <c r="CD26" s="13"/>
      <c r="CE26" s="3" t="str">
        <f t="shared" si="142"/>
        <v/>
      </c>
      <c r="CF26" s="7"/>
      <c r="CG26" s="23" t="str">
        <f t="shared" si="143"/>
        <v>Player 16</v>
      </c>
      <c r="CH26" s="29"/>
      <c r="CI26" s="33">
        <f t="shared" si="144"/>
        <v>0</v>
      </c>
      <c r="CJ26" s="29"/>
      <c r="CK26" s="33">
        <f t="shared" si="145"/>
        <v>0</v>
      </c>
      <c r="CL26" s="29"/>
      <c r="CM26" s="33">
        <f t="shared" si="146"/>
        <v>0</v>
      </c>
      <c r="CN26" s="29"/>
      <c r="CO26" s="33">
        <f t="shared" si="147"/>
        <v>0</v>
      </c>
      <c r="CP26" s="29"/>
      <c r="CQ26" s="33">
        <f t="shared" si="148"/>
        <v>0</v>
      </c>
      <c r="CR26" s="29"/>
      <c r="CS26" s="33">
        <f t="shared" si="149"/>
        <v>0</v>
      </c>
      <c r="CT26" s="29"/>
      <c r="CU26" s="33">
        <f t="shared" si="150"/>
        <v>0</v>
      </c>
      <c r="CV26" s="29"/>
      <c r="CW26" s="33">
        <f t="shared" si="151"/>
        <v>0</v>
      </c>
      <c r="CX26" s="29"/>
      <c r="CY26" s="33">
        <f t="shared" si="152"/>
        <v>0</v>
      </c>
      <c r="CZ26" s="3"/>
      <c r="DA26" s="29"/>
      <c r="DB26" s="33">
        <f t="shared" si="153"/>
        <v>0</v>
      </c>
      <c r="DC26" s="29"/>
      <c r="DD26" s="33">
        <f t="shared" si="154"/>
        <v>0</v>
      </c>
      <c r="DE26" s="29"/>
      <c r="DF26" s="33">
        <f t="shared" si="155"/>
        <v>0</v>
      </c>
      <c r="DG26" s="29"/>
      <c r="DH26" s="33">
        <f t="shared" si="156"/>
        <v>0</v>
      </c>
      <c r="DI26" s="29"/>
      <c r="DJ26" s="33">
        <f t="shared" si="157"/>
        <v>0</v>
      </c>
      <c r="DK26" s="29"/>
      <c r="DL26" s="33">
        <f t="shared" si="158"/>
        <v>0</v>
      </c>
      <c r="DM26" s="29"/>
      <c r="DN26" s="33">
        <f t="shared" si="159"/>
        <v>0</v>
      </c>
      <c r="DO26" s="29"/>
      <c r="DP26" s="33">
        <f t="shared" si="160"/>
        <v>0</v>
      </c>
      <c r="DQ26" s="29"/>
      <c r="DR26" s="33">
        <f t="shared" si="161"/>
        <v>0</v>
      </c>
      <c r="DS26" s="4">
        <f t="shared" si="162"/>
        <v>0</v>
      </c>
      <c r="DT26" s="13"/>
      <c r="DU26" s="3" t="str">
        <f t="shared" si="163"/>
        <v/>
      </c>
      <c r="DV26" s="7"/>
      <c r="DW26" s="23" t="str">
        <f t="shared" si="164"/>
        <v>Player 16</v>
      </c>
      <c r="DX26" s="29"/>
      <c r="DY26" s="29"/>
      <c r="DZ26" s="29"/>
      <c r="EA26" s="29"/>
      <c r="EB26" s="29"/>
      <c r="EC26" s="29"/>
      <c r="ED26" s="29"/>
      <c r="EE26" s="4">
        <f t="shared" si="165"/>
        <v>0</v>
      </c>
      <c r="EF26" s="13"/>
      <c r="EG26" s="3" t="str">
        <f t="shared" si="166"/>
        <v/>
      </c>
      <c r="EH26" s="7"/>
      <c r="EI26" s="23" t="str">
        <f t="shared" si="167"/>
        <v>Player 16</v>
      </c>
      <c r="EJ26" s="29"/>
      <c r="EK26" s="29"/>
      <c r="EL26" s="29"/>
      <c r="EM26" s="29"/>
      <c r="EN26" s="29"/>
      <c r="EO26" s="29"/>
      <c r="EP26" s="29"/>
      <c r="EQ26" s="4">
        <f t="shared" si="168"/>
        <v>0</v>
      </c>
      <c r="ER26" s="13"/>
      <c r="ES26" s="3" t="str">
        <f t="shared" si="169"/>
        <v/>
      </c>
      <c r="ET26" s="7"/>
      <c r="EU26" s="23" t="str">
        <f t="shared" si="170"/>
        <v>Player 16</v>
      </c>
      <c r="EV26" s="31"/>
      <c r="EW26" s="50"/>
      <c r="EX26" s="4">
        <f t="shared" si="171"/>
        <v>0</v>
      </c>
      <c r="EY26" s="25"/>
      <c r="EZ26" s="3" t="str">
        <f t="shared" si="172"/>
        <v/>
      </c>
    </row>
    <row r="27" spans="2:160" ht="39.9" customHeight="1" x14ac:dyDescent="0.5">
      <c r="B27" s="31" t="s">
        <v>18</v>
      </c>
      <c r="C27" s="5">
        <f t="shared" si="117"/>
        <v>0</v>
      </c>
      <c r="D27" s="7"/>
      <c r="E27" s="23" t="str">
        <f t="shared" si="118"/>
        <v>Player 17</v>
      </c>
      <c r="F27" s="29"/>
      <c r="G27" s="29"/>
      <c r="H27" s="29"/>
      <c r="I27" s="29"/>
      <c r="J27" s="29"/>
      <c r="K27" s="4">
        <f t="shared" si="119"/>
        <v>0</v>
      </c>
      <c r="L27" s="13"/>
      <c r="M27" s="3" t="str">
        <f t="shared" si="4"/>
        <v/>
      </c>
      <c r="N27" s="7"/>
      <c r="O27" s="23" t="str">
        <f t="shared" si="120"/>
        <v>Player 17</v>
      </c>
      <c r="P27" s="29"/>
      <c r="Q27" s="29"/>
      <c r="R27" s="29"/>
      <c r="S27" s="29"/>
      <c r="T27" s="29"/>
      <c r="U27" s="4">
        <f t="shared" si="121"/>
        <v>0</v>
      </c>
      <c r="V27" s="13"/>
      <c r="W27" s="3" t="str">
        <f t="shared" si="7"/>
        <v/>
      </c>
      <c r="X27" s="7"/>
      <c r="Y27" s="23" t="str">
        <f t="shared" si="122"/>
        <v>Player 17</v>
      </c>
      <c r="Z27" s="31"/>
      <c r="AA27" s="24">
        <f t="shared" si="123"/>
        <v>9</v>
      </c>
      <c r="AB27" s="4">
        <f t="shared" si="124"/>
        <v>0</v>
      </c>
      <c r="AC27" s="25"/>
      <c r="AD27" s="3">
        <f t="shared" si="11"/>
        <v>1</v>
      </c>
      <c r="AE27" s="2"/>
      <c r="AF27" s="23" t="str">
        <f t="shared" si="125"/>
        <v>Player 17</v>
      </c>
      <c r="AG27" s="29"/>
      <c r="AH27" s="29"/>
      <c r="AI27" s="29"/>
      <c r="AJ27" s="3" t="b">
        <f t="shared" si="126"/>
        <v>0</v>
      </c>
      <c r="AK27" s="3"/>
      <c r="AL27" s="3">
        <f t="shared" si="127"/>
        <v>0</v>
      </c>
      <c r="AM27" s="29"/>
      <c r="AN27" s="29"/>
      <c r="AO27" s="29"/>
      <c r="AP27" s="3" t="b">
        <f t="shared" si="128"/>
        <v>0</v>
      </c>
      <c r="AQ27" s="3"/>
      <c r="AR27" s="3">
        <f t="shared" si="129"/>
        <v>0</v>
      </c>
      <c r="AS27" s="29"/>
      <c r="AT27" s="29"/>
      <c r="AU27" s="29"/>
      <c r="AV27" s="3" t="b">
        <f t="shared" si="130"/>
        <v>0</v>
      </c>
      <c r="AW27" s="3"/>
      <c r="AX27" s="3">
        <f t="shared" si="131"/>
        <v>0</v>
      </c>
      <c r="AY27" s="29"/>
      <c r="AZ27" s="29"/>
      <c r="BA27" s="29"/>
      <c r="BB27" s="3" t="b">
        <f t="shared" si="132"/>
        <v>0</v>
      </c>
      <c r="BC27" s="3"/>
      <c r="BD27" s="3">
        <f t="shared" si="133"/>
        <v>0</v>
      </c>
      <c r="BE27" s="29"/>
      <c r="BF27" s="29"/>
      <c r="BG27" s="29"/>
      <c r="BH27" s="3" t="b">
        <f t="shared" si="134"/>
        <v>0</v>
      </c>
      <c r="BI27" s="3">
        <f t="shared" si="135"/>
        <v>0</v>
      </c>
      <c r="BJ27" s="4">
        <f t="shared" si="136"/>
        <v>0</v>
      </c>
      <c r="BK27" s="13"/>
      <c r="BL27" s="3" t="str">
        <f t="shared" si="116"/>
        <v/>
      </c>
      <c r="BM27" s="2"/>
      <c r="BN27" s="23" t="str">
        <f t="shared" si="137"/>
        <v>Player 17</v>
      </c>
      <c r="BO27" s="29"/>
      <c r="BP27" s="29"/>
      <c r="BQ27" s="29"/>
      <c r="BR27" s="29"/>
      <c r="BS27" s="29"/>
      <c r="BT27" s="4">
        <f t="shared" si="138"/>
        <v>0</v>
      </c>
      <c r="BU27" s="13"/>
      <c r="BV27" s="3" t="str">
        <f t="shared" si="139"/>
        <v/>
      </c>
      <c r="BW27" s="7"/>
      <c r="BX27" s="23" t="str">
        <f t="shared" si="140"/>
        <v>Player 17</v>
      </c>
      <c r="BY27" s="29"/>
      <c r="BZ27" s="29"/>
      <c r="CA27" s="29"/>
      <c r="CB27" s="29"/>
      <c r="CC27" s="4">
        <f t="shared" si="141"/>
        <v>0</v>
      </c>
      <c r="CD27" s="13"/>
      <c r="CE27" s="3" t="str">
        <f t="shared" si="142"/>
        <v/>
      </c>
      <c r="CF27" s="7"/>
      <c r="CG27" s="23" t="str">
        <f t="shared" si="143"/>
        <v>Player 17</v>
      </c>
      <c r="CH27" s="29"/>
      <c r="CI27" s="33">
        <f t="shared" si="144"/>
        <v>0</v>
      </c>
      <c r="CJ27" s="29"/>
      <c r="CK27" s="33">
        <f t="shared" si="145"/>
        <v>0</v>
      </c>
      <c r="CL27" s="29"/>
      <c r="CM27" s="33">
        <f t="shared" si="146"/>
        <v>0</v>
      </c>
      <c r="CN27" s="29"/>
      <c r="CO27" s="33">
        <f t="shared" si="147"/>
        <v>0</v>
      </c>
      <c r="CP27" s="29"/>
      <c r="CQ27" s="33">
        <f t="shared" si="148"/>
        <v>0</v>
      </c>
      <c r="CR27" s="29"/>
      <c r="CS27" s="33">
        <f t="shared" si="149"/>
        <v>0</v>
      </c>
      <c r="CT27" s="29"/>
      <c r="CU27" s="33">
        <f t="shared" si="150"/>
        <v>0</v>
      </c>
      <c r="CV27" s="29"/>
      <c r="CW27" s="33">
        <f t="shared" si="151"/>
        <v>0</v>
      </c>
      <c r="CX27" s="29"/>
      <c r="CY27" s="33">
        <f t="shared" si="152"/>
        <v>0</v>
      </c>
      <c r="CZ27" s="3"/>
      <c r="DA27" s="29"/>
      <c r="DB27" s="33">
        <f t="shared" si="153"/>
        <v>0</v>
      </c>
      <c r="DC27" s="29"/>
      <c r="DD27" s="33">
        <f t="shared" si="154"/>
        <v>0</v>
      </c>
      <c r="DE27" s="29"/>
      <c r="DF27" s="33">
        <f t="shared" si="155"/>
        <v>0</v>
      </c>
      <c r="DG27" s="29"/>
      <c r="DH27" s="33">
        <f t="shared" si="156"/>
        <v>0</v>
      </c>
      <c r="DI27" s="29"/>
      <c r="DJ27" s="33">
        <f t="shared" si="157"/>
        <v>0</v>
      </c>
      <c r="DK27" s="29"/>
      <c r="DL27" s="33">
        <f t="shared" si="158"/>
        <v>0</v>
      </c>
      <c r="DM27" s="29"/>
      <c r="DN27" s="33">
        <f t="shared" si="159"/>
        <v>0</v>
      </c>
      <c r="DO27" s="29"/>
      <c r="DP27" s="33">
        <f t="shared" si="160"/>
        <v>0</v>
      </c>
      <c r="DQ27" s="29"/>
      <c r="DR27" s="33">
        <f t="shared" si="161"/>
        <v>0</v>
      </c>
      <c r="DS27" s="4">
        <f t="shared" si="162"/>
        <v>0</v>
      </c>
      <c r="DT27" s="13"/>
      <c r="DU27" s="3" t="str">
        <f t="shared" si="163"/>
        <v/>
      </c>
      <c r="DV27" s="7"/>
      <c r="DW27" s="23" t="str">
        <f t="shared" si="164"/>
        <v>Player 17</v>
      </c>
      <c r="DX27" s="29"/>
      <c r="DY27" s="29"/>
      <c r="DZ27" s="29"/>
      <c r="EA27" s="29"/>
      <c r="EB27" s="29"/>
      <c r="EC27" s="29"/>
      <c r="ED27" s="29"/>
      <c r="EE27" s="4">
        <f t="shared" si="165"/>
        <v>0</v>
      </c>
      <c r="EF27" s="13"/>
      <c r="EG27" s="3" t="str">
        <f t="shared" si="166"/>
        <v/>
      </c>
      <c r="EH27" s="7"/>
      <c r="EI27" s="23" t="str">
        <f t="shared" si="167"/>
        <v>Player 17</v>
      </c>
      <c r="EJ27" s="29"/>
      <c r="EK27" s="29"/>
      <c r="EL27" s="29"/>
      <c r="EM27" s="29"/>
      <c r="EN27" s="29"/>
      <c r="EO27" s="29"/>
      <c r="EP27" s="29"/>
      <c r="EQ27" s="4">
        <f t="shared" si="168"/>
        <v>0</v>
      </c>
      <c r="ER27" s="13"/>
      <c r="ES27" s="3" t="str">
        <f t="shared" si="169"/>
        <v/>
      </c>
      <c r="ET27" s="7"/>
      <c r="EU27" s="23" t="str">
        <f t="shared" si="170"/>
        <v>Player 17</v>
      </c>
      <c r="EV27" s="31"/>
      <c r="EW27" s="50"/>
      <c r="EX27" s="4">
        <f t="shared" si="171"/>
        <v>0</v>
      </c>
      <c r="EY27" s="25"/>
      <c r="EZ27" s="3" t="str">
        <f t="shared" si="172"/>
        <v/>
      </c>
    </row>
    <row r="28" spans="2:160" ht="39.9" customHeight="1" thickBot="1" x14ac:dyDescent="0.55000000000000004">
      <c r="B28" s="31" t="s">
        <v>19</v>
      </c>
      <c r="C28" s="5">
        <f t="shared" si="117"/>
        <v>0</v>
      </c>
      <c r="D28" s="7"/>
      <c r="E28" s="26" t="str">
        <f t="shared" si="118"/>
        <v>Player 18</v>
      </c>
      <c r="F28" s="30"/>
      <c r="G28" s="30"/>
      <c r="H28" s="30"/>
      <c r="I28" s="30"/>
      <c r="J28" s="30"/>
      <c r="K28" s="6">
        <f t="shared" si="119"/>
        <v>0</v>
      </c>
      <c r="L28" s="13"/>
      <c r="M28" s="3" t="str">
        <f t="shared" si="4"/>
        <v/>
      </c>
      <c r="N28" s="7"/>
      <c r="O28" s="26" t="str">
        <f t="shared" si="120"/>
        <v>Player 18</v>
      </c>
      <c r="P28" s="30"/>
      <c r="Q28" s="30"/>
      <c r="R28" s="30"/>
      <c r="S28" s="30"/>
      <c r="T28" s="30"/>
      <c r="U28" s="6">
        <f t="shared" si="121"/>
        <v>0</v>
      </c>
      <c r="V28" s="13"/>
      <c r="W28" s="3" t="str">
        <f t="shared" si="7"/>
        <v/>
      </c>
      <c r="X28" s="7"/>
      <c r="Y28" s="26" t="str">
        <f t="shared" si="122"/>
        <v>Player 18</v>
      </c>
      <c r="Z28" s="32"/>
      <c r="AA28" s="27">
        <f t="shared" si="123"/>
        <v>9</v>
      </c>
      <c r="AB28" s="6">
        <f t="shared" si="124"/>
        <v>0</v>
      </c>
      <c r="AC28" s="25"/>
      <c r="AD28" s="3">
        <f t="shared" si="11"/>
        <v>1</v>
      </c>
      <c r="AE28" s="2"/>
      <c r="AF28" s="26" t="str">
        <f t="shared" si="125"/>
        <v>Player 18</v>
      </c>
      <c r="AG28" s="30"/>
      <c r="AH28" s="30"/>
      <c r="AI28" s="30"/>
      <c r="AJ28" s="17" t="b">
        <f t="shared" si="126"/>
        <v>0</v>
      </c>
      <c r="AK28" s="17"/>
      <c r="AL28" s="17">
        <f t="shared" si="127"/>
        <v>0</v>
      </c>
      <c r="AM28" s="30"/>
      <c r="AN28" s="30"/>
      <c r="AO28" s="30"/>
      <c r="AP28" s="17" t="b">
        <f t="shared" si="128"/>
        <v>0</v>
      </c>
      <c r="AQ28" s="17"/>
      <c r="AR28" s="17">
        <f t="shared" si="129"/>
        <v>0</v>
      </c>
      <c r="AS28" s="30"/>
      <c r="AT28" s="30"/>
      <c r="AU28" s="30"/>
      <c r="AV28" s="17" t="b">
        <f t="shared" si="130"/>
        <v>0</v>
      </c>
      <c r="AW28" s="17"/>
      <c r="AX28" s="17">
        <f t="shared" si="131"/>
        <v>0</v>
      </c>
      <c r="AY28" s="30"/>
      <c r="AZ28" s="30"/>
      <c r="BA28" s="30"/>
      <c r="BB28" s="17" t="b">
        <f t="shared" si="132"/>
        <v>0</v>
      </c>
      <c r="BC28" s="17"/>
      <c r="BD28" s="17">
        <f t="shared" si="133"/>
        <v>0</v>
      </c>
      <c r="BE28" s="30"/>
      <c r="BF28" s="30"/>
      <c r="BG28" s="30"/>
      <c r="BH28" s="17" t="b">
        <f t="shared" si="134"/>
        <v>0</v>
      </c>
      <c r="BI28" s="17">
        <f t="shared" si="135"/>
        <v>0</v>
      </c>
      <c r="BJ28" s="6">
        <f t="shared" si="136"/>
        <v>0</v>
      </c>
      <c r="BK28" s="13"/>
      <c r="BL28" s="3" t="str">
        <f t="shared" si="116"/>
        <v/>
      </c>
      <c r="BM28" s="2"/>
      <c r="BN28" s="26" t="str">
        <f t="shared" si="137"/>
        <v>Player 18</v>
      </c>
      <c r="BO28" s="30"/>
      <c r="BP28" s="30"/>
      <c r="BQ28" s="30"/>
      <c r="BR28" s="30"/>
      <c r="BS28" s="30"/>
      <c r="BT28" s="6">
        <f t="shared" si="138"/>
        <v>0</v>
      </c>
      <c r="BU28" s="13"/>
      <c r="BV28" s="3" t="str">
        <f t="shared" si="139"/>
        <v/>
      </c>
      <c r="BW28" s="7"/>
      <c r="BX28" s="26" t="str">
        <f t="shared" si="140"/>
        <v>Player 18</v>
      </c>
      <c r="BY28" s="30"/>
      <c r="BZ28" s="30"/>
      <c r="CA28" s="30"/>
      <c r="CB28" s="30"/>
      <c r="CC28" s="6">
        <f t="shared" si="141"/>
        <v>0</v>
      </c>
      <c r="CD28" s="13"/>
      <c r="CE28" s="3" t="str">
        <f t="shared" si="142"/>
        <v/>
      </c>
      <c r="CF28" s="7"/>
      <c r="CG28" s="26" t="str">
        <f t="shared" si="143"/>
        <v>Player 18</v>
      </c>
      <c r="CH28" s="30"/>
      <c r="CI28" s="34">
        <f t="shared" si="144"/>
        <v>0</v>
      </c>
      <c r="CJ28" s="30"/>
      <c r="CK28" s="34">
        <f t="shared" si="145"/>
        <v>0</v>
      </c>
      <c r="CL28" s="30"/>
      <c r="CM28" s="34">
        <f t="shared" si="146"/>
        <v>0</v>
      </c>
      <c r="CN28" s="30"/>
      <c r="CO28" s="34">
        <f t="shared" si="147"/>
        <v>0</v>
      </c>
      <c r="CP28" s="30"/>
      <c r="CQ28" s="34">
        <f t="shared" si="148"/>
        <v>0</v>
      </c>
      <c r="CR28" s="30"/>
      <c r="CS28" s="34">
        <f t="shared" si="149"/>
        <v>0</v>
      </c>
      <c r="CT28" s="30"/>
      <c r="CU28" s="34">
        <f t="shared" si="150"/>
        <v>0</v>
      </c>
      <c r="CV28" s="30"/>
      <c r="CW28" s="34">
        <f t="shared" si="151"/>
        <v>0</v>
      </c>
      <c r="CX28" s="30"/>
      <c r="CY28" s="34">
        <f t="shared" si="152"/>
        <v>0</v>
      </c>
      <c r="CZ28" s="17"/>
      <c r="DA28" s="30"/>
      <c r="DB28" s="34">
        <f t="shared" si="153"/>
        <v>0</v>
      </c>
      <c r="DC28" s="30"/>
      <c r="DD28" s="34">
        <f t="shared" si="154"/>
        <v>0</v>
      </c>
      <c r="DE28" s="30"/>
      <c r="DF28" s="34">
        <f t="shared" si="155"/>
        <v>0</v>
      </c>
      <c r="DG28" s="30"/>
      <c r="DH28" s="34">
        <f t="shared" si="156"/>
        <v>0</v>
      </c>
      <c r="DI28" s="30"/>
      <c r="DJ28" s="34">
        <f t="shared" si="157"/>
        <v>0</v>
      </c>
      <c r="DK28" s="30"/>
      <c r="DL28" s="34">
        <f t="shared" si="158"/>
        <v>0</v>
      </c>
      <c r="DM28" s="30"/>
      <c r="DN28" s="34">
        <f t="shared" si="159"/>
        <v>0</v>
      </c>
      <c r="DO28" s="30"/>
      <c r="DP28" s="34">
        <f t="shared" si="160"/>
        <v>0</v>
      </c>
      <c r="DQ28" s="30"/>
      <c r="DR28" s="34">
        <f t="shared" si="161"/>
        <v>0</v>
      </c>
      <c r="DS28" s="6">
        <f t="shared" si="162"/>
        <v>0</v>
      </c>
      <c r="DT28" s="13"/>
      <c r="DU28" s="3" t="str">
        <f t="shared" si="163"/>
        <v/>
      </c>
      <c r="DV28" s="7"/>
      <c r="DW28" s="26" t="str">
        <f t="shared" si="164"/>
        <v>Player 18</v>
      </c>
      <c r="DX28" s="30"/>
      <c r="DY28" s="30"/>
      <c r="DZ28" s="30"/>
      <c r="EA28" s="30"/>
      <c r="EB28" s="30"/>
      <c r="EC28" s="30"/>
      <c r="ED28" s="30"/>
      <c r="EE28" s="6">
        <f t="shared" si="165"/>
        <v>0</v>
      </c>
      <c r="EF28" s="13"/>
      <c r="EG28" s="3" t="str">
        <f t="shared" si="166"/>
        <v/>
      </c>
      <c r="EH28" s="7"/>
      <c r="EI28" s="26" t="str">
        <f t="shared" si="167"/>
        <v>Player 18</v>
      </c>
      <c r="EJ28" s="30"/>
      <c r="EK28" s="30"/>
      <c r="EL28" s="30"/>
      <c r="EM28" s="30"/>
      <c r="EN28" s="30"/>
      <c r="EO28" s="30"/>
      <c r="EP28" s="30"/>
      <c r="EQ28" s="6">
        <f t="shared" si="168"/>
        <v>0</v>
      </c>
      <c r="ER28" s="13"/>
      <c r="ES28" s="3" t="str">
        <f t="shared" si="169"/>
        <v/>
      </c>
      <c r="ET28" s="7"/>
      <c r="EU28" s="26" t="str">
        <f t="shared" si="170"/>
        <v>Player 18</v>
      </c>
      <c r="EV28" s="32"/>
      <c r="EW28" s="51"/>
      <c r="EX28" s="6">
        <f t="shared" si="171"/>
        <v>0</v>
      </c>
      <c r="EY28" s="25"/>
      <c r="EZ28" s="3" t="str">
        <f t="shared" si="172"/>
        <v/>
      </c>
    </row>
    <row r="29" spans="2:160" ht="39.9" customHeight="1" thickBot="1" x14ac:dyDescent="0.55000000000000004">
      <c r="B29" s="28" t="s">
        <v>83</v>
      </c>
      <c r="C29" s="22">
        <f>SUM(C23:C28)</f>
        <v>0</v>
      </c>
      <c r="D29" s="7"/>
      <c r="E29" s="7"/>
      <c r="F29" s="7"/>
      <c r="G29" s="7"/>
      <c r="H29" s="7"/>
      <c r="I29" s="7"/>
      <c r="J29" s="7"/>
      <c r="K29" s="7"/>
      <c r="L29" s="7"/>
      <c r="N29" s="7"/>
      <c r="O29" s="7"/>
      <c r="P29" s="7"/>
      <c r="Q29" s="7"/>
      <c r="R29" s="7"/>
      <c r="S29" s="7"/>
      <c r="T29" s="7"/>
      <c r="U29" s="7"/>
      <c r="V29" s="7"/>
      <c r="X29" s="7"/>
      <c r="Y29" s="7"/>
      <c r="Z29" s="7"/>
      <c r="AA29" s="7"/>
      <c r="AC29" s="7"/>
      <c r="AD29" s="2"/>
      <c r="AE29" s="2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2"/>
      <c r="BM29" s="2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Y29" s="7"/>
      <c r="EZ29" s="7"/>
    </row>
    <row r="30" spans="2:160" ht="80.099999999999994" customHeight="1" thickTop="1" x14ac:dyDescent="0.5">
      <c r="B30" s="46" t="s">
        <v>89</v>
      </c>
      <c r="C30" s="47"/>
      <c r="E30" s="36" t="s">
        <v>53</v>
      </c>
      <c r="F30" s="40" t="s">
        <v>63</v>
      </c>
      <c r="G30" s="41"/>
      <c r="H30" s="41"/>
      <c r="I30" s="41"/>
      <c r="J30" s="41"/>
      <c r="K30" s="11"/>
      <c r="L30" s="18"/>
      <c r="O30" s="36" t="s">
        <v>53</v>
      </c>
      <c r="P30" s="42" t="s">
        <v>85</v>
      </c>
      <c r="Q30" s="43"/>
      <c r="R30" s="43"/>
      <c r="S30" s="43"/>
      <c r="T30" s="43"/>
      <c r="U30" s="14"/>
      <c r="V30" s="18"/>
      <c r="Y30" s="44" t="s">
        <v>53</v>
      </c>
      <c r="Z30" s="40" t="s">
        <v>90</v>
      </c>
      <c r="AA30" s="41"/>
      <c r="AB30" s="21"/>
      <c r="AC30" s="19"/>
      <c r="AD30" s="2"/>
      <c r="AE30" s="2"/>
      <c r="AF30" s="36" t="s">
        <v>53</v>
      </c>
      <c r="AG30" s="40" t="s">
        <v>91</v>
      </c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11"/>
      <c r="BK30" s="18"/>
      <c r="BL30" s="2"/>
      <c r="BM30" s="2"/>
      <c r="BN30" s="36" t="s">
        <v>53</v>
      </c>
      <c r="BO30" s="42" t="s">
        <v>64</v>
      </c>
      <c r="BP30" s="43"/>
      <c r="BQ30" s="43"/>
      <c r="BR30" s="43"/>
      <c r="BS30" s="43"/>
      <c r="BT30" s="14"/>
      <c r="BU30" s="18"/>
      <c r="BV30" s="2"/>
      <c r="BX30" s="36" t="s">
        <v>53</v>
      </c>
      <c r="BY30" s="42" t="s">
        <v>96</v>
      </c>
      <c r="BZ30" s="43"/>
      <c r="CA30" s="43"/>
      <c r="CB30" s="43"/>
      <c r="CC30" s="14"/>
      <c r="CD30" s="18"/>
      <c r="CE30" s="2"/>
      <c r="CG30" s="36" t="s">
        <v>53</v>
      </c>
      <c r="CH30" s="42" t="s">
        <v>92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14"/>
      <c r="DT30" s="18"/>
      <c r="DU30" s="2"/>
      <c r="DW30" s="36" t="s">
        <v>53</v>
      </c>
      <c r="DX30" s="42" t="s">
        <v>68</v>
      </c>
      <c r="DY30" s="43"/>
      <c r="DZ30" s="43"/>
      <c r="EA30" s="43"/>
      <c r="EB30" s="43"/>
      <c r="EC30" s="43"/>
      <c r="ED30" s="43"/>
      <c r="EE30" s="14"/>
      <c r="EF30" s="18"/>
      <c r="EG30" s="2"/>
      <c r="EI30" s="36" t="s">
        <v>53</v>
      </c>
      <c r="EJ30" s="42" t="s">
        <v>93</v>
      </c>
      <c r="EK30" s="43"/>
      <c r="EL30" s="43"/>
      <c r="EM30" s="43"/>
      <c r="EN30" s="43"/>
      <c r="EO30" s="43"/>
      <c r="EP30" s="43"/>
      <c r="EQ30" s="14"/>
      <c r="ER30" s="18"/>
      <c r="ES30" s="2"/>
      <c r="EU30" s="44" t="s">
        <v>53</v>
      </c>
      <c r="EV30" s="35" t="s">
        <v>95</v>
      </c>
      <c r="EW30" s="48"/>
      <c r="EX30" s="21"/>
      <c r="EY30" s="19"/>
    </row>
    <row r="31" spans="2:160" ht="27" customHeight="1" x14ac:dyDescent="0.5">
      <c r="B31" s="8" t="s">
        <v>31</v>
      </c>
      <c r="C31" s="20" t="s">
        <v>1</v>
      </c>
      <c r="E31" s="37"/>
      <c r="F31" s="10" t="s">
        <v>26</v>
      </c>
      <c r="G31" s="10" t="s">
        <v>27</v>
      </c>
      <c r="H31" s="10" t="s">
        <v>28</v>
      </c>
      <c r="I31" s="10" t="s">
        <v>29</v>
      </c>
      <c r="J31" s="10" t="s">
        <v>30</v>
      </c>
      <c r="K31" s="9" t="s">
        <v>1</v>
      </c>
      <c r="L31" s="13"/>
      <c r="M31" s="3" t="s">
        <v>54</v>
      </c>
      <c r="O31" s="37"/>
      <c r="P31" s="3" t="s">
        <v>26</v>
      </c>
      <c r="Q31" s="3" t="s">
        <v>27</v>
      </c>
      <c r="R31" s="3" t="s">
        <v>28</v>
      </c>
      <c r="S31" s="3" t="s">
        <v>29</v>
      </c>
      <c r="T31" s="3" t="s">
        <v>30</v>
      </c>
      <c r="U31" s="4" t="s">
        <v>1</v>
      </c>
      <c r="V31" s="13"/>
      <c r="W31" s="3" t="s">
        <v>55</v>
      </c>
      <c r="Y31" s="45"/>
      <c r="Z31" s="15" t="s">
        <v>32</v>
      </c>
      <c r="AA31" s="16" t="s">
        <v>33</v>
      </c>
      <c r="AB31" s="4" t="s">
        <v>1</v>
      </c>
      <c r="AC31" s="12"/>
      <c r="AD31" s="15" t="s">
        <v>56</v>
      </c>
      <c r="AE31" s="2"/>
      <c r="AF31" s="37"/>
      <c r="AG31" s="10" t="s">
        <v>34</v>
      </c>
      <c r="AH31" s="10" t="s">
        <v>35</v>
      </c>
      <c r="AI31" s="10" t="s">
        <v>36</v>
      </c>
      <c r="AJ31" s="10" t="s">
        <v>49</v>
      </c>
      <c r="AK31" s="10"/>
      <c r="AL31" s="10" t="s">
        <v>0</v>
      </c>
      <c r="AM31" s="10" t="s">
        <v>37</v>
      </c>
      <c r="AN31" s="10" t="s">
        <v>38</v>
      </c>
      <c r="AO31" s="10" t="s">
        <v>39</v>
      </c>
      <c r="AP31" s="10" t="s">
        <v>49</v>
      </c>
      <c r="AQ31" s="10"/>
      <c r="AR31" s="10" t="s">
        <v>0</v>
      </c>
      <c r="AS31" s="10" t="s">
        <v>40</v>
      </c>
      <c r="AT31" s="10" t="s">
        <v>41</v>
      </c>
      <c r="AU31" s="10" t="s">
        <v>42</v>
      </c>
      <c r="AV31" s="10" t="s">
        <v>49</v>
      </c>
      <c r="AW31" s="10"/>
      <c r="AX31" s="10" t="s">
        <v>0</v>
      </c>
      <c r="AY31" s="10" t="s">
        <v>43</v>
      </c>
      <c r="AZ31" s="10" t="s">
        <v>44</v>
      </c>
      <c r="BA31" s="10" t="s">
        <v>45</v>
      </c>
      <c r="BB31" s="10" t="s">
        <v>49</v>
      </c>
      <c r="BC31" s="10"/>
      <c r="BD31" s="10" t="s">
        <v>0</v>
      </c>
      <c r="BE31" s="10" t="s">
        <v>46</v>
      </c>
      <c r="BF31" s="10" t="s">
        <v>47</v>
      </c>
      <c r="BG31" s="10" t="s">
        <v>48</v>
      </c>
      <c r="BH31" s="10" t="s">
        <v>49</v>
      </c>
      <c r="BI31" s="10" t="s">
        <v>0</v>
      </c>
      <c r="BJ31" s="9" t="s">
        <v>1</v>
      </c>
      <c r="BK31" s="13"/>
      <c r="BL31" s="3" t="s">
        <v>57</v>
      </c>
      <c r="BM31" s="2"/>
      <c r="BN31" s="37"/>
      <c r="BO31" s="3" t="s">
        <v>26</v>
      </c>
      <c r="BP31" s="3" t="s">
        <v>27</v>
      </c>
      <c r="BQ31" s="3" t="s">
        <v>28</v>
      </c>
      <c r="BR31" s="3" t="s">
        <v>29</v>
      </c>
      <c r="BS31" s="3" t="s">
        <v>30</v>
      </c>
      <c r="BT31" s="4" t="s">
        <v>1</v>
      </c>
      <c r="BU31" s="13"/>
      <c r="BV31" s="3" t="s">
        <v>58</v>
      </c>
      <c r="BX31" s="37"/>
      <c r="BY31" s="3" t="s">
        <v>59</v>
      </c>
      <c r="BZ31" s="3" t="s">
        <v>60</v>
      </c>
      <c r="CA31" s="3" t="s">
        <v>61</v>
      </c>
      <c r="CB31" s="3" t="s">
        <v>62</v>
      </c>
      <c r="CC31" s="4" t="s">
        <v>1</v>
      </c>
      <c r="CD31" s="13"/>
      <c r="CE31" s="3" t="s">
        <v>66</v>
      </c>
      <c r="CG31" s="37"/>
      <c r="CH31" s="3">
        <v>1</v>
      </c>
      <c r="CI31" s="3"/>
      <c r="CJ31" s="3">
        <v>2</v>
      </c>
      <c r="CK31" s="3"/>
      <c r="CL31" s="3">
        <v>3</v>
      </c>
      <c r="CM31" s="3"/>
      <c r="CN31" s="3">
        <v>4</v>
      </c>
      <c r="CO31" s="3"/>
      <c r="CP31" s="3">
        <v>5</v>
      </c>
      <c r="CQ31" s="3"/>
      <c r="CR31" s="3">
        <v>6</v>
      </c>
      <c r="CS31" s="3"/>
      <c r="CT31" s="3">
        <v>7</v>
      </c>
      <c r="CU31" s="3"/>
      <c r="CV31" s="3">
        <v>8</v>
      </c>
      <c r="CW31" s="3"/>
      <c r="CX31" s="3">
        <v>9</v>
      </c>
      <c r="CY31" s="3"/>
      <c r="CZ31" s="3"/>
      <c r="DA31" s="3">
        <v>10</v>
      </c>
      <c r="DB31" s="3"/>
      <c r="DC31" s="3">
        <v>11</v>
      </c>
      <c r="DD31" s="3"/>
      <c r="DE31" s="3">
        <v>12</v>
      </c>
      <c r="DF31" s="3"/>
      <c r="DG31" s="3">
        <v>13</v>
      </c>
      <c r="DH31" s="3"/>
      <c r="DI31" s="3">
        <v>14</v>
      </c>
      <c r="DJ31" s="3"/>
      <c r="DK31" s="3">
        <v>15</v>
      </c>
      <c r="DL31" s="3"/>
      <c r="DM31" s="3">
        <v>16</v>
      </c>
      <c r="DN31" s="3"/>
      <c r="DO31" s="3">
        <v>17</v>
      </c>
      <c r="DP31" s="3"/>
      <c r="DQ31" s="3">
        <v>18</v>
      </c>
      <c r="DR31" s="3"/>
      <c r="DS31" s="4" t="s">
        <v>1</v>
      </c>
      <c r="DT31" s="13"/>
      <c r="DU31" s="3" t="s">
        <v>67</v>
      </c>
      <c r="DW31" s="37"/>
      <c r="DX31" s="3" t="s">
        <v>69</v>
      </c>
      <c r="DY31" s="3" t="s">
        <v>70</v>
      </c>
      <c r="DZ31" s="3" t="s">
        <v>71</v>
      </c>
      <c r="EA31" s="3" t="s">
        <v>72</v>
      </c>
      <c r="EB31" s="3" t="s">
        <v>73</v>
      </c>
      <c r="EC31" s="3" t="s">
        <v>74</v>
      </c>
      <c r="ED31" s="3" t="s">
        <v>75</v>
      </c>
      <c r="EE31" s="4" t="s">
        <v>1</v>
      </c>
      <c r="EF31" s="13"/>
      <c r="EG31" s="3" t="s">
        <v>76</v>
      </c>
      <c r="EI31" s="37"/>
      <c r="EJ31" s="3" t="s">
        <v>69</v>
      </c>
      <c r="EK31" s="3" t="s">
        <v>70</v>
      </c>
      <c r="EL31" s="3" t="s">
        <v>71</v>
      </c>
      <c r="EM31" s="3" t="s">
        <v>72</v>
      </c>
      <c r="EN31" s="3" t="s">
        <v>73</v>
      </c>
      <c r="EO31" s="3" t="s">
        <v>74</v>
      </c>
      <c r="EP31" s="3" t="s">
        <v>78</v>
      </c>
      <c r="EQ31" s="4" t="s">
        <v>1</v>
      </c>
      <c r="ER31" s="13"/>
      <c r="ES31" s="3" t="s">
        <v>77</v>
      </c>
      <c r="EU31" s="45"/>
      <c r="EV31" s="15" t="s">
        <v>80</v>
      </c>
      <c r="EW31" s="49" t="s">
        <v>94</v>
      </c>
      <c r="EX31" s="4" t="s">
        <v>1</v>
      </c>
      <c r="EY31" s="12"/>
      <c r="EZ31" s="15" t="s">
        <v>79</v>
      </c>
    </row>
    <row r="32" spans="2:160" ht="39.9" customHeight="1" x14ac:dyDescent="0.5">
      <c r="B32" s="31" t="s">
        <v>20</v>
      </c>
      <c r="C32" s="5">
        <f>SUM(K32,U32,AB32,BJ32,BT32,CC32,DS32,EE32,EQ32,EX32)</f>
        <v>0</v>
      </c>
      <c r="D32" s="7"/>
      <c r="E32" s="23" t="str">
        <f>IF($B32&lt;&gt;"",$B32,"")</f>
        <v>Player 19</v>
      </c>
      <c r="F32" s="29"/>
      <c r="G32" s="29"/>
      <c r="H32" s="29"/>
      <c r="I32" s="29"/>
      <c r="J32" s="29"/>
      <c r="K32" s="4">
        <f>SUM(F32:J32)</f>
        <v>0</v>
      </c>
      <c r="L32" s="13"/>
      <c r="M32" s="3" t="str">
        <f>IF(K32=0,"",_xlfn.RANK.EQ(K32,K$4:K$37))</f>
        <v/>
      </c>
      <c r="N32" s="7"/>
      <c r="O32" s="23" t="str">
        <f>IF($B32&lt;&gt;"",$B32,"")</f>
        <v>Player 19</v>
      </c>
      <c r="P32" s="29"/>
      <c r="Q32" s="29"/>
      <c r="R32" s="29"/>
      <c r="S32" s="29"/>
      <c r="T32" s="29"/>
      <c r="U32" s="4">
        <f>PRODUCT(SUM(P32:T32),50)</f>
        <v>0</v>
      </c>
      <c r="V32" s="13"/>
      <c r="W32" s="3" t="str">
        <f>IF(U32=0,"",_xlfn.RANK.EQ(U32,U$4:U$37))</f>
        <v/>
      </c>
      <c r="X32" s="7"/>
      <c r="Y32" s="23" t="str">
        <f>IF($B32&lt;&gt;"",$B32,"")</f>
        <v>Player 19</v>
      </c>
      <c r="Z32" s="31"/>
      <c r="AA32" s="24">
        <f>SUM(9-Z32)</f>
        <v>9</v>
      </c>
      <c r="AB32" s="4">
        <f>IF(Z32="",0,SUM(170+(AA32*20)))</f>
        <v>0</v>
      </c>
      <c r="AC32" s="25"/>
      <c r="AD32" s="3">
        <f>IF(AB32=350,"",_xlfn.RANK.EQ(AB32,AB$4:AB$37))</f>
        <v>1</v>
      </c>
      <c r="AE32" s="2"/>
      <c r="AF32" s="23" t="str">
        <f>IF($B32&lt;&gt;"",$B32,"")</f>
        <v>Player 19</v>
      </c>
      <c r="AG32" s="29"/>
      <c r="AH32" s="29"/>
      <c r="AI32" s="29"/>
      <c r="AJ32" s="3" t="b">
        <f>AND(AG32&lt;&gt;"",AH32&lt;&gt;"",AI32&lt;&gt;"")</f>
        <v>0</v>
      </c>
      <c r="AK32" s="3"/>
      <c r="AL32" s="3">
        <f>SUM(IF(AG32="",0,10),IF(AH32="",0,20),IF(AI32="",0,30),IF(AJ32=FALSE,0,50))</f>
        <v>0</v>
      </c>
      <c r="AM32" s="29"/>
      <c r="AN32" s="29"/>
      <c r="AO32" s="29"/>
      <c r="AP32" s="3" t="b">
        <f>AND(AM32&lt;&gt;"",AN32&lt;&gt;"",AO32&lt;&gt;"")</f>
        <v>0</v>
      </c>
      <c r="AQ32" s="3"/>
      <c r="AR32" s="3">
        <f>SUM(IF(AM32="",0,10),IF(AN32="",0,20),IF(AO32="",0,30),IF(AP32=FALSE,0,50))</f>
        <v>0</v>
      </c>
      <c r="AS32" s="29"/>
      <c r="AT32" s="29"/>
      <c r="AU32" s="29"/>
      <c r="AV32" s="3" t="b">
        <f>AND(AS32&lt;&gt;"",AT32&lt;&gt;"",AU32&lt;&gt;"")</f>
        <v>0</v>
      </c>
      <c r="AW32" s="3"/>
      <c r="AX32" s="3">
        <f>SUM(IF(AS32="",0,10),IF(AT32="",0,20),IF(AU32="",0,30),IF(AV32=FALSE,0,50))</f>
        <v>0</v>
      </c>
      <c r="AY32" s="29"/>
      <c r="AZ32" s="29"/>
      <c r="BA32" s="29"/>
      <c r="BB32" s="3" t="b">
        <f>AND(AY32&lt;&gt;"",AZ32&lt;&gt;"",BA32&lt;&gt;"")</f>
        <v>0</v>
      </c>
      <c r="BC32" s="3"/>
      <c r="BD32" s="3">
        <f>SUM(IF(AY32="",0,10),IF(AZ32="",0,20),IF(BA32="",0,30),IF(BB32=FALSE,0,50))</f>
        <v>0</v>
      </c>
      <c r="BE32" s="29"/>
      <c r="BF32" s="29"/>
      <c r="BG32" s="29"/>
      <c r="BH32" s="3" t="b">
        <f>AND(BE32&lt;&gt;"",BF32&lt;&gt;"",BG32&lt;&gt;"")</f>
        <v>0</v>
      </c>
      <c r="BI32" s="3">
        <f>SUM(IF(BE32="",0,10),IF(BF32="",0,20),IF(BG32="",0,30),IF(BH32=FALSE,0,50))</f>
        <v>0</v>
      </c>
      <c r="BJ32" s="4">
        <f>SUM(AL32,AR32,AX32,BD32)</f>
        <v>0</v>
      </c>
      <c r="BK32" s="13"/>
      <c r="BL32" s="3" t="str">
        <f t="shared" ref="BL32:BL37" si="173">IF(BJ32=0,"",_xlfn.RANK.EQ(BJ32,BJ$4:BJ$37))</f>
        <v/>
      </c>
      <c r="BM32" s="2"/>
      <c r="BN32" s="23" t="str">
        <f>IF($B32&lt;&gt;"",$B32,"")</f>
        <v>Player 19</v>
      </c>
      <c r="BO32" s="29"/>
      <c r="BP32" s="29"/>
      <c r="BQ32" s="29"/>
      <c r="BR32" s="29"/>
      <c r="BS32" s="29"/>
      <c r="BT32" s="4">
        <f>SUM(BO32:BS32)</f>
        <v>0</v>
      </c>
      <c r="BU32" s="13"/>
      <c r="BV32" s="3" t="str">
        <f>IF(BT32=0,"",_xlfn.RANK.EQ(BT32,BT$4:BT$37))</f>
        <v/>
      </c>
      <c r="BW32" s="7"/>
      <c r="BX32" s="23" t="str">
        <f>IF($B32&lt;&gt;"",$B32,"")</f>
        <v>Player 19</v>
      </c>
      <c r="BY32" s="29"/>
      <c r="BZ32" s="29"/>
      <c r="CA32" s="29"/>
      <c r="CB32" s="29"/>
      <c r="CC32" s="4">
        <f>PRODUCT(20,SUM(BY32:CB32))</f>
        <v>0</v>
      </c>
      <c r="CD32" s="13"/>
      <c r="CE32" s="3" t="str">
        <f>IF(CC32=0,"",_xlfn.RANK.EQ(CC32,CC$4:CC$37))</f>
        <v/>
      </c>
      <c r="CF32" s="7"/>
      <c r="CG32" s="23" t="str">
        <f>IF($B32&lt;&gt;"",$B32,"")</f>
        <v>Player 19</v>
      </c>
      <c r="CH32" s="29"/>
      <c r="CI32" s="33">
        <f>IF(CH32="",0,PRODUCT(20,SUM(CH32-3)))</f>
        <v>0</v>
      </c>
      <c r="CJ32" s="29"/>
      <c r="CK32" s="33">
        <f>IF(CJ32="",0,PRODUCT(20,SUM(CJ32-3)))</f>
        <v>0</v>
      </c>
      <c r="CL32" s="29"/>
      <c r="CM32" s="33">
        <f>IF(CL32="",0,PRODUCT(20,SUM(CL32-3)))</f>
        <v>0</v>
      </c>
      <c r="CN32" s="29"/>
      <c r="CO32" s="33">
        <f>IF(CN32="",0,PRODUCT(20,SUM(CN32-3)))</f>
        <v>0</v>
      </c>
      <c r="CP32" s="29"/>
      <c r="CQ32" s="33">
        <f>IF(CP32="",0,PRODUCT(20,SUM(CP32-3)))</f>
        <v>0</v>
      </c>
      <c r="CR32" s="29"/>
      <c r="CS32" s="33">
        <f>IF(CR32="",0,PRODUCT(20,SUM(CR32-3)))</f>
        <v>0</v>
      </c>
      <c r="CT32" s="29"/>
      <c r="CU32" s="33">
        <f>IF(CT32="",0,PRODUCT(20,SUM(CT32-3)))</f>
        <v>0</v>
      </c>
      <c r="CV32" s="29"/>
      <c r="CW32" s="33">
        <f>IF(CV32="",0,PRODUCT(20,SUM(CV32-3)))</f>
        <v>0</v>
      </c>
      <c r="CX32" s="29"/>
      <c r="CY32" s="33">
        <f>IF(CX32="",0,PRODUCT(20,SUM(CX32-3)))</f>
        <v>0</v>
      </c>
      <c r="CZ32" s="3"/>
      <c r="DA32" s="29"/>
      <c r="DB32" s="33">
        <f>IF(DA32="",0,PRODUCT(20,SUM(DA32-3)))</f>
        <v>0</v>
      </c>
      <c r="DC32" s="29"/>
      <c r="DD32" s="33">
        <f>IF(DC32="",0,PRODUCT(20,SUM(DC32-3)))</f>
        <v>0</v>
      </c>
      <c r="DE32" s="29"/>
      <c r="DF32" s="33">
        <f>IF(DE32="",0,PRODUCT(20,SUM(DE32-3)))</f>
        <v>0</v>
      </c>
      <c r="DG32" s="29"/>
      <c r="DH32" s="33">
        <f>IF(DG32="",0,PRODUCT(20,SUM(DG32-3)))</f>
        <v>0</v>
      </c>
      <c r="DI32" s="29"/>
      <c r="DJ32" s="33">
        <f>IF(DI32="",0,PRODUCT(20,SUM(DI32-3)))</f>
        <v>0</v>
      </c>
      <c r="DK32" s="29"/>
      <c r="DL32" s="33">
        <f>IF(DK32="",0,PRODUCT(20,SUM(DK32-3)))</f>
        <v>0</v>
      </c>
      <c r="DM32" s="29"/>
      <c r="DN32" s="33">
        <f>IF(DM32="",0,PRODUCT(20,SUM(DM32-3)))</f>
        <v>0</v>
      </c>
      <c r="DO32" s="29"/>
      <c r="DP32" s="33">
        <f>IF(DO32="",0,PRODUCT(20,SUM(DO32-3)))</f>
        <v>0</v>
      </c>
      <c r="DQ32" s="29"/>
      <c r="DR32" s="33">
        <f>IF(DQ32="",0,PRODUCT(20,SUM(DQ32-3)))</f>
        <v>0</v>
      </c>
      <c r="DS32" s="4">
        <f>SUM(CI32,CK32,CM32,CO32,CQ32,CS32,CU32,CW32,CY32,DB32,DD32,DF32,DH32,DJ32,DL32,DN32,DP32,DR32)</f>
        <v>0</v>
      </c>
      <c r="DT32" s="13"/>
      <c r="DU32" s="3" t="str">
        <f>IF(DS32=0,"",_xlfn.RANK.EQ(DS32,DS$4:DS$37))</f>
        <v/>
      </c>
      <c r="DV32" s="7"/>
      <c r="DW32" s="23" t="str">
        <f>IF($B32&lt;&gt;"",$B32,"")</f>
        <v>Player 19</v>
      </c>
      <c r="DX32" s="29"/>
      <c r="DY32" s="29"/>
      <c r="DZ32" s="29"/>
      <c r="EA32" s="29"/>
      <c r="EB32" s="29"/>
      <c r="EC32" s="29"/>
      <c r="ED32" s="29"/>
      <c r="EE32" s="4">
        <f>PRODUCT(20,SUM(DX32:ED32))</f>
        <v>0</v>
      </c>
      <c r="EF32" s="13"/>
      <c r="EG32" s="3" t="str">
        <f>IF(EE32=0,"",_xlfn.RANK.EQ(EE32,EE$4:EE$37))</f>
        <v/>
      </c>
      <c r="EH32" s="7"/>
      <c r="EI32" s="23" t="str">
        <f>IF($B32&lt;&gt;"",$B32,"")</f>
        <v>Player 19</v>
      </c>
      <c r="EJ32" s="29"/>
      <c r="EK32" s="29"/>
      <c r="EL32" s="29"/>
      <c r="EM32" s="29"/>
      <c r="EN32" s="29"/>
      <c r="EO32" s="29"/>
      <c r="EP32" s="29"/>
      <c r="EQ32" s="4">
        <f>PRODUCT(20,SUM(EJ32:EP32))</f>
        <v>0</v>
      </c>
      <c r="ER32" s="13"/>
      <c r="ES32" s="3" t="str">
        <f>IF(EQ32=0,"",_xlfn.RANK.EQ(EQ32,EQ$4:EQ$37))</f>
        <v/>
      </c>
      <c r="ET32" s="7"/>
      <c r="EU32" s="23" t="str">
        <f>IF($B32&lt;&gt;"",$B32,"")</f>
        <v>Player 19</v>
      </c>
      <c r="EV32" s="31"/>
      <c r="EW32" s="50"/>
      <c r="EX32" s="4">
        <f>SUM(EW32*5)</f>
        <v>0</v>
      </c>
      <c r="EY32" s="25"/>
      <c r="EZ32" s="3" t="str">
        <f>IF(EX32=0,"",_xlfn.RANK.EQ(EX32,EX$4:EX$37))</f>
        <v/>
      </c>
      <c r="FA32" s="7"/>
      <c r="FB32" s="7"/>
      <c r="FC32" s="7"/>
      <c r="FD32" s="7"/>
    </row>
    <row r="33" spans="2:160" ht="39.9" customHeight="1" x14ac:dyDescent="0.5">
      <c r="B33" s="31" t="s">
        <v>21</v>
      </c>
      <c r="C33" s="5">
        <f t="shared" ref="C33:C37" si="174">SUM(K33,U33,AB33,BJ33,BT33,CC33,DS33,EE33,EQ33,EX33)</f>
        <v>0</v>
      </c>
      <c r="D33" s="7"/>
      <c r="E33" s="23" t="str">
        <f t="shared" ref="E33:E37" si="175">IF($B33&lt;&gt;"",$B33,"")</f>
        <v>Player 20</v>
      </c>
      <c r="F33" s="29"/>
      <c r="G33" s="29"/>
      <c r="H33" s="29"/>
      <c r="I33" s="29"/>
      <c r="J33" s="29"/>
      <c r="K33" s="4">
        <f t="shared" ref="K33:K37" si="176">SUM(F33:J33)</f>
        <v>0</v>
      </c>
      <c r="L33" s="13"/>
      <c r="M33" s="3" t="str">
        <f t="shared" si="4"/>
        <v/>
      </c>
      <c r="N33" s="7"/>
      <c r="O33" s="23" t="str">
        <f t="shared" ref="O33:O37" si="177">IF($B33&lt;&gt;"",$B33,"")</f>
        <v>Player 20</v>
      </c>
      <c r="P33" s="29"/>
      <c r="Q33" s="29"/>
      <c r="R33" s="29"/>
      <c r="S33" s="29"/>
      <c r="T33" s="29"/>
      <c r="U33" s="4">
        <f t="shared" ref="U33:U37" si="178">PRODUCT(SUM(P33:T33),50)</f>
        <v>0</v>
      </c>
      <c r="V33" s="13"/>
      <c r="W33" s="3" t="str">
        <f t="shared" si="7"/>
        <v/>
      </c>
      <c r="X33" s="7"/>
      <c r="Y33" s="23" t="str">
        <f t="shared" ref="Y33:Y37" si="179">IF($B33&lt;&gt;"",$B33,"")</f>
        <v>Player 20</v>
      </c>
      <c r="Z33" s="31"/>
      <c r="AA33" s="24">
        <f t="shared" ref="AA33:AA37" si="180">SUM(9-Z33)</f>
        <v>9</v>
      </c>
      <c r="AB33" s="4">
        <f t="shared" ref="AB33:AB37" si="181">IF(Z33="",0,SUM(170+(AA33*20)))</f>
        <v>0</v>
      </c>
      <c r="AC33" s="25"/>
      <c r="AD33" s="3">
        <f t="shared" si="11"/>
        <v>1</v>
      </c>
      <c r="AE33" s="2"/>
      <c r="AF33" s="23" t="str">
        <f t="shared" ref="AF33:AF37" si="182">IF($B33&lt;&gt;"",$B33,"")</f>
        <v>Player 20</v>
      </c>
      <c r="AG33" s="29"/>
      <c r="AH33" s="29"/>
      <c r="AI33" s="29"/>
      <c r="AJ33" s="3" t="b">
        <f t="shared" ref="AJ33:AJ37" si="183">AND(AG33&lt;&gt;"",AH33&lt;&gt;"",AI33&lt;&gt;"")</f>
        <v>0</v>
      </c>
      <c r="AK33" s="3"/>
      <c r="AL33" s="3">
        <f t="shared" ref="AL33:AL37" si="184">SUM(IF(AG33="",0,10),IF(AH33="",0,20),IF(AI33="",0,30),IF(AJ33=FALSE,0,50))</f>
        <v>0</v>
      </c>
      <c r="AM33" s="29"/>
      <c r="AN33" s="29"/>
      <c r="AO33" s="29"/>
      <c r="AP33" s="3" t="b">
        <f t="shared" ref="AP33:AP37" si="185">AND(AM33&lt;&gt;"",AN33&lt;&gt;"",AO33&lt;&gt;"")</f>
        <v>0</v>
      </c>
      <c r="AQ33" s="3"/>
      <c r="AR33" s="3">
        <f t="shared" ref="AR33:AR37" si="186">SUM(IF(AM33="",0,10),IF(AN33="",0,20),IF(AO33="",0,30),IF(AP33=FALSE,0,50))</f>
        <v>0</v>
      </c>
      <c r="AS33" s="29"/>
      <c r="AT33" s="29"/>
      <c r="AU33" s="29"/>
      <c r="AV33" s="3" t="b">
        <f t="shared" ref="AV33:AV37" si="187">AND(AS33&lt;&gt;"",AT33&lt;&gt;"",AU33&lt;&gt;"")</f>
        <v>0</v>
      </c>
      <c r="AW33" s="3"/>
      <c r="AX33" s="3">
        <f t="shared" ref="AX33:AX37" si="188">SUM(IF(AS33="",0,10),IF(AT33="",0,20),IF(AU33="",0,30),IF(AV33=FALSE,0,50))</f>
        <v>0</v>
      </c>
      <c r="AY33" s="29"/>
      <c r="AZ33" s="29"/>
      <c r="BA33" s="29"/>
      <c r="BB33" s="3" t="b">
        <f t="shared" ref="BB33:BB37" si="189">AND(AY33&lt;&gt;"",AZ33&lt;&gt;"",BA33&lt;&gt;"")</f>
        <v>0</v>
      </c>
      <c r="BC33" s="3"/>
      <c r="BD33" s="3">
        <f t="shared" ref="BD33:BD37" si="190">SUM(IF(AY33="",0,10),IF(AZ33="",0,20),IF(BA33="",0,30),IF(BB33=FALSE,0,50))</f>
        <v>0</v>
      </c>
      <c r="BE33" s="29"/>
      <c r="BF33" s="29"/>
      <c r="BG33" s="29"/>
      <c r="BH33" s="3" t="b">
        <f t="shared" ref="BH33:BH37" si="191">AND(BE33&lt;&gt;"",BF33&lt;&gt;"",BG33&lt;&gt;"")</f>
        <v>0</v>
      </c>
      <c r="BI33" s="3">
        <f t="shared" ref="BI33:BI37" si="192">SUM(IF(BE33="",0,10),IF(BF33="",0,20),IF(BG33="",0,30),IF(BH33=FALSE,0,50))</f>
        <v>0</v>
      </c>
      <c r="BJ33" s="4">
        <f t="shared" ref="BJ33:BJ37" si="193">SUM(AL33,AR33,AX33,BD33)</f>
        <v>0</v>
      </c>
      <c r="BK33" s="13"/>
      <c r="BL33" s="3" t="str">
        <f t="shared" si="173"/>
        <v/>
      </c>
      <c r="BM33" s="2"/>
      <c r="BN33" s="23" t="str">
        <f t="shared" ref="BN33:BN37" si="194">IF($B33&lt;&gt;"",$B33,"")</f>
        <v>Player 20</v>
      </c>
      <c r="BO33" s="29"/>
      <c r="BP33" s="29"/>
      <c r="BQ33" s="29"/>
      <c r="BR33" s="29"/>
      <c r="BS33" s="29"/>
      <c r="BT33" s="4">
        <f t="shared" ref="BT33:BT37" si="195">SUM(BO33:BS33)</f>
        <v>0</v>
      </c>
      <c r="BU33" s="13"/>
      <c r="BV33" s="3" t="str">
        <f t="shared" ref="BV33:BV37" si="196">IF(BT33=0,"",_xlfn.RANK.EQ(BT33,BT$4:BT$37))</f>
        <v/>
      </c>
      <c r="BW33" s="7"/>
      <c r="BX33" s="23" t="str">
        <f t="shared" ref="BX33:BX37" si="197">IF($B33&lt;&gt;"",$B33,"")</f>
        <v>Player 20</v>
      </c>
      <c r="BY33" s="29"/>
      <c r="BZ33" s="29"/>
      <c r="CA33" s="29"/>
      <c r="CB33" s="29"/>
      <c r="CC33" s="4">
        <f t="shared" ref="CC33:CC37" si="198">PRODUCT(20,SUM(BY33:CB33))</f>
        <v>0</v>
      </c>
      <c r="CD33" s="13"/>
      <c r="CE33" s="3" t="str">
        <f t="shared" ref="CE33:CE37" si="199">IF(CC33=0,"",_xlfn.RANK.EQ(CC33,CC$4:CC$37))</f>
        <v/>
      </c>
      <c r="CF33" s="7"/>
      <c r="CG33" s="23" t="str">
        <f t="shared" ref="CG33:CG37" si="200">IF($B33&lt;&gt;"",$B33,"")</f>
        <v>Player 20</v>
      </c>
      <c r="CH33" s="29"/>
      <c r="CI33" s="33">
        <f t="shared" ref="CI33:CI37" si="201">IF(CH33="",0,PRODUCT(20,SUM(CH33-3)))</f>
        <v>0</v>
      </c>
      <c r="CJ33" s="29"/>
      <c r="CK33" s="33">
        <f t="shared" ref="CK33:CK37" si="202">IF(CJ33="",0,PRODUCT(20,SUM(CJ33-3)))</f>
        <v>0</v>
      </c>
      <c r="CL33" s="29"/>
      <c r="CM33" s="33">
        <f t="shared" ref="CM33:CM37" si="203">IF(CL33="",0,PRODUCT(20,SUM(CL33-3)))</f>
        <v>0</v>
      </c>
      <c r="CN33" s="29"/>
      <c r="CO33" s="33">
        <f t="shared" ref="CO33:CO37" si="204">IF(CN33="",0,PRODUCT(20,SUM(CN33-3)))</f>
        <v>0</v>
      </c>
      <c r="CP33" s="29"/>
      <c r="CQ33" s="33">
        <f t="shared" ref="CQ33:CQ37" si="205">IF(CP33="",0,PRODUCT(20,SUM(CP33-3)))</f>
        <v>0</v>
      </c>
      <c r="CR33" s="29"/>
      <c r="CS33" s="33">
        <f t="shared" ref="CS33:CS37" si="206">IF(CR33="",0,PRODUCT(20,SUM(CR33-3)))</f>
        <v>0</v>
      </c>
      <c r="CT33" s="29"/>
      <c r="CU33" s="33">
        <f t="shared" ref="CU33:CU37" si="207">IF(CT33="",0,PRODUCT(20,SUM(CT33-3)))</f>
        <v>0</v>
      </c>
      <c r="CV33" s="29"/>
      <c r="CW33" s="33">
        <f t="shared" ref="CW33:CW37" si="208">IF(CV33="",0,PRODUCT(20,SUM(CV33-3)))</f>
        <v>0</v>
      </c>
      <c r="CX33" s="29"/>
      <c r="CY33" s="33">
        <f t="shared" ref="CY33:CY37" si="209">IF(CX33="",0,PRODUCT(20,SUM(CX33-3)))</f>
        <v>0</v>
      </c>
      <c r="CZ33" s="3"/>
      <c r="DA33" s="29"/>
      <c r="DB33" s="33">
        <f t="shared" ref="DB33:DB37" si="210">IF(DA33="",0,PRODUCT(20,SUM(DA33-3)))</f>
        <v>0</v>
      </c>
      <c r="DC33" s="29"/>
      <c r="DD33" s="33">
        <f t="shared" ref="DD33:DD37" si="211">IF(DC33="",0,PRODUCT(20,SUM(DC33-3)))</f>
        <v>0</v>
      </c>
      <c r="DE33" s="29"/>
      <c r="DF33" s="33">
        <f t="shared" ref="DF33:DF37" si="212">IF(DE33="",0,PRODUCT(20,SUM(DE33-3)))</f>
        <v>0</v>
      </c>
      <c r="DG33" s="29"/>
      <c r="DH33" s="33">
        <f t="shared" ref="DH33:DH37" si="213">IF(DG33="",0,PRODUCT(20,SUM(DG33-3)))</f>
        <v>0</v>
      </c>
      <c r="DI33" s="29"/>
      <c r="DJ33" s="33">
        <f t="shared" ref="DJ33:DJ37" si="214">IF(DI33="",0,PRODUCT(20,SUM(DI33-3)))</f>
        <v>0</v>
      </c>
      <c r="DK33" s="29"/>
      <c r="DL33" s="33">
        <f t="shared" ref="DL33:DL37" si="215">IF(DK33="",0,PRODUCT(20,SUM(DK33-3)))</f>
        <v>0</v>
      </c>
      <c r="DM33" s="29"/>
      <c r="DN33" s="33">
        <f t="shared" ref="DN33:DN37" si="216">IF(DM33="",0,PRODUCT(20,SUM(DM33-3)))</f>
        <v>0</v>
      </c>
      <c r="DO33" s="29"/>
      <c r="DP33" s="33">
        <f t="shared" ref="DP33:DP37" si="217">IF(DO33="",0,PRODUCT(20,SUM(DO33-3)))</f>
        <v>0</v>
      </c>
      <c r="DQ33" s="29"/>
      <c r="DR33" s="33">
        <f t="shared" ref="DR33:DR37" si="218">IF(DQ33="",0,PRODUCT(20,SUM(DQ33-3)))</f>
        <v>0</v>
      </c>
      <c r="DS33" s="4">
        <f t="shared" ref="DS33:DS37" si="219">SUM(CI33,CK33,CM33,CO33,CQ33,CS33,CU33,CW33,CY33,DB33,DD33,DF33,DH33,DJ33,DL33,DN33,DP33,DR33)</f>
        <v>0</v>
      </c>
      <c r="DT33" s="13"/>
      <c r="DU33" s="3" t="str">
        <f t="shared" ref="DU33:DU37" si="220">IF(DS33=0,"",_xlfn.RANK.EQ(DS33,DS$4:DS$37))</f>
        <v/>
      </c>
      <c r="DV33" s="7"/>
      <c r="DW33" s="23" t="str">
        <f t="shared" ref="DW33:DW37" si="221">IF($B33&lt;&gt;"",$B33,"")</f>
        <v>Player 20</v>
      </c>
      <c r="DX33" s="29"/>
      <c r="DY33" s="29"/>
      <c r="DZ33" s="29"/>
      <c r="EA33" s="29"/>
      <c r="EB33" s="29"/>
      <c r="EC33" s="29"/>
      <c r="ED33" s="29"/>
      <c r="EE33" s="4">
        <f t="shared" ref="EE33:EE37" si="222">PRODUCT(20,SUM(DX33:ED33))</f>
        <v>0</v>
      </c>
      <c r="EF33" s="13"/>
      <c r="EG33" s="3" t="str">
        <f t="shared" ref="EG33:EG37" si="223">IF(EE33=0,"",_xlfn.RANK.EQ(EE33,EE$4:EE$37))</f>
        <v/>
      </c>
      <c r="EH33" s="7"/>
      <c r="EI33" s="23" t="str">
        <f t="shared" ref="EI33:EI37" si="224">IF($B33&lt;&gt;"",$B33,"")</f>
        <v>Player 20</v>
      </c>
      <c r="EJ33" s="29"/>
      <c r="EK33" s="29"/>
      <c r="EL33" s="29"/>
      <c r="EM33" s="29"/>
      <c r="EN33" s="29"/>
      <c r="EO33" s="29"/>
      <c r="EP33" s="29"/>
      <c r="EQ33" s="4">
        <f t="shared" ref="EQ33:EQ37" si="225">PRODUCT(20,SUM(EJ33:EP33))</f>
        <v>0</v>
      </c>
      <c r="ER33" s="13"/>
      <c r="ES33" s="3" t="str">
        <f t="shared" ref="ES33:ES37" si="226">IF(EQ33=0,"",_xlfn.RANK.EQ(EQ33,EQ$4:EQ$37))</f>
        <v/>
      </c>
      <c r="ET33" s="7"/>
      <c r="EU33" s="23" t="str">
        <f t="shared" ref="EU33:EU37" si="227">IF($B33&lt;&gt;"",$B33,"")</f>
        <v>Player 20</v>
      </c>
      <c r="EV33" s="31"/>
      <c r="EW33" s="50"/>
      <c r="EX33" s="4">
        <f t="shared" ref="EX33:EX37" si="228">SUM(EV33*5)</f>
        <v>0</v>
      </c>
      <c r="EY33" s="25"/>
      <c r="EZ33" s="3" t="str">
        <f t="shared" ref="EZ33:EZ37" si="229">IF(EX33=0,"",_xlfn.RANK.EQ(EX33,EX$4:EX$37))</f>
        <v/>
      </c>
      <c r="FA33" s="7"/>
      <c r="FB33" s="7"/>
      <c r="FC33" s="7"/>
      <c r="FD33" s="7"/>
    </row>
    <row r="34" spans="2:160" ht="39.9" customHeight="1" x14ac:dyDescent="0.5">
      <c r="B34" s="31" t="s">
        <v>22</v>
      </c>
      <c r="C34" s="5">
        <f t="shared" si="174"/>
        <v>0</v>
      </c>
      <c r="D34" s="7"/>
      <c r="E34" s="23" t="str">
        <f t="shared" si="175"/>
        <v>Player 21</v>
      </c>
      <c r="F34" s="29"/>
      <c r="G34" s="29"/>
      <c r="H34" s="29"/>
      <c r="I34" s="29"/>
      <c r="J34" s="29"/>
      <c r="K34" s="4">
        <f t="shared" si="176"/>
        <v>0</v>
      </c>
      <c r="L34" s="13"/>
      <c r="M34" s="3" t="str">
        <f t="shared" si="4"/>
        <v/>
      </c>
      <c r="N34" s="7"/>
      <c r="O34" s="23" t="str">
        <f t="shared" si="177"/>
        <v>Player 21</v>
      </c>
      <c r="P34" s="29"/>
      <c r="Q34" s="29"/>
      <c r="R34" s="29"/>
      <c r="S34" s="29"/>
      <c r="T34" s="29"/>
      <c r="U34" s="4">
        <f t="shared" si="178"/>
        <v>0</v>
      </c>
      <c r="V34" s="13"/>
      <c r="W34" s="3" t="str">
        <f t="shared" si="7"/>
        <v/>
      </c>
      <c r="X34" s="7"/>
      <c r="Y34" s="23" t="str">
        <f t="shared" si="179"/>
        <v>Player 21</v>
      </c>
      <c r="Z34" s="31"/>
      <c r="AA34" s="24">
        <f t="shared" si="180"/>
        <v>9</v>
      </c>
      <c r="AB34" s="4">
        <f t="shared" si="181"/>
        <v>0</v>
      </c>
      <c r="AC34" s="25"/>
      <c r="AD34" s="3">
        <f t="shared" si="11"/>
        <v>1</v>
      </c>
      <c r="AE34" s="2"/>
      <c r="AF34" s="23" t="str">
        <f t="shared" si="182"/>
        <v>Player 21</v>
      </c>
      <c r="AG34" s="29"/>
      <c r="AH34" s="29"/>
      <c r="AI34" s="29"/>
      <c r="AJ34" s="3" t="b">
        <f t="shared" si="183"/>
        <v>0</v>
      </c>
      <c r="AK34" s="3"/>
      <c r="AL34" s="3">
        <f t="shared" si="184"/>
        <v>0</v>
      </c>
      <c r="AM34" s="29"/>
      <c r="AN34" s="29"/>
      <c r="AO34" s="29"/>
      <c r="AP34" s="3" t="b">
        <f t="shared" si="185"/>
        <v>0</v>
      </c>
      <c r="AQ34" s="3"/>
      <c r="AR34" s="3">
        <f t="shared" si="186"/>
        <v>0</v>
      </c>
      <c r="AS34" s="29"/>
      <c r="AT34" s="29"/>
      <c r="AU34" s="29"/>
      <c r="AV34" s="3" t="b">
        <f t="shared" si="187"/>
        <v>0</v>
      </c>
      <c r="AW34" s="3"/>
      <c r="AX34" s="3">
        <f t="shared" si="188"/>
        <v>0</v>
      </c>
      <c r="AY34" s="29"/>
      <c r="AZ34" s="29"/>
      <c r="BA34" s="29"/>
      <c r="BB34" s="3" t="b">
        <f t="shared" si="189"/>
        <v>0</v>
      </c>
      <c r="BC34" s="3"/>
      <c r="BD34" s="3">
        <f t="shared" si="190"/>
        <v>0</v>
      </c>
      <c r="BE34" s="29"/>
      <c r="BF34" s="29"/>
      <c r="BG34" s="29"/>
      <c r="BH34" s="3" t="b">
        <f t="shared" si="191"/>
        <v>0</v>
      </c>
      <c r="BI34" s="3">
        <f t="shared" si="192"/>
        <v>0</v>
      </c>
      <c r="BJ34" s="4">
        <f t="shared" si="193"/>
        <v>0</v>
      </c>
      <c r="BK34" s="13"/>
      <c r="BL34" s="3" t="str">
        <f t="shared" si="173"/>
        <v/>
      </c>
      <c r="BM34" s="2"/>
      <c r="BN34" s="23" t="str">
        <f t="shared" si="194"/>
        <v>Player 21</v>
      </c>
      <c r="BO34" s="29"/>
      <c r="BP34" s="29"/>
      <c r="BQ34" s="29"/>
      <c r="BR34" s="29"/>
      <c r="BS34" s="29"/>
      <c r="BT34" s="4">
        <f t="shared" si="195"/>
        <v>0</v>
      </c>
      <c r="BU34" s="13"/>
      <c r="BV34" s="3" t="str">
        <f t="shared" si="196"/>
        <v/>
      </c>
      <c r="BW34" s="7"/>
      <c r="BX34" s="23" t="str">
        <f t="shared" si="197"/>
        <v>Player 21</v>
      </c>
      <c r="BY34" s="29"/>
      <c r="BZ34" s="29"/>
      <c r="CA34" s="29"/>
      <c r="CB34" s="29"/>
      <c r="CC34" s="4">
        <f t="shared" si="198"/>
        <v>0</v>
      </c>
      <c r="CD34" s="13"/>
      <c r="CE34" s="3" t="str">
        <f t="shared" si="199"/>
        <v/>
      </c>
      <c r="CF34" s="7"/>
      <c r="CG34" s="23" t="str">
        <f t="shared" si="200"/>
        <v>Player 21</v>
      </c>
      <c r="CH34" s="29"/>
      <c r="CI34" s="33">
        <f t="shared" si="201"/>
        <v>0</v>
      </c>
      <c r="CJ34" s="29"/>
      <c r="CK34" s="33">
        <f t="shared" si="202"/>
        <v>0</v>
      </c>
      <c r="CL34" s="29"/>
      <c r="CM34" s="33">
        <f t="shared" si="203"/>
        <v>0</v>
      </c>
      <c r="CN34" s="29"/>
      <c r="CO34" s="33">
        <f t="shared" si="204"/>
        <v>0</v>
      </c>
      <c r="CP34" s="29"/>
      <c r="CQ34" s="33">
        <f t="shared" si="205"/>
        <v>0</v>
      </c>
      <c r="CR34" s="29"/>
      <c r="CS34" s="33">
        <f t="shared" si="206"/>
        <v>0</v>
      </c>
      <c r="CT34" s="29"/>
      <c r="CU34" s="33">
        <f t="shared" si="207"/>
        <v>0</v>
      </c>
      <c r="CV34" s="29"/>
      <c r="CW34" s="33">
        <f t="shared" si="208"/>
        <v>0</v>
      </c>
      <c r="CX34" s="29"/>
      <c r="CY34" s="33">
        <f t="shared" si="209"/>
        <v>0</v>
      </c>
      <c r="CZ34" s="3"/>
      <c r="DA34" s="29"/>
      <c r="DB34" s="33">
        <f t="shared" si="210"/>
        <v>0</v>
      </c>
      <c r="DC34" s="29"/>
      <c r="DD34" s="33">
        <f t="shared" si="211"/>
        <v>0</v>
      </c>
      <c r="DE34" s="29"/>
      <c r="DF34" s="33">
        <f t="shared" si="212"/>
        <v>0</v>
      </c>
      <c r="DG34" s="29"/>
      <c r="DH34" s="33">
        <f t="shared" si="213"/>
        <v>0</v>
      </c>
      <c r="DI34" s="29"/>
      <c r="DJ34" s="33">
        <f t="shared" si="214"/>
        <v>0</v>
      </c>
      <c r="DK34" s="29"/>
      <c r="DL34" s="33">
        <f t="shared" si="215"/>
        <v>0</v>
      </c>
      <c r="DM34" s="29"/>
      <c r="DN34" s="33">
        <f t="shared" si="216"/>
        <v>0</v>
      </c>
      <c r="DO34" s="29"/>
      <c r="DP34" s="33">
        <f t="shared" si="217"/>
        <v>0</v>
      </c>
      <c r="DQ34" s="29"/>
      <c r="DR34" s="33">
        <f t="shared" si="218"/>
        <v>0</v>
      </c>
      <c r="DS34" s="4">
        <f t="shared" si="219"/>
        <v>0</v>
      </c>
      <c r="DT34" s="13"/>
      <c r="DU34" s="3" t="str">
        <f t="shared" si="220"/>
        <v/>
      </c>
      <c r="DV34" s="7"/>
      <c r="DW34" s="23" t="str">
        <f t="shared" si="221"/>
        <v>Player 21</v>
      </c>
      <c r="DX34" s="29"/>
      <c r="DY34" s="29"/>
      <c r="DZ34" s="29"/>
      <c r="EA34" s="29"/>
      <c r="EB34" s="29"/>
      <c r="EC34" s="29"/>
      <c r="ED34" s="29"/>
      <c r="EE34" s="4">
        <f t="shared" si="222"/>
        <v>0</v>
      </c>
      <c r="EF34" s="13"/>
      <c r="EG34" s="3" t="str">
        <f t="shared" si="223"/>
        <v/>
      </c>
      <c r="EH34" s="7"/>
      <c r="EI34" s="23" t="str">
        <f t="shared" si="224"/>
        <v>Player 21</v>
      </c>
      <c r="EJ34" s="29"/>
      <c r="EK34" s="29"/>
      <c r="EL34" s="29"/>
      <c r="EM34" s="29"/>
      <c r="EN34" s="29"/>
      <c r="EO34" s="29"/>
      <c r="EP34" s="29"/>
      <c r="EQ34" s="4">
        <f t="shared" si="225"/>
        <v>0</v>
      </c>
      <c r="ER34" s="13"/>
      <c r="ES34" s="3" t="str">
        <f t="shared" si="226"/>
        <v/>
      </c>
      <c r="ET34" s="7"/>
      <c r="EU34" s="23" t="str">
        <f t="shared" si="227"/>
        <v>Player 21</v>
      </c>
      <c r="EV34" s="31"/>
      <c r="EW34" s="50"/>
      <c r="EX34" s="4">
        <f t="shared" si="228"/>
        <v>0</v>
      </c>
      <c r="EY34" s="25"/>
      <c r="EZ34" s="3" t="str">
        <f t="shared" si="229"/>
        <v/>
      </c>
      <c r="FA34" s="7"/>
      <c r="FB34" s="7"/>
      <c r="FC34" s="7"/>
      <c r="FD34" s="7"/>
    </row>
    <row r="35" spans="2:160" ht="39.9" customHeight="1" x14ac:dyDescent="0.5">
      <c r="B35" s="31" t="s">
        <v>23</v>
      </c>
      <c r="C35" s="5">
        <f t="shared" si="174"/>
        <v>0</v>
      </c>
      <c r="D35" s="7"/>
      <c r="E35" s="23" t="str">
        <f t="shared" si="175"/>
        <v>Player 22</v>
      </c>
      <c r="F35" s="29"/>
      <c r="G35" s="29"/>
      <c r="H35" s="29"/>
      <c r="I35" s="29"/>
      <c r="J35" s="29"/>
      <c r="K35" s="4">
        <f t="shared" si="176"/>
        <v>0</v>
      </c>
      <c r="L35" s="13"/>
      <c r="M35" s="3" t="str">
        <f t="shared" si="4"/>
        <v/>
      </c>
      <c r="N35" s="7"/>
      <c r="O35" s="23" t="str">
        <f t="shared" si="177"/>
        <v>Player 22</v>
      </c>
      <c r="P35" s="29"/>
      <c r="Q35" s="29"/>
      <c r="R35" s="29"/>
      <c r="S35" s="29"/>
      <c r="T35" s="29"/>
      <c r="U35" s="4">
        <f t="shared" si="178"/>
        <v>0</v>
      </c>
      <c r="V35" s="13"/>
      <c r="W35" s="3" t="str">
        <f t="shared" si="7"/>
        <v/>
      </c>
      <c r="X35" s="7"/>
      <c r="Y35" s="23" t="str">
        <f t="shared" si="179"/>
        <v>Player 22</v>
      </c>
      <c r="Z35" s="31"/>
      <c r="AA35" s="24">
        <f t="shared" si="180"/>
        <v>9</v>
      </c>
      <c r="AB35" s="4">
        <f t="shared" si="181"/>
        <v>0</v>
      </c>
      <c r="AC35" s="25"/>
      <c r="AD35" s="3">
        <f t="shared" si="11"/>
        <v>1</v>
      </c>
      <c r="AE35" s="2"/>
      <c r="AF35" s="23" t="str">
        <f t="shared" si="182"/>
        <v>Player 22</v>
      </c>
      <c r="AG35" s="29"/>
      <c r="AH35" s="29"/>
      <c r="AI35" s="29"/>
      <c r="AJ35" s="3" t="b">
        <f t="shared" si="183"/>
        <v>0</v>
      </c>
      <c r="AK35" s="3"/>
      <c r="AL35" s="3">
        <f t="shared" si="184"/>
        <v>0</v>
      </c>
      <c r="AM35" s="29"/>
      <c r="AN35" s="29"/>
      <c r="AO35" s="29"/>
      <c r="AP35" s="3" t="b">
        <f t="shared" si="185"/>
        <v>0</v>
      </c>
      <c r="AQ35" s="3"/>
      <c r="AR35" s="3">
        <f t="shared" si="186"/>
        <v>0</v>
      </c>
      <c r="AS35" s="29"/>
      <c r="AT35" s="29"/>
      <c r="AU35" s="29"/>
      <c r="AV35" s="3" t="b">
        <f t="shared" si="187"/>
        <v>0</v>
      </c>
      <c r="AW35" s="3"/>
      <c r="AX35" s="3">
        <f t="shared" si="188"/>
        <v>0</v>
      </c>
      <c r="AY35" s="29"/>
      <c r="AZ35" s="29"/>
      <c r="BA35" s="29"/>
      <c r="BB35" s="3" t="b">
        <f t="shared" si="189"/>
        <v>0</v>
      </c>
      <c r="BC35" s="3"/>
      <c r="BD35" s="3">
        <f t="shared" si="190"/>
        <v>0</v>
      </c>
      <c r="BE35" s="29"/>
      <c r="BF35" s="29"/>
      <c r="BG35" s="29"/>
      <c r="BH35" s="3" t="b">
        <f t="shared" si="191"/>
        <v>0</v>
      </c>
      <c r="BI35" s="3">
        <f t="shared" si="192"/>
        <v>0</v>
      </c>
      <c r="BJ35" s="4">
        <f t="shared" si="193"/>
        <v>0</v>
      </c>
      <c r="BK35" s="13"/>
      <c r="BL35" s="3" t="str">
        <f t="shared" si="173"/>
        <v/>
      </c>
      <c r="BM35" s="2"/>
      <c r="BN35" s="23" t="str">
        <f t="shared" si="194"/>
        <v>Player 22</v>
      </c>
      <c r="BO35" s="29"/>
      <c r="BP35" s="29"/>
      <c r="BQ35" s="29"/>
      <c r="BR35" s="29"/>
      <c r="BS35" s="29"/>
      <c r="BT35" s="4">
        <f t="shared" si="195"/>
        <v>0</v>
      </c>
      <c r="BU35" s="13"/>
      <c r="BV35" s="3" t="str">
        <f t="shared" si="196"/>
        <v/>
      </c>
      <c r="BW35" s="7"/>
      <c r="BX35" s="23" t="str">
        <f t="shared" si="197"/>
        <v>Player 22</v>
      </c>
      <c r="BY35" s="29"/>
      <c r="BZ35" s="29"/>
      <c r="CA35" s="29"/>
      <c r="CB35" s="29"/>
      <c r="CC35" s="4">
        <f t="shared" si="198"/>
        <v>0</v>
      </c>
      <c r="CD35" s="13"/>
      <c r="CE35" s="3" t="str">
        <f t="shared" si="199"/>
        <v/>
      </c>
      <c r="CF35" s="7"/>
      <c r="CG35" s="23" t="str">
        <f t="shared" si="200"/>
        <v>Player 22</v>
      </c>
      <c r="CH35" s="29"/>
      <c r="CI35" s="33">
        <f t="shared" si="201"/>
        <v>0</v>
      </c>
      <c r="CJ35" s="29"/>
      <c r="CK35" s="33">
        <f t="shared" si="202"/>
        <v>0</v>
      </c>
      <c r="CL35" s="29"/>
      <c r="CM35" s="33">
        <f t="shared" si="203"/>
        <v>0</v>
      </c>
      <c r="CN35" s="29"/>
      <c r="CO35" s="33">
        <f t="shared" si="204"/>
        <v>0</v>
      </c>
      <c r="CP35" s="29"/>
      <c r="CQ35" s="33">
        <f t="shared" si="205"/>
        <v>0</v>
      </c>
      <c r="CR35" s="29"/>
      <c r="CS35" s="33">
        <f t="shared" si="206"/>
        <v>0</v>
      </c>
      <c r="CT35" s="29"/>
      <c r="CU35" s="33">
        <f t="shared" si="207"/>
        <v>0</v>
      </c>
      <c r="CV35" s="29"/>
      <c r="CW35" s="33">
        <f t="shared" si="208"/>
        <v>0</v>
      </c>
      <c r="CX35" s="29"/>
      <c r="CY35" s="33">
        <f t="shared" si="209"/>
        <v>0</v>
      </c>
      <c r="CZ35" s="3"/>
      <c r="DA35" s="29"/>
      <c r="DB35" s="33">
        <f t="shared" si="210"/>
        <v>0</v>
      </c>
      <c r="DC35" s="29"/>
      <c r="DD35" s="33">
        <f t="shared" si="211"/>
        <v>0</v>
      </c>
      <c r="DE35" s="29"/>
      <c r="DF35" s="33">
        <f t="shared" si="212"/>
        <v>0</v>
      </c>
      <c r="DG35" s="29"/>
      <c r="DH35" s="33">
        <f t="shared" si="213"/>
        <v>0</v>
      </c>
      <c r="DI35" s="29"/>
      <c r="DJ35" s="33">
        <f t="shared" si="214"/>
        <v>0</v>
      </c>
      <c r="DK35" s="29"/>
      <c r="DL35" s="33">
        <f t="shared" si="215"/>
        <v>0</v>
      </c>
      <c r="DM35" s="29"/>
      <c r="DN35" s="33">
        <f t="shared" si="216"/>
        <v>0</v>
      </c>
      <c r="DO35" s="29"/>
      <c r="DP35" s="33">
        <f t="shared" si="217"/>
        <v>0</v>
      </c>
      <c r="DQ35" s="29"/>
      <c r="DR35" s="33">
        <f t="shared" si="218"/>
        <v>0</v>
      </c>
      <c r="DS35" s="4">
        <f t="shared" si="219"/>
        <v>0</v>
      </c>
      <c r="DT35" s="13"/>
      <c r="DU35" s="3" t="str">
        <f t="shared" si="220"/>
        <v/>
      </c>
      <c r="DV35" s="7"/>
      <c r="DW35" s="23" t="str">
        <f t="shared" si="221"/>
        <v>Player 22</v>
      </c>
      <c r="DX35" s="29"/>
      <c r="DY35" s="29"/>
      <c r="DZ35" s="29"/>
      <c r="EA35" s="29"/>
      <c r="EB35" s="29"/>
      <c r="EC35" s="29"/>
      <c r="ED35" s="29"/>
      <c r="EE35" s="4">
        <f t="shared" si="222"/>
        <v>0</v>
      </c>
      <c r="EF35" s="13"/>
      <c r="EG35" s="3" t="str">
        <f t="shared" si="223"/>
        <v/>
      </c>
      <c r="EH35" s="7"/>
      <c r="EI35" s="23" t="str">
        <f t="shared" si="224"/>
        <v>Player 22</v>
      </c>
      <c r="EJ35" s="29"/>
      <c r="EK35" s="29"/>
      <c r="EL35" s="29"/>
      <c r="EM35" s="29"/>
      <c r="EN35" s="29"/>
      <c r="EO35" s="29"/>
      <c r="EP35" s="29"/>
      <c r="EQ35" s="4">
        <f t="shared" si="225"/>
        <v>0</v>
      </c>
      <c r="ER35" s="13"/>
      <c r="ES35" s="3" t="str">
        <f t="shared" si="226"/>
        <v/>
      </c>
      <c r="ET35" s="7"/>
      <c r="EU35" s="23" t="str">
        <f t="shared" si="227"/>
        <v>Player 22</v>
      </c>
      <c r="EV35" s="31"/>
      <c r="EW35" s="50"/>
      <c r="EX35" s="4">
        <f t="shared" si="228"/>
        <v>0</v>
      </c>
      <c r="EY35" s="25"/>
      <c r="EZ35" s="3" t="str">
        <f t="shared" si="229"/>
        <v/>
      </c>
      <c r="FA35" s="7"/>
      <c r="FB35" s="7"/>
      <c r="FC35" s="7"/>
      <c r="FD35" s="7"/>
    </row>
    <row r="36" spans="2:160" ht="39.9" customHeight="1" x14ac:dyDescent="0.5">
      <c r="B36" s="31" t="s">
        <v>24</v>
      </c>
      <c r="C36" s="5">
        <f t="shared" si="174"/>
        <v>0</v>
      </c>
      <c r="D36" s="7"/>
      <c r="E36" s="23" t="str">
        <f t="shared" si="175"/>
        <v>Player 23</v>
      </c>
      <c r="F36" s="29"/>
      <c r="G36" s="29"/>
      <c r="H36" s="29"/>
      <c r="I36" s="29"/>
      <c r="J36" s="29"/>
      <c r="K36" s="4">
        <f t="shared" si="176"/>
        <v>0</v>
      </c>
      <c r="L36" s="13"/>
      <c r="M36" s="3" t="str">
        <f t="shared" si="4"/>
        <v/>
      </c>
      <c r="N36" s="7"/>
      <c r="O36" s="23" t="str">
        <f t="shared" si="177"/>
        <v>Player 23</v>
      </c>
      <c r="P36" s="29"/>
      <c r="Q36" s="29"/>
      <c r="R36" s="29"/>
      <c r="S36" s="29"/>
      <c r="T36" s="29"/>
      <c r="U36" s="4">
        <f t="shared" si="178"/>
        <v>0</v>
      </c>
      <c r="V36" s="13"/>
      <c r="W36" s="3" t="str">
        <f t="shared" si="7"/>
        <v/>
      </c>
      <c r="X36" s="7"/>
      <c r="Y36" s="23" t="str">
        <f t="shared" si="179"/>
        <v>Player 23</v>
      </c>
      <c r="Z36" s="31"/>
      <c r="AA36" s="24">
        <f t="shared" si="180"/>
        <v>9</v>
      </c>
      <c r="AB36" s="4">
        <f t="shared" si="181"/>
        <v>0</v>
      </c>
      <c r="AC36" s="25"/>
      <c r="AD36" s="3">
        <f t="shared" si="11"/>
        <v>1</v>
      </c>
      <c r="AE36" s="2"/>
      <c r="AF36" s="23" t="str">
        <f t="shared" si="182"/>
        <v>Player 23</v>
      </c>
      <c r="AG36" s="29"/>
      <c r="AH36" s="29"/>
      <c r="AI36" s="29"/>
      <c r="AJ36" s="3" t="b">
        <f t="shared" si="183"/>
        <v>0</v>
      </c>
      <c r="AK36" s="3"/>
      <c r="AL36" s="3">
        <f t="shared" si="184"/>
        <v>0</v>
      </c>
      <c r="AM36" s="29"/>
      <c r="AN36" s="29"/>
      <c r="AO36" s="29"/>
      <c r="AP36" s="3" t="b">
        <f t="shared" si="185"/>
        <v>0</v>
      </c>
      <c r="AQ36" s="3"/>
      <c r="AR36" s="3">
        <f t="shared" si="186"/>
        <v>0</v>
      </c>
      <c r="AS36" s="29"/>
      <c r="AT36" s="29"/>
      <c r="AU36" s="29"/>
      <c r="AV36" s="3" t="b">
        <f t="shared" si="187"/>
        <v>0</v>
      </c>
      <c r="AW36" s="3"/>
      <c r="AX36" s="3">
        <f t="shared" si="188"/>
        <v>0</v>
      </c>
      <c r="AY36" s="29"/>
      <c r="AZ36" s="29"/>
      <c r="BA36" s="29"/>
      <c r="BB36" s="3" t="b">
        <f t="shared" si="189"/>
        <v>0</v>
      </c>
      <c r="BC36" s="3"/>
      <c r="BD36" s="3">
        <f t="shared" si="190"/>
        <v>0</v>
      </c>
      <c r="BE36" s="29"/>
      <c r="BF36" s="29"/>
      <c r="BG36" s="29"/>
      <c r="BH36" s="3" t="b">
        <f t="shared" si="191"/>
        <v>0</v>
      </c>
      <c r="BI36" s="3">
        <f t="shared" si="192"/>
        <v>0</v>
      </c>
      <c r="BJ36" s="4">
        <f t="shared" si="193"/>
        <v>0</v>
      </c>
      <c r="BK36" s="13"/>
      <c r="BL36" s="3" t="str">
        <f t="shared" si="173"/>
        <v/>
      </c>
      <c r="BM36" s="2"/>
      <c r="BN36" s="23" t="str">
        <f t="shared" si="194"/>
        <v>Player 23</v>
      </c>
      <c r="BO36" s="29"/>
      <c r="BP36" s="29"/>
      <c r="BQ36" s="29"/>
      <c r="BR36" s="29"/>
      <c r="BS36" s="29"/>
      <c r="BT36" s="4">
        <f t="shared" si="195"/>
        <v>0</v>
      </c>
      <c r="BU36" s="13"/>
      <c r="BV36" s="3" t="str">
        <f t="shared" si="196"/>
        <v/>
      </c>
      <c r="BW36" s="7"/>
      <c r="BX36" s="23" t="str">
        <f t="shared" si="197"/>
        <v>Player 23</v>
      </c>
      <c r="BY36" s="29"/>
      <c r="BZ36" s="29"/>
      <c r="CA36" s="29"/>
      <c r="CB36" s="29"/>
      <c r="CC36" s="4">
        <f t="shared" si="198"/>
        <v>0</v>
      </c>
      <c r="CD36" s="13"/>
      <c r="CE36" s="3" t="str">
        <f t="shared" si="199"/>
        <v/>
      </c>
      <c r="CF36" s="7"/>
      <c r="CG36" s="23" t="str">
        <f t="shared" si="200"/>
        <v>Player 23</v>
      </c>
      <c r="CH36" s="29"/>
      <c r="CI36" s="33">
        <f t="shared" si="201"/>
        <v>0</v>
      </c>
      <c r="CJ36" s="29"/>
      <c r="CK36" s="33">
        <f t="shared" si="202"/>
        <v>0</v>
      </c>
      <c r="CL36" s="29"/>
      <c r="CM36" s="33">
        <f t="shared" si="203"/>
        <v>0</v>
      </c>
      <c r="CN36" s="29"/>
      <c r="CO36" s="33">
        <f t="shared" si="204"/>
        <v>0</v>
      </c>
      <c r="CP36" s="29"/>
      <c r="CQ36" s="33">
        <f t="shared" si="205"/>
        <v>0</v>
      </c>
      <c r="CR36" s="29"/>
      <c r="CS36" s="33">
        <f t="shared" si="206"/>
        <v>0</v>
      </c>
      <c r="CT36" s="29"/>
      <c r="CU36" s="33">
        <f t="shared" si="207"/>
        <v>0</v>
      </c>
      <c r="CV36" s="29"/>
      <c r="CW36" s="33">
        <f t="shared" si="208"/>
        <v>0</v>
      </c>
      <c r="CX36" s="29"/>
      <c r="CY36" s="33">
        <f t="shared" si="209"/>
        <v>0</v>
      </c>
      <c r="CZ36" s="3"/>
      <c r="DA36" s="29"/>
      <c r="DB36" s="33">
        <f t="shared" si="210"/>
        <v>0</v>
      </c>
      <c r="DC36" s="29"/>
      <c r="DD36" s="33">
        <f t="shared" si="211"/>
        <v>0</v>
      </c>
      <c r="DE36" s="29"/>
      <c r="DF36" s="33">
        <f t="shared" si="212"/>
        <v>0</v>
      </c>
      <c r="DG36" s="29"/>
      <c r="DH36" s="33">
        <f t="shared" si="213"/>
        <v>0</v>
      </c>
      <c r="DI36" s="29"/>
      <c r="DJ36" s="33">
        <f t="shared" si="214"/>
        <v>0</v>
      </c>
      <c r="DK36" s="29"/>
      <c r="DL36" s="33">
        <f t="shared" si="215"/>
        <v>0</v>
      </c>
      <c r="DM36" s="29"/>
      <c r="DN36" s="33">
        <f t="shared" si="216"/>
        <v>0</v>
      </c>
      <c r="DO36" s="29"/>
      <c r="DP36" s="33">
        <f t="shared" si="217"/>
        <v>0</v>
      </c>
      <c r="DQ36" s="29"/>
      <c r="DR36" s="33">
        <f t="shared" si="218"/>
        <v>0</v>
      </c>
      <c r="DS36" s="4">
        <f t="shared" si="219"/>
        <v>0</v>
      </c>
      <c r="DT36" s="13"/>
      <c r="DU36" s="3" t="str">
        <f t="shared" si="220"/>
        <v/>
      </c>
      <c r="DV36" s="7"/>
      <c r="DW36" s="23" t="str">
        <f t="shared" si="221"/>
        <v>Player 23</v>
      </c>
      <c r="DX36" s="29"/>
      <c r="DY36" s="29"/>
      <c r="DZ36" s="29"/>
      <c r="EA36" s="29"/>
      <c r="EB36" s="29"/>
      <c r="EC36" s="29"/>
      <c r="ED36" s="29"/>
      <c r="EE36" s="4">
        <f t="shared" si="222"/>
        <v>0</v>
      </c>
      <c r="EF36" s="13"/>
      <c r="EG36" s="3" t="str">
        <f t="shared" si="223"/>
        <v/>
      </c>
      <c r="EH36" s="7"/>
      <c r="EI36" s="23" t="str">
        <f t="shared" si="224"/>
        <v>Player 23</v>
      </c>
      <c r="EJ36" s="29"/>
      <c r="EK36" s="29"/>
      <c r="EL36" s="29"/>
      <c r="EM36" s="29"/>
      <c r="EN36" s="29"/>
      <c r="EO36" s="29"/>
      <c r="EP36" s="29"/>
      <c r="EQ36" s="4">
        <f t="shared" si="225"/>
        <v>0</v>
      </c>
      <c r="ER36" s="13"/>
      <c r="ES36" s="3" t="str">
        <f t="shared" si="226"/>
        <v/>
      </c>
      <c r="ET36" s="7"/>
      <c r="EU36" s="23" t="str">
        <f t="shared" si="227"/>
        <v>Player 23</v>
      </c>
      <c r="EV36" s="31"/>
      <c r="EW36" s="50"/>
      <c r="EX36" s="4">
        <f t="shared" si="228"/>
        <v>0</v>
      </c>
      <c r="EY36" s="25"/>
      <c r="EZ36" s="3" t="str">
        <f t="shared" si="229"/>
        <v/>
      </c>
      <c r="FA36" s="7"/>
      <c r="FB36" s="7"/>
      <c r="FC36" s="7"/>
      <c r="FD36" s="7"/>
    </row>
    <row r="37" spans="2:160" ht="39.9" customHeight="1" thickBot="1" x14ac:dyDescent="0.55000000000000004">
      <c r="B37" s="31" t="s">
        <v>25</v>
      </c>
      <c r="C37" s="5">
        <f t="shared" si="174"/>
        <v>0</v>
      </c>
      <c r="D37" s="7"/>
      <c r="E37" s="26" t="str">
        <f t="shared" si="175"/>
        <v>Player 24</v>
      </c>
      <c r="F37" s="30"/>
      <c r="G37" s="30"/>
      <c r="H37" s="30"/>
      <c r="I37" s="30"/>
      <c r="J37" s="30"/>
      <c r="K37" s="6">
        <f t="shared" si="176"/>
        <v>0</v>
      </c>
      <c r="L37" s="13"/>
      <c r="M37" s="3" t="str">
        <f t="shared" si="4"/>
        <v/>
      </c>
      <c r="N37" s="7"/>
      <c r="O37" s="26" t="str">
        <f t="shared" si="177"/>
        <v>Player 24</v>
      </c>
      <c r="P37" s="30"/>
      <c r="Q37" s="30"/>
      <c r="R37" s="30"/>
      <c r="S37" s="30"/>
      <c r="T37" s="30"/>
      <c r="U37" s="6">
        <f t="shared" si="178"/>
        <v>0</v>
      </c>
      <c r="V37" s="13"/>
      <c r="W37" s="3" t="str">
        <f t="shared" si="7"/>
        <v/>
      </c>
      <c r="X37" s="7"/>
      <c r="Y37" s="26" t="str">
        <f t="shared" si="179"/>
        <v>Player 24</v>
      </c>
      <c r="Z37" s="32"/>
      <c r="AA37" s="27">
        <f t="shared" si="180"/>
        <v>9</v>
      </c>
      <c r="AB37" s="6">
        <f t="shared" si="181"/>
        <v>0</v>
      </c>
      <c r="AC37" s="25"/>
      <c r="AD37" s="3">
        <f t="shared" si="11"/>
        <v>1</v>
      </c>
      <c r="AE37" s="2"/>
      <c r="AF37" s="26" t="str">
        <f t="shared" si="182"/>
        <v>Player 24</v>
      </c>
      <c r="AG37" s="30"/>
      <c r="AH37" s="30"/>
      <c r="AI37" s="30"/>
      <c r="AJ37" s="17" t="b">
        <f t="shared" si="183"/>
        <v>0</v>
      </c>
      <c r="AK37" s="17"/>
      <c r="AL37" s="17">
        <f t="shared" si="184"/>
        <v>0</v>
      </c>
      <c r="AM37" s="30"/>
      <c r="AN37" s="30"/>
      <c r="AO37" s="30"/>
      <c r="AP37" s="17" t="b">
        <f t="shared" si="185"/>
        <v>0</v>
      </c>
      <c r="AQ37" s="17"/>
      <c r="AR37" s="17">
        <f t="shared" si="186"/>
        <v>0</v>
      </c>
      <c r="AS37" s="30"/>
      <c r="AT37" s="30"/>
      <c r="AU37" s="30"/>
      <c r="AV37" s="17" t="b">
        <f t="shared" si="187"/>
        <v>0</v>
      </c>
      <c r="AW37" s="17"/>
      <c r="AX37" s="17">
        <f t="shared" si="188"/>
        <v>0</v>
      </c>
      <c r="AY37" s="30"/>
      <c r="AZ37" s="30"/>
      <c r="BA37" s="30"/>
      <c r="BB37" s="17" t="b">
        <f t="shared" si="189"/>
        <v>0</v>
      </c>
      <c r="BC37" s="17"/>
      <c r="BD37" s="17">
        <f t="shared" si="190"/>
        <v>0</v>
      </c>
      <c r="BE37" s="30"/>
      <c r="BF37" s="30"/>
      <c r="BG37" s="30"/>
      <c r="BH37" s="17" t="b">
        <f t="shared" si="191"/>
        <v>0</v>
      </c>
      <c r="BI37" s="17">
        <f t="shared" si="192"/>
        <v>0</v>
      </c>
      <c r="BJ37" s="6">
        <f t="shared" si="193"/>
        <v>0</v>
      </c>
      <c r="BK37" s="13"/>
      <c r="BL37" s="3" t="str">
        <f t="shared" si="173"/>
        <v/>
      </c>
      <c r="BM37" s="2"/>
      <c r="BN37" s="26" t="str">
        <f t="shared" si="194"/>
        <v>Player 24</v>
      </c>
      <c r="BO37" s="30"/>
      <c r="BP37" s="30"/>
      <c r="BQ37" s="30"/>
      <c r="BR37" s="30"/>
      <c r="BS37" s="30"/>
      <c r="BT37" s="6">
        <f t="shared" si="195"/>
        <v>0</v>
      </c>
      <c r="BU37" s="13"/>
      <c r="BV37" s="3" t="str">
        <f t="shared" si="196"/>
        <v/>
      </c>
      <c r="BW37" s="7"/>
      <c r="BX37" s="26" t="str">
        <f t="shared" si="197"/>
        <v>Player 24</v>
      </c>
      <c r="BY37" s="30"/>
      <c r="BZ37" s="30"/>
      <c r="CA37" s="30"/>
      <c r="CB37" s="30"/>
      <c r="CC37" s="6">
        <f t="shared" si="198"/>
        <v>0</v>
      </c>
      <c r="CD37" s="13"/>
      <c r="CE37" s="3" t="str">
        <f t="shared" si="199"/>
        <v/>
      </c>
      <c r="CF37" s="7"/>
      <c r="CG37" s="26" t="str">
        <f t="shared" si="200"/>
        <v>Player 24</v>
      </c>
      <c r="CH37" s="30"/>
      <c r="CI37" s="34">
        <f t="shared" si="201"/>
        <v>0</v>
      </c>
      <c r="CJ37" s="30"/>
      <c r="CK37" s="34">
        <f t="shared" si="202"/>
        <v>0</v>
      </c>
      <c r="CL37" s="30"/>
      <c r="CM37" s="34">
        <f t="shared" si="203"/>
        <v>0</v>
      </c>
      <c r="CN37" s="30"/>
      <c r="CO37" s="34">
        <f t="shared" si="204"/>
        <v>0</v>
      </c>
      <c r="CP37" s="30"/>
      <c r="CQ37" s="34">
        <f t="shared" si="205"/>
        <v>0</v>
      </c>
      <c r="CR37" s="30"/>
      <c r="CS37" s="34">
        <f t="shared" si="206"/>
        <v>0</v>
      </c>
      <c r="CT37" s="30"/>
      <c r="CU37" s="34">
        <f t="shared" si="207"/>
        <v>0</v>
      </c>
      <c r="CV37" s="30"/>
      <c r="CW37" s="34">
        <f t="shared" si="208"/>
        <v>0</v>
      </c>
      <c r="CX37" s="30"/>
      <c r="CY37" s="34">
        <f t="shared" si="209"/>
        <v>0</v>
      </c>
      <c r="CZ37" s="17"/>
      <c r="DA37" s="30"/>
      <c r="DB37" s="34">
        <f t="shared" si="210"/>
        <v>0</v>
      </c>
      <c r="DC37" s="30"/>
      <c r="DD37" s="34">
        <f t="shared" si="211"/>
        <v>0</v>
      </c>
      <c r="DE37" s="30"/>
      <c r="DF37" s="34">
        <f t="shared" si="212"/>
        <v>0</v>
      </c>
      <c r="DG37" s="30"/>
      <c r="DH37" s="34">
        <f t="shared" si="213"/>
        <v>0</v>
      </c>
      <c r="DI37" s="30"/>
      <c r="DJ37" s="34">
        <f t="shared" si="214"/>
        <v>0</v>
      </c>
      <c r="DK37" s="30"/>
      <c r="DL37" s="34">
        <f t="shared" si="215"/>
        <v>0</v>
      </c>
      <c r="DM37" s="30"/>
      <c r="DN37" s="34">
        <f t="shared" si="216"/>
        <v>0</v>
      </c>
      <c r="DO37" s="30"/>
      <c r="DP37" s="34">
        <f t="shared" si="217"/>
        <v>0</v>
      </c>
      <c r="DQ37" s="30"/>
      <c r="DR37" s="34">
        <f t="shared" si="218"/>
        <v>0</v>
      </c>
      <c r="DS37" s="6">
        <f t="shared" si="219"/>
        <v>0</v>
      </c>
      <c r="DT37" s="13"/>
      <c r="DU37" s="3" t="str">
        <f t="shared" si="220"/>
        <v/>
      </c>
      <c r="DV37" s="7"/>
      <c r="DW37" s="26" t="str">
        <f t="shared" si="221"/>
        <v>Player 24</v>
      </c>
      <c r="DX37" s="30"/>
      <c r="DY37" s="30"/>
      <c r="DZ37" s="30"/>
      <c r="EA37" s="30"/>
      <c r="EB37" s="30"/>
      <c r="EC37" s="30"/>
      <c r="ED37" s="30"/>
      <c r="EE37" s="6">
        <f t="shared" si="222"/>
        <v>0</v>
      </c>
      <c r="EF37" s="13"/>
      <c r="EG37" s="3" t="str">
        <f t="shared" si="223"/>
        <v/>
      </c>
      <c r="EH37" s="7"/>
      <c r="EI37" s="26" t="str">
        <f t="shared" si="224"/>
        <v>Player 24</v>
      </c>
      <c r="EJ37" s="30"/>
      <c r="EK37" s="30"/>
      <c r="EL37" s="30"/>
      <c r="EM37" s="30"/>
      <c r="EN37" s="30"/>
      <c r="EO37" s="30"/>
      <c r="EP37" s="30"/>
      <c r="EQ37" s="6">
        <f t="shared" si="225"/>
        <v>0</v>
      </c>
      <c r="ER37" s="13"/>
      <c r="ES37" s="3" t="str">
        <f t="shared" si="226"/>
        <v/>
      </c>
      <c r="ET37" s="7"/>
      <c r="EU37" s="26" t="str">
        <f t="shared" si="227"/>
        <v>Player 24</v>
      </c>
      <c r="EV37" s="32"/>
      <c r="EW37" s="51"/>
      <c r="EX37" s="6">
        <f t="shared" si="228"/>
        <v>0</v>
      </c>
      <c r="EY37" s="25"/>
      <c r="EZ37" s="3" t="str">
        <f t="shared" si="229"/>
        <v/>
      </c>
      <c r="FA37" s="7"/>
      <c r="FB37" s="7"/>
      <c r="FC37" s="7"/>
      <c r="FD37" s="7"/>
    </row>
    <row r="38" spans="2:160" ht="39.9" customHeight="1" thickBot="1" x14ac:dyDescent="0.55000000000000004">
      <c r="B38" s="28" t="s">
        <v>84</v>
      </c>
      <c r="C38" s="22">
        <f>SUM(C32:C37)</f>
        <v>0</v>
      </c>
      <c r="D38" s="7"/>
      <c r="E38" s="7"/>
      <c r="F38" s="7"/>
      <c r="G38" s="7"/>
      <c r="H38" s="7"/>
      <c r="I38" s="7"/>
      <c r="J38" s="7"/>
      <c r="K38" s="7"/>
      <c r="L38" s="7"/>
      <c r="N38" s="7"/>
      <c r="O38" s="7"/>
      <c r="P38" s="7"/>
      <c r="Q38" s="7"/>
      <c r="R38" s="7"/>
      <c r="S38" s="7"/>
      <c r="T38" s="7"/>
      <c r="U38" s="7"/>
      <c r="V38" s="7"/>
      <c r="X38" s="7"/>
      <c r="Y38" s="7"/>
      <c r="Z38" s="7"/>
      <c r="AA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Y38" s="7"/>
      <c r="EZ38" s="7"/>
      <c r="FA38" s="7"/>
      <c r="FB38" s="7"/>
      <c r="FC38" s="7"/>
      <c r="FD38" s="7"/>
    </row>
    <row r="39" spans="2:160" ht="26.4" thickTop="1" x14ac:dyDescent="0.5"/>
  </sheetData>
  <sheetProtection sheet="1" objects="1" scenarios="1" selectLockedCells="1"/>
  <mergeCells count="80">
    <mergeCell ref="EU30:EU31"/>
    <mergeCell ref="AG30:BI30"/>
    <mergeCell ref="BN30:BN31"/>
    <mergeCell ref="BO30:BS30"/>
    <mergeCell ref="BX30:BX31"/>
    <mergeCell ref="BY30:CB30"/>
    <mergeCell ref="CG30:CG31"/>
    <mergeCell ref="CH30:DR30"/>
    <mergeCell ref="DW30:DW31"/>
    <mergeCell ref="DX30:ED30"/>
    <mergeCell ref="EI30:EI31"/>
    <mergeCell ref="EJ30:EP30"/>
    <mergeCell ref="EJ21:EP21"/>
    <mergeCell ref="EU21:EU22"/>
    <mergeCell ref="B30:C30"/>
    <mergeCell ref="E30:E31"/>
    <mergeCell ref="F30:J30"/>
    <mergeCell ref="O30:O31"/>
    <mergeCell ref="P30:T30"/>
    <mergeCell ref="Y30:Y31"/>
    <mergeCell ref="Z30:AA30"/>
    <mergeCell ref="AF30:AF31"/>
    <mergeCell ref="BY21:CB21"/>
    <mergeCell ref="CG21:CG22"/>
    <mergeCell ref="CH21:DR21"/>
    <mergeCell ref="DW21:DW22"/>
    <mergeCell ref="DX21:ED21"/>
    <mergeCell ref="EI21:EI22"/>
    <mergeCell ref="BX21:BX22"/>
    <mergeCell ref="B21:C21"/>
    <mergeCell ref="E21:E22"/>
    <mergeCell ref="F21:J21"/>
    <mergeCell ref="O21:O22"/>
    <mergeCell ref="P21:T21"/>
    <mergeCell ref="Y21:Y22"/>
    <mergeCell ref="Z21:AA21"/>
    <mergeCell ref="AF21:AF22"/>
    <mergeCell ref="AG21:BI21"/>
    <mergeCell ref="BN21:BN22"/>
    <mergeCell ref="BO21:BS21"/>
    <mergeCell ref="EU12:EU13"/>
    <mergeCell ref="AG12:BI12"/>
    <mergeCell ref="BN12:BN13"/>
    <mergeCell ref="BO12:BS12"/>
    <mergeCell ref="BX12:BX13"/>
    <mergeCell ref="BY12:CB12"/>
    <mergeCell ref="CG12:CG13"/>
    <mergeCell ref="CH12:DR12"/>
    <mergeCell ref="DW12:DW13"/>
    <mergeCell ref="DX12:ED12"/>
    <mergeCell ref="EI12:EI13"/>
    <mergeCell ref="EJ12:EP12"/>
    <mergeCell ref="EJ3:EP3"/>
    <mergeCell ref="EU3:EU4"/>
    <mergeCell ref="B12:C12"/>
    <mergeCell ref="E12:E13"/>
    <mergeCell ref="F12:J12"/>
    <mergeCell ref="O12:O13"/>
    <mergeCell ref="P12:T12"/>
    <mergeCell ref="Y12:Y13"/>
    <mergeCell ref="Z12:AA12"/>
    <mergeCell ref="AF12:AF13"/>
    <mergeCell ref="BY3:CB3"/>
    <mergeCell ref="CG3:CG4"/>
    <mergeCell ref="CH3:DR3"/>
    <mergeCell ref="DW3:DW4"/>
    <mergeCell ref="DX3:ED3"/>
    <mergeCell ref="EI3:EI4"/>
    <mergeCell ref="BX3:BX4"/>
    <mergeCell ref="B3:C3"/>
    <mergeCell ref="E3:E4"/>
    <mergeCell ref="F3:J3"/>
    <mergeCell ref="O3:O4"/>
    <mergeCell ref="P3:T3"/>
    <mergeCell ref="Y3:Y4"/>
    <mergeCell ref="Z3:AA3"/>
    <mergeCell ref="AF3:AF4"/>
    <mergeCell ref="AG3:BI3"/>
    <mergeCell ref="BN3:BN4"/>
    <mergeCell ref="BO3:BS3"/>
  </mergeCells>
  <dataValidations count="5">
    <dataValidation type="whole" operator="lessThan" allowBlank="1" showInputMessage="1" showErrorMessage="1" sqref="F5:J10 F14:J19 F23:J28 F32:J37">
      <formula1>181</formula1>
    </dataValidation>
    <dataValidation type="whole" operator="lessThan" allowBlank="1" showInputMessage="1" showErrorMessage="1" sqref="P5:T10 P14:T19 P23:T28 P32:T37 BY5:CB10 BY14:CB19 BY23:CB28 BY32:CB37 DX5:ED10 DX14:ED19 DX23:ED28 DX32:ED37 EJ5:EP10 EJ14:EP19 EJ23:EP28 EJ32:EP37">
      <formula1>4</formula1>
    </dataValidation>
    <dataValidation type="whole" allowBlank="1" showInputMessage="1" showErrorMessage="1" sqref="Z5:Z10 Z14:Z19 Z23:Z28 Z32:Z37">
      <formula1>3</formula1>
      <formula2>30</formula2>
    </dataValidation>
    <dataValidation type="whole" operator="lessThan" allowBlank="1" showInputMessage="1" showErrorMessage="1" sqref="BO5:BS10 BO14:BS19 BO23:BS28 BO32:BS37">
      <formula1>301</formula1>
    </dataValidation>
    <dataValidation type="whole" operator="lessThan" allowBlank="1" showInputMessage="1" showErrorMessage="1" sqref="CH5:DQ10 CH14:DQ19 CH23:DQ28 CH32:DQ37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DecathlonInPut</vt:lpstr>
    </vt:vector>
  </TitlesOfParts>
  <Company>Premier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Computergaga</dc:creator>
  <cp:lastModifiedBy>Tedds, Mark</cp:lastModifiedBy>
  <dcterms:created xsi:type="dcterms:W3CDTF">2011-07-08T06:26:54Z</dcterms:created>
  <dcterms:modified xsi:type="dcterms:W3CDTF">2018-12-17T09:47:32Z</dcterms:modified>
</cp:coreProperties>
</file>