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 defaultThemeVersion="166925"/>
  <xr:revisionPtr revIDLastSave="11" documentId="11_C5C8BAE17C86D53DD6F3C9FB7FDC3116BBF4BD20" xr6:coauthVersionLast="47" xr6:coauthVersionMax="47" xr10:uidLastSave="{01B00A81-8448-4E18-9D4E-BA048017FCAA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D31" i="1"/>
  <c r="D6" i="1"/>
  <c r="D29" i="1"/>
  <c r="D28" i="1"/>
  <c r="D27" i="1"/>
  <c r="D26" i="1"/>
  <c r="C23" i="1"/>
  <c r="B23" i="1"/>
  <c r="D23" i="1" s="1"/>
  <c r="D22" i="1"/>
  <c r="D21" i="1"/>
  <c r="D20" i="1"/>
  <c r="D19" i="1"/>
  <c r="D18" i="1"/>
  <c r="D17" i="1"/>
  <c r="D16" i="1"/>
  <c r="C13" i="1"/>
  <c r="B13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<sst xmlns="http://schemas.openxmlformats.org/spreadsheetml/2006/main" count="29" uniqueCount="29">
  <si>
    <t>Cash Summary</t>
  </si>
  <si>
    <t>Paradise Bay POA</t>
  </si>
  <si>
    <t>For the month ended March 31, 2025</t>
  </si>
  <si>
    <t>Account</t>
  </si>
  <si>
    <t>Mar 2025</t>
  </si>
  <si>
    <t>Feb 2025</t>
  </si>
  <si>
    <t>Difference</t>
  </si>
  <si>
    <t>Certificate of Deposit Balance</t>
  </si>
  <si>
    <t>Income</t>
  </si>
  <si>
    <t>Administrative Fees</t>
  </si>
  <si>
    <t>Resale Certficate</t>
  </si>
  <si>
    <t>HOA Dues</t>
  </si>
  <si>
    <t>Key Fee</t>
  </si>
  <si>
    <t>Total Income</t>
  </si>
  <si>
    <t>Less Expenses</t>
  </si>
  <si>
    <t>Accounting</t>
  </si>
  <si>
    <t>Advertising</t>
  </si>
  <si>
    <t>Office Supplies</t>
  </si>
  <si>
    <t>Safety Deposit Rental</t>
  </si>
  <si>
    <t>Telephone and Internet</t>
  </si>
  <si>
    <t>Trash</t>
  </si>
  <si>
    <t>Utilities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</si>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</sst>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Normal="100" workbookViewId="0">
      <selection activeCell="I26" sqref="I26"/>
    </sheetView>
  </sheetViews>
  <sheetFormatPr defaultRowHeight="12.75"/>
  <cols>
    <col min="1" max="1" width="28.85546875" customWidth="1"/>
    <col min="2" max="2" width="11.28515625" customWidth="1"/>
    <col min="3" max="3" width="10.710937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1050</v>
      </c>
      <c r="C9" s="10">
        <v>0</v>
      </c>
      <c r="D9" s="10">
        <f>(B9 - C9)</f>
        <v>1050</v>
      </c>
    </row>
    <row r="10" spans="1:4" ht="10.9" customHeight="1">
      <c r="A10" s="11" t="s">
        <v>10</v>
      </c>
      <c r="B10" s="12">
        <v>140</v>
      </c>
      <c r="C10" s="12">
        <v>0</v>
      </c>
      <c r="D10" s="12">
        <f>(B10 - C10)</f>
        <v>140</v>
      </c>
    </row>
    <row r="11" spans="1:4" ht="10.9" customHeight="1">
      <c r="A11" s="11" t="s">
        <v>11</v>
      </c>
      <c r="B11" s="12">
        <v>2340</v>
      </c>
      <c r="C11" s="12">
        <v>1140</v>
      </c>
      <c r="D11" s="12">
        <f>(B11 - C11)</f>
        <v>1200</v>
      </c>
    </row>
    <row r="12" spans="1:4" ht="10.9" customHeight="1">
      <c r="A12" s="11" t="s">
        <v>12</v>
      </c>
      <c r="B12" s="12">
        <v>25</v>
      </c>
      <c r="C12" s="12">
        <v>0</v>
      </c>
      <c r="D12" s="12">
        <f>(B12 - C12)</f>
        <v>25</v>
      </c>
    </row>
    <row r="13" spans="1:4" ht="10.9" customHeight="1">
      <c r="A13" s="13" t="s">
        <v>13</v>
      </c>
      <c r="B13" s="14">
        <f>SUM(B9:B12)</f>
        <v>3555</v>
      </c>
      <c r="C13" s="14">
        <f>SUM(C9:C12)</f>
        <v>1140</v>
      </c>
      <c r="D13" s="14">
        <f>(B13 - C13)</f>
        <v>2415</v>
      </c>
    </row>
    <row r="14" spans="1:4" ht="13.35" customHeight="1"/>
    <row r="15" spans="1:4" s="5" customFormat="1" ht="12.2" customHeight="1">
      <c r="A15" s="8" t="s">
        <v>14</v>
      </c>
      <c r="B15" s="8"/>
      <c r="C15" s="8"/>
      <c r="D15" s="8"/>
    </row>
    <row r="16" spans="1:4" ht="10.9" customHeight="1">
      <c r="A16" s="9" t="s">
        <v>15</v>
      </c>
      <c r="B16" s="10">
        <v>150</v>
      </c>
      <c r="C16" s="10">
        <v>150</v>
      </c>
      <c r="D16" s="10">
        <f>(B16 - C16)</f>
        <v>0</v>
      </c>
    </row>
    <row r="17" spans="1:4" ht="10.9" customHeight="1">
      <c r="A17" s="11" t="s">
        <v>16</v>
      </c>
      <c r="B17" s="12">
        <v>104</v>
      </c>
      <c r="C17" s="12">
        <v>0</v>
      </c>
      <c r="D17" s="12">
        <f>(B17 - C17)</f>
        <v>104</v>
      </c>
    </row>
    <row r="18" spans="1:4" ht="10.9" customHeight="1">
      <c r="A18" s="11" t="s">
        <v>17</v>
      </c>
      <c r="B18" s="12">
        <v>0</v>
      </c>
      <c r="C18" s="12">
        <v>172</v>
      </c>
      <c r="D18" s="12">
        <f>(B18 - C18)</f>
        <v>-172</v>
      </c>
    </row>
    <row r="19" spans="1:4" ht="10.9" customHeight="1">
      <c r="A19" s="11" t="s">
        <v>18</v>
      </c>
      <c r="B19" s="12">
        <v>0</v>
      </c>
      <c r="C19" s="12">
        <v>230</v>
      </c>
      <c r="D19" s="12">
        <f>(B19 - C19)</f>
        <v>-230</v>
      </c>
    </row>
    <row r="20" spans="1:4" ht="10.9" customHeight="1">
      <c r="A20" s="11" t="s">
        <v>19</v>
      </c>
      <c r="B20" s="12">
        <v>118.34</v>
      </c>
      <c r="C20" s="12">
        <v>118.34</v>
      </c>
      <c r="D20" s="12">
        <f>(B20 - C20)</f>
        <v>0</v>
      </c>
    </row>
    <row r="21" spans="1:4" ht="10.9" customHeight="1">
      <c r="A21" s="11" t="s">
        <v>20</v>
      </c>
      <c r="B21" s="12">
        <v>767.35</v>
      </c>
      <c r="C21" s="12">
        <v>0</v>
      </c>
      <c r="D21" s="12">
        <f>(B21 - C21)</f>
        <v>767.35</v>
      </c>
    </row>
    <row r="22" spans="1:4" ht="10.9" customHeight="1">
      <c r="A22" s="11" t="s">
        <v>21</v>
      </c>
      <c r="B22" s="12">
        <v>160</v>
      </c>
      <c r="C22" s="12">
        <v>160</v>
      </c>
      <c r="D22" s="12">
        <f>(B22 - C22)</f>
        <v>0</v>
      </c>
    </row>
    <row r="23" spans="1:4" ht="10.9" customHeight="1">
      <c r="A23" s="13" t="s">
        <v>22</v>
      </c>
      <c r="B23" s="14">
        <f>SUM(B16:B22)</f>
        <v>1299.69</v>
      </c>
      <c r="C23" s="14">
        <f>SUM(C16:C22)</f>
        <v>830.34</v>
      </c>
      <c r="D23" s="14">
        <f>(B23 - C23)</f>
        <v>469.35</v>
      </c>
    </row>
    <row r="24" spans="1:4" ht="13.35" customHeight="1"/>
    <row r="25" spans="1:4" s="5" customFormat="1" ht="12.2" customHeight="1">
      <c r="A25" s="8" t="s">
        <v>23</v>
      </c>
      <c r="B25" s="8"/>
      <c r="C25" s="8"/>
      <c r="D25" s="8"/>
    </row>
    <row r="26" spans="1:4" ht="10.9" customHeight="1">
      <c r="A26" s="9" t="s">
        <v>24</v>
      </c>
      <c r="B26" s="10">
        <v>20268.34</v>
      </c>
      <c r="C26" s="10">
        <v>19958.68</v>
      </c>
      <c r="D26" s="10">
        <f>(B26 - C26)</f>
        <v>309.65999999999985</v>
      </c>
    </row>
    <row r="27" spans="1:4" ht="10.9" customHeight="1">
      <c r="A27" s="11" t="s">
        <v>25</v>
      </c>
      <c r="B27" s="12">
        <v>2255.31</v>
      </c>
      <c r="C27" s="12">
        <v>309.66000000000003</v>
      </c>
      <c r="D27" s="12">
        <f>(B27 - C27)</f>
        <v>1945.6499999999999</v>
      </c>
    </row>
    <row r="28" spans="1:4" ht="10.9" customHeight="1">
      <c r="A28" s="11" t="s">
        <v>26</v>
      </c>
      <c r="B28" s="12">
        <v>22523.65</v>
      </c>
      <c r="C28" s="12">
        <v>20268.34</v>
      </c>
      <c r="D28" s="12">
        <f>(B28 - C28)</f>
        <v>2255.3100000000013</v>
      </c>
    </row>
    <row r="29" spans="1:4" ht="10.9" customHeight="1">
      <c r="A29" s="13" t="s">
        <v>27</v>
      </c>
      <c r="B29" s="14">
        <v>2255.31</v>
      </c>
      <c r="C29" s="14">
        <v>309.66000000000003</v>
      </c>
      <c r="D29" s="14">
        <f>(B29 - C29)</f>
        <v>1945.6499999999999</v>
      </c>
    </row>
    <row r="30" spans="1:4" ht="12"/>
    <row r="31" spans="1:4" ht="12">
      <c r="A31" s="16" t="s">
        <v>28</v>
      </c>
      <c r="B31" s="17">
        <f>SUM(B6,B28)</f>
        <v>49147.3</v>
      </c>
      <c r="C31" s="17">
        <f>SUM(C6,C28)</f>
        <v>46891.990000000005</v>
      </c>
      <c r="D31" s="17">
        <f>(B31-C31)</f>
        <v>2255.3099999999977</v>
      </c>
    </row>
    <row r="32" spans="1:4" ht="12"/>
    <row r="33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2025-05-01T17:57:00Z</dcterms:created>
  <dcterms:modified xsi:type="dcterms:W3CDTF">2025-05-01T18:31:28Z</dcterms:modified>
  <cp:category/>
  <cp:contentStatus/>
</cp:coreProperties>
</file>