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12"/>
  <workbookPr defaultThemeVersion="166925"/>
  <xr:revisionPtr revIDLastSave="7" documentId="11_C6087BEE29FE5733CCEAB53B77DC3116BBF43536" xr6:coauthVersionLast="47" xr6:coauthVersionMax="47" xr10:uidLastSave="{C5F37622-1977-4E9A-8DEA-7AB9315F5886}"/>
  <bookViews>
    <workbookView xWindow="0" yWindow="0" windowWidth="0" windowHeight="0" xr2:uid="{00000000-000D-0000-FFFF-FFFF00000000}"/>
  </bookViews>
  <sheets>
    <sheet name="Cash Summ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B38" i="1"/>
  <c r="D38" i="1"/>
  <c r="D6" i="1"/>
  <c r="D36" i="1"/>
  <c r="D35" i="1"/>
  <c r="D34" i="1"/>
  <c r="D33" i="1"/>
  <c r="C30" i="1"/>
  <c r="B30" i="1"/>
  <c r="D30" i="1" s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C13" i="1"/>
  <c r="B13" i="1"/>
  <c r="D12" i="1"/>
  <c r="D11" i="1"/>
  <c r="D10" i="1"/>
  <c r="D9" i="1"/>
  <c r="D13" i="1" l="1"/>
</calcChain>
</file>

<file path=xl/sharedStrings.xml><?xml version="1.0" encoding="utf-8"?>
<sst xmlns="http://schemas.openxmlformats.org/spreadsheetml/2006/main" count="36" uniqueCount="36">
  <si>
    <t>Cash Summary</t>
  </si>
  <si>
    <t>Paradise Bay POA</t>
  </si>
  <si>
    <t>For the month ended November 30, 2024</t>
  </si>
  <si>
    <t>Account</t>
  </si>
  <si>
    <t>Nov 2024</t>
  </si>
  <si>
    <t>Oct 2024</t>
  </si>
  <si>
    <t>Difference</t>
  </si>
  <si>
    <t>Certificate of Deposit Balance</t>
  </si>
  <si>
    <t>Income</t>
  </si>
  <si>
    <t>Administrative Fees</t>
  </si>
  <si>
    <t>Resale Certficate</t>
  </si>
  <si>
    <t>HOA Dues</t>
  </si>
  <si>
    <t>Vendor Fees</t>
  </si>
  <si>
    <t>Total Income</t>
  </si>
  <si>
    <t>Less Expenses</t>
  </si>
  <si>
    <t>Accounting</t>
  </si>
  <si>
    <t>Advertising</t>
  </si>
  <si>
    <t>Charitable Donations</t>
  </si>
  <si>
    <t>Office Supplies</t>
  </si>
  <si>
    <t>Postage and Delivery</t>
  </si>
  <si>
    <t>Property Tax</t>
  </si>
  <si>
    <t>Repairs and Maintenance</t>
  </si>
  <si>
    <t>Returned Check Fees</t>
  </si>
  <si>
    <t>Home Owner Appreciation</t>
  </si>
  <si>
    <t>Telephone and Internet</t>
  </si>
  <si>
    <t>Trash</t>
  </si>
  <si>
    <t>TRWD Operation License</t>
  </si>
  <si>
    <t>Utilities</t>
  </si>
  <si>
    <t>Yard Maintenance - Mowing</t>
  </si>
  <si>
    <t>Total Expenses</t>
  </si>
  <si>
    <t>Summary</t>
  </si>
  <si>
    <t>Opening Balance</t>
  </si>
  <si>
    <t>Plus Net Cash Flows</t>
  </si>
  <si>
    <t>Closing Balance</t>
  </si>
  <si>
    <t>Net change in cash for period</t>
  </si>
  <si>
    <t>Total Balance of All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</si>
</sst>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(#,##0.00\)"/>
    <numFmt numFmtId="165" formatCode="_([$$-409]* #,##0.00_);_([$$-409]* \(#,##0.00\);_([$$-409]* &quot;-&quot;??_);_(@_)"/>
  </numFmts>
  <fonts count="7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horizontal="right" vertical="center"/>
    </xf>
    <xf numFmtId="165" fontId="0" fillId="0" borderId="0" xfId="0" applyNumberFormat="1"/>
    <xf numFmtId="0" fontId="6" fillId="0" borderId="0" xfId="0" applyFont="1"/>
    <xf numFmtId="43" fontId="6" fillId="0" borderId="0" xfId="0" applyNumberFormat="1" applyFo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showGridLines="0" tabSelected="1" zoomScaleNormal="100" workbookViewId="0">
      <selection activeCell="I18" sqref="I18"/>
    </sheetView>
  </sheetViews>
  <sheetFormatPr defaultRowHeight="12.75"/>
  <cols>
    <col min="1" max="1" width="28.85546875" customWidth="1"/>
    <col min="2" max="2" width="11" customWidth="1"/>
    <col min="3" max="3" width="11.42578125" customWidth="1"/>
    <col min="4" max="4" width="12.140625" customWidth="1"/>
  </cols>
  <sheetData>
    <row r="1" spans="1:4" s="1" customFormat="1" ht="16.7" customHeight="1">
      <c r="A1" s="2" t="s">
        <v>0</v>
      </c>
      <c r="B1" s="2"/>
      <c r="C1" s="2"/>
      <c r="D1" s="2"/>
    </row>
    <row r="2" spans="1:4" s="3" customFormat="1" ht="14.45" customHeight="1">
      <c r="A2" s="4" t="s">
        <v>1</v>
      </c>
      <c r="B2" s="4"/>
      <c r="C2" s="4"/>
      <c r="D2" s="4"/>
    </row>
    <row r="3" spans="1:4" s="3" customFormat="1" ht="14.45" customHeight="1">
      <c r="A3" s="4" t="s">
        <v>2</v>
      </c>
      <c r="B3" s="4"/>
      <c r="C3" s="4"/>
      <c r="D3" s="4"/>
    </row>
    <row r="4" spans="1:4" ht="13.35" customHeight="1"/>
    <row r="5" spans="1:4" s="5" customFormat="1" ht="12.2" customHeight="1">
      <c r="A5" s="6" t="s">
        <v>3</v>
      </c>
      <c r="B5" s="7" t="s">
        <v>4</v>
      </c>
      <c r="C5" s="7" t="s">
        <v>5</v>
      </c>
      <c r="D5" s="7" t="s">
        <v>6</v>
      </c>
    </row>
    <row r="6" spans="1:4" ht="13.35" customHeight="1">
      <c r="A6" t="s">
        <v>7</v>
      </c>
      <c r="B6" s="15">
        <v>26623.65</v>
      </c>
      <c r="C6" s="15">
        <v>26623.65</v>
      </c>
      <c r="D6" s="15">
        <f>(B6-C6)</f>
        <v>0</v>
      </c>
    </row>
    <row r="7" spans="1:4" ht="13.35" customHeight="1">
      <c r="B7" s="15"/>
      <c r="C7" s="15"/>
      <c r="D7" s="15"/>
    </row>
    <row r="8" spans="1:4" s="5" customFormat="1" ht="12.2" customHeight="1">
      <c r="A8" s="8" t="s">
        <v>8</v>
      </c>
      <c r="B8" s="8"/>
      <c r="C8" s="8"/>
      <c r="D8" s="8"/>
    </row>
    <row r="9" spans="1:4" ht="10.9" customHeight="1">
      <c r="A9" s="9" t="s">
        <v>9</v>
      </c>
      <c r="B9" s="10">
        <v>450</v>
      </c>
      <c r="C9" s="10">
        <v>1500</v>
      </c>
      <c r="D9" s="10">
        <f>(B9 - C9)</f>
        <v>-1050</v>
      </c>
    </row>
    <row r="10" spans="1:4" ht="10.9" customHeight="1">
      <c r="A10" s="11" t="s">
        <v>10</v>
      </c>
      <c r="B10" s="12">
        <v>40</v>
      </c>
      <c r="C10" s="12">
        <v>220</v>
      </c>
      <c r="D10" s="12">
        <f>(B10 - C10)</f>
        <v>-180</v>
      </c>
    </row>
    <row r="11" spans="1:4" ht="10.9" customHeight="1">
      <c r="A11" s="11" t="s">
        <v>11</v>
      </c>
      <c r="B11" s="12">
        <v>1455</v>
      </c>
      <c r="C11" s="12">
        <v>2640</v>
      </c>
      <c r="D11" s="12">
        <f>(B11 - C11)</f>
        <v>-1185</v>
      </c>
    </row>
    <row r="12" spans="1:4" ht="10.9" customHeight="1">
      <c r="A12" s="11" t="s">
        <v>12</v>
      </c>
      <c r="B12" s="12">
        <v>150</v>
      </c>
      <c r="C12" s="12">
        <v>0</v>
      </c>
      <c r="D12" s="12">
        <f>(B12 - C12)</f>
        <v>150</v>
      </c>
    </row>
    <row r="13" spans="1:4" ht="10.9" customHeight="1">
      <c r="A13" s="13" t="s">
        <v>13</v>
      </c>
      <c r="B13" s="14">
        <f>SUM(B9:B12)</f>
        <v>2095</v>
      </c>
      <c r="C13" s="14">
        <f>SUM(C9:C12)</f>
        <v>4360</v>
      </c>
      <c r="D13" s="14">
        <f>(B13 - C13)</f>
        <v>-2265</v>
      </c>
    </row>
    <row r="14" spans="1:4" ht="13.35" customHeight="1"/>
    <row r="15" spans="1:4" s="5" customFormat="1" ht="12.2" customHeight="1">
      <c r="A15" s="8" t="s">
        <v>14</v>
      </c>
      <c r="B15" s="8"/>
      <c r="C15" s="8"/>
      <c r="D15" s="8"/>
    </row>
    <row r="16" spans="1:4" ht="10.9" customHeight="1">
      <c r="A16" s="9" t="s">
        <v>15</v>
      </c>
      <c r="B16" s="10">
        <v>150</v>
      </c>
      <c r="C16" s="10">
        <v>848.04</v>
      </c>
      <c r="D16" s="10">
        <f>(B16 - C16)</f>
        <v>-698.04</v>
      </c>
    </row>
    <row r="17" spans="1:4" ht="10.9" customHeight="1">
      <c r="A17" s="11" t="s">
        <v>16</v>
      </c>
      <c r="B17" s="12">
        <v>320.74</v>
      </c>
      <c r="C17" s="12">
        <v>830.71</v>
      </c>
      <c r="D17" s="12">
        <f>(B17 - C17)</f>
        <v>-509.97</v>
      </c>
    </row>
    <row r="18" spans="1:4" ht="10.9" customHeight="1">
      <c r="A18" s="11" t="s">
        <v>17</v>
      </c>
      <c r="B18" s="12">
        <v>75</v>
      </c>
      <c r="C18" s="12">
        <v>0</v>
      </c>
      <c r="D18" s="12">
        <f>(B18 - C18)</f>
        <v>75</v>
      </c>
    </row>
    <row r="19" spans="1:4" ht="10.9" customHeight="1">
      <c r="A19" s="11" t="s">
        <v>18</v>
      </c>
      <c r="B19" s="12">
        <v>151.41</v>
      </c>
      <c r="C19" s="12">
        <v>168.69</v>
      </c>
      <c r="D19" s="12">
        <f>(B19 - C19)</f>
        <v>-17.28</v>
      </c>
    </row>
    <row r="20" spans="1:4" ht="10.9" customHeight="1">
      <c r="A20" s="11" t="s">
        <v>19</v>
      </c>
      <c r="B20" s="12">
        <v>0</v>
      </c>
      <c r="C20" s="12">
        <v>159.13</v>
      </c>
      <c r="D20" s="12">
        <f>(B20 - C20)</f>
        <v>-159.13</v>
      </c>
    </row>
    <row r="21" spans="1:4" ht="10.9" customHeight="1">
      <c r="A21" s="11" t="s">
        <v>20</v>
      </c>
      <c r="B21" s="12">
        <v>1939.01</v>
      </c>
      <c r="C21" s="12">
        <v>0</v>
      </c>
      <c r="D21" s="12">
        <f>(B21 - C21)</f>
        <v>1939.01</v>
      </c>
    </row>
    <row r="22" spans="1:4" ht="10.9" customHeight="1">
      <c r="A22" s="11" t="s">
        <v>21</v>
      </c>
      <c r="B22" s="12">
        <v>7</v>
      </c>
      <c r="C22" s="12">
        <v>23305.16</v>
      </c>
      <c r="D22" s="12">
        <f>(B22 - C22)</f>
        <v>-23298.16</v>
      </c>
    </row>
    <row r="23" spans="1:4" ht="10.9" customHeight="1">
      <c r="A23" s="11" t="s">
        <v>22</v>
      </c>
      <c r="B23" s="12">
        <v>0</v>
      </c>
      <c r="C23" s="12">
        <v>12</v>
      </c>
      <c r="D23" s="12">
        <f>(B23 - C23)</f>
        <v>-12</v>
      </c>
    </row>
    <row r="24" spans="1:4" ht="10.9" customHeight="1">
      <c r="A24" s="11" t="s">
        <v>23</v>
      </c>
      <c r="B24" s="12">
        <v>0</v>
      </c>
      <c r="C24" s="12">
        <v>1333.23</v>
      </c>
      <c r="D24" s="12">
        <f>(B24 - C24)</f>
        <v>-1333.23</v>
      </c>
    </row>
    <row r="25" spans="1:4" ht="10.9" customHeight="1">
      <c r="A25" s="11" t="s">
        <v>24</v>
      </c>
      <c r="B25" s="12">
        <v>117.62</v>
      </c>
      <c r="C25" s="12">
        <v>147.71</v>
      </c>
      <c r="D25" s="12">
        <f>(B25 - C25)</f>
        <v>-30.090000000000003</v>
      </c>
    </row>
    <row r="26" spans="1:4" ht="10.9" customHeight="1">
      <c r="A26" s="11" t="s">
        <v>25</v>
      </c>
      <c r="B26" s="12">
        <v>0</v>
      </c>
      <c r="C26" s="12">
        <v>143.83000000000001</v>
      </c>
      <c r="D26" s="12">
        <f>(B26 - C26)</f>
        <v>-143.83000000000001</v>
      </c>
    </row>
    <row r="27" spans="1:4" ht="10.9" customHeight="1">
      <c r="A27" s="11" t="s">
        <v>26</v>
      </c>
      <c r="B27" s="12">
        <v>50</v>
      </c>
      <c r="C27" s="12">
        <v>0</v>
      </c>
      <c r="D27" s="12">
        <f>(B27 - C27)</f>
        <v>50</v>
      </c>
    </row>
    <row r="28" spans="1:4" ht="10.9" customHeight="1">
      <c r="A28" s="11" t="s">
        <v>27</v>
      </c>
      <c r="B28" s="12">
        <v>158</v>
      </c>
      <c r="C28" s="12">
        <v>159</v>
      </c>
      <c r="D28" s="12">
        <f>(B28 - C28)</f>
        <v>-1</v>
      </c>
    </row>
    <row r="29" spans="1:4" ht="10.9" customHeight="1">
      <c r="A29" s="11" t="s">
        <v>28</v>
      </c>
      <c r="B29" s="12">
        <v>555</v>
      </c>
      <c r="C29" s="12">
        <v>0</v>
      </c>
      <c r="D29" s="12">
        <f>(B29 - C29)</f>
        <v>555</v>
      </c>
    </row>
    <row r="30" spans="1:4" ht="10.9" customHeight="1">
      <c r="A30" s="13" t="s">
        <v>29</v>
      </c>
      <c r="B30" s="14">
        <f>SUM(B16:B29)</f>
        <v>3523.7799999999997</v>
      </c>
      <c r="C30" s="14">
        <f>SUM(C16:C29)</f>
        <v>27107.5</v>
      </c>
      <c r="D30" s="14">
        <f>(B30 - C30)</f>
        <v>-23583.72</v>
      </c>
    </row>
    <row r="31" spans="1:4" ht="13.35" customHeight="1"/>
    <row r="32" spans="1:4" s="5" customFormat="1" ht="12.2" customHeight="1">
      <c r="A32" s="8" t="s">
        <v>30</v>
      </c>
      <c r="B32" s="8"/>
      <c r="C32" s="8"/>
      <c r="D32" s="8"/>
    </row>
    <row r="33" spans="1:4" ht="10.9" customHeight="1">
      <c r="A33" s="9" t="s">
        <v>31</v>
      </c>
      <c r="B33" s="10">
        <v>12052.12</v>
      </c>
      <c r="C33" s="10">
        <v>34799.620000000003</v>
      </c>
      <c r="D33" s="10">
        <f>(B33 - C33)</f>
        <v>-22747.5</v>
      </c>
    </row>
    <row r="34" spans="1:4" ht="10.9" customHeight="1">
      <c r="A34" s="11" t="s">
        <v>32</v>
      </c>
      <c r="B34" s="12">
        <v>-1428.78</v>
      </c>
      <c r="C34" s="12">
        <v>-22747.5</v>
      </c>
      <c r="D34" s="12">
        <f>(B34 - C34)</f>
        <v>21318.720000000001</v>
      </c>
    </row>
    <row r="35" spans="1:4" ht="10.9" customHeight="1">
      <c r="A35" s="11" t="s">
        <v>33</v>
      </c>
      <c r="B35" s="12">
        <v>10623.34</v>
      </c>
      <c r="C35" s="12">
        <v>12052.12</v>
      </c>
      <c r="D35" s="12">
        <f>(B35 - C35)</f>
        <v>-1428.7800000000007</v>
      </c>
    </row>
    <row r="36" spans="1:4" ht="10.9" customHeight="1">
      <c r="A36" s="13" t="s">
        <v>34</v>
      </c>
      <c r="B36" s="14">
        <v>-1428.78</v>
      </c>
      <c r="C36" s="14">
        <v>-22747.5</v>
      </c>
      <c r="D36" s="14">
        <f>(B36 - C36)</f>
        <v>21318.720000000001</v>
      </c>
    </row>
    <row r="37" spans="1:4" ht="12"/>
    <row r="38" spans="1:4" ht="12">
      <c r="A38" s="16" t="s">
        <v>35</v>
      </c>
      <c r="B38" s="17">
        <f>SUM(B6,B35)</f>
        <v>37246.990000000005</v>
      </c>
      <c r="C38" s="17">
        <f>SUM(C6,C35)</f>
        <v>38675.770000000004</v>
      </c>
      <c r="D38" s="17">
        <f>(B38-C38)</f>
        <v>-1428.7799999999988</v>
      </c>
    </row>
    <row r="40" spans="1:4" ht="12"/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 Chapelle, Brandy E</cp:lastModifiedBy>
  <cp:revision/>
  <dcterms:created xsi:type="dcterms:W3CDTF">2025-01-20T19:10:35Z</dcterms:created>
  <dcterms:modified xsi:type="dcterms:W3CDTF">2025-01-20T19:10:35Z</dcterms:modified>
  <cp:category/>
  <cp:contentStatus/>
</cp:coreProperties>
</file>