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Berkshire\Documents\PTO2020-2021\Meeting AgendaMinutes\"/>
    </mc:Choice>
  </mc:AlternateContent>
  <xr:revisionPtr revIDLastSave="0" documentId="8_{532F2EEA-78DB-4C47-91F6-8ABCD11E2C5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2020 Aug - EOY" sheetId="1" r:id="rId1"/>
  </sheets>
  <calcPr calcId="181029"/>
  <extLst>
    <ext uri="GoogleSheetsCustomDataVersion1">
      <go:sheetsCustomData xmlns:go="http://customooxmlschemas.google.com/" r:id="rId5" roundtripDataSignature="AMtx7mjbf1sBBYHSeNww3bHvUKQHcCU+Cg==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C35" i="1"/>
  <c r="D35" i="1" s="1"/>
  <c r="D34" i="1"/>
  <c r="D33" i="1"/>
  <c r="D32" i="1"/>
  <c r="D31" i="1"/>
  <c r="D30" i="1"/>
  <c r="C29" i="1"/>
  <c r="D29" i="1" s="1"/>
  <c r="D28" i="1"/>
  <c r="D27" i="1"/>
  <c r="D26" i="1"/>
  <c r="D25" i="1"/>
  <c r="D24" i="1"/>
  <c r="D23" i="1"/>
  <c r="D22" i="1"/>
  <c r="D21" i="1"/>
  <c r="C20" i="1"/>
  <c r="D20" i="1" s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47" i="1" s="1"/>
  <c r="D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3000000}">
      <text>
        <r>
          <rPr>
            <sz val="11"/>
            <color theme="1"/>
            <rFont val="Arial"/>
          </rPr>
          <t>======
ID#AAAAKS8J0Qk
Comment    (2020-09-21 23:24:19)
$250 deposit for Pavillons
$1995 Handbid auction software</t>
        </r>
      </text>
    </comment>
    <comment ref="C15" authorId="0" shapeId="0" xr:uid="{00000000-0006-0000-0000-000001000000}">
      <text>
        <r>
          <rPr>
            <sz val="11"/>
            <color theme="1"/>
            <rFont val="Arial"/>
          </rPr>
          <t>======
ID#AAAAKS8J0Qo
Comment    (2020-09-21 23:24:19)
1196 for document cameras, 188.70 for laptop batteries</t>
        </r>
      </text>
    </comment>
    <comment ref="B27" authorId="0" shapeId="0" xr:uid="{00000000-0006-0000-0000-000002000000}">
      <text>
        <r>
          <rPr>
            <sz val="11"/>
            <color theme="1"/>
            <rFont val="Arial"/>
          </rPr>
          <t>======
ID#AAAAKS8J0Qs
Comment    (2020-09-21 23:24:19)
From Penny Wars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dsaAmPeENoAyifmAgMjo3sHEhGQ=="/>
    </ext>
  </extLst>
</comments>
</file>

<file path=xl/sharedStrings.xml><?xml version="1.0" encoding="utf-8"?>
<sst xmlns="http://schemas.openxmlformats.org/spreadsheetml/2006/main" count="54" uniqueCount="54">
  <si>
    <t>Workbook Totals</t>
  </si>
  <si>
    <t xml:space="preserve"> </t>
  </si>
  <si>
    <t>Fund</t>
  </si>
  <si>
    <t>Encumbered</t>
  </si>
  <si>
    <t>Spent</t>
  </si>
  <si>
    <t>Balance</t>
  </si>
  <si>
    <t>1st Grade Memory Plates</t>
  </si>
  <si>
    <t>6th Grade Grad</t>
  </si>
  <si>
    <t>Arizona Corporation Commission</t>
  </si>
  <si>
    <t>Art Masterpiece</t>
  </si>
  <si>
    <t>Auction</t>
  </si>
  <si>
    <t>Band (Penny War Allowance)</t>
  </si>
  <si>
    <t xml:space="preserve">Boo Hoo Breakfast </t>
  </si>
  <si>
    <t>Book Fair</t>
  </si>
  <si>
    <t>Box Tops</t>
  </si>
  <si>
    <t>Computer Lab Teacher</t>
  </si>
  <si>
    <t>Cupids Cards</t>
  </si>
  <si>
    <t>Document Cameras</t>
  </si>
  <si>
    <t>Drama Club</t>
  </si>
  <si>
    <t>Movie Night</t>
  </si>
  <si>
    <t>Garage Sale</t>
  </si>
  <si>
    <t>Holiday Grams</t>
  </si>
  <si>
    <t>Holiday Hustle 5k</t>
  </si>
  <si>
    <t>Intramural Sports</t>
  </si>
  <si>
    <t>Kindergarten Roundup</t>
  </si>
  <si>
    <t>Landscaping/Maintenance</t>
  </si>
  <si>
    <t xml:space="preserve">Meet The Teacher </t>
  </si>
  <si>
    <t>Orchestra (Penny Wars Allowance)</t>
  </si>
  <si>
    <t>Parking Signs</t>
  </si>
  <si>
    <t>P.E.</t>
  </si>
  <si>
    <t>Photography</t>
  </si>
  <si>
    <t>PTO Supplies</t>
  </si>
  <si>
    <t>Quest</t>
  </si>
  <si>
    <t>QuickBooks Renewal</t>
  </si>
  <si>
    <t>READ</t>
  </si>
  <si>
    <t xml:space="preserve">Shade </t>
  </si>
  <si>
    <t>Spelling Bee</t>
  </si>
  <si>
    <t xml:space="preserve">Spirit Wear </t>
  </si>
  <si>
    <t>SPED</t>
  </si>
  <si>
    <t>Suzuki</t>
  </si>
  <si>
    <t>Suzuki Equipment</t>
  </si>
  <si>
    <t>Talent Show</t>
  </si>
  <si>
    <t>Tax Return Preparation</t>
  </si>
  <si>
    <t>Teacher Appreciation Week</t>
  </si>
  <si>
    <t>Digital graphic pen for MA10</t>
  </si>
  <si>
    <t>Website and Email Addresses</t>
  </si>
  <si>
    <t>Welcome Back Breakfast</t>
  </si>
  <si>
    <t>Yearbooks</t>
  </si>
  <si>
    <t>Operating Account Balance</t>
  </si>
  <si>
    <t>Operating Account Balance after Encumbered Funds</t>
  </si>
  <si>
    <t>Account credits - $522.70 from Chipotle DNO, $195 for 5K raffle/cash from event, $250 for 5K Sponsorship, $1272.80 Garage sale revenue, $10 spirit wear sales</t>
  </si>
  <si>
    <t>Account debits - $500.30 for 5K T-Shirts, $100 for 5K raffle change</t>
  </si>
  <si>
    <t>Funds encumbered/unencumbered per 11/23 meeting mintues</t>
  </si>
  <si>
    <t>Media Center Account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</si>
</sst>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"/>
    <numFmt numFmtId="165" formatCode="&quot;$&quot;#,##0.00"/>
  </numFmts>
  <fonts count="9" x14ac:knownFonts="1">
    <font>
      <sz val="11"/>
      <color theme="1"/>
      <name val="Arial"/>
    </font>
    <font>
      <sz val="24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44" fontId="5" fillId="0" borderId="3" xfId="0" applyNumberFormat="1" applyFont="1" applyBorder="1"/>
    <xf numFmtId="44" fontId="5" fillId="0" borderId="4" xfId="0" applyNumberFormat="1" applyFont="1" applyBorder="1"/>
    <xf numFmtId="0" fontId="5" fillId="0" borderId="2" xfId="0" applyFont="1" applyBorder="1" applyAlignment="1"/>
    <xf numFmtId="44" fontId="5" fillId="0" borderId="3" xfId="0" applyNumberFormat="1" applyFont="1" applyBorder="1" applyAlignment="1"/>
    <xf numFmtId="0" fontId="5" fillId="0" borderId="0" xfId="0" applyFont="1" applyAlignment="1">
      <alignment vertical="top" wrapText="1"/>
    </xf>
    <xf numFmtId="40" fontId="5" fillId="0" borderId="0" xfId="0" applyNumberFormat="1" applyFont="1"/>
    <xf numFmtId="165" fontId="5" fillId="0" borderId="5" xfId="0" applyNumberFormat="1" applyFont="1" applyBorder="1"/>
    <xf numFmtId="0" fontId="6" fillId="0" borderId="0" xfId="0" applyFont="1"/>
    <xf numFmtId="165" fontId="7" fillId="0" borderId="0" xfId="0" applyNumberFormat="1" applyFont="1" applyAlignment="1"/>
    <xf numFmtId="165" fontId="5" fillId="0" borderId="0" xfId="0" applyNumberFormat="1" applyFont="1"/>
    <xf numFmtId="165" fontId="5" fillId="0" borderId="6" xfId="0" applyNumberFormat="1" applyFont="1" applyBorder="1"/>
    <xf numFmtId="0" fontId="3" fillId="0" borderId="0" xfId="0" applyFont="1" applyAlignment="1"/>
    <xf numFmtId="44" fontId="5" fillId="0" borderId="0" xfId="0" applyNumberFormat="1" applyFont="1"/>
    <xf numFmtId="165" fontId="8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1">
    <dxf>
      <font>
        <color rgb="FFC5392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5"/>
  <sheetViews>
    <sheetView tabSelected="1" workbookViewId="0"/>
  </sheetViews>
  <sheetFormatPr defaultColWidth="12.625" defaultRowHeight="15" customHeight="1" x14ac:dyDescent="0.2"/>
  <cols>
    <col min="1" max="1" width="28.625" customWidth="1"/>
    <col min="2" max="2" width="26.25" customWidth="1"/>
    <col min="3" max="3" width="22.875" customWidth="1"/>
    <col min="4" max="4" width="12.25" customWidth="1"/>
    <col min="5" max="21" width="7.625" customWidth="1"/>
  </cols>
  <sheetData>
    <row r="1" spans="1:4" ht="33.75" customHeight="1" x14ac:dyDescent="0.5">
      <c r="A1" s="1" t="s">
        <v>0</v>
      </c>
      <c r="B1" s="2">
        <v>44179</v>
      </c>
    </row>
    <row r="2" spans="1:4" ht="14.25" customHeight="1" x14ac:dyDescent="0.25">
      <c r="B2" s="3" t="s">
        <v>1</v>
      </c>
    </row>
    <row r="3" spans="1:4" ht="18.75" customHeight="1" x14ac:dyDescent="0.35">
      <c r="A3" s="4" t="s">
        <v>2</v>
      </c>
      <c r="B3" s="5" t="s">
        <v>3</v>
      </c>
      <c r="C3" s="5" t="s">
        <v>4</v>
      </c>
      <c r="D3" s="5" t="s">
        <v>5</v>
      </c>
    </row>
    <row r="4" spans="1:4" ht="14.25" customHeight="1" x14ac:dyDescent="0.25">
      <c r="A4" s="6" t="s">
        <v>6</v>
      </c>
      <c r="B4" s="7">
        <v>0</v>
      </c>
      <c r="C4" s="7">
        <v>0</v>
      </c>
      <c r="D4" s="8">
        <f t="shared" ref="D4:D45" si="0">B4-C4</f>
        <v>0</v>
      </c>
    </row>
    <row r="5" spans="1:4" ht="14.25" customHeight="1" x14ac:dyDescent="0.25">
      <c r="A5" s="6" t="s">
        <v>7</v>
      </c>
      <c r="B5" s="7">
        <v>500</v>
      </c>
      <c r="C5" s="7">
        <v>0</v>
      </c>
      <c r="D5" s="8">
        <f t="shared" si="0"/>
        <v>500</v>
      </c>
    </row>
    <row r="6" spans="1:4" ht="14.25" customHeight="1" x14ac:dyDescent="0.25">
      <c r="A6" s="6" t="s">
        <v>8</v>
      </c>
      <c r="B6" s="7">
        <v>10</v>
      </c>
      <c r="C6" s="7">
        <v>0</v>
      </c>
      <c r="D6" s="8">
        <f t="shared" si="0"/>
        <v>10</v>
      </c>
    </row>
    <row r="7" spans="1:4" ht="14.25" customHeight="1" x14ac:dyDescent="0.25">
      <c r="A7" s="6" t="s">
        <v>9</v>
      </c>
      <c r="B7" s="7">
        <v>0</v>
      </c>
      <c r="C7" s="7">
        <v>0</v>
      </c>
      <c r="D7" s="8">
        <f t="shared" si="0"/>
        <v>0</v>
      </c>
    </row>
    <row r="8" spans="1:4" ht="14.25" customHeight="1" x14ac:dyDescent="0.25">
      <c r="A8" s="6" t="s">
        <v>10</v>
      </c>
      <c r="B8" s="7">
        <v>0</v>
      </c>
      <c r="C8" s="7">
        <v>0</v>
      </c>
      <c r="D8" s="8">
        <f t="shared" si="0"/>
        <v>0</v>
      </c>
    </row>
    <row r="9" spans="1:4" ht="14.25" customHeight="1" x14ac:dyDescent="0.25">
      <c r="A9" s="6" t="s">
        <v>11</v>
      </c>
      <c r="B9" s="7">
        <v>0</v>
      </c>
      <c r="C9" s="7">
        <v>0</v>
      </c>
      <c r="D9" s="8">
        <f t="shared" si="0"/>
        <v>0</v>
      </c>
    </row>
    <row r="10" spans="1:4" ht="14.25" customHeight="1" x14ac:dyDescent="0.25">
      <c r="A10" s="6" t="s">
        <v>12</v>
      </c>
      <c r="B10" s="7">
        <v>108.66</v>
      </c>
      <c r="C10" s="7">
        <v>108.66</v>
      </c>
      <c r="D10" s="8">
        <f t="shared" si="0"/>
        <v>0</v>
      </c>
    </row>
    <row r="11" spans="1:4" ht="14.25" customHeight="1" x14ac:dyDescent="0.25">
      <c r="A11" s="6" t="s">
        <v>13</v>
      </c>
      <c r="B11" s="7">
        <v>0</v>
      </c>
      <c r="C11" s="7">
        <v>0</v>
      </c>
      <c r="D11" s="8">
        <f t="shared" si="0"/>
        <v>0</v>
      </c>
    </row>
    <row r="12" spans="1:4" ht="14.25" customHeight="1" x14ac:dyDescent="0.25">
      <c r="A12" s="6" t="s">
        <v>14</v>
      </c>
      <c r="B12" s="7">
        <v>0</v>
      </c>
      <c r="C12" s="7">
        <v>0</v>
      </c>
      <c r="D12" s="8">
        <f t="shared" si="0"/>
        <v>0</v>
      </c>
    </row>
    <row r="13" spans="1:4" ht="14.25" customHeight="1" x14ac:dyDescent="0.25">
      <c r="A13" s="6" t="s">
        <v>15</v>
      </c>
      <c r="B13" s="7">
        <v>5000</v>
      </c>
      <c r="C13" s="7">
        <v>0</v>
      </c>
      <c r="D13" s="8">
        <f t="shared" si="0"/>
        <v>5000</v>
      </c>
    </row>
    <row r="14" spans="1:4" ht="14.25" customHeight="1" x14ac:dyDescent="0.25">
      <c r="A14" s="6" t="s">
        <v>16</v>
      </c>
      <c r="B14" s="7">
        <v>0</v>
      </c>
      <c r="C14" s="7">
        <v>0</v>
      </c>
      <c r="D14" s="8">
        <f t="shared" si="0"/>
        <v>0</v>
      </c>
    </row>
    <row r="15" spans="1:4" ht="14.25" customHeight="1" x14ac:dyDescent="0.25">
      <c r="A15" s="6" t="s">
        <v>17</v>
      </c>
      <c r="B15" s="7">
        <v>0</v>
      </c>
      <c r="C15" s="7">
        <v>0</v>
      </c>
      <c r="D15" s="8">
        <f t="shared" si="0"/>
        <v>0</v>
      </c>
    </row>
    <row r="16" spans="1:4" ht="14.25" customHeight="1" x14ac:dyDescent="0.25">
      <c r="A16" s="6" t="s">
        <v>18</v>
      </c>
      <c r="B16" s="7">
        <v>0</v>
      </c>
      <c r="C16" s="7">
        <v>0</v>
      </c>
      <c r="D16" s="8">
        <f t="shared" si="0"/>
        <v>0</v>
      </c>
    </row>
    <row r="17" spans="1:4" ht="14.25" customHeight="1" x14ac:dyDescent="0.25">
      <c r="A17" s="6" t="s">
        <v>19</v>
      </c>
      <c r="B17" s="7">
        <v>46.65</v>
      </c>
      <c r="C17" s="7">
        <v>46.65</v>
      </c>
      <c r="D17" s="8">
        <f t="shared" si="0"/>
        <v>0</v>
      </c>
    </row>
    <row r="18" spans="1:4" ht="14.25" customHeight="1" x14ac:dyDescent="0.25">
      <c r="A18" s="6" t="s">
        <v>20</v>
      </c>
      <c r="B18" s="7">
        <v>0</v>
      </c>
      <c r="C18" s="7">
        <v>0</v>
      </c>
      <c r="D18" s="8">
        <f t="shared" si="0"/>
        <v>0</v>
      </c>
    </row>
    <row r="19" spans="1:4" ht="14.25" customHeight="1" x14ac:dyDescent="0.25">
      <c r="A19" s="9" t="s">
        <v>21</v>
      </c>
      <c r="B19" s="10">
        <v>100</v>
      </c>
      <c r="C19" s="10">
        <v>70.599999999999994</v>
      </c>
      <c r="D19" s="8">
        <f t="shared" si="0"/>
        <v>29.400000000000006</v>
      </c>
    </row>
    <row r="20" spans="1:4" ht="14.25" customHeight="1" x14ac:dyDescent="0.25">
      <c r="A20" s="9" t="s">
        <v>22</v>
      </c>
      <c r="B20" s="10">
        <v>600</v>
      </c>
      <c r="C20" s="7">
        <f>500.35+91.46</f>
        <v>591.81000000000006</v>
      </c>
      <c r="D20" s="8">
        <f t="shared" si="0"/>
        <v>8.1899999999999409</v>
      </c>
    </row>
    <row r="21" spans="1:4" ht="14.25" customHeight="1" x14ac:dyDescent="0.25">
      <c r="A21" s="6" t="s">
        <v>23</v>
      </c>
      <c r="B21" s="7">
        <v>274.38</v>
      </c>
      <c r="C21" s="7">
        <v>149.13999999999999</v>
      </c>
      <c r="D21" s="8">
        <f t="shared" si="0"/>
        <v>125.24000000000001</v>
      </c>
    </row>
    <row r="22" spans="1:4" ht="14.25" customHeight="1" x14ac:dyDescent="0.25">
      <c r="A22" s="6" t="s">
        <v>24</v>
      </c>
      <c r="B22" s="7">
        <v>0</v>
      </c>
      <c r="C22" s="7">
        <v>0</v>
      </c>
      <c r="D22" s="8">
        <f t="shared" si="0"/>
        <v>0</v>
      </c>
    </row>
    <row r="23" spans="1:4" ht="14.25" customHeight="1" x14ac:dyDescent="0.25">
      <c r="A23" s="6" t="s">
        <v>25</v>
      </c>
      <c r="B23" s="7">
        <v>0</v>
      </c>
      <c r="C23" s="7">
        <v>0</v>
      </c>
      <c r="D23" s="8">
        <f t="shared" si="0"/>
        <v>0</v>
      </c>
    </row>
    <row r="24" spans="1:4" ht="14.25" customHeight="1" x14ac:dyDescent="0.25">
      <c r="A24" s="6" t="s">
        <v>26</v>
      </c>
      <c r="B24" s="7">
        <v>0</v>
      </c>
      <c r="C24" s="7">
        <v>0</v>
      </c>
      <c r="D24" s="8">
        <f t="shared" si="0"/>
        <v>0</v>
      </c>
    </row>
    <row r="25" spans="1:4" ht="14.25" customHeight="1" x14ac:dyDescent="0.25">
      <c r="A25" s="6" t="s">
        <v>27</v>
      </c>
      <c r="B25" s="7">
        <v>2078.1</v>
      </c>
      <c r="C25" s="10">
        <v>188.2</v>
      </c>
      <c r="D25" s="8">
        <f t="shared" si="0"/>
        <v>1889.8999999999999</v>
      </c>
    </row>
    <row r="26" spans="1:4" ht="14.25" customHeight="1" x14ac:dyDescent="0.25">
      <c r="A26" s="6" t="s">
        <v>28</v>
      </c>
      <c r="B26" s="7">
        <v>100</v>
      </c>
      <c r="C26" s="7">
        <v>0</v>
      </c>
      <c r="D26" s="8">
        <f t="shared" si="0"/>
        <v>100</v>
      </c>
    </row>
    <row r="27" spans="1:4" ht="14.25" customHeight="1" x14ac:dyDescent="0.25">
      <c r="A27" s="6" t="s">
        <v>29</v>
      </c>
      <c r="B27" s="7">
        <v>3000</v>
      </c>
      <c r="C27" s="7">
        <v>301.92</v>
      </c>
      <c r="D27" s="8">
        <f t="shared" si="0"/>
        <v>2698.08</v>
      </c>
    </row>
    <row r="28" spans="1:4" ht="14.25" customHeight="1" x14ac:dyDescent="0.25">
      <c r="A28" s="6" t="s">
        <v>30</v>
      </c>
      <c r="B28" s="7">
        <v>72.680000000000007</v>
      </c>
      <c r="C28" s="7">
        <v>0</v>
      </c>
      <c r="D28" s="8">
        <f t="shared" si="0"/>
        <v>72.680000000000007</v>
      </c>
    </row>
    <row r="29" spans="1:4" ht="14.25" customHeight="1" x14ac:dyDescent="0.25">
      <c r="A29" s="6" t="s">
        <v>31</v>
      </c>
      <c r="B29" s="7">
        <v>499.67</v>
      </c>
      <c r="C29" s="7">
        <f>17.98+365.74+7.47+20.24</f>
        <v>411.43000000000006</v>
      </c>
      <c r="D29" s="8">
        <f t="shared" si="0"/>
        <v>88.239999999999952</v>
      </c>
    </row>
    <row r="30" spans="1:4" ht="14.25" customHeight="1" x14ac:dyDescent="0.25">
      <c r="A30" s="6" t="s">
        <v>32</v>
      </c>
      <c r="B30" s="7">
        <v>0</v>
      </c>
      <c r="C30" s="7">
        <v>0</v>
      </c>
      <c r="D30" s="8">
        <f t="shared" si="0"/>
        <v>0</v>
      </c>
    </row>
    <row r="31" spans="1:4" ht="14.25" customHeight="1" x14ac:dyDescent="0.25">
      <c r="A31" s="6" t="s">
        <v>33</v>
      </c>
      <c r="B31" s="7">
        <v>0</v>
      </c>
      <c r="C31" s="7">
        <v>0</v>
      </c>
      <c r="D31" s="8">
        <f t="shared" si="0"/>
        <v>0</v>
      </c>
    </row>
    <row r="32" spans="1:4" ht="14.25" customHeight="1" x14ac:dyDescent="0.25">
      <c r="A32" s="6" t="s">
        <v>34</v>
      </c>
      <c r="B32" s="7">
        <v>223.09</v>
      </c>
      <c r="C32" s="7">
        <v>0</v>
      </c>
      <c r="D32" s="8">
        <f t="shared" si="0"/>
        <v>223.09</v>
      </c>
    </row>
    <row r="33" spans="1:7" ht="14.25" customHeight="1" x14ac:dyDescent="0.25">
      <c r="A33" s="6" t="s">
        <v>35</v>
      </c>
      <c r="B33" s="7">
        <v>0</v>
      </c>
      <c r="C33" s="7">
        <v>0</v>
      </c>
      <c r="D33" s="8">
        <f t="shared" si="0"/>
        <v>0</v>
      </c>
    </row>
    <row r="34" spans="1:7" ht="14.25" customHeight="1" x14ac:dyDescent="0.25">
      <c r="A34" s="6" t="s">
        <v>36</v>
      </c>
      <c r="B34" s="7">
        <v>0</v>
      </c>
      <c r="C34" s="7">
        <v>0</v>
      </c>
      <c r="D34" s="8">
        <f t="shared" si="0"/>
        <v>0</v>
      </c>
    </row>
    <row r="35" spans="1:7" ht="14.25" customHeight="1" x14ac:dyDescent="0.25">
      <c r="A35" s="6" t="s">
        <v>37</v>
      </c>
      <c r="B35" s="7">
        <v>4404.99</v>
      </c>
      <c r="C35" s="7">
        <f>2399.99+2005</f>
        <v>4404.99</v>
      </c>
      <c r="D35" s="8">
        <f t="shared" si="0"/>
        <v>0</v>
      </c>
    </row>
    <row r="36" spans="1:7" ht="14.25" customHeight="1" x14ac:dyDescent="0.25">
      <c r="A36" s="6" t="s">
        <v>38</v>
      </c>
      <c r="B36" s="7">
        <v>0</v>
      </c>
      <c r="C36" s="7">
        <v>0</v>
      </c>
      <c r="D36" s="8">
        <f t="shared" si="0"/>
        <v>0</v>
      </c>
    </row>
    <row r="37" spans="1:7" ht="14.25" customHeight="1" x14ac:dyDescent="0.25">
      <c r="A37" s="6" t="s">
        <v>39</v>
      </c>
      <c r="B37" s="7">
        <v>4000</v>
      </c>
      <c r="C37" s="7">
        <v>0</v>
      </c>
      <c r="D37" s="8">
        <f t="shared" si="0"/>
        <v>4000</v>
      </c>
    </row>
    <row r="38" spans="1:7" ht="14.25" customHeight="1" x14ac:dyDescent="0.25">
      <c r="A38" s="6" t="s">
        <v>40</v>
      </c>
      <c r="B38" s="7">
        <v>0</v>
      </c>
      <c r="C38" s="7">
        <v>0</v>
      </c>
      <c r="D38" s="8">
        <f t="shared" si="0"/>
        <v>0</v>
      </c>
      <c r="E38" s="11"/>
      <c r="F38" s="11"/>
      <c r="G38" s="11"/>
    </row>
    <row r="39" spans="1:7" ht="14.25" customHeight="1" x14ac:dyDescent="0.25">
      <c r="A39" s="6" t="s">
        <v>41</v>
      </c>
      <c r="B39" s="7">
        <v>0</v>
      </c>
      <c r="C39" s="7">
        <v>0</v>
      </c>
      <c r="D39" s="8">
        <f t="shared" si="0"/>
        <v>0</v>
      </c>
      <c r="E39" s="11"/>
      <c r="F39" s="11"/>
      <c r="G39" s="11"/>
    </row>
    <row r="40" spans="1:7" ht="14.25" customHeight="1" x14ac:dyDescent="0.25">
      <c r="A40" s="6" t="s">
        <v>42</v>
      </c>
      <c r="B40" s="7">
        <v>750</v>
      </c>
      <c r="C40" s="7">
        <v>750</v>
      </c>
      <c r="D40" s="8">
        <f t="shared" si="0"/>
        <v>0</v>
      </c>
      <c r="E40" s="11"/>
      <c r="F40" s="11"/>
      <c r="G40" s="11"/>
    </row>
    <row r="41" spans="1:7" ht="14.25" customHeight="1" x14ac:dyDescent="0.25">
      <c r="A41" s="6" t="s">
        <v>43</v>
      </c>
      <c r="B41" s="7">
        <v>0</v>
      </c>
      <c r="C41" s="7">
        <v>0</v>
      </c>
      <c r="D41" s="8">
        <f t="shared" si="0"/>
        <v>0</v>
      </c>
    </row>
    <row r="42" spans="1:7" ht="14.25" customHeight="1" x14ac:dyDescent="0.25">
      <c r="A42" s="6" t="s">
        <v>44</v>
      </c>
      <c r="B42" s="7">
        <v>75.8</v>
      </c>
      <c r="C42" s="7">
        <v>75.8</v>
      </c>
      <c r="D42" s="8">
        <f t="shared" si="0"/>
        <v>0</v>
      </c>
    </row>
    <row r="43" spans="1:7" ht="14.25" customHeight="1" x14ac:dyDescent="0.25">
      <c r="A43" s="6" t="s">
        <v>45</v>
      </c>
      <c r="B43" s="10">
        <v>290.33999999999997</v>
      </c>
      <c r="C43" s="7">
        <v>290.33999999999997</v>
      </c>
      <c r="D43" s="8">
        <f t="shared" si="0"/>
        <v>0</v>
      </c>
    </row>
    <row r="44" spans="1:7" ht="14.25" customHeight="1" x14ac:dyDescent="0.25">
      <c r="A44" s="6" t="s">
        <v>46</v>
      </c>
      <c r="B44" s="7">
        <v>51.03</v>
      </c>
      <c r="C44" s="7">
        <v>51.03</v>
      </c>
      <c r="D44" s="8">
        <f t="shared" si="0"/>
        <v>0</v>
      </c>
    </row>
    <row r="45" spans="1:7" ht="14.25" customHeight="1" x14ac:dyDescent="0.25">
      <c r="A45" s="6" t="s">
        <v>47</v>
      </c>
      <c r="B45" s="7">
        <v>0</v>
      </c>
      <c r="C45" s="7">
        <v>0</v>
      </c>
      <c r="D45" s="8">
        <f t="shared" si="0"/>
        <v>0</v>
      </c>
    </row>
    <row r="46" spans="1:7" ht="14.25" customHeight="1" x14ac:dyDescent="0.25">
      <c r="D46" s="12"/>
    </row>
    <row r="47" spans="1:7" ht="14.25" customHeight="1" x14ac:dyDescent="0.25">
      <c r="D47" s="13">
        <f>SUM(D4:D45)</f>
        <v>14744.819999999998</v>
      </c>
    </row>
    <row r="48" spans="1:7" ht="14.25" customHeight="1" x14ac:dyDescent="0.25">
      <c r="D48" s="12"/>
    </row>
    <row r="49" spans="1:4" ht="14.25" customHeight="1" x14ac:dyDescent="0.25">
      <c r="A49" s="14" t="s">
        <v>48</v>
      </c>
      <c r="B49" s="15">
        <v>40594.82</v>
      </c>
    </row>
    <row r="50" spans="1:4" ht="14.25" customHeight="1" x14ac:dyDescent="0.25">
      <c r="A50" s="3" t="s">
        <v>49</v>
      </c>
      <c r="B50" s="16"/>
      <c r="D50" s="17">
        <f>B49-D47</f>
        <v>25850</v>
      </c>
    </row>
    <row r="51" spans="1:4" x14ac:dyDescent="0.25">
      <c r="A51" s="22" t="s">
        <v>50</v>
      </c>
      <c r="B51" s="23"/>
      <c r="C51" s="23"/>
      <c r="D51" s="23"/>
    </row>
    <row r="52" spans="1:4" x14ac:dyDescent="0.25">
      <c r="A52" s="22" t="s">
        <v>51</v>
      </c>
      <c r="B52" s="23"/>
      <c r="C52" s="23"/>
      <c r="D52" s="23"/>
    </row>
    <row r="53" spans="1:4" ht="14.25" customHeight="1" x14ac:dyDescent="0.25">
      <c r="A53" s="18" t="s">
        <v>52</v>
      </c>
    </row>
    <row r="54" spans="1:4" ht="14.25" customHeight="1" x14ac:dyDescent="0.25">
      <c r="A54" s="3"/>
      <c r="B54" s="19"/>
      <c r="C54" s="19"/>
      <c r="D54" s="19"/>
    </row>
    <row r="55" spans="1:4" ht="14.25" customHeight="1" x14ac:dyDescent="0.25">
      <c r="A55" s="14" t="s">
        <v>53</v>
      </c>
      <c r="B55" s="20">
        <v>3322.65</v>
      </c>
    </row>
    <row r="56" spans="1:4" ht="14.25" customHeight="1" x14ac:dyDescent="0.25">
      <c r="A56" s="3"/>
    </row>
    <row r="57" spans="1:4" ht="14.25" customHeight="1" x14ac:dyDescent="0.25">
      <c r="B57" s="19"/>
      <c r="C57" s="19"/>
      <c r="D57" s="19"/>
    </row>
    <row r="58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5">
      <c r="A63" s="3"/>
    </row>
    <row r="64" spans="1:4" ht="14.25" customHeight="1" x14ac:dyDescent="0.25">
      <c r="A64" s="3"/>
    </row>
    <row r="65" spans="1:2" ht="14.25" customHeight="1" x14ac:dyDescent="0.25">
      <c r="A65" s="21"/>
      <c r="B65" s="3"/>
    </row>
    <row r="66" spans="1:2" ht="14.25" customHeight="1" x14ac:dyDescent="0.25">
      <c r="A66" s="21"/>
      <c r="B66" s="3"/>
    </row>
    <row r="67" spans="1:2" ht="14.25" customHeight="1" x14ac:dyDescent="0.2"/>
    <row r="68" spans="1:2" ht="14.25" customHeight="1" x14ac:dyDescent="0.2"/>
    <row r="69" spans="1:2" ht="14.25" customHeight="1" x14ac:dyDescent="0.2"/>
    <row r="70" spans="1:2" ht="14.25" customHeight="1" x14ac:dyDescent="0.2"/>
    <row r="71" spans="1:2" ht="14.25" customHeight="1" x14ac:dyDescent="0.2"/>
    <row r="72" spans="1:2" ht="14.25" customHeight="1" x14ac:dyDescent="0.2"/>
    <row r="73" spans="1:2" ht="14.25" customHeight="1" x14ac:dyDescent="0.2"/>
    <row r="74" spans="1:2" ht="14.25" customHeight="1" x14ac:dyDescent="0.2"/>
    <row r="75" spans="1:2" ht="14.25" customHeight="1" x14ac:dyDescent="0.2"/>
    <row r="76" spans="1:2" ht="14.25" customHeight="1" x14ac:dyDescent="0.2"/>
    <row r="77" spans="1:2" ht="14.25" customHeight="1" x14ac:dyDescent="0.2"/>
    <row r="78" spans="1:2" ht="14.25" customHeight="1" x14ac:dyDescent="0.2"/>
    <row r="79" spans="1:2" ht="14.25" customHeight="1" x14ac:dyDescent="0.2"/>
    <row r="80" spans="1:2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2">
    <mergeCell ref="A51:D51"/>
    <mergeCell ref="A52:D52"/>
  </mergeCells>
  <conditionalFormatting sqref="B4:D45">
    <cfRule type="cellIs" dxfId="0" priority="1" operator="lessThan">
      <formula>0</formula>
    </cfRule>
  </conditionalFormatting>
  <printOptions horizontalCentered="1"/>
  <pageMargins left="0.2" right="0.2" top="0.25" bottom="0.25" header="0" footer="0"/>
  <pageSetup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Aug - EOY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Casey</dc:creator>
  <cp:lastModifiedBy>Berkshire</cp:lastModifiedBy>
  <cp:lastPrinted>2020-12-14T20:05:30Z</cp:lastPrinted>
  <dcterms:created xsi:type="dcterms:W3CDTF">2018-08-10T16:03:17Z</dcterms:created>
  <dcterms:modified xsi:type="dcterms:W3CDTF">2020-12-14T20:06:01Z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0x010100322E70A056A5FF4299E68B51F9AF4239</vt:lpwstr>
  </property>
</Properties>
</file>