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delweissmf-my.sharepoint.com/personal/niranjan_avasthi_edelweissmf_com1/Documents/Desktop/Money/"/>
    </mc:Choice>
  </mc:AlternateContent>
  <xr:revisionPtr revIDLastSave="2" documentId="8_{FEA22B71-27C8-4134-A00C-7C25B770FD71}" xr6:coauthVersionLast="47" xr6:coauthVersionMax="47" xr10:uidLastSave="{8378575C-08FE-4DC2-99CA-C8123EE50B80}"/>
  <bookViews>
    <workbookView xWindow="-108" yWindow="-108" windowWidth="18648" windowHeight="11784" xr2:uid="{08F21830-97C3-4FF7-BFCA-E82C915F1224}"/>
  </bookViews>
  <sheets>
    <sheet name="Insuranc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2" l="1"/>
  <c r="B35" i="2"/>
  <c r="B36" i="2"/>
  <c r="B37" i="2"/>
  <c r="B38" i="2"/>
  <c r="B39" i="2"/>
  <c r="B40" i="2"/>
  <c r="B41" i="2"/>
  <c r="B42" i="2"/>
  <c r="B44" i="2" l="1"/>
</calcChain>
</file>

<file path=xl/sharedStrings.xml><?xml version="1.0" encoding="utf-8"?>
<sst xmlns="http://schemas.openxmlformats.org/spreadsheetml/2006/main" count="49" uniqueCount="37">
  <si>
    <t>Mango Millionaire - Insurance Cover Calculator</t>
  </si>
  <si>
    <t>Insurance Requirement Summary</t>
  </si>
  <si>
    <t>Exclude covered home loans</t>
  </si>
  <si>
    <t>Enter if applicable</t>
  </si>
  <si>
    <t>Years to goal</t>
  </si>
  <si>
    <t>Monthly income needed for family (₹)</t>
  </si>
  <si>
    <t>Years this income is needed</t>
  </si>
  <si>
    <t>If spouse can work, reduce income or years</t>
  </si>
  <si>
    <t>Inflation in expenses (annual %)</t>
  </si>
  <si>
    <t>Expected return on investment (%)</t>
  </si>
  <si>
    <t>Existing life insurance (₹)</t>
  </si>
  <si>
    <t>Family assets (₹)</t>
  </si>
  <si>
    <t>Liabilities (loan, credit card) (₹)</t>
  </si>
  <si>
    <t>Child's School Education</t>
  </si>
  <si>
    <t>1st child – Annual cost (₹)</t>
  </si>
  <si>
    <t>Inflation (%)</t>
  </si>
  <si>
    <t>Years till 12th grade</t>
  </si>
  <si>
    <t>2nd child – Annual cost (₹)</t>
  </si>
  <si>
    <t>Return on school funds (%)</t>
  </si>
  <si>
    <t>Child's College Education</t>
  </si>
  <si>
    <t>1st child – Amount (₹)</t>
  </si>
  <si>
    <t>2nd child – Amount (₹)</t>
  </si>
  <si>
    <t>Return on college funds (%)</t>
  </si>
  <si>
    <t>Child's Marriage</t>
  </si>
  <si>
    <t>Return on marriage funds (%)</t>
  </si>
  <si>
    <t>(A) For monthly income (₹)</t>
  </si>
  <si>
    <t>(B) To clear loans (₹)</t>
  </si>
  <si>
    <t>(C) For school costs (₹)</t>
  </si>
  <si>
    <t>(D) 1st child's college (₹)</t>
  </si>
  <si>
    <t>(E) 2nd child's college (₹)</t>
  </si>
  <si>
    <t>(F) 1st child's marriage (₹)</t>
  </si>
  <si>
    <t>(G) 2nd child's marriage (₹)</t>
  </si>
  <si>
    <t>(H) Less: assets (₹)</t>
  </si>
  <si>
    <t>(I) Less: existing insurance (₹)</t>
  </si>
  <si>
    <t>Net insurance required (₹) = A+B+C+D+E+F+G–H–I</t>
  </si>
  <si>
    <t>Total sum assured</t>
  </si>
  <si>
    <t>(Edit Cells in Orange)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</si>
</sst>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#,##0_ ;[Red]\-#,##0\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6"/>
      <color theme="0"/>
      <name val="ADLaM Display"/>
    </font>
    <font>
      <b/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/>
    <xf numFmtId="0" fontId="3" fillId="3" borderId="2" xfId="0" applyFont="1" applyFill="1" applyBorder="1" applyAlignment="1">
      <alignment horizontal="center"/>
    </xf>
    <xf numFmtId="9" fontId="3" fillId="3" borderId="2" xfId="2" applyFont="1" applyFill="1" applyBorder="1" applyAlignment="1" applyProtection="1">
      <alignment horizontal="center"/>
    </xf>
    <xf numFmtId="164" fontId="3" fillId="3" borderId="2" xfId="1" applyNumberFormat="1" applyFon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0" borderId="0" xfId="0" applyAlignment="1">
      <alignment vertical="top"/>
    </xf>
    <xf numFmtId="165" fontId="5" fillId="3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765DF-1AF6-4C33-B483-8DF7E6127E6A}">
  <dimension ref="A1:C44"/>
  <sheetViews>
    <sheetView tabSelected="1" workbookViewId="0">
      <selection activeCell="E12" sqref="E12"/>
    </sheetView>
  </sheetViews>
  <sheetFormatPr defaultRowHeight="14.4" x14ac:dyDescent="0.3"/>
  <cols>
    <col min="1" max="1" width="57.109375" customWidth="1"/>
    <col min="2" max="2" width="20.44140625" style="2" customWidth="1"/>
    <col min="3" max="3" width="30" bestFit="1" customWidth="1"/>
  </cols>
  <sheetData>
    <row r="1" spans="1:3" ht="22.2" x14ac:dyDescent="0.45">
      <c r="A1" s="13" t="s">
        <v>0</v>
      </c>
      <c r="B1" s="14"/>
      <c r="C1" s="10" t="s">
        <v>36</v>
      </c>
    </row>
    <row r="2" spans="1:3" x14ac:dyDescent="0.3">
      <c r="A2" s="3" t="s">
        <v>5</v>
      </c>
      <c r="B2" s="8">
        <v>50000</v>
      </c>
      <c r="C2" s="12" t="s">
        <v>7</v>
      </c>
    </row>
    <row r="3" spans="1:3" x14ac:dyDescent="0.3">
      <c r="A3" s="3" t="s">
        <v>6</v>
      </c>
      <c r="B3" s="4">
        <v>30</v>
      </c>
      <c r="C3" s="12"/>
    </row>
    <row r="4" spans="1:3" x14ac:dyDescent="0.3">
      <c r="A4" s="3" t="s">
        <v>8</v>
      </c>
      <c r="B4" s="5">
        <v>0.05</v>
      </c>
    </row>
    <row r="5" spans="1:3" x14ac:dyDescent="0.3">
      <c r="A5" s="3" t="s">
        <v>9</v>
      </c>
      <c r="B5" s="5">
        <v>7.0000000000000007E-2</v>
      </c>
    </row>
    <row r="6" spans="1:3" x14ac:dyDescent="0.3">
      <c r="A6" s="3" t="s">
        <v>10</v>
      </c>
      <c r="B6" s="6">
        <v>1000000</v>
      </c>
      <c r="C6" t="s">
        <v>35</v>
      </c>
    </row>
    <row r="7" spans="1:3" x14ac:dyDescent="0.3">
      <c r="A7" s="3" t="s">
        <v>11</v>
      </c>
      <c r="B7" s="8">
        <v>2500000</v>
      </c>
    </row>
    <row r="8" spans="1:3" x14ac:dyDescent="0.3">
      <c r="A8" s="3" t="s">
        <v>12</v>
      </c>
      <c r="B8" s="6">
        <v>3500000</v>
      </c>
      <c r="C8" t="s">
        <v>2</v>
      </c>
    </row>
    <row r="9" spans="1:3" x14ac:dyDescent="0.3">
      <c r="A9" s="3"/>
      <c r="B9" s="7"/>
    </row>
    <row r="10" spans="1:3" x14ac:dyDescent="0.3">
      <c r="A10" s="1" t="s">
        <v>13</v>
      </c>
      <c r="B10" s="7"/>
    </row>
    <row r="11" spans="1:3" x14ac:dyDescent="0.3">
      <c r="A11" s="3" t="s">
        <v>14</v>
      </c>
      <c r="B11" s="6">
        <v>150000</v>
      </c>
      <c r="C11" t="s">
        <v>3</v>
      </c>
    </row>
    <row r="12" spans="1:3" x14ac:dyDescent="0.3">
      <c r="A12" s="3" t="s">
        <v>15</v>
      </c>
      <c r="B12" s="5">
        <v>0.05</v>
      </c>
    </row>
    <row r="13" spans="1:3" x14ac:dyDescent="0.3">
      <c r="A13" s="3" t="s">
        <v>16</v>
      </c>
      <c r="B13" s="4">
        <v>10</v>
      </c>
    </row>
    <row r="14" spans="1:3" x14ac:dyDescent="0.3">
      <c r="A14" s="3" t="s">
        <v>17</v>
      </c>
      <c r="B14" s="6">
        <v>150000</v>
      </c>
      <c r="C14" t="s">
        <v>3</v>
      </c>
    </row>
    <row r="15" spans="1:3" x14ac:dyDescent="0.3">
      <c r="A15" s="3" t="s">
        <v>15</v>
      </c>
      <c r="B15" s="5">
        <v>0.05</v>
      </c>
    </row>
    <row r="16" spans="1:3" x14ac:dyDescent="0.3">
      <c r="A16" s="3" t="s">
        <v>16</v>
      </c>
      <c r="B16" s="4">
        <v>12</v>
      </c>
    </row>
    <row r="17" spans="1:3" x14ac:dyDescent="0.3">
      <c r="A17" s="3" t="s">
        <v>18</v>
      </c>
      <c r="B17" s="5">
        <v>7.0000000000000007E-2</v>
      </c>
    </row>
    <row r="18" spans="1:3" x14ac:dyDescent="0.3">
      <c r="A18" s="3"/>
      <c r="B18" s="7"/>
    </row>
    <row r="19" spans="1:3" x14ac:dyDescent="0.3">
      <c r="A19" s="1" t="s">
        <v>19</v>
      </c>
      <c r="B19" s="7"/>
    </row>
    <row r="20" spans="1:3" x14ac:dyDescent="0.3">
      <c r="A20" s="3" t="s">
        <v>20</v>
      </c>
      <c r="B20" s="6">
        <v>2500000</v>
      </c>
      <c r="C20" t="s">
        <v>3</v>
      </c>
    </row>
    <row r="21" spans="1:3" x14ac:dyDescent="0.3">
      <c r="A21" s="3" t="s">
        <v>21</v>
      </c>
      <c r="B21" s="6">
        <v>2500000</v>
      </c>
      <c r="C21" t="s">
        <v>3</v>
      </c>
    </row>
    <row r="22" spans="1:3" x14ac:dyDescent="0.3">
      <c r="A22" s="3" t="s">
        <v>15</v>
      </c>
      <c r="B22" s="5">
        <v>0.05</v>
      </c>
    </row>
    <row r="23" spans="1:3" x14ac:dyDescent="0.3">
      <c r="A23" s="3" t="s">
        <v>22</v>
      </c>
      <c r="B23" s="5">
        <v>7.0000000000000007E-2</v>
      </c>
    </row>
    <row r="24" spans="1:3" x14ac:dyDescent="0.3">
      <c r="A24" s="3"/>
      <c r="B24" s="3"/>
    </row>
    <row r="25" spans="1:3" x14ac:dyDescent="0.3">
      <c r="A25" s="1" t="s">
        <v>23</v>
      </c>
      <c r="B25" s="7"/>
    </row>
    <row r="26" spans="1:3" x14ac:dyDescent="0.3">
      <c r="A26" s="3" t="s">
        <v>20</v>
      </c>
      <c r="B26" s="6">
        <v>2500000</v>
      </c>
      <c r="C26" t="s">
        <v>3</v>
      </c>
    </row>
    <row r="27" spans="1:3" x14ac:dyDescent="0.3">
      <c r="A27" s="3" t="s">
        <v>4</v>
      </c>
      <c r="B27" s="4">
        <v>30</v>
      </c>
    </row>
    <row r="28" spans="1:3" x14ac:dyDescent="0.3">
      <c r="A28" s="3" t="s">
        <v>21</v>
      </c>
      <c r="B28" s="6">
        <v>2500000</v>
      </c>
      <c r="C28" t="s">
        <v>3</v>
      </c>
    </row>
    <row r="29" spans="1:3" x14ac:dyDescent="0.3">
      <c r="A29" s="3" t="s">
        <v>4</v>
      </c>
      <c r="B29" s="4">
        <v>30</v>
      </c>
    </row>
    <row r="30" spans="1:3" x14ac:dyDescent="0.3">
      <c r="A30" s="3" t="s">
        <v>15</v>
      </c>
      <c r="B30" s="5">
        <v>0.05</v>
      </c>
    </row>
    <row r="31" spans="1:3" x14ac:dyDescent="0.3">
      <c r="A31" s="3" t="s">
        <v>24</v>
      </c>
      <c r="B31" s="5">
        <v>7.0000000000000007E-2</v>
      </c>
    </row>
    <row r="32" spans="1:3" x14ac:dyDescent="0.3">
      <c r="A32" s="3"/>
      <c r="B32" s="3"/>
    </row>
    <row r="33" spans="1:2" x14ac:dyDescent="0.3">
      <c r="A33" s="1" t="s">
        <v>1</v>
      </c>
      <c r="B33" s="3"/>
    </row>
    <row r="34" spans="1:2" x14ac:dyDescent="0.3">
      <c r="A34" s="3" t="s">
        <v>25</v>
      </c>
      <c r="B34" s="9">
        <f>PV((1+B5)/(1+B4)-1,B3,-B2*12,,1)</f>
        <v>13874868.358349117</v>
      </c>
    </row>
    <row r="35" spans="1:2" x14ac:dyDescent="0.3">
      <c r="A35" s="3" t="s">
        <v>26</v>
      </c>
      <c r="B35" s="9">
        <f>B8</f>
        <v>3500000</v>
      </c>
    </row>
    <row r="36" spans="1:2" x14ac:dyDescent="0.3">
      <c r="A36" s="3" t="s">
        <v>27</v>
      </c>
      <c r="B36" s="9">
        <f>PV((1+B17)/(1+B12)-1,B13,-B11,,1)+PV((1+B17)/(1+B15)-1,B16,-B14,,1)</f>
        <v>3005931.341561595</v>
      </c>
    </row>
    <row r="37" spans="1:2" x14ac:dyDescent="0.3">
      <c r="A37" s="3" t="s">
        <v>28</v>
      </c>
      <c r="B37" s="9">
        <f>B20*(1+B22)^(B13+1)/(1+B23)^(B13+1)</f>
        <v>2031424.7710480739</v>
      </c>
    </row>
    <row r="38" spans="1:2" x14ac:dyDescent="0.3">
      <c r="A38" s="3" t="s">
        <v>29</v>
      </c>
      <c r="B38" s="9">
        <f>B21*(1+B22)^(B16+1)/(1+B23)^(B16+1)</f>
        <v>1956193.3881391406</v>
      </c>
    </row>
    <row r="39" spans="1:2" x14ac:dyDescent="0.3">
      <c r="A39" s="3" t="s">
        <v>30</v>
      </c>
      <c r="B39" s="9">
        <f>B26*(1+B30)^(B27)/(1+B31)^(B27)</f>
        <v>1419402.775829508</v>
      </c>
    </row>
    <row r="40" spans="1:2" x14ac:dyDescent="0.3">
      <c r="A40" s="3" t="s">
        <v>31</v>
      </c>
      <c r="B40" s="9">
        <f>B28*(1+B30)^(B29)/(1+B31)^(B29)</f>
        <v>1419402.775829508</v>
      </c>
    </row>
    <row r="41" spans="1:2" x14ac:dyDescent="0.3">
      <c r="A41" s="3" t="s">
        <v>32</v>
      </c>
      <c r="B41" s="9">
        <f>B7</f>
        <v>2500000</v>
      </c>
    </row>
    <row r="42" spans="1:2" x14ac:dyDescent="0.3">
      <c r="A42" s="3" t="s">
        <v>33</v>
      </c>
      <c r="B42" s="9">
        <f>B6</f>
        <v>1000000</v>
      </c>
    </row>
    <row r="43" spans="1:2" x14ac:dyDescent="0.3">
      <c r="A43" s="3"/>
    </row>
    <row r="44" spans="1:2" ht="21" x14ac:dyDescent="0.4">
      <c r="A44" s="1" t="s">
        <v>34</v>
      </c>
      <c r="B44" s="11">
        <f>SUM(B34:B40)-B41-B42</f>
        <v>23707223.410756938</v>
      </c>
    </row>
  </sheetData>
  <mergeCells count="2">
    <mergeCell ref="C2:C3"/>
    <mergeCell ref="A1:B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ae7b159-da8a-4f43-b4ed-ba6115f6e9fb}" enabled="1" method="Standard" siteId="{76fd78b2-83b7-4fc7-b5ba-5f59f5beb8c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Insurance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Niranjan Avasthi - AMC</dc:creator>
  <cp:lastModifiedBy>Niranjan Avasthi - AMC</cp:lastModifiedBy>
  <dcterms:created xsi:type="dcterms:W3CDTF">2025-07-01T09:11:40Z</dcterms:created>
  <dcterms:modified xsi:type="dcterms:W3CDTF">2025-07-01T09:56:37Z</dcterms:modified>
</cp:coreProperties>
</file>