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757" documentId="13_ncr:1_{99FBAB30-263E-4CAC-AEA0-D1B6C25CEC5A}" xr6:coauthVersionLast="47" xr6:coauthVersionMax="47" xr10:uidLastSave="{7EA6EA85-CCEA-4593-8E06-79F9EF3F4A57}"/>
  <bookViews>
    <workbookView xWindow="-120" yWindow="-120" windowWidth="29040" windowHeight="15720" activeTab="4" xr2:uid="{DCE06DBA-3315-4700-99EC-CA5B98A926A3}"/>
  </bookViews>
  <sheets>
    <sheet name="LW BARRELS" sheetId="2" r:id="rId1"/>
    <sheet name="LW DUMMY ROPING" sheetId="5" r:id="rId2"/>
    <sheet name="LW GOATS" sheetId="7" r:id="rId3"/>
    <sheet name="LW FLAGS" sheetId="8" r:id="rId4"/>
    <sheet name="LW ALL AROUND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9" l="1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8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C36" i="9"/>
  <c r="C35" i="9"/>
  <c r="C34" i="9"/>
  <c r="C33" i="9"/>
  <c r="Q38" i="8"/>
  <c r="Q11" i="8"/>
  <c r="Q37" i="7"/>
  <c r="Q37" i="2"/>
  <c r="C17" i="9"/>
  <c r="C15" i="9"/>
  <c r="Q43" i="8"/>
  <c r="Q19" i="8"/>
  <c r="Q43" i="7"/>
  <c r="Q42" i="7"/>
  <c r="Q42" i="2"/>
  <c r="Q43" i="2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6" i="9"/>
  <c r="C19" i="9"/>
  <c r="C18" i="9"/>
  <c r="C14" i="9"/>
  <c r="C13" i="9"/>
  <c r="C12" i="9"/>
  <c r="C11" i="9"/>
  <c r="Q10" i="8"/>
  <c r="Q12" i="8"/>
  <c r="Q10" i="7"/>
  <c r="Q11" i="7"/>
  <c r="Q31" i="8"/>
  <c r="Q32" i="8"/>
  <c r="Q33" i="8"/>
  <c r="Q34" i="8"/>
  <c r="Q35" i="8"/>
  <c r="Q36" i="8"/>
  <c r="Q37" i="8"/>
  <c r="Q13" i="8"/>
  <c r="Q39" i="8"/>
  <c r="Q40" i="8"/>
  <c r="Q14" i="8"/>
  <c r="Q41" i="8"/>
  <c r="Q42" i="8"/>
  <c r="Q20" i="8"/>
  <c r="Q21" i="8"/>
  <c r="Q44" i="8"/>
  <c r="Q9" i="8"/>
  <c r="Q15" i="8"/>
  <c r="Q16" i="8"/>
  <c r="Q17" i="8"/>
  <c r="Q18" i="8"/>
  <c r="Q30" i="7"/>
  <c r="Q31" i="7"/>
  <c r="Q32" i="7"/>
  <c r="Q33" i="7"/>
  <c r="Q34" i="7"/>
  <c r="Q35" i="7"/>
  <c r="Q36" i="7"/>
  <c r="Q38" i="7"/>
  <c r="Q39" i="7"/>
  <c r="Q40" i="7"/>
  <c r="Q41" i="7"/>
  <c r="Q44" i="7"/>
  <c r="Q9" i="7"/>
  <c r="Q12" i="7"/>
  <c r="Q13" i="7"/>
  <c r="Q14" i="7"/>
  <c r="Q15" i="7"/>
  <c r="Q16" i="7"/>
  <c r="Q17" i="7"/>
  <c r="Q18" i="7"/>
  <c r="Q19" i="7"/>
  <c r="Q20" i="7"/>
  <c r="Q31" i="2"/>
  <c r="Q32" i="2"/>
  <c r="Q33" i="2"/>
  <c r="Q34" i="2"/>
  <c r="Q35" i="2"/>
  <c r="Q36" i="2"/>
  <c r="Q38" i="2"/>
  <c r="Q39" i="2"/>
  <c r="Q40" i="2"/>
  <c r="Q18" i="2"/>
  <c r="Q41" i="2"/>
  <c r="Q44" i="2"/>
  <c r="Q9" i="2"/>
  <c r="Q10" i="2"/>
  <c r="Q11" i="2"/>
  <c r="Q12" i="2"/>
  <c r="Q13" i="2"/>
  <c r="Q14" i="2"/>
  <c r="Q15" i="2"/>
  <c r="Q16" i="2"/>
  <c r="Q17" i="2"/>
  <c r="Q19" i="2"/>
  <c r="Q20" i="2"/>
  <c r="Q21" i="2"/>
  <c r="C10" i="9"/>
  <c r="C9" i="9"/>
  <c r="C8" i="9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0" i="8" l="1"/>
  <c r="Q8" i="8"/>
  <c r="Q29" i="7"/>
  <c r="Q8" i="7"/>
  <c r="Q9" i="5"/>
  <c r="Q8" i="5"/>
  <c r="Q30" i="2"/>
  <c r="Q8" i="2"/>
</calcChain>
</file>

<file path=xl/sharedStrings.xml><?xml version="1.0" encoding="utf-8"?>
<sst xmlns="http://schemas.openxmlformats.org/spreadsheetml/2006/main" count="424" uniqueCount="90">
  <si>
    <t>CONTESTANT NAME</t>
  </si>
  <si>
    <t>FLICKERWOOD LITTLE BRITCHES RODEO</t>
  </si>
  <si>
    <t>TOTAL</t>
  </si>
  <si>
    <t>LAST NAME</t>
  </si>
  <si>
    <t>FIRST NAME</t>
  </si>
  <si>
    <t>COWKIDS BARRELS</t>
  </si>
  <si>
    <t>COWKIDS GOATS</t>
  </si>
  <si>
    <t>COWKIDS FLAGS</t>
  </si>
  <si>
    <t>COWKDS ALL AROUND</t>
  </si>
  <si>
    <t>BOARDMAN</t>
  </si>
  <si>
    <t>BRYNN</t>
  </si>
  <si>
    <t>TUCKER</t>
  </si>
  <si>
    <t>DOCKINS</t>
  </si>
  <si>
    <t>DUKE</t>
  </si>
  <si>
    <t>YOUNG</t>
  </si>
  <si>
    <t>CLYTON</t>
  </si>
  <si>
    <t>BURKE</t>
  </si>
  <si>
    <t>BAYLEE</t>
  </si>
  <si>
    <t>BRYAN</t>
  </si>
  <si>
    <t>LOUELLA</t>
  </si>
  <si>
    <t>COWKIDS DUMMY ROPING</t>
  </si>
  <si>
    <t>TIME</t>
  </si>
  <si>
    <t>COWKIDS BARRELS-LEADLINE</t>
  </si>
  <si>
    <t>COWKIDS FLAGS-LEADLINE</t>
  </si>
  <si>
    <t>COWKIDS GOATS-LEADLINE</t>
  </si>
  <si>
    <t>KELLEY</t>
  </si>
  <si>
    <t>TATE</t>
  </si>
  <si>
    <t>BROOKS</t>
  </si>
  <si>
    <t>MAGGIE</t>
  </si>
  <si>
    <t>CRAIG</t>
  </si>
  <si>
    <t>LINDY</t>
  </si>
  <si>
    <t>GRANTHAM</t>
  </si>
  <si>
    <t>HENLEE</t>
  </si>
  <si>
    <t>HILL</t>
  </si>
  <si>
    <t>LANTZ</t>
  </si>
  <si>
    <t>FILLY LOU</t>
  </si>
  <si>
    <t>LORBERG</t>
  </si>
  <si>
    <t>RHETT</t>
  </si>
  <si>
    <t>NAUSLEY</t>
  </si>
  <si>
    <t>WRENLEIGH</t>
  </si>
  <si>
    <t>NICE</t>
  </si>
  <si>
    <t>GABBY</t>
  </si>
  <si>
    <t>OSLAY</t>
  </si>
  <si>
    <t>PIKE</t>
  </si>
  <si>
    <t>WESTON</t>
  </si>
  <si>
    <t>SWEENEY</t>
  </si>
  <si>
    <t>BEAU</t>
  </si>
  <si>
    <t>LONDYN</t>
  </si>
  <si>
    <t>WILKERSON</t>
  </si>
  <si>
    <t>AUSTYN</t>
  </si>
  <si>
    <t>WILLIAMS</t>
  </si>
  <si>
    <t>ADA</t>
  </si>
  <si>
    <t>0+2+0</t>
  </si>
  <si>
    <t>2+1+0</t>
  </si>
  <si>
    <t>3+3+3</t>
  </si>
  <si>
    <t>0+2+1</t>
  </si>
  <si>
    <t>2+0+0</t>
  </si>
  <si>
    <t>1+0+0</t>
  </si>
  <si>
    <t>0+1+1</t>
  </si>
  <si>
    <t>2+1+1</t>
  </si>
  <si>
    <t>0+0+1</t>
  </si>
  <si>
    <t>2+2+3</t>
  </si>
  <si>
    <t>0+0+0</t>
  </si>
  <si>
    <t>NT</t>
  </si>
  <si>
    <t>LUELLA</t>
  </si>
  <si>
    <t>DAY</t>
  </si>
  <si>
    <t>RYDER</t>
  </si>
  <si>
    <t>3+3+0</t>
  </si>
  <si>
    <t>BLAIR</t>
  </si>
  <si>
    <t>THOMAS</t>
  </si>
  <si>
    <t>KATE</t>
  </si>
  <si>
    <t>DIXIE</t>
  </si>
  <si>
    <t>LYRIC</t>
  </si>
  <si>
    <t>COOK</t>
  </si>
  <si>
    <t>FYNN</t>
  </si>
  <si>
    <t>OVERFIELD</t>
  </si>
  <si>
    <t>WILLOW</t>
  </si>
  <si>
    <t>TESS</t>
  </si>
  <si>
    <t>RATLIFF</t>
  </si>
  <si>
    <t>CALLEN</t>
  </si>
  <si>
    <t>CARTER</t>
  </si>
  <si>
    <t>TESSA</t>
  </si>
  <si>
    <t>1+1+1</t>
  </si>
  <si>
    <t>3+2+0</t>
  </si>
  <si>
    <t>0+0+3</t>
  </si>
  <si>
    <t>2+0+2</t>
  </si>
  <si>
    <t>0+2+3</t>
  </si>
  <si>
    <t>1+0+1</t>
  </si>
  <si>
    <t>2+3+3</t>
  </si>
  <si>
    <t>2+2+1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</si>
</sst>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;@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/>
    <xf numFmtId="43" fontId="0" fillId="0" borderId="1" xfId="1" applyFont="1" applyBorder="1"/>
    <xf numFmtId="166" fontId="0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167" fontId="0" fillId="0" borderId="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3E21B4A-6242-45AB-B7C7-7481133A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22</xdr:row>
      <xdr:rowOff>0</xdr:rowOff>
    </xdr:from>
    <xdr:ext cx="1419225" cy="9144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8069B530-B2CF-4299-8DA3-8FA9F881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4D02866-B6D5-43EE-ABFF-4283BE86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592422F2-D18D-4B88-ACEA-1992D2DA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21</xdr:row>
      <xdr:rowOff>28575</xdr:rowOff>
    </xdr:from>
    <xdr:ext cx="1419225" cy="923925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0391CBF1-15FE-49D6-8A45-F668EF1D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F2FD8BF-DD3E-4249-9443-9812EBB8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22</xdr:row>
      <xdr:rowOff>28575</xdr:rowOff>
    </xdr:from>
    <xdr:ext cx="1419225" cy="923925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6C88F9A-35A5-4894-9C5F-4481BC0A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1CC2F2B-3D4D-48E2-9840-6EDA245F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8874-0628-43BE-A62F-CF34546FCE8D}">
  <dimension ref="A1:Q44"/>
  <sheetViews>
    <sheetView topLeftCell="A13" zoomScaleNormal="100" workbookViewId="0">
      <selection activeCell="E43" sqref="E43"/>
    </sheetView>
  </sheetViews>
  <sheetFormatPr defaultRowHeight="15" x14ac:dyDescent="0.25"/>
  <cols>
    <col min="1" max="2" width="23.7109375" customWidth="1"/>
    <col min="3" max="3" width="7" bestFit="1" customWidth="1"/>
    <col min="4" max="4" width="9" bestFit="1" customWidth="1"/>
    <col min="5" max="5" width="6.7109375" bestFit="1" customWidth="1"/>
    <col min="6" max="6" width="8" bestFit="1" customWidth="1"/>
    <col min="7" max="7" width="7.28515625" bestFit="1" customWidth="1"/>
    <col min="8" max="8" width="8" bestFit="1" customWidth="1"/>
    <col min="9" max="9" width="7" bestFit="1" customWidth="1"/>
    <col min="10" max="10" width="8" bestFit="1" customWidth="1"/>
    <col min="11" max="11" width="7.140625" bestFit="1" customWidth="1"/>
    <col min="12" max="12" width="6.5703125" bestFit="1" customWidth="1"/>
    <col min="13" max="13" width="7.140625" bestFit="1" customWidth="1"/>
    <col min="14" max="14" width="8" bestFit="1" customWidth="1"/>
    <col min="15" max="15" width="7.42578125" bestFit="1" customWidth="1"/>
    <col min="16" max="16" width="8" bestFit="1" customWidth="1"/>
  </cols>
  <sheetData>
    <row r="1" spans="1:17" x14ac:dyDescent="0.25">
      <c r="A1" s="15"/>
      <c r="B1" s="1"/>
      <c r="C1" s="15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5"/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5"/>
      <c r="B3" s="1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5"/>
      <c r="B4" s="1"/>
      <c r="C4" s="15" t="s">
        <v>22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x14ac:dyDescent="0.25">
      <c r="A6" s="16" t="s">
        <v>0</v>
      </c>
      <c r="B6" s="16"/>
      <c r="C6" s="3">
        <v>45920</v>
      </c>
      <c r="D6" s="3" t="s">
        <v>21</v>
      </c>
      <c r="E6" s="3">
        <v>45940</v>
      </c>
      <c r="F6" s="3" t="s">
        <v>21</v>
      </c>
      <c r="G6" s="3">
        <v>45962</v>
      </c>
      <c r="H6" s="3" t="s">
        <v>21</v>
      </c>
      <c r="I6" s="3">
        <v>45997</v>
      </c>
      <c r="J6" s="3" t="s">
        <v>21</v>
      </c>
      <c r="K6" s="3">
        <v>46109</v>
      </c>
      <c r="L6" s="3" t="s">
        <v>21</v>
      </c>
      <c r="M6" s="3">
        <v>46137</v>
      </c>
      <c r="N6" s="3" t="s">
        <v>21</v>
      </c>
      <c r="O6" s="3">
        <v>46158</v>
      </c>
      <c r="P6" s="3" t="s">
        <v>21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27</v>
      </c>
      <c r="B8" s="4" t="s">
        <v>28</v>
      </c>
      <c r="C8" s="10"/>
      <c r="D8" s="7">
        <v>73.597999999999999</v>
      </c>
      <c r="E8" s="10">
        <v>3</v>
      </c>
      <c r="F8" s="7">
        <v>48.401000000000003</v>
      </c>
      <c r="G8" s="10"/>
      <c r="H8" s="7"/>
      <c r="I8" s="10"/>
      <c r="J8" s="7"/>
      <c r="K8" s="6"/>
      <c r="L8" s="6"/>
      <c r="M8" s="10"/>
      <c r="N8" s="7"/>
      <c r="O8" s="10"/>
      <c r="P8" s="7"/>
      <c r="Q8" s="8">
        <f>C8+E8+G8+I8+K8+M8+O8</f>
        <v>3</v>
      </c>
    </row>
    <row r="9" spans="1:17" x14ac:dyDescent="0.25">
      <c r="A9" s="4" t="s">
        <v>18</v>
      </c>
      <c r="B9" s="4" t="s">
        <v>19</v>
      </c>
      <c r="C9" s="10">
        <v>5</v>
      </c>
      <c r="D9" s="7">
        <v>43.311999999999998</v>
      </c>
      <c r="E9" s="10">
        <v>6</v>
      </c>
      <c r="F9" s="7">
        <v>38.673000000000002</v>
      </c>
      <c r="G9" s="10"/>
      <c r="H9" s="7"/>
      <c r="I9" s="10"/>
      <c r="J9" s="7"/>
      <c r="K9" s="6"/>
      <c r="L9" s="6"/>
      <c r="M9" s="10"/>
      <c r="N9" s="7"/>
      <c r="O9" s="10"/>
      <c r="P9" s="7"/>
      <c r="Q9" s="8">
        <f t="shared" ref="Q9:Q21" si="0">C9+E9+G9+I9+K9+M9+O9</f>
        <v>11</v>
      </c>
    </row>
    <row r="10" spans="1:17" x14ac:dyDescent="0.25">
      <c r="A10" s="4" t="s">
        <v>18</v>
      </c>
      <c r="B10" s="4" t="s">
        <v>72</v>
      </c>
      <c r="C10" s="10"/>
      <c r="D10" s="7"/>
      <c r="E10" s="10"/>
      <c r="F10" s="7">
        <v>95.334000000000003</v>
      </c>
      <c r="G10" s="10"/>
      <c r="H10" s="7"/>
      <c r="I10" s="10"/>
      <c r="J10" s="7"/>
      <c r="K10" s="6"/>
      <c r="L10" s="6"/>
      <c r="M10" s="10"/>
      <c r="N10" s="7"/>
      <c r="O10" s="10"/>
      <c r="P10" s="7"/>
      <c r="Q10" s="8">
        <f t="shared" si="0"/>
        <v>0</v>
      </c>
    </row>
    <row r="11" spans="1:17" x14ac:dyDescent="0.25">
      <c r="A11" s="4" t="s">
        <v>33</v>
      </c>
      <c r="B11" s="4" t="s">
        <v>64</v>
      </c>
      <c r="C11" s="10">
        <v>2</v>
      </c>
      <c r="D11" s="7">
        <v>59.819000000000003</v>
      </c>
      <c r="E11" s="10"/>
      <c r="F11" s="7">
        <v>70.143000000000001</v>
      </c>
      <c r="G11" s="10"/>
      <c r="H11" s="7"/>
      <c r="I11" s="10"/>
      <c r="J11" s="7"/>
      <c r="K11" s="6"/>
      <c r="L11" s="6"/>
      <c r="M11" s="10"/>
      <c r="N11" s="7"/>
      <c r="O11" s="10"/>
      <c r="P11" s="7"/>
      <c r="Q11" s="8">
        <f t="shared" si="0"/>
        <v>2</v>
      </c>
    </row>
    <row r="12" spans="1:17" x14ac:dyDescent="0.25">
      <c r="A12" s="4" t="s">
        <v>25</v>
      </c>
      <c r="B12" s="4" t="s">
        <v>26</v>
      </c>
      <c r="C12" s="10">
        <v>9</v>
      </c>
      <c r="D12" s="7">
        <v>31.111999999999998</v>
      </c>
      <c r="E12" s="10">
        <v>9</v>
      </c>
      <c r="F12" s="7">
        <v>27.643000000000001</v>
      </c>
      <c r="G12" s="10"/>
      <c r="H12" s="7"/>
      <c r="I12" s="10"/>
      <c r="J12" s="7"/>
      <c r="K12" s="6"/>
      <c r="L12" s="6"/>
      <c r="M12" s="10"/>
      <c r="N12" s="7"/>
      <c r="O12" s="10"/>
      <c r="P12" s="7"/>
      <c r="Q12" s="8">
        <f t="shared" si="0"/>
        <v>18</v>
      </c>
    </row>
    <row r="13" spans="1:17" x14ac:dyDescent="0.25">
      <c r="A13" s="4" t="s">
        <v>34</v>
      </c>
      <c r="B13" s="4" t="s">
        <v>35</v>
      </c>
      <c r="C13" s="10"/>
      <c r="D13" s="7">
        <v>71.653999999999996</v>
      </c>
      <c r="E13" s="10"/>
      <c r="F13" s="7"/>
      <c r="G13" s="10"/>
      <c r="H13" s="7"/>
      <c r="I13" s="10"/>
      <c r="J13" s="7"/>
      <c r="K13" s="6"/>
      <c r="L13" s="6"/>
      <c r="M13" s="10"/>
      <c r="N13" s="7"/>
      <c r="O13" s="10"/>
      <c r="P13" s="7"/>
      <c r="Q13" s="8">
        <f t="shared" si="0"/>
        <v>0</v>
      </c>
    </row>
    <row r="14" spans="1:17" x14ac:dyDescent="0.25">
      <c r="A14" s="4" t="s">
        <v>36</v>
      </c>
      <c r="B14" s="4" t="s">
        <v>37</v>
      </c>
      <c r="C14" s="10">
        <v>6</v>
      </c>
      <c r="D14" s="7">
        <v>41.430999999999997</v>
      </c>
      <c r="E14" s="10"/>
      <c r="F14" s="7"/>
      <c r="G14" s="10"/>
      <c r="H14" s="7"/>
      <c r="I14" s="10"/>
      <c r="J14" s="7"/>
      <c r="K14" s="6"/>
      <c r="L14" s="6"/>
      <c r="M14" s="10"/>
      <c r="N14" s="7"/>
      <c r="O14" s="10"/>
      <c r="P14" s="7"/>
      <c r="Q14" s="8">
        <f t="shared" si="0"/>
        <v>6</v>
      </c>
    </row>
    <row r="15" spans="1:17" x14ac:dyDescent="0.25">
      <c r="A15" s="4" t="s">
        <v>42</v>
      </c>
      <c r="B15" s="4" t="s">
        <v>11</v>
      </c>
      <c r="C15" s="10">
        <v>3</v>
      </c>
      <c r="D15" s="7">
        <v>53.868000000000002</v>
      </c>
      <c r="E15" s="10">
        <v>2</v>
      </c>
      <c r="F15" s="7">
        <v>50.244</v>
      </c>
      <c r="G15" s="10"/>
      <c r="H15" s="7"/>
      <c r="I15" s="10"/>
      <c r="J15" s="7"/>
      <c r="K15" s="6"/>
      <c r="L15" s="6"/>
      <c r="M15" s="10"/>
      <c r="N15" s="7"/>
      <c r="O15" s="10"/>
      <c r="P15" s="7"/>
      <c r="Q15" s="8">
        <f t="shared" si="0"/>
        <v>5</v>
      </c>
    </row>
    <row r="16" spans="1:17" x14ac:dyDescent="0.25">
      <c r="A16" s="4" t="s">
        <v>43</v>
      </c>
      <c r="B16" s="4" t="s">
        <v>44</v>
      </c>
      <c r="C16" s="10">
        <v>10</v>
      </c>
      <c r="D16" s="7">
        <v>27.573</v>
      </c>
      <c r="E16" s="10">
        <v>10</v>
      </c>
      <c r="F16" s="7">
        <v>27.640999999999998</v>
      </c>
      <c r="G16" s="10"/>
      <c r="H16" s="7"/>
      <c r="I16" s="10"/>
      <c r="J16" s="7"/>
      <c r="K16" s="6"/>
      <c r="L16" s="6"/>
      <c r="M16" s="10"/>
      <c r="N16" s="7"/>
      <c r="O16" s="10"/>
      <c r="P16" s="7"/>
      <c r="Q16" s="8">
        <f t="shared" si="0"/>
        <v>20</v>
      </c>
    </row>
    <row r="17" spans="1:17" x14ac:dyDescent="0.25">
      <c r="A17" s="4" t="s">
        <v>78</v>
      </c>
      <c r="B17" s="4" t="s">
        <v>79</v>
      </c>
      <c r="C17" s="10">
        <v>7</v>
      </c>
      <c r="D17" s="7">
        <v>39.707000000000001</v>
      </c>
      <c r="E17" s="10">
        <v>7</v>
      </c>
      <c r="F17" s="7">
        <v>32.862000000000002</v>
      </c>
      <c r="G17" s="10"/>
      <c r="H17" s="7"/>
      <c r="I17" s="10"/>
      <c r="J17" s="7"/>
      <c r="K17" s="6"/>
      <c r="L17" s="6"/>
      <c r="M17" s="10"/>
      <c r="N17" s="7"/>
      <c r="O17" s="10"/>
      <c r="P17" s="7"/>
      <c r="Q17" s="8">
        <f t="shared" si="0"/>
        <v>14</v>
      </c>
    </row>
    <row r="18" spans="1:17" x14ac:dyDescent="0.25">
      <c r="A18" s="4" t="s">
        <v>78</v>
      </c>
      <c r="B18" s="4" t="s">
        <v>80</v>
      </c>
      <c r="C18" s="10">
        <v>1</v>
      </c>
      <c r="D18" s="7">
        <v>60.802999999999997</v>
      </c>
      <c r="E18" s="10">
        <v>5</v>
      </c>
      <c r="F18" s="7">
        <v>41.936999999999998</v>
      </c>
      <c r="G18" s="10"/>
      <c r="H18" s="7"/>
      <c r="I18" s="10"/>
      <c r="J18" s="7"/>
      <c r="K18" s="6"/>
      <c r="L18" s="6"/>
      <c r="M18" s="10"/>
      <c r="N18" s="7"/>
      <c r="O18" s="10"/>
      <c r="P18" s="7"/>
      <c r="Q18" s="8">
        <f>C18+E18+G18+I18+K18+M18+O18</f>
        <v>6</v>
      </c>
    </row>
    <row r="19" spans="1:17" x14ac:dyDescent="0.25">
      <c r="A19" s="4" t="s">
        <v>45</v>
      </c>
      <c r="B19" s="4" t="s">
        <v>47</v>
      </c>
      <c r="C19" s="10">
        <v>8</v>
      </c>
      <c r="D19" s="7">
        <v>32.783000000000001</v>
      </c>
      <c r="E19" s="10">
        <v>8</v>
      </c>
      <c r="F19" s="7">
        <v>30.37</v>
      </c>
      <c r="G19" s="10"/>
      <c r="H19" s="7"/>
      <c r="I19" s="10"/>
      <c r="J19" s="7"/>
      <c r="K19" s="6"/>
      <c r="L19" s="6"/>
      <c r="M19" s="10"/>
      <c r="N19" s="7"/>
      <c r="O19" s="10"/>
      <c r="P19" s="7"/>
      <c r="Q19" s="8">
        <f t="shared" si="0"/>
        <v>16</v>
      </c>
    </row>
    <row r="20" spans="1:17" x14ac:dyDescent="0.25">
      <c r="A20" s="4" t="s">
        <v>48</v>
      </c>
      <c r="B20" s="4" t="s">
        <v>49</v>
      </c>
      <c r="C20" s="10">
        <v>4</v>
      </c>
      <c r="D20" s="7">
        <v>51.222999999999999</v>
      </c>
      <c r="E20" s="10">
        <v>4</v>
      </c>
      <c r="F20" s="7">
        <v>42.39</v>
      </c>
      <c r="G20" s="10"/>
      <c r="H20" s="7"/>
      <c r="I20" s="10"/>
      <c r="J20" s="7"/>
      <c r="K20" s="6"/>
      <c r="L20" s="6"/>
      <c r="M20" s="10"/>
      <c r="N20" s="7"/>
      <c r="O20" s="10"/>
      <c r="P20" s="7"/>
      <c r="Q20" s="8">
        <f t="shared" si="0"/>
        <v>8</v>
      </c>
    </row>
    <row r="21" spans="1:17" x14ac:dyDescent="0.25">
      <c r="A21" s="4" t="s">
        <v>50</v>
      </c>
      <c r="B21" s="4" t="s">
        <v>51</v>
      </c>
      <c r="C21" s="10"/>
      <c r="D21" s="7">
        <v>69.647000000000006</v>
      </c>
      <c r="E21" s="10">
        <v>1</v>
      </c>
      <c r="F21" s="7">
        <v>58.101999999999997</v>
      </c>
      <c r="G21" s="10"/>
      <c r="H21" s="7"/>
      <c r="I21" s="10"/>
      <c r="J21" s="7"/>
      <c r="K21" s="6"/>
      <c r="L21" s="6"/>
      <c r="M21" s="10"/>
      <c r="N21" s="7"/>
      <c r="O21" s="10"/>
      <c r="P21" s="7"/>
      <c r="Q21" s="8">
        <f t="shared" si="0"/>
        <v>1</v>
      </c>
    </row>
    <row r="23" spans="1:17" x14ac:dyDescent="0.25">
      <c r="A23" s="15"/>
      <c r="B23" s="1"/>
      <c r="C23" s="15" t="s">
        <v>1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15"/>
      <c r="B24" s="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15"/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15"/>
      <c r="B26" s="1"/>
      <c r="C26" s="15" t="s">
        <v>5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8" spans="1:17" x14ac:dyDescent="0.25">
      <c r="A28" s="13" t="s">
        <v>0</v>
      </c>
      <c r="B28" s="14"/>
      <c r="C28" s="3">
        <v>45920</v>
      </c>
      <c r="D28" s="3" t="s">
        <v>21</v>
      </c>
      <c r="E28" s="3">
        <v>45940</v>
      </c>
      <c r="F28" s="3" t="s">
        <v>21</v>
      </c>
      <c r="G28" s="3">
        <v>45962</v>
      </c>
      <c r="H28" s="3" t="s">
        <v>21</v>
      </c>
      <c r="I28" s="3">
        <v>45997</v>
      </c>
      <c r="J28" s="3" t="s">
        <v>21</v>
      </c>
      <c r="K28" s="3">
        <v>46109</v>
      </c>
      <c r="L28" s="3" t="s">
        <v>21</v>
      </c>
      <c r="M28" s="3">
        <v>46137</v>
      </c>
      <c r="N28" s="3" t="s">
        <v>21</v>
      </c>
      <c r="O28" s="3">
        <v>46158</v>
      </c>
      <c r="P28" s="3" t="s">
        <v>21</v>
      </c>
      <c r="Q28" s="2" t="s">
        <v>2</v>
      </c>
    </row>
    <row r="29" spans="1:17" x14ac:dyDescent="0.25">
      <c r="A29" s="2" t="s">
        <v>3</v>
      </c>
      <c r="B29" s="2" t="s">
        <v>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 t="s">
        <v>9</v>
      </c>
      <c r="B30" s="4" t="s">
        <v>10</v>
      </c>
      <c r="C30" s="10">
        <v>9</v>
      </c>
      <c r="D30" s="7">
        <v>23.02</v>
      </c>
      <c r="E30" s="10">
        <v>8</v>
      </c>
      <c r="F30" s="7">
        <v>23.302</v>
      </c>
      <c r="G30" s="10"/>
      <c r="H30" s="7"/>
      <c r="I30" s="10"/>
      <c r="J30" s="7"/>
      <c r="K30" s="6"/>
      <c r="L30" s="6"/>
      <c r="M30" s="10"/>
      <c r="N30" s="7"/>
      <c r="O30" s="10"/>
      <c r="P30" s="7"/>
      <c r="Q30" s="8">
        <f>C30+E30+G30+I30+K30+M30+O30</f>
        <v>17</v>
      </c>
    </row>
    <row r="31" spans="1:17" x14ac:dyDescent="0.25">
      <c r="A31" s="4" t="s">
        <v>16</v>
      </c>
      <c r="B31" s="4" t="s">
        <v>17</v>
      </c>
      <c r="C31" s="10">
        <v>8</v>
      </c>
      <c r="D31" s="7">
        <v>25.082999999999998</v>
      </c>
      <c r="E31" s="10">
        <v>6</v>
      </c>
      <c r="F31" s="7">
        <v>24.792000000000002</v>
      </c>
      <c r="G31" s="10"/>
      <c r="H31" s="7"/>
      <c r="I31" s="10"/>
      <c r="J31" s="7"/>
      <c r="K31" s="6"/>
      <c r="L31" s="6"/>
      <c r="M31" s="10"/>
      <c r="N31" s="7"/>
      <c r="O31" s="10"/>
      <c r="P31" s="7"/>
      <c r="Q31" s="8">
        <f t="shared" ref="Q31:Q44" si="1">C31+E31+G31+I31+K31+M31+O31</f>
        <v>14</v>
      </c>
    </row>
    <row r="32" spans="1:17" x14ac:dyDescent="0.25">
      <c r="A32" s="4" t="s">
        <v>73</v>
      </c>
      <c r="B32" s="4" t="s">
        <v>74</v>
      </c>
      <c r="C32" s="10">
        <v>2</v>
      </c>
      <c r="D32" s="7">
        <v>51.808999999999997</v>
      </c>
      <c r="E32" s="10"/>
      <c r="F32" s="7" t="s">
        <v>63</v>
      </c>
      <c r="G32" s="10"/>
      <c r="H32" s="7"/>
      <c r="I32" s="10"/>
      <c r="J32" s="7"/>
      <c r="K32" s="6"/>
      <c r="L32" s="6"/>
      <c r="M32" s="10"/>
      <c r="N32" s="7"/>
      <c r="O32" s="10"/>
      <c r="P32" s="7"/>
      <c r="Q32" s="8">
        <f t="shared" si="1"/>
        <v>2</v>
      </c>
    </row>
    <row r="33" spans="1:17" x14ac:dyDescent="0.25">
      <c r="A33" s="4" t="s">
        <v>29</v>
      </c>
      <c r="B33" s="4" t="s">
        <v>30</v>
      </c>
      <c r="C33" s="10"/>
      <c r="D33" s="7"/>
      <c r="E33" s="10"/>
      <c r="F33" s="7"/>
      <c r="G33" s="10"/>
      <c r="H33" s="7"/>
      <c r="I33" s="10"/>
      <c r="J33" s="7"/>
      <c r="K33" s="6"/>
      <c r="L33" s="6"/>
      <c r="M33" s="10"/>
      <c r="N33" s="7"/>
      <c r="O33" s="10"/>
      <c r="P33" s="7"/>
      <c r="Q33" s="8">
        <f t="shared" si="1"/>
        <v>0</v>
      </c>
    </row>
    <row r="34" spans="1:17" x14ac:dyDescent="0.25">
      <c r="A34" s="4" t="s">
        <v>65</v>
      </c>
      <c r="B34" s="4" t="s">
        <v>66</v>
      </c>
      <c r="C34" s="10">
        <v>4</v>
      </c>
      <c r="D34" s="7">
        <v>29.074999999999999</v>
      </c>
      <c r="E34" s="10">
        <v>7</v>
      </c>
      <c r="F34" s="7">
        <v>24.658999999999999</v>
      </c>
      <c r="G34" s="10"/>
      <c r="H34" s="7"/>
      <c r="I34" s="10"/>
      <c r="J34" s="7"/>
      <c r="K34" s="6"/>
      <c r="L34" s="6"/>
      <c r="M34" s="10"/>
      <c r="N34" s="7"/>
      <c r="O34" s="10"/>
      <c r="P34" s="7"/>
      <c r="Q34" s="8">
        <f t="shared" si="1"/>
        <v>11</v>
      </c>
    </row>
    <row r="35" spans="1:17" x14ac:dyDescent="0.25">
      <c r="A35" s="4" t="s">
        <v>12</v>
      </c>
      <c r="B35" s="4" t="s">
        <v>13</v>
      </c>
      <c r="C35" s="10">
        <v>5</v>
      </c>
      <c r="D35" s="7">
        <v>26.934999999999999</v>
      </c>
      <c r="E35" s="10"/>
      <c r="F35" s="7"/>
      <c r="G35" s="10"/>
      <c r="H35" s="7"/>
      <c r="I35" s="10"/>
      <c r="J35" s="7"/>
      <c r="K35" s="6"/>
      <c r="L35" s="6"/>
      <c r="M35" s="10"/>
      <c r="N35" s="7"/>
      <c r="O35" s="10"/>
      <c r="P35" s="7"/>
      <c r="Q35" s="8">
        <f t="shared" si="1"/>
        <v>5</v>
      </c>
    </row>
    <row r="36" spans="1:17" x14ac:dyDescent="0.25">
      <c r="A36" s="4" t="s">
        <v>31</v>
      </c>
      <c r="B36" s="4" t="s">
        <v>32</v>
      </c>
      <c r="C36" s="10">
        <v>7</v>
      </c>
      <c r="D36" s="7">
        <v>25.939</v>
      </c>
      <c r="E36" s="10">
        <v>5</v>
      </c>
      <c r="F36" s="7">
        <v>25.417999999999999</v>
      </c>
      <c r="G36" s="10"/>
      <c r="H36" s="7"/>
      <c r="I36" s="10"/>
      <c r="J36" s="7"/>
      <c r="K36" s="6"/>
      <c r="L36" s="6"/>
      <c r="M36" s="10"/>
      <c r="N36" s="7"/>
      <c r="O36" s="10"/>
      <c r="P36" s="7"/>
      <c r="Q36" s="8">
        <f t="shared" si="1"/>
        <v>12</v>
      </c>
    </row>
    <row r="37" spans="1:17" x14ac:dyDescent="0.25">
      <c r="A37" s="4" t="s">
        <v>70</v>
      </c>
      <c r="B37" s="4" t="s">
        <v>71</v>
      </c>
      <c r="C37" s="10"/>
      <c r="D37" s="7"/>
      <c r="E37" s="10">
        <v>3</v>
      </c>
      <c r="F37" s="7">
        <v>29.919</v>
      </c>
      <c r="G37" s="10"/>
      <c r="H37" s="7"/>
      <c r="I37" s="10"/>
      <c r="J37" s="7"/>
      <c r="K37" s="6"/>
      <c r="L37" s="6"/>
      <c r="M37" s="10"/>
      <c r="N37" s="7"/>
      <c r="O37" s="10"/>
      <c r="P37" s="7"/>
      <c r="Q37" s="8">
        <f>C37+E37+G37+I37+K37+M37+O37</f>
        <v>3</v>
      </c>
    </row>
    <row r="38" spans="1:17" x14ac:dyDescent="0.25">
      <c r="A38" s="4" t="s">
        <v>38</v>
      </c>
      <c r="B38" s="4" t="s">
        <v>39</v>
      </c>
      <c r="C38" s="10">
        <v>3</v>
      </c>
      <c r="D38" s="7">
        <v>30.327999999999999</v>
      </c>
      <c r="E38" s="10"/>
      <c r="F38" s="7" t="s">
        <v>63</v>
      </c>
      <c r="G38" s="10"/>
      <c r="H38" s="7"/>
      <c r="I38" s="10"/>
      <c r="J38" s="7"/>
      <c r="K38" s="6"/>
      <c r="L38" s="6"/>
      <c r="M38" s="10"/>
      <c r="N38" s="7"/>
      <c r="O38" s="10"/>
      <c r="P38" s="7"/>
      <c r="Q38" s="8">
        <f t="shared" si="1"/>
        <v>3</v>
      </c>
    </row>
    <row r="39" spans="1:17" x14ac:dyDescent="0.25">
      <c r="A39" s="4" t="s">
        <v>40</v>
      </c>
      <c r="B39" s="4" t="s">
        <v>41</v>
      </c>
      <c r="C39" s="10">
        <v>6</v>
      </c>
      <c r="D39" s="7">
        <v>26.452999999999999</v>
      </c>
      <c r="E39" s="10">
        <v>10</v>
      </c>
      <c r="F39" s="7">
        <v>19.212</v>
      </c>
      <c r="G39" s="10"/>
      <c r="H39" s="7"/>
      <c r="I39" s="10"/>
      <c r="J39" s="7"/>
      <c r="K39" s="6"/>
      <c r="L39" s="6"/>
      <c r="M39" s="10"/>
      <c r="N39" s="7"/>
      <c r="O39" s="10"/>
      <c r="P39" s="7"/>
      <c r="Q39" s="8">
        <f t="shared" si="1"/>
        <v>16</v>
      </c>
    </row>
    <row r="40" spans="1:17" x14ac:dyDescent="0.25">
      <c r="A40" s="4" t="s">
        <v>75</v>
      </c>
      <c r="B40" s="4" t="s">
        <v>76</v>
      </c>
      <c r="C40" s="10"/>
      <c r="D40" s="7">
        <v>61.856000000000002</v>
      </c>
      <c r="E40" s="10">
        <v>2</v>
      </c>
      <c r="F40" s="7">
        <v>38.798999999999999</v>
      </c>
      <c r="G40" s="10"/>
      <c r="H40" s="7"/>
      <c r="I40" s="10"/>
      <c r="J40" s="7"/>
      <c r="K40" s="6"/>
      <c r="L40" s="6"/>
      <c r="M40" s="10"/>
      <c r="N40" s="7"/>
      <c r="O40" s="10"/>
      <c r="P40" s="7"/>
      <c r="Q40" s="8">
        <f t="shared" si="1"/>
        <v>2</v>
      </c>
    </row>
    <row r="41" spans="1:17" x14ac:dyDescent="0.25">
      <c r="A41" s="4" t="s">
        <v>45</v>
      </c>
      <c r="B41" s="4" t="s">
        <v>46</v>
      </c>
      <c r="C41" s="10">
        <v>1</v>
      </c>
      <c r="D41" s="7">
        <v>58.029000000000003</v>
      </c>
      <c r="E41" s="10"/>
      <c r="F41" s="7">
        <v>77.379000000000005</v>
      </c>
      <c r="G41" s="10"/>
      <c r="H41" s="7"/>
      <c r="I41" s="10"/>
      <c r="J41" s="7"/>
      <c r="K41" s="6"/>
      <c r="L41" s="6"/>
      <c r="M41" s="10"/>
      <c r="N41" s="7"/>
      <c r="O41" s="10"/>
      <c r="P41" s="7"/>
      <c r="Q41" s="8">
        <f t="shared" si="1"/>
        <v>1</v>
      </c>
    </row>
    <row r="42" spans="1:17" x14ac:dyDescent="0.25">
      <c r="A42" s="4" t="s">
        <v>69</v>
      </c>
      <c r="B42" s="4" t="s">
        <v>68</v>
      </c>
      <c r="C42" s="8"/>
      <c r="D42" s="8"/>
      <c r="E42" s="10">
        <v>1</v>
      </c>
      <c r="F42" s="7">
        <v>65.498999999999995</v>
      </c>
      <c r="G42" s="10"/>
      <c r="H42" s="7"/>
      <c r="I42" s="10"/>
      <c r="J42" s="7"/>
      <c r="K42" s="6"/>
      <c r="L42" s="6"/>
      <c r="M42" s="10"/>
      <c r="N42" s="7"/>
      <c r="O42" s="10"/>
      <c r="P42" s="7"/>
      <c r="Q42" s="8">
        <f t="shared" ref="Q42" si="2">C42+E42+G42+I42+K42+M42+O42</f>
        <v>1</v>
      </c>
    </row>
    <row r="43" spans="1:17" x14ac:dyDescent="0.25">
      <c r="A43" s="4" t="s">
        <v>69</v>
      </c>
      <c r="B43" s="4" t="s">
        <v>77</v>
      </c>
      <c r="C43" s="8"/>
      <c r="D43" s="8"/>
      <c r="E43" s="10">
        <v>4</v>
      </c>
      <c r="F43" s="7">
        <v>27.815000000000001</v>
      </c>
      <c r="G43" s="10"/>
      <c r="H43" s="7"/>
      <c r="I43" s="10"/>
      <c r="J43" s="7"/>
      <c r="K43" s="6"/>
      <c r="L43" s="6"/>
      <c r="M43" s="10"/>
      <c r="N43" s="7"/>
      <c r="O43" s="10"/>
      <c r="P43" s="7"/>
      <c r="Q43" s="8">
        <f>C43+E43+G43+I43+K43+M43+O43</f>
        <v>4</v>
      </c>
    </row>
    <row r="44" spans="1:17" x14ac:dyDescent="0.25">
      <c r="A44" s="4" t="s">
        <v>14</v>
      </c>
      <c r="B44" s="4" t="s">
        <v>15</v>
      </c>
      <c r="C44" s="10">
        <v>10</v>
      </c>
      <c r="D44" s="7">
        <v>22.951000000000001</v>
      </c>
      <c r="E44" s="10">
        <v>9</v>
      </c>
      <c r="F44" s="7">
        <v>22.268999999999998</v>
      </c>
      <c r="G44" s="10"/>
      <c r="H44" s="7"/>
      <c r="I44" s="10"/>
      <c r="J44" s="7"/>
      <c r="K44" s="6"/>
      <c r="L44" s="6"/>
      <c r="M44" s="10"/>
      <c r="N44" s="7"/>
      <c r="O44" s="10"/>
      <c r="P44" s="7"/>
      <c r="Q44" s="8">
        <f t="shared" si="1"/>
        <v>19</v>
      </c>
    </row>
  </sheetData>
  <sortState xmlns:xlrd2="http://schemas.microsoft.com/office/spreadsheetml/2017/richdata2" ref="A8:B19">
    <sortCondition ref="A8:A19"/>
  </sortState>
  <mergeCells count="8">
    <mergeCell ref="A28:B28"/>
    <mergeCell ref="A1:A4"/>
    <mergeCell ref="C1:Q3"/>
    <mergeCell ref="C4:Q4"/>
    <mergeCell ref="A6:B6"/>
    <mergeCell ref="C23:Q25"/>
    <mergeCell ref="C26:Q26"/>
    <mergeCell ref="A23:A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D42A-FDB3-4CF2-8503-7764FB051078}">
  <dimension ref="A1:Q36"/>
  <sheetViews>
    <sheetView workbookViewId="0">
      <selection activeCell="E36" sqref="E36"/>
    </sheetView>
  </sheetViews>
  <sheetFormatPr defaultRowHeight="15" x14ac:dyDescent="0.25"/>
  <cols>
    <col min="1" max="2" width="23.7109375" customWidth="1"/>
    <col min="3" max="4" width="7" bestFit="1" customWidth="1"/>
    <col min="5" max="5" width="6.7109375" bestFit="1" customWidth="1"/>
    <col min="6" max="6" width="7.42578125" bestFit="1" customWidth="1"/>
    <col min="7" max="7" width="7.28515625" bestFit="1" customWidth="1"/>
    <col min="8" max="8" width="9.42578125" bestFit="1" customWidth="1"/>
    <col min="9" max="10" width="7" bestFit="1" customWidth="1"/>
    <col min="11" max="11" width="7.140625" bestFit="1" customWidth="1"/>
    <col min="12" max="12" width="6.5703125" bestFit="1" customWidth="1"/>
    <col min="13" max="14" width="7.140625" bestFit="1" customWidth="1"/>
    <col min="15" max="15" width="7.42578125" bestFit="1" customWidth="1"/>
    <col min="16" max="16" width="6.85546875" bestFit="1" customWidth="1"/>
  </cols>
  <sheetData>
    <row r="1" spans="1:17" x14ac:dyDescent="0.25">
      <c r="A1" s="15"/>
      <c r="B1" s="1"/>
      <c r="C1" s="15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5"/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5"/>
      <c r="B3" s="1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5"/>
      <c r="B4" s="1"/>
      <c r="C4" s="15" t="s">
        <v>20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x14ac:dyDescent="0.25">
      <c r="A6" s="16" t="s">
        <v>0</v>
      </c>
      <c r="B6" s="16"/>
      <c r="C6" s="3">
        <v>45920</v>
      </c>
      <c r="D6" s="3" t="s">
        <v>21</v>
      </c>
      <c r="E6" s="3">
        <v>45940</v>
      </c>
      <c r="F6" s="3" t="s">
        <v>21</v>
      </c>
      <c r="G6" s="3">
        <v>45962</v>
      </c>
      <c r="H6" s="3" t="s">
        <v>21</v>
      </c>
      <c r="I6" s="3">
        <v>45997</v>
      </c>
      <c r="J6" s="3" t="s">
        <v>21</v>
      </c>
      <c r="K6" s="3">
        <v>46109</v>
      </c>
      <c r="L6" s="3" t="s">
        <v>21</v>
      </c>
      <c r="M6" s="3">
        <v>46137</v>
      </c>
      <c r="N6" s="3" t="s">
        <v>21</v>
      </c>
      <c r="O6" s="3">
        <v>46158</v>
      </c>
      <c r="P6" s="3" t="s">
        <v>21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9</v>
      </c>
      <c r="B8" s="4" t="s">
        <v>10</v>
      </c>
      <c r="C8" s="8">
        <v>2</v>
      </c>
      <c r="D8" s="8" t="s">
        <v>56</v>
      </c>
      <c r="E8" s="8">
        <v>7</v>
      </c>
      <c r="F8" s="8" t="s">
        <v>83</v>
      </c>
      <c r="G8" s="8"/>
      <c r="H8" s="8"/>
      <c r="I8" s="5"/>
      <c r="J8" s="8"/>
      <c r="K8" s="5"/>
      <c r="L8" s="5"/>
      <c r="M8" s="8"/>
      <c r="N8" s="5"/>
      <c r="O8" s="8"/>
      <c r="P8" s="5"/>
      <c r="Q8" s="8">
        <f>C8+E8+G8+I8+K8+M8+O8</f>
        <v>9</v>
      </c>
    </row>
    <row r="9" spans="1:17" x14ac:dyDescent="0.25">
      <c r="A9" s="4" t="s">
        <v>27</v>
      </c>
      <c r="B9" s="4" t="s">
        <v>28</v>
      </c>
      <c r="C9" s="10"/>
      <c r="D9" s="7"/>
      <c r="E9" s="10">
        <v>2</v>
      </c>
      <c r="F9" s="10" t="s">
        <v>56</v>
      </c>
      <c r="G9" s="10"/>
      <c r="H9" s="10"/>
      <c r="I9" s="6"/>
      <c r="J9" s="8"/>
      <c r="K9" s="6"/>
      <c r="L9" s="6"/>
      <c r="M9" s="10"/>
      <c r="N9" s="6"/>
      <c r="O9" s="10"/>
      <c r="P9" s="6"/>
      <c r="Q9" s="8">
        <f t="shared" ref="Q9:Q36" si="0">C9+E9+G9+I9+K9+M9+O9</f>
        <v>2</v>
      </c>
    </row>
    <row r="10" spans="1:17" x14ac:dyDescent="0.25">
      <c r="A10" s="4" t="s">
        <v>18</v>
      </c>
      <c r="B10" s="4" t="s">
        <v>19</v>
      </c>
      <c r="C10" s="8"/>
      <c r="D10" s="8"/>
      <c r="E10" s="8"/>
      <c r="F10" s="8"/>
      <c r="G10" s="8"/>
      <c r="H10" s="8"/>
      <c r="I10" s="5"/>
      <c r="J10" s="8"/>
      <c r="K10" s="5"/>
      <c r="L10" s="5"/>
      <c r="M10" s="8"/>
      <c r="N10" s="5"/>
      <c r="O10" s="8"/>
      <c r="P10" s="5"/>
      <c r="Q10" s="8">
        <f t="shared" si="0"/>
        <v>0</v>
      </c>
    </row>
    <row r="11" spans="1:17" x14ac:dyDescent="0.25">
      <c r="A11" s="4" t="s">
        <v>18</v>
      </c>
      <c r="B11" s="4" t="s">
        <v>72</v>
      </c>
      <c r="C11" s="8"/>
      <c r="D11" s="8"/>
      <c r="E11" s="8"/>
      <c r="F11" s="8"/>
      <c r="G11" s="8"/>
      <c r="H11" s="8"/>
      <c r="I11" s="5"/>
      <c r="J11" s="8"/>
      <c r="K11" s="5"/>
      <c r="L11" s="5"/>
      <c r="M11" s="8"/>
      <c r="N11" s="5"/>
      <c r="O11" s="8"/>
      <c r="P11" s="5"/>
      <c r="Q11" s="8">
        <f t="shared" si="0"/>
        <v>0</v>
      </c>
    </row>
    <row r="12" spans="1:17" x14ac:dyDescent="0.25">
      <c r="A12" s="4" t="s">
        <v>16</v>
      </c>
      <c r="B12" s="4" t="s">
        <v>17</v>
      </c>
      <c r="C12" s="8">
        <v>9</v>
      </c>
      <c r="D12" s="8" t="s">
        <v>61</v>
      </c>
      <c r="E12" s="8">
        <v>7</v>
      </c>
      <c r="F12" s="8" t="s">
        <v>86</v>
      </c>
      <c r="G12" s="8"/>
      <c r="H12" s="8"/>
      <c r="I12" s="5"/>
      <c r="J12" s="8"/>
      <c r="K12" s="5"/>
      <c r="L12" s="5"/>
      <c r="M12" s="8"/>
      <c r="N12" s="5"/>
      <c r="O12" s="8"/>
      <c r="P12" s="5"/>
      <c r="Q12" s="8">
        <f t="shared" si="0"/>
        <v>16</v>
      </c>
    </row>
    <row r="13" spans="1:17" x14ac:dyDescent="0.25">
      <c r="A13" s="4" t="s">
        <v>73</v>
      </c>
      <c r="B13" s="4" t="s">
        <v>74</v>
      </c>
      <c r="C13" s="8"/>
      <c r="D13" s="8"/>
      <c r="E13" s="8"/>
      <c r="F13" s="8"/>
      <c r="G13" s="8"/>
      <c r="H13" s="8"/>
      <c r="I13" s="5"/>
      <c r="J13" s="8"/>
      <c r="K13" s="5"/>
      <c r="L13" s="5"/>
      <c r="M13" s="8"/>
      <c r="N13" s="5"/>
      <c r="O13" s="8"/>
      <c r="P13" s="5"/>
      <c r="Q13" s="8">
        <f t="shared" si="0"/>
        <v>0</v>
      </c>
    </row>
    <row r="14" spans="1:17" x14ac:dyDescent="0.25">
      <c r="A14" s="4" t="s">
        <v>29</v>
      </c>
      <c r="B14" s="4" t="s">
        <v>30</v>
      </c>
      <c r="C14" s="8"/>
      <c r="D14" s="8"/>
      <c r="E14" s="8"/>
      <c r="F14" s="8"/>
      <c r="G14" s="8"/>
      <c r="H14" s="8"/>
      <c r="I14" s="5"/>
      <c r="J14" s="8"/>
      <c r="K14" s="5"/>
      <c r="L14" s="5"/>
      <c r="M14" s="8"/>
      <c r="N14" s="5"/>
      <c r="O14" s="8"/>
      <c r="P14" s="5"/>
      <c r="Q14" s="8">
        <f t="shared" si="0"/>
        <v>0</v>
      </c>
    </row>
    <row r="15" spans="1:17" x14ac:dyDescent="0.25">
      <c r="A15" s="4" t="s">
        <v>65</v>
      </c>
      <c r="B15" s="4" t="s">
        <v>66</v>
      </c>
      <c r="C15" s="8">
        <v>8</v>
      </c>
      <c r="D15" s="8" t="s">
        <v>67</v>
      </c>
      <c r="E15" s="8">
        <v>9</v>
      </c>
      <c r="F15" s="8" t="s">
        <v>88</v>
      </c>
      <c r="G15" s="8"/>
      <c r="H15" s="8"/>
      <c r="I15" s="5"/>
      <c r="J15" s="8"/>
      <c r="K15" s="5"/>
      <c r="L15" s="5"/>
      <c r="M15" s="8"/>
      <c r="N15" s="5"/>
      <c r="O15" s="8"/>
      <c r="P15" s="5"/>
      <c r="Q15" s="8">
        <f t="shared" si="0"/>
        <v>17</v>
      </c>
    </row>
    <row r="16" spans="1:17" x14ac:dyDescent="0.25">
      <c r="A16" s="4" t="s">
        <v>12</v>
      </c>
      <c r="B16" s="4" t="s">
        <v>13</v>
      </c>
      <c r="C16" s="8">
        <v>5</v>
      </c>
      <c r="D16" s="8" t="s">
        <v>53</v>
      </c>
      <c r="E16" s="8"/>
      <c r="F16" s="8"/>
      <c r="G16" s="8"/>
      <c r="H16" s="8"/>
      <c r="I16" s="5"/>
      <c r="J16" s="8"/>
      <c r="K16" s="5"/>
      <c r="L16" s="5"/>
      <c r="M16" s="8"/>
      <c r="N16" s="5"/>
      <c r="O16" s="8"/>
      <c r="P16" s="5"/>
      <c r="Q16" s="8">
        <f t="shared" si="0"/>
        <v>5</v>
      </c>
    </row>
    <row r="17" spans="1:17" x14ac:dyDescent="0.25">
      <c r="A17" s="4" t="s">
        <v>31</v>
      </c>
      <c r="B17" s="4" t="s">
        <v>32</v>
      </c>
      <c r="C17" s="8"/>
      <c r="D17" s="8"/>
      <c r="E17" s="8">
        <v>5</v>
      </c>
      <c r="F17" s="8" t="s">
        <v>85</v>
      </c>
      <c r="G17" s="8"/>
      <c r="H17" s="8"/>
      <c r="I17" s="5"/>
      <c r="J17" s="8"/>
      <c r="K17" s="5"/>
      <c r="L17" s="5"/>
      <c r="M17" s="8"/>
      <c r="N17" s="5"/>
      <c r="O17" s="8"/>
      <c r="P17" s="5"/>
      <c r="Q17" s="8">
        <f t="shared" si="0"/>
        <v>5</v>
      </c>
    </row>
    <row r="18" spans="1:17" x14ac:dyDescent="0.25">
      <c r="A18" s="4" t="s">
        <v>33</v>
      </c>
      <c r="B18" s="4" t="s">
        <v>64</v>
      </c>
      <c r="C18" s="8">
        <v>5</v>
      </c>
      <c r="D18" s="8" t="s">
        <v>55</v>
      </c>
      <c r="E18" s="8">
        <v>2</v>
      </c>
      <c r="F18" s="8" t="s">
        <v>58</v>
      </c>
      <c r="G18" s="8"/>
      <c r="H18" s="8"/>
      <c r="I18" s="5"/>
      <c r="J18" s="8"/>
      <c r="K18" s="5"/>
      <c r="L18" s="5"/>
      <c r="M18" s="8"/>
      <c r="N18" s="5"/>
      <c r="O18" s="8"/>
      <c r="P18" s="5"/>
      <c r="Q18" s="8">
        <f t="shared" si="0"/>
        <v>7</v>
      </c>
    </row>
    <row r="19" spans="1:17" x14ac:dyDescent="0.25">
      <c r="A19" s="4" t="s">
        <v>70</v>
      </c>
      <c r="B19" s="4" t="s">
        <v>71</v>
      </c>
      <c r="C19" s="8"/>
      <c r="D19" s="8"/>
      <c r="E19" s="8"/>
      <c r="F19" s="8"/>
      <c r="G19" s="8"/>
      <c r="H19" s="8"/>
      <c r="I19" s="5"/>
      <c r="J19" s="8"/>
      <c r="K19" s="5"/>
      <c r="L19" s="5"/>
      <c r="M19" s="8"/>
      <c r="N19" s="5"/>
      <c r="O19" s="8"/>
      <c r="P19" s="5"/>
      <c r="Q19" s="8">
        <f t="shared" si="0"/>
        <v>0</v>
      </c>
    </row>
    <row r="20" spans="1:17" x14ac:dyDescent="0.25">
      <c r="A20" s="4" t="s">
        <v>25</v>
      </c>
      <c r="B20" s="4" t="s">
        <v>26</v>
      </c>
      <c r="C20" s="10"/>
      <c r="D20" s="7"/>
      <c r="E20" s="10"/>
      <c r="F20" s="10"/>
      <c r="G20" s="10"/>
      <c r="H20" s="10"/>
      <c r="I20" s="6"/>
      <c r="J20" s="8"/>
      <c r="K20" s="5"/>
      <c r="L20" s="5"/>
      <c r="M20" s="8"/>
      <c r="N20" s="5"/>
      <c r="O20" s="8"/>
      <c r="P20" s="5"/>
      <c r="Q20" s="8">
        <f t="shared" si="0"/>
        <v>0</v>
      </c>
    </row>
    <row r="21" spans="1:17" x14ac:dyDescent="0.25">
      <c r="A21" s="4" t="s">
        <v>34</v>
      </c>
      <c r="B21" s="4" t="s">
        <v>35</v>
      </c>
      <c r="C21" s="8"/>
      <c r="D21" s="8"/>
      <c r="E21" s="8"/>
      <c r="F21" s="8"/>
      <c r="G21" s="8"/>
      <c r="H21" s="8"/>
      <c r="I21" s="5"/>
      <c r="J21" s="8"/>
      <c r="K21" s="5"/>
      <c r="L21" s="5"/>
      <c r="M21" s="8"/>
      <c r="N21" s="5"/>
      <c r="O21" s="8"/>
      <c r="P21" s="5"/>
      <c r="Q21" s="8">
        <f t="shared" si="0"/>
        <v>0</v>
      </c>
    </row>
    <row r="22" spans="1:17" x14ac:dyDescent="0.25">
      <c r="A22" s="4" t="s">
        <v>36</v>
      </c>
      <c r="B22" s="4" t="s">
        <v>37</v>
      </c>
      <c r="C22" s="8"/>
      <c r="D22" s="8" t="s">
        <v>62</v>
      </c>
      <c r="E22" s="8">
        <v>7</v>
      </c>
      <c r="F22" s="8" t="s">
        <v>89</v>
      </c>
      <c r="G22" s="8"/>
      <c r="H22" s="8"/>
      <c r="I22" s="5"/>
      <c r="J22" s="8"/>
      <c r="K22" s="5"/>
      <c r="L22" s="5"/>
      <c r="M22" s="8"/>
      <c r="N22" s="5"/>
      <c r="O22" s="8"/>
      <c r="P22" s="5"/>
      <c r="Q22" s="8">
        <f t="shared" si="0"/>
        <v>7</v>
      </c>
    </row>
    <row r="23" spans="1:17" x14ac:dyDescent="0.25">
      <c r="A23" s="4" t="s">
        <v>38</v>
      </c>
      <c r="B23" s="4" t="s">
        <v>39</v>
      </c>
      <c r="C23" s="8">
        <v>7</v>
      </c>
      <c r="D23" s="8" t="s">
        <v>59</v>
      </c>
      <c r="E23" s="8">
        <v>4</v>
      </c>
      <c r="F23" s="8" t="s">
        <v>84</v>
      </c>
      <c r="G23" s="8"/>
      <c r="H23" s="8"/>
      <c r="I23" s="5"/>
      <c r="J23" s="8"/>
      <c r="K23" s="6"/>
      <c r="L23" s="6"/>
      <c r="M23" s="10"/>
      <c r="N23" s="6"/>
      <c r="O23" s="10"/>
      <c r="P23" s="6"/>
      <c r="Q23" s="8">
        <f t="shared" si="0"/>
        <v>11</v>
      </c>
    </row>
    <row r="24" spans="1:17" x14ac:dyDescent="0.25">
      <c r="A24" s="4" t="s">
        <v>40</v>
      </c>
      <c r="B24" s="4" t="s">
        <v>41</v>
      </c>
      <c r="C24" s="8"/>
      <c r="D24" s="8"/>
      <c r="E24" s="8"/>
      <c r="F24" s="8"/>
      <c r="G24" s="8"/>
      <c r="H24" s="8"/>
      <c r="I24" s="5"/>
      <c r="J24" s="8"/>
      <c r="K24" s="5"/>
      <c r="L24" s="5"/>
      <c r="M24" s="8"/>
      <c r="N24" s="5"/>
      <c r="O24" s="8"/>
      <c r="P24" s="5"/>
      <c r="Q24" s="8">
        <f t="shared" si="0"/>
        <v>0</v>
      </c>
    </row>
    <row r="25" spans="1:17" x14ac:dyDescent="0.25">
      <c r="A25" s="4" t="s">
        <v>42</v>
      </c>
      <c r="B25" s="4" t="s">
        <v>11</v>
      </c>
      <c r="C25" s="8"/>
      <c r="D25" s="8"/>
      <c r="E25" s="8"/>
      <c r="F25" s="8"/>
      <c r="G25" s="8"/>
      <c r="H25" s="8"/>
      <c r="I25" s="5"/>
      <c r="J25" s="8"/>
      <c r="K25" s="5"/>
      <c r="L25" s="5"/>
      <c r="M25" s="8"/>
      <c r="N25" s="5"/>
      <c r="O25" s="8"/>
      <c r="P25" s="5"/>
      <c r="Q25" s="8">
        <f t="shared" si="0"/>
        <v>0</v>
      </c>
    </row>
    <row r="26" spans="1:17" x14ac:dyDescent="0.25">
      <c r="A26" s="4" t="s">
        <v>75</v>
      </c>
      <c r="B26" s="4" t="s">
        <v>76</v>
      </c>
      <c r="C26" s="8"/>
      <c r="D26" s="8"/>
      <c r="E26" s="8"/>
      <c r="F26" s="8"/>
      <c r="G26" s="8"/>
      <c r="H26" s="8"/>
      <c r="I26" s="5"/>
      <c r="J26" s="8"/>
      <c r="K26" s="5"/>
      <c r="L26" s="5"/>
      <c r="M26" s="8"/>
      <c r="N26" s="5"/>
      <c r="O26" s="8"/>
      <c r="P26" s="5"/>
      <c r="Q26" s="8">
        <f t="shared" si="0"/>
        <v>0</v>
      </c>
    </row>
    <row r="27" spans="1:17" x14ac:dyDescent="0.25">
      <c r="A27" s="4" t="s">
        <v>43</v>
      </c>
      <c r="B27" s="4" t="s">
        <v>44</v>
      </c>
      <c r="C27" s="8"/>
      <c r="D27" s="8" t="s">
        <v>57</v>
      </c>
      <c r="E27" s="8"/>
      <c r="F27" s="8" t="s">
        <v>62</v>
      </c>
      <c r="G27" s="8"/>
      <c r="H27" s="8"/>
      <c r="I27" s="5"/>
      <c r="J27" s="8"/>
      <c r="K27" s="5"/>
      <c r="L27" s="5"/>
      <c r="M27" s="8"/>
      <c r="N27" s="5"/>
      <c r="O27" s="8"/>
      <c r="P27" s="5"/>
      <c r="Q27" s="8">
        <f t="shared" si="0"/>
        <v>0</v>
      </c>
    </row>
    <row r="28" spans="1:17" x14ac:dyDescent="0.25">
      <c r="A28" s="4" t="s">
        <v>78</v>
      </c>
      <c r="B28" s="4" t="s">
        <v>79</v>
      </c>
      <c r="C28" s="8"/>
      <c r="D28" s="8"/>
      <c r="E28" s="8"/>
      <c r="F28" s="8"/>
      <c r="G28" s="8"/>
      <c r="H28" s="8"/>
      <c r="I28" s="5"/>
      <c r="J28" s="8"/>
      <c r="K28" s="5"/>
      <c r="L28" s="5"/>
      <c r="M28" s="8"/>
      <c r="N28" s="5"/>
      <c r="O28" s="8"/>
      <c r="P28" s="5"/>
      <c r="Q28" s="8">
        <f t="shared" si="0"/>
        <v>0</v>
      </c>
    </row>
    <row r="29" spans="1:17" x14ac:dyDescent="0.25">
      <c r="A29" s="4" t="s">
        <v>78</v>
      </c>
      <c r="B29" s="4" t="s">
        <v>80</v>
      </c>
      <c r="C29" s="8">
        <v>5</v>
      </c>
      <c r="D29" s="8" t="s">
        <v>82</v>
      </c>
      <c r="E29" s="8"/>
      <c r="F29" s="8" t="s">
        <v>60</v>
      </c>
      <c r="G29" s="8"/>
      <c r="H29" s="8"/>
      <c r="I29" s="5"/>
      <c r="J29" s="8"/>
      <c r="K29" s="5"/>
      <c r="L29" s="5"/>
      <c r="M29" s="8"/>
      <c r="N29" s="5"/>
      <c r="O29" s="8"/>
      <c r="P29" s="5"/>
      <c r="Q29" s="8">
        <f t="shared" si="0"/>
        <v>5</v>
      </c>
    </row>
    <row r="30" spans="1:17" x14ac:dyDescent="0.25">
      <c r="A30" s="4" t="s">
        <v>45</v>
      </c>
      <c r="B30" s="4" t="s">
        <v>46</v>
      </c>
      <c r="C30" s="10">
        <v>10</v>
      </c>
      <c r="D30" s="7" t="s">
        <v>54</v>
      </c>
      <c r="E30" s="10">
        <v>10</v>
      </c>
      <c r="F30" s="10" t="s">
        <v>54</v>
      </c>
      <c r="G30" s="10"/>
      <c r="H30" s="10"/>
      <c r="I30" s="6"/>
      <c r="J30" s="8"/>
      <c r="K30" s="5"/>
      <c r="L30" s="5"/>
      <c r="M30" s="8"/>
      <c r="N30" s="5"/>
      <c r="O30" s="8"/>
      <c r="P30" s="5"/>
      <c r="Q30" s="8">
        <f t="shared" si="0"/>
        <v>20</v>
      </c>
    </row>
    <row r="31" spans="1:17" x14ac:dyDescent="0.25">
      <c r="A31" s="4" t="s">
        <v>45</v>
      </c>
      <c r="B31" s="4" t="s">
        <v>47</v>
      </c>
      <c r="C31" s="8">
        <v>2</v>
      </c>
      <c r="D31" s="8" t="s">
        <v>58</v>
      </c>
      <c r="E31" s="8"/>
      <c r="F31" s="8"/>
      <c r="G31" s="8"/>
      <c r="H31" s="8"/>
      <c r="I31" s="5"/>
      <c r="J31" s="8"/>
      <c r="K31" s="5"/>
      <c r="L31" s="5"/>
      <c r="M31" s="8"/>
      <c r="N31" s="5"/>
      <c r="O31" s="8"/>
      <c r="P31" s="5"/>
      <c r="Q31" s="8">
        <f t="shared" si="0"/>
        <v>2</v>
      </c>
    </row>
    <row r="32" spans="1:17" x14ac:dyDescent="0.25">
      <c r="A32" s="4" t="s">
        <v>69</v>
      </c>
      <c r="B32" s="4" t="s">
        <v>68</v>
      </c>
      <c r="C32" s="8"/>
      <c r="D32" s="8"/>
      <c r="E32" s="8"/>
      <c r="F32" s="8" t="s">
        <v>62</v>
      </c>
      <c r="G32" s="8"/>
      <c r="H32" s="8"/>
      <c r="I32" s="5"/>
      <c r="J32" s="8"/>
      <c r="K32" s="5"/>
      <c r="L32" s="5"/>
      <c r="M32" s="8"/>
      <c r="N32" s="5"/>
      <c r="O32" s="8"/>
      <c r="P32" s="5"/>
      <c r="Q32" s="8">
        <f t="shared" si="0"/>
        <v>0</v>
      </c>
    </row>
    <row r="33" spans="1:17" x14ac:dyDescent="0.25">
      <c r="A33" s="4" t="s">
        <v>69</v>
      </c>
      <c r="B33" s="4" t="s">
        <v>81</v>
      </c>
      <c r="C33" s="8"/>
      <c r="D33" s="8"/>
      <c r="E33" s="8"/>
      <c r="F33" s="8"/>
      <c r="G33" s="8"/>
      <c r="H33" s="8"/>
      <c r="I33" s="5"/>
      <c r="J33" s="8"/>
      <c r="K33" s="5"/>
      <c r="L33" s="5"/>
      <c r="M33" s="8"/>
      <c r="N33" s="5"/>
      <c r="O33" s="8"/>
      <c r="P33" s="5"/>
      <c r="Q33" s="8">
        <f t="shared" si="0"/>
        <v>0</v>
      </c>
    </row>
    <row r="34" spans="1:17" x14ac:dyDescent="0.25">
      <c r="A34" s="4" t="s">
        <v>48</v>
      </c>
      <c r="B34" s="4" t="s">
        <v>49</v>
      </c>
      <c r="C34" s="8"/>
      <c r="D34" s="8"/>
      <c r="E34" s="8"/>
      <c r="F34" s="8"/>
      <c r="G34" s="8"/>
      <c r="H34" s="8"/>
      <c r="I34" s="5"/>
      <c r="J34" s="8"/>
      <c r="K34" s="5"/>
      <c r="L34" s="5"/>
      <c r="M34" s="8"/>
      <c r="N34" s="5"/>
      <c r="O34" s="8"/>
      <c r="P34" s="5"/>
      <c r="Q34" s="8">
        <f t="shared" si="0"/>
        <v>0</v>
      </c>
    </row>
    <row r="35" spans="1:17" x14ac:dyDescent="0.25">
      <c r="A35" s="4" t="s">
        <v>50</v>
      </c>
      <c r="B35" s="4" t="s">
        <v>51</v>
      </c>
      <c r="C35" s="8">
        <v>2</v>
      </c>
      <c r="D35" s="8" t="s">
        <v>52</v>
      </c>
      <c r="E35" s="8">
        <v>2</v>
      </c>
      <c r="F35" s="8" t="s">
        <v>87</v>
      </c>
      <c r="G35" s="8"/>
      <c r="H35" s="8"/>
      <c r="I35" s="5"/>
      <c r="J35" s="8"/>
      <c r="K35" s="6"/>
      <c r="L35" s="6"/>
      <c r="M35" s="10"/>
      <c r="N35" s="6"/>
      <c r="O35" s="10"/>
      <c r="P35" s="6"/>
      <c r="Q35" s="8">
        <f t="shared" si="0"/>
        <v>4</v>
      </c>
    </row>
    <row r="36" spans="1:17" x14ac:dyDescent="0.25">
      <c r="A36" s="4" t="s">
        <v>14</v>
      </c>
      <c r="B36" s="4" t="s">
        <v>15</v>
      </c>
      <c r="C36" s="8"/>
      <c r="D36" s="8" t="s">
        <v>60</v>
      </c>
      <c r="E36" s="8"/>
      <c r="F36" s="8" t="s">
        <v>62</v>
      </c>
      <c r="G36" s="8"/>
      <c r="H36" s="8"/>
      <c r="I36" s="5"/>
      <c r="J36" s="8"/>
      <c r="K36" s="5"/>
      <c r="L36" s="5"/>
      <c r="M36" s="8"/>
      <c r="N36" s="5"/>
      <c r="O36" s="8"/>
      <c r="P36" s="5"/>
      <c r="Q36" s="8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A67E-B347-43AE-8FDB-81971F4B8A0B}">
  <dimension ref="A1:Q44"/>
  <sheetViews>
    <sheetView topLeftCell="A10" workbookViewId="0">
      <selection activeCell="E15" sqref="E15"/>
    </sheetView>
  </sheetViews>
  <sheetFormatPr defaultRowHeight="15" x14ac:dyDescent="0.25"/>
  <cols>
    <col min="1" max="2" width="23.7109375" customWidth="1"/>
    <col min="3" max="3" width="7" bestFit="1" customWidth="1"/>
    <col min="4" max="4" width="9" bestFit="1" customWidth="1"/>
    <col min="5" max="5" width="6.7109375" bestFit="1" customWidth="1"/>
    <col min="6" max="6" width="8" bestFit="1" customWidth="1"/>
    <col min="7" max="8" width="7.28515625" bestFit="1" customWidth="1"/>
    <col min="9" max="10" width="7" bestFit="1" customWidth="1"/>
    <col min="11" max="11" width="7.140625" bestFit="1" customWidth="1"/>
    <col min="12" max="12" width="6.5703125" bestFit="1" customWidth="1"/>
    <col min="13" max="14" width="7.140625" bestFit="1" customWidth="1"/>
    <col min="15" max="15" width="7.42578125" bestFit="1" customWidth="1"/>
    <col min="16" max="16" width="6.85546875" bestFit="1" customWidth="1"/>
  </cols>
  <sheetData>
    <row r="1" spans="1:17" x14ac:dyDescent="0.25">
      <c r="A1" s="15"/>
      <c r="B1" s="1"/>
      <c r="C1" s="15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5"/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5"/>
      <c r="B3" s="1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5"/>
      <c r="B4" s="1"/>
      <c r="C4" s="15" t="s">
        <v>24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x14ac:dyDescent="0.25">
      <c r="A6" s="16" t="s">
        <v>0</v>
      </c>
      <c r="B6" s="16"/>
      <c r="C6" s="3">
        <v>45920</v>
      </c>
      <c r="D6" s="3" t="s">
        <v>21</v>
      </c>
      <c r="E6" s="3">
        <v>45940</v>
      </c>
      <c r="F6" s="3" t="s">
        <v>21</v>
      </c>
      <c r="G6" s="3">
        <v>45962</v>
      </c>
      <c r="H6" s="3" t="s">
        <v>21</v>
      </c>
      <c r="I6" s="3">
        <v>45997</v>
      </c>
      <c r="J6" s="3" t="s">
        <v>21</v>
      </c>
      <c r="K6" s="3">
        <v>46109</v>
      </c>
      <c r="L6" s="3" t="s">
        <v>21</v>
      </c>
      <c r="M6" s="3">
        <v>46137</v>
      </c>
      <c r="N6" s="3" t="s">
        <v>21</v>
      </c>
      <c r="O6" s="3">
        <v>46158</v>
      </c>
      <c r="P6" s="3" t="s">
        <v>21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27</v>
      </c>
      <c r="B8" s="4" t="s">
        <v>28</v>
      </c>
      <c r="C8" s="8"/>
      <c r="D8" s="9"/>
      <c r="E8" s="8">
        <v>2</v>
      </c>
      <c r="F8" s="9">
        <v>22.5</v>
      </c>
      <c r="G8" s="8"/>
      <c r="H8" s="9"/>
      <c r="I8" s="8"/>
      <c r="J8" s="9"/>
      <c r="K8" s="5"/>
      <c r="L8" s="5"/>
      <c r="M8" s="8"/>
      <c r="N8" s="9"/>
      <c r="O8" s="8"/>
      <c r="P8" s="9"/>
      <c r="Q8" s="8">
        <f>C8+E8+G8+I8+K8+M8+O8</f>
        <v>2</v>
      </c>
    </row>
    <row r="9" spans="1:17" x14ac:dyDescent="0.25">
      <c r="A9" s="4" t="s">
        <v>18</v>
      </c>
      <c r="B9" s="4" t="s">
        <v>19</v>
      </c>
      <c r="C9" s="10">
        <v>6</v>
      </c>
      <c r="D9" s="11">
        <v>19.68</v>
      </c>
      <c r="E9" s="10">
        <v>4</v>
      </c>
      <c r="F9" s="17">
        <v>18.04</v>
      </c>
      <c r="G9" s="10"/>
      <c r="H9" s="11"/>
      <c r="I9" s="10"/>
      <c r="J9" s="11"/>
      <c r="K9" s="6"/>
      <c r="L9" s="6"/>
      <c r="M9" s="10"/>
      <c r="N9" s="11"/>
      <c r="O9" s="10"/>
      <c r="P9" s="11"/>
      <c r="Q9" s="8">
        <f t="shared" ref="Q9:Q20" si="0">C9+E9+G9+I9+K9+M9+O9</f>
        <v>10</v>
      </c>
    </row>
    <row r="10" spans="1:17" x14ac:dyDescent="0.25">
      <c r="A10" s="4" t="s">
        <v>18</v>
      </c>
      <c r="B10" s="4" t="s">
        <v>72</v>
      </c>
      <c r="C10" s="10"/>
      <c r="D10" s="11"/>
      <c r="E10" s="10"/>
      <c r="F10" s="17">
        <v>35.380000000000003</v>
      </c>
      <c r="G10" s="10"/>
      <c r="H10" s="11"/>
      <c r="I10" s="10"/>
      <c r="J10" s="11"/>
      <c r="K10" s="6"/>
      <c r="L10" s="6"/>
      <c r="M10" s="10"/>
      <c r="N10" s="11"/>
      <c r="O10" s="10"/>
      <c r="P10" s="11"/>
      <c r="Q10" s="8">
        <f t="shared" si="0"/>
        <v>0</v>
      </c>
    </row>
    <row r="11" spans="1:17" x14ac:dyDescent="0.25">
      <c r="A11" s="4" t="s">
        <v>25</v>
      </c>
      <c r="B11" s="4" t="s">
        <v>26</v>
      </c>
      <c r="C11" s="8">
        <v>10</v>
      </c>
      <c r="D11" s="9">
        <v>12.58</v>
      </c>
      <c r="E11" s="8">
        <v>10</v>
      </c>
      <c r="F11" s="9">
        <v>11.2</v>
      </c>
      <c r="G11" s="8"/>
      <c r="H11" s="9"/>
      <c r="I11" s="8"/>
      <c r="J11" s="9"/>
      <c r="K11" s="5"/>
      <c r="L11" s="5"/>
      <c r="M11" s="8"/>
      <c r="N11" s="9"/>
      <c r="O11" s="8"/>
      <c r="P11" s="9"/>
      <c r="Q11" s="8">
        <f t="shared" si="0"/>
        <v>20</v>
      </c>
    </row>
    <row r="12" spans="1:17" x14ac:dyDescent="0.25">
      <c r="A12" s="4" t="s">
        <v>34</v>
      </c>
      <c r="B12" s="4" t="s">
        <v>35</v>
      </c>
      <c r="C12" s="8">
        <v>1</v>
      </c>
      <c r="D12" s="9">
        <v>28.13</v>
      </c>
      <c r="E12" s="8"/>
      <c r="F12" s="9"/>
      <c r="G12" s="8"/>
      <c r="H12" s="9"/>
      <c r="I12" s="8"/>
      <c r="J12" s="9"/>
      <c r="K12" s="5"/>
      <c r="L12" s="5"/>
      <c r="M12" s="8"/>
      <c r="N12" s="9"/>
      <c r="O12" s="8"/>
      <c r="P12" s="9"/>
      <c r="Q12" s="8">
        <f t="shared" si="0"/>
        <v>1</v>
      </c>
    </row>
    <row r="13" spans="1:17" x14ac:dyDescent="0.25">
      <c r="A13" s="4" t="s">
        <v>36</v>
      </c>
      <c r="B13" s="4" t="s">
        <v>37</v>
      </c>
      <c r="C13" s="8">
        <v>8</v>
      </c>
      <c r="D13" s="9">
        <v>16.27</v>
      </c>
      <c r="E13" s="8"/>
      <c r="F13" s="9">
        <v>23.5</v>
      </c>
      <c r="G13" s="8"/>
      <c r="H13" s="9"/>
      <c r="I13" s="8"/>
      <c r="J13" s="9"/>
      <c r="K13" s="5"/>
      <c r="L13" s="5"/>
      <c r="M13" s="8"/>
      <c r="N13" s="9"/>
      <c r="O13" s="8"/>
      <c r="P13" s="9"/>
      <c r="Q13" s="8">
        <f t="shared" si="0"/>
        <v>8</v>
      </c>
    </row>
    <row r="14" spans="1:17" x14ac:dyDescent="0.25">
      <c r="A14" s="4" t="s">
        <v>42</v>
      </c>
      <c r="B14" s="4" t="s">
        <v>11</v>
      </c>
      <c r="C14" s="8"/>
      <c r="D14" s="9">
        <v>28.96</v>
      </c>
      <c r="E14" s="8">
        <v>1</v>
      </c>
      <c r="F14" s="9">
        <v>22.64</v>
      </c>
      <c r="G14" s="8"/>
      <c r="H14" s="9"/>
      <c r="I14" s="8"/>
      <c r="J14" s="9"/>
      <c r="K14" s="5"/>
      <c r="L14" s="5"/>
      <c r="M14" s="8"/>
      <c r="N14" s="9"/>
      <c r="O14" s="8"/>
      <c r="P14" s="9"/>
      <c r="Q14" s="8">
        <f t="shared" si="0"/>
        <v>1</v>
      </c>
    </row>
    <row r="15" spans="1:17" x14ac:dyDescent="0.25">
      <c r="A15" s="4" t="s">
        <v>43</v>
      </c>
      <c r="B15" s="4" t="s">
        <v>44</v>
      </c>
      <c r="C15" s="8">
        <v>3</v>
      </c>
      <c r="D15" s="9">
        <v>25</v>
      </c>
      <c r="E15" s="8">
        <v>6</v>
      </c>
      <c r="F15" s="9">
        <v>17.190000000000001</v>
      </c>
      <c r="G15" s="8"/>
      <c r="H15" s="9"/>
      <c r="I15" s="8"/>
      <c r="J15" s="9"/>
      <c r="K15" s="5"/>
      <c r="L15" s="5"/>
      <c r="M15" s="8"/>
      <c r="N15" s="9"/>
      <c r="O15" s="8"/>
      <c r="P15" s="9"/>
      <c r="Q15" s="8">
        <f t="shared" si="0"/>
        <v>9</v>
      </c>
    </row>
    <row r="16" spans="1:17" x14ac:dyDescent="0.25">
      <c r="A16" s="4" t="s">
        <v>78</v>
      </c>
      <c r="B16" s="4" t="s">
        <v>79</v>
      </c>
      <c r="C16" s="8">
        <v>5</v>
      </c>
      <c r="D16" s="9">
        <v>21.09</v>
      </c>
      <c r="E16" s="8">
        <v>9</v>
      </c>
      <c r="F16" s="9">
        <v>14.49</v>
      </c>
      <c r="G16" s="8"/>
      <c r="H16" s="9"/>
      <c r="I16" s="8"/>
      <c r="J16" s="9"/>
      <c r="K16" s="5"/>
      <c r="L16" s="5"/>
      <c r="M16" s="8"/>
      <c r="N16" s="9"/>
      <c r="O16" s="8"/>
      <c r="P16" s="9"/>
      <c r="Q16" s="8">
        <f t="shared" si="0"/>
        <v>14</v>
      </c>
    </row>
    <row r="17" spans="1:17" x14ac:dyDescent="0.25">
      <c r="A17" s="4" t="s">
        <v>78</v>
      </c>
      <c r="B17" s="4" t="s">
        <v>80</v>
      </c>
      <c r="C17" s="8">
        <v>9</v>
      </c>
      <c r="D17" s="9">
        <v>13.41</v>
      </c>
      <c r="E17" s="8">
        <v>5</v>
      </c>
      <c r="F17" s="9">
        <v>17.559999999999999</v>
      </c>
      <c r="G17" s="8"/>
      <c r="H17" s="9"/>
      <c r="I17" s="8"/>
      <c r="J17" s="9"/>
      <c r="K17" s="5"/>
      <c r="L17" s="5"/>
      <c r="M17" s="8"/>
      <c r="N17" s="9"/>
      <c r="O17" s="8"/>
      <c r="P17" s="9"/>
      <c r="Q17" s="8">
        <f t="shared" si="0"/>
        <v>14</v>
      </c>
    </row>
    <row r="18" spans="1:17" x14ac:dyDescent="0.25">
      <c r="A18" s="4" t="s">
        <v>45</v>
      </c>
      <c r="B18" s="4" t="s">
        <v>47</v>
      </c>
      <c r="C18" s="8">
        <v>7</v>
      </c>
      <c r="D18" s="9">
        <v>18.440000000000001</v>
      </c>
      <c r="E18" s="8">
        <v>7</v>
      </c>
      <c r="F18" s="9">
        <v>16.72</v>
      </c>
      <c r="G18" s="8"/>
      <c r="H18" s="9"/>
      <c r="I18" s="8"/>
      <c r="J18" s="9"/>
      <c r="K18" s="5"/>
      <c r="L18" s="5"/>
      <c r="M18" s="8"/>
      <c r="N18" s="9"/>
      <c r="O18" s="8"/>
      <c r="P18" s="9"/>
      <c r="Q18" s="8">
        <f t="shared" si="0"/>
        <v>14</v>
      </c>
    </row>
    <row r="19" spans="1:17" x14ac:dyDescent="0.25">
      <c r="A19" s="4" t="s">
        <v>48</v>
      </c>
      <c r="B19" s="4" t="s">
        <v>49</v>
      </c>
      <c r="C19" s="8">
        <v>4</v>
      </c>
      <c r="D19" s="9">
        <v>23.07</v>
      </c>
      <c r="E19" s="8">
        <v>3</v>
      </c>
      <c r="F19" s="9">
        <v>21.59</v>
      </c>
      <c r="G19" s="8"/>
      <c r="H19" s="9"/>
      <c r="I19" s="8"/>
      <c r="J19" s="9"/>
      <c r="K19" s="5"/>
      <c r="L19" s="5"/>
      <c r="M19" s="8"/>
      <c r="N19" s="9"/>
      <c r="O19" s="8"/>
      <c r="P19" s="9"/>
      <c r="Q19" s="8">
        <f t="shared" si="0"/>
        <v>7</v>
      </c>
    </row>
    <row r="20" spans="1:17" x14ac:dyDescent="0.25">
      <c r="A20" s="4" t="s">
        <v>50</v>
      </c>
      <c r="B20" s="4" t="s">
        <v>51</v>
      </c>
      <c r="C20" s="8">
        <v>2</v>
      </c>
      <c r="D20" s="9">
        <v>25.73</v>
      </c>
      <c r="E20" s="8">
        <v>8</v>
      </c>
      <c r="F20" s="9">
        <v>16.190000000000001</v>
      </c>
      <c r="G20" s="8"/>
      <c r="H20" s="9"/>
      <c r="I20" s="8"/>
      <c r="J20" s="9"/>
      <c r="K20" s="5"/>
      <c r="L20" s="5"/>
      <c r="M20" s="8"/>
      <c r="N20" s="9"/>
      <c r="O20" s="8"/>
      <c r="P20" s="9"/>
      <c r="Q20" s="8">
        <f t="shared" si="0"/>
        <v>10</v>
      </c>
    </row>
    <row r="22" spans="1:17" x14ac:dyDescent="0.25">
      <c r="A22" s="15"/>
      <c r="B22" s="1"/>
      <c r="C22" s="15" t="s">
        <v>1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15"/>
      <c r="B23" s="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15"/>
      <c r="B24" s="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15"/>
      <c r="B25" s="1"/>
      <c r="C25" s="15" t="s">
        <v>6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7" spans="1:17" x14ac:dyDescent="0.25">
      <c r="A27" s="16" t="s">
        <v>0</v>
      </c>
      <c r="B27" s="16"/>
      <c r="C27" s="3">
        <v>45920</v>
      </c>
      <c r="D27" s="3" t="s">
        <v>21</v>
      </c>
      <c r="E27" s="3">
        <v>45940</v>
      </c>
      <c r="F27" s="3" t="s">
        <v>21</v>
      </c>
      <c r="G27" s="3">
        <v>45962</v>
      </c>
      <c r="H27" s="3" t="s">
        <v>21</v>
      </c>
      <c r="I27" s="3">
        <v>45997</v>
      </c>
      <c r="J27" s="3" t="s">
        <v>21</v>
      </c>
      <c r="K27" s="3">
        <v>46109</v>
      </c>
      <c r="L27" s="3" t="s">
        <v>21</v>
      </c>
      <c r="M27" s="3">
        <v>46137</v>
      </c>
      <c r="N27" s="3" t="s">
        <v>21</v>
      </c>
      <c r="O27" s="3">
        <v>46158</v>
      </c>
      <c r="P27" s="3" t="s">
        <v>21</v>
      </c>
      <c r="Q27" s="2" t="s">
        <v>2</v>
      </c>
    </row>
    <row r="28" spans="1:17" x14ac:dyDescent="0.25">
      <c r="A28" s="2" t="s">
        <v>3</v>
      </c>
      <c r="B28" s="2" t="s">
        <v>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 t="s">
        <v>9</v>
      </c>
      <c r="B29" s="4" t="s">
        <v>10</v>
      </c>
      <c r="C29" s="8">
        <v>8</v>
      </c>
      <c r="D29" s="9">
        <v>11.02</v>
      </c>
      <c r="E29" s="8">
        <v>8</v>
      </c>
      <c r="F29" s="9">
        <v>11.88</v>
      </c>
      <c r="G29" s="8"/>
      <c r="H29" s="9"/>
      <c r="I29" s="8"/>
      <c r="J29" s="9"/>
      <c r="K29" s="5"/>
      <c r="L29" s="5"/>
      <c r="M29" s="8"/>
      <c r="N29" s="9"/>
      <c r="O29" s="8"/>
      <c r="P29" s="9"/>
      <c r="Q29" s="8">
        <f>C29+E29+G29+I29+K29+M29+O29</f>
        <v>16</v>
      </c>
    </row>
    <row r="30" spans="1:17" x14ac:dyDescent="0.25">
      <c r="A30" s="4" t="s">
        <v>16</v>
      </c>
      <c r="B30" s="4" t="s">
        <v>17</v>
      </c>
      <c r="C30" s="8">
        <v>6</v>
      </c>
      <c r="D30" s="9">
        <v>14.11</v>
      </c>
      <c r="E30" s="8">
        <v>6</v>
      </c>
      <c r="F30" s="9">
        <v>13.55</v>
      </c>
      <c r="G30" s="8"/>
      <c r="H30" s="9"/>
      <c r="I30" s="8"/>
      <c r="J30" s="9"/>
      <c r="K30" s="5"/>
      <c r="L30" s="5"/>
      <c r="M30" s="8"/>
      <c r="N30" s="9"/>
      <c r="O30" s="8"/>
      <c r="P30" s="9"/>
      <c r="Q30" s="8">
        <f t="shared" ref="Q30:Q44" si="1">C30+E30+G30+I30+K30+M30+O30</f>
        <v>12</v>
      </c>
    </row>
    <row r="31" spans="1:17" x14ac:dyDescent="0.25">
      <c r="A31" s="4" t="s">
        <v>73</v>
      </c>
      <c r="B31" s="4" t="s">
        <v>74</v>
      </c>
      <c r="C31" s="8">
        <v>1</v>
      </c>
      <c r="D31" s="9">
        <v>21.12</v>
      </c>
      <c r="E31" s="8">
        <v>1</v>
      </c>
      <c r="F31" s="9">
        <v>16.850000000000001</v>
      </c>
      <c r="G31" s="8"/>
      <c r="H31" s="9"/>
      <c r="I31" s="8"/>
      <c r="J31" s="9"/>
      <c r="K31" s="5"/>
      <c r="L31" s="5"/>
      <c r="M31" s="8"/>
      <c r="N31" s="9"/>
      <c r="O31" s="8"/>
      <c r="P31" s="9"/>
      <c r="Q31" s="8">
        <f t="shared" si="1"/>
        <v>2</v>
      </c>
    </row>
    <row r="32" spans="1:17" x14ac:dyDescent="0.25">
      <c r="A32" s="4" t="s">
        <v>29</v>
      </c>
      <c r="B32" s="4" t="s">
        <v>30</v>
      </c>
      <c r="C32" s="8"/>
      <c r="D32" s="9"/>
      <c r="E32" s="8"/>
      <c r="F32" s="9"/>
      <c r="G32" s="8"/>
      <c r="H32" s="9"/>
      <c r="I32" s="8"/>
      <c r="J32" s="9"/>
      <c r="K32" s="5"/>
      <c r="L32" s="5"/>
      <c r="M32" s="8"/>
      <c r="N32" s="9"/>
      <c r="O32" s="8"/>
      <c r="P32" s="9"/>
      <c r="Q32" s="8">
        <f t="shared" si="1"/>
        <v>0</v>
      </c>
    </row>
    <row r="33" spans="1:17" x14ac:dyDescent="0.25">
      <c r="A33" s="4" t="s">
        <v>65</v>
      </c>
      <c r="B33" s="4" t="s">
        <v>66</v>
      </c>
      <c r="C33" s="8">
        <v>4</v>
      </c>
      <c r="D33" s="9">
        <v>16.41</v>
      </c>
      <c r="E33" s="8">
        <v>7</v>
      </c>
      <c r="F33" s="9">
        <v>12.1</v>
      </c>
      <c r="G33" s="8"/>
      <c r="H33" s="9"/>
      <c r="I33" s="8"/>
      <c r="J33" s="9"/>
      <c r="K33" s="5"/>
      <c r="L33" s="5"/>
      <c r="M33" s="8"/>
      <c r="N33" s="9"/>
      <c r="O33" s="8"/>
      <c r="P33" s="9"/>
      <c r="Q33" s="8">
        <f t="shared" si="1"/>
        <v>11</v>
      </c>
    </row>
    <row r="34" spans="1:17" x14ac:dyDescent="0.25">
      <c r="A34" s="4" t="s">
        <v>12</v>
      </c>
      <c r="B34" s="4" t="s">
        <v>13</v>
      </c>
      <c r="C34" s="8">
        <v>10</v>
      </c>
      <c r="D34" s="9">
        <v>10.59</v>
      </c>
      <c r="E34" s="8"/>
      <c r="F34" s="9"/>
      <c r="G34" s="8"/>
      <c r="H34" s="9"/>
      <c r="I34" s="8"/>
      <c r="J34" s="9"/>
      <c r="K34" s="5"/>
      <c r="L34" s="5"/>
      <c r="M34" s="8"/>
      <c r="N34" s="9"/>
      <c r="O34" s="8"/>
      <c r="P34" s="9"/>
      <c r="Q34" s="8">
        <f t="shared" si="1"/>
        <v>10</v>
      </c>
    </row>
    <row r="35" spans="1:17" x14ac:dyDescent="0.25">
      <c r="A35" s="4" t="s">
        <v>31</v>
      </c>
      <c r="B35" s="4" t="s">
        <v>32</v>
      </c>
      <c r="C35" s="8">
        <v>2</v>
      </c>
      <c r="D35" s="9">
        <v>20.55</v>
      </c>
      <c r="E35" s="8">
        <v>4</v>
      </c>
      <c r="F35" s="9">
        <v>14.56</v>
      </c>
      <c r="G35" s="8"/>
      <c r="H35" s="9"/>
      <c r="I35" s="8"/>
      <c r="J35" s="9"/>
      <c r="K35" s="5"/>
      <c r="L35" s="5"/>
      <c r="M35" s="8"/>
      <c r="N35" s="9"/>
      <c r="O35" s="8"/>
      <c r="P35" s="9"/>
      <c r="Q35" s="8">
        <f t="shared" si="1"/>
        <v>6</v>
      </c>
    </row>
    <row r="36" spans="1:17" x14ac:dyDescent="0.25">
      <c r="A36" s="4" t="s">
        <v>33</v>
      </c>
      <c r="B36" s="4" t="s">
        <v>64</v>
      </c>
      <c r="C36" s="8">
        <v>5</v>
      </c>
      <c r="D36" s="9">
        <v>15.61</v>
      </c>
      <c r="E36" s="8">
        <v>2</v>
      </c>
      <c r="F36" s="9">
        <v>15.38</v>
      </c>
      <c r="G36" s="8"/>
      <c r="H36" s="9"/>
      <c r="I36" s="8"/>
      <c r="J36" s="9"/>
      <c r="K36" s="5"/>
      <c r="L36" s="5"/>
      <c r="M36" s="8"/>
      <c r="N36" s="9"/>
      <c r="O36" s="8"/>
      <c r="P36" s="9"/>
      <c r="Q36" s="8">
        <f t="shared" si="1"/>
        <v>7</v>
      </c>
    </row>
    <row r="37" spans="1:17" x14ac:dyDescent="0.25">
      <c r="A37" s="4" t="s">
        <v>70</v>
      </c>
      <c r="B37" s="4" t="s">
        <v>71</v>
      </c>
      <c r="C37" s="10"/>
      <c r="D37" s="7"/>
      <c r="E37" s="10">
        <v>3</v>
      </c>
      <c r="F37" s="17">
        <v>14.84</v>
      </c>
      <c r="G37" s="10"/>
      <c r="H37" s="7"/>
      <c r="I37" s="10"/>
      <c r="J37" s="7"/>
      <c r="K37" s="6"/>
      <c r="L37" s="6"/>
      <c r="M37" s="10"/>
      <c r="N37" s="7"/>
      <c r="O37" s="10"/>
      <c r="P37" s="7"/>
      <c r="Q37" s="8">
        <f>C37+E37+G37+I37+K37+M37+O37</f>
        <v>3</v>
      </c>
    </row>
    <row r="38" spans="1:17" x14ac:dyDescent="0.25">
      <c r="A38" s="4" t="s">
        <v>38</v>
      </c>
      <c r="B38" s="4" t="s">
        <v>39</v>
      </c>
      <c r="C38" s="8"/>
      <c r="D38" s="9">
        <v>25.68</v>
      </c>
      <c r="E38" s="8"/>
      <c r="F38" s="9">
        <v>19.16</v>
      </c>
      <c r="G38" s="8"/>
      <c r="H38" s="9"/>
      <c r="I38" s="8"/>
      <c r="J38" s="9"/>
      <c r="K38" s="5"/>
      <c r="L38" s="5"/>
      <c r="M38" s="8"/>
      <c r="N38" s="9"/>
      <c r="O38" s="8"/>
      <c r="P38" s="9"/>
      <c r="Q38" s="8">
        <f t="shared" si="1"/>
        <v>0</v>
      </c>
    </row>
    <row r="39" spans="1:17" x14ac:dyDescent="0.25">
      <c r="A39" s="4" t="s">
        <v>40</v>
      </c>
      <c r="B39" s="4" t="s">
        <v>41</v>
      </c>
      <c r="C39" s="8">
        <v>7</v>
      </c>
      <c r="D39" s="9">
        <v>12.52</v>
      </c>
      <c r="E39" s="8">
        <v>9</v>
      </c>
      <c r="F39" s="9">
        <v>10.95</v>
      </c>
      <c r="G39" s="8"/>
      <c r="H39" s="9"/>
      <c r="I39" s="8"/>
      <c r="J39" s="9"/>
      <c r="K39" s="5"/>
      <c r="L39" s="5"/>
      <c r="M39" s="8"/>
      <c r="N39" s="9"/>
      <c r="O39" s="8"/>
      <c r="P39" s="9"/>
      <c r="Q39" s="8">
        <f t="shared" si="1"/>
        <v>16</v>
      </c>
    </row>
    <row r="40" spans="1:17" x14ac:dyDescent="0.25">
      <c r="A40" s="4" t="s">
        <v>75</v>
      </c>
      <c r="B40" s="4" t="s">
        <v>76</v>
      </c>
      <c r="C40" s="8"/>
      <c r="D40" s="9">
        <v>30.56</v>
      </c>
      <c r="E40" s="8"/>
      <c r="F40" s="9">
        <v>20.86</v>
      </c>
      <c r="G40" s="8"/>
      <c r="H40" s="9"/>
      <c r="I40" s="8"/>
      <c r="J40" s="9"/>
      <c r="K40" s="5"/>
      <c r="L40" s="5"/>
      <c r="M40" s="8"/>
      <c r="N40" s="9"/>
      <c r="O40" s="8"/>
      <c r="P40" s="9"/>
      <c r="Q40" s="8">
        <f t="shared" si="1"/>
        <v>0</v>
      </c>
    </row>
    <row r="41" spans="1:17" x14ac:dyDescent="0.25">
      <c r="A41" s="4" t="s">
        <v>45</v>
      </c>
      <c r="B41" s="4" t="s">
        <v>46</v>
      </c>
      <c r="C41" s="8">
        <v>3</v>
      </c>
      <c r="D41" s="9">
        <v>18.25</v>
      </c>
      <c r="E41" s="8"/>
      <c r="F41" s="9">
        <v>24.04</v>
      </c>
      <c r="G41" s="8"/>
      <c r="H41" s="9"/>
      <c r="I41" s="8"/>
      <c r="J41" s="9"/>
      <c r="K41" s="5"/>
      <c r="L41" s="5"/>
      <c r="M41" s="8"/>
      <c r="N41" s="9"/>
      <c r="O41" s="8"/>
      <c r="P41" s="9"/>
      <c r="Q41" s="8">
        <f t="shared" si="1"/>
        <v>3</v>
      </c>
    </row>
    <row r="42" spans="1:17" x14ac:dyDescent="0.25">
      <c r="A42" s="4" t="s">
        <v>69</v>
      </c>
      <c r="B42" s="4" t="s">
        <v>68</v>
      </c>
      <c r="C42" s="8"/>
      <c r="D42" s="8"/>
      <c r="E42" s="10"/>
      <c r="F42" s="17">
        <v>22.25</v>
      </c>
      <c r="G42" s="10"/>
      <c r="H42" s="7"/>
      <c r="I42" s="10"/>
      <c r="J42" s="7"/>
      <c r="K42" s="6"/>
      <c r="L42" s="6"/>
      <c r="M42" s="10"/>
      <c r="N42" s="7"/>
      <c r="O42" s="10"/>
      <c r="P42" s="7"/>
      <c r="Q42" s="8">
        <f>C42+E42+G42+I42+K42+M42+O42</f>
        <v>0</v>
      </c>
    </row>
    <row r="43" spans="1:17" x14ac:dyDescent="0.25">
      <c r="A43" s="4" t="s">
        <v>69</v>
      </c>
      <c r="B43" s="4" t="s">
        <v>77</v>
      </c>
      <c r="C43" s="8"/>
      <c r="D43" s="8"/>
      <c r="E43" s="10">
        <v>5</v>
      </c>
      <c r="F43" s="17">
        <v>14.17</v>
      </c>
      <c r="G43" s="10"/>
      <c r="H43" s="7"/>
      <c r="I43" s="10"/>
      <c r="J43" s="7"/>
      <c r="K43" s="6"/>
      <c r="L43" s="6"/>
      <c r="M43" s="10"/>
      <c r="N43" s="7"/>
      <c r="O43" s="10"/>
      <c r="P43" s="7"/>
      <c r="Q43" s="8">
        <f>C43+E43+G43+I43+K43+M43+O43</f>
        <v>5</v>
      </c>
    </row>
    <row r="44" spans="1:17" x14ac:dyDescent="0.25">
      <c r="A44" s="4" t="s">
        <v>14</v>
      </c>
      <c r="B44" s="4" t="s">
        <v>15</v>
      </c>
      <c r="C44" s="8">
        <v>9</v>
      </c>
      <c r="D44" s="9">
        <v>10.64</v>
      </c>
      <c r="E44" s="8">
        <v>10</v>
      </c>
      <c r="F44" s="9">
        <v>10.57</v>
      </c>
      <c r="G44" s="8"/>
      <c r="H44" s="9"/>
      <c r="I44" s="8"/>
      <c r="J44" s="9"/>
      <c r="K44" s="5"/>
      <c r="L44" s="5"/>
      <c r="M44" s="8"/>
      <c r="N44" s="9"/>
      <c r="O44" s="8"/>
      <c r="P44" s="9"/>
      <c r="Q44" s="8">
        <f t="shared" si="1"/>
        <v>19</v>
      </c>
    </row>
  </sheetData>
  <mergeCells count="8">
    <mergeCell ref="A27:B27"/>
    <mergeCell ref="A1:A4"/>
    <mergeCell ref="C1:Q3"/>
    <mergeCell ref="C4:Q4"/>
    <mergeCell ref="A6:B6"/>
    <mergeCell ref="A22:A25"/>
    <mergeCell ref="C22:Q24"/>
    <mergeCell ref="C25:Q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607F-6B98-4FFE-92F3-DC91A2F69B52}">
  <dimension ref="A1:Q44"/>
  <sheetViews>
    <sheetView topLeftCell="A13" workbookViewId="0">
      <selection activeCell="E42" sqref="E42"/>
    </sheetView>
  </sheetViews>
  <sheetFormatPr defaultRowHeight="15" x14ac:dyDescent="0.25"/>
  <cols>
    <col min="1" max="2" width="23.7109375" customWidth="1"/>
    <col min="3" max="3" width="7" bestFit="1" customWidth="1"/>
    <col min="4" max="4" width="8" bestFit="1" customWidth="1"/>
    <col min="5" max="5" width="6.7109375" bestFit="1" customWidth="1"/>
    <col min="6" max="6" width="8" bestFit="1" customWidth="1"/>
    <col min="7" max="7" width="7.28515625" bestFit="1" customWidth="1"/>
    <col min="8" max="8" width="8" bestFit="1" customWidth="1"/>
    <col min="9" max="9" width="7" bestFit="1" customWidth="1"/>
    <col min="10" max="10" width="11.5703125" bestFit="1" customWidth="1"/>
    <col min="11" max="11" width="7.140625" bestFit="1" customWidth="1"/>
    <col min="12" max="12" width="6.5703125" bestFit="1" customWidth="1"/>
    <col min="13" max="13" width="7.140625" bestFit="1" customWidth="1"/>
    <col min="14" max="14" width="8" bestFit="1" customWidth="1"/>
    <col min="15" max="15" width="7.42578125" bestFit="1" customWidth="1"/>
    <col min="16" max="16" width="8" bestFit="1" customWidth="1"/>
  </cols>
  <sheetData>
    <row r="1" spans="1:17" x14ac:dyDescent="0.25">
      <c r="A1" s="15"/>
      <c r="B1" s="1"/>
      <c r="C1" s="15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5"/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5"/>
      <c r="B3" s="1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5"/>
      <c r="B4" s="1"/>
      <c r="C4" s="15" t="s">
        <v>23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x14ac:dyDescent="0.25">
      <c r="A6" s="16" t="s">
        <v>0</v>
      </c>
      <c r="B6" s="16"/>
      <c r="C6" s="3">
        <v>45920</v>
      </c>
      <c r="D6" s="3" t="s">
        <v>21</v>
      </c>
      <c r="E6" s="3">
        <v>45940</v>
      </c>
      <c r="F6" s="3" t="s">
        <v>21</v>
      </c>
      <c r="G6" s="3">
        <v>45962</v>
      </c>
      <c r="H6" s="3" t="s">
        <v>21</v>
      </c>
      <c r="I6" s="3">
        <v>45997</v>
      </c>
      <c r="J6" s="3" t="s">
        <v>21</v>
      </c>
      <c r="K6" s="3">
        <v>46109</v>
      </c>
      <c r="L6" s="3" t="s">
        <v>21</v>
      </c>
      <c r="M6" s="3">
        <v>46137</v>
      </c>
      <c r="N6" s="3" t="s">
        <v>21</v>
      </c>
      <c r="O6" s="3">
        <v>46158</v>
      </c>
      <c r="P6" s="3" t="s">
        <v>21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27</v>
      </c>
      <c r="B8" s="4" t="s">
        <v>28</v>
      </c>
      <c r="C8" s="8">
        <v>4</v>
      </c>
      <c r="D8" s="7">
        <v>62.805999999999997</v>
      </c>
      <c r="E8" s="8">
        <v>5</v>
      </c>
      <c r="F8" s="7">
        <v>37.896000000000001</v>
      </c>
      <c r="G8" s="8"/>
      <c r="H8" s="12"/>
      <c r="I8" s="8"/>
      <c r="J8" s="12"/>
      <c r="K8" s="5"/>
      <c r="L8" s="5"/>
      <c r="M8" s="8"/>
      <c r="N8" s="12"/>
      <c r="O8" s="8"/>
      <c r="P8" s="12"/>
      <c r="Q8" s="8">
        <f>C8+E8+G8+I8+K8+M8+O8</f>
        <v>9</v>
      </c>
    </row>
    <row r="9" spans="1:17" x14ac:dyDescent="0.25">
      <c r="A9" s="4" t="s">
        <v>18</v>
      </c>
      <c r="B9" s="4" t="s">
        <v>19</v>
      </c>
      <c r="C9" s="10">
        <v>7</v>
      </c>
      <c r="D9" s="7">
        <v>39.978999999999999</v>
      </c>
      <c r="E9" s="10">
        <v>6</v>
      </c>
      <c r="F9" s="7">
        <v>37.567</v>
      </c>
      <c r="G9" s="10"/>
      <c r="H9" s="7"/>
      <c r="I9" s="10"/>
      <c r="J9" s="7"/>
      <c r="K9" s="6"/>
      <c r="L9" s="6"/>
      <c r="M9" s="10"/>
      <c r="N9" s="7"/>
      <c r="O9" s="10"/>
      <c r="P9" s="7"/>
      <c r="Q9" s="8">
        <f t="shared" ref="Q9:Q19" si="0">C9+E9+G9+I9+K9+M9+O9</f>
        <v>13</v>
      </c>
    </row>
    <row r="10" spans="1:17" x14ac:dyDescent="0.25">
      <c r="A10" s="4" t="s">
        <v>18</v>
      </c>
      <c r="B10" s="4" t="s">
        <v>72</v>
      </c>
      <c r="C10" s="10"/>
      <c r="D10" s="7"/>
      <c r="E10" s="10"/>
      <c r="F10" s="7">
        <v>87.537999999999997</v>
      </c>
      <c r="G10" s="10"/>
      <c r="H10" s="7"/>
      <c r="I10" s="10"/>
      <c r="J10" s="7"/>
      <c r="K10" s="6"/>
      <c r="L10" s="6"/>
      <c r="M10" s="10"/>
      <c r="N10" s="7"/>
      <c r="O10" s="10"/>
      <c r="P10" s="7"/>
      <c r="Q10" s="8">
        <f t="shared" si="0"/>
        <v>0</v>
      </c>
    </row>
    <row r="11" spans="1:17" x14ac:dyDescent="0.25">
      <c r="A11" s="4" t="s">
        <v>25</v>
      </c>
      <c r="B11" s="4" t="s">
        <v>26</v>
      </c>
      <c r="C11" s="8">
        <v>9</v>
      </c>
      <c r="D11" s="7">
        <v>25.312999999999999</v>
      </c>
      <c r="E11" s="8">
        <v>10</v>
      </c>
      <c r="F11" s="7">
        <v>23.495999999999999</v>
      </c>
      <c r="G11" s="8"/>
      <c r="H11" s="12"/>
      <c r="I11" s="8"/>
      <c r="J11" s="12"/>
      <c r="K11" s="5"/>
      <c r="L11" s="5"/>
      <c r="M11" s="8"/>
      <c r="N11" s="12"/>
      <c r="O11" s="8"/>
      <c r="P11" s="12"/>
      <c r="Q11" s="8">
        <f t="shared" si="0"/>
        <v>19</v>
      </c>
    </row>
    <row r="12" spans="1:17" x14ac:dyDescent="0.25">
      <c r="A12" s="4" t="s">
        <v>34</v>
      </c>
      <c r="B12" s="4" t="s">
        <v>35</v>
      </c>
      <c r="C12" s="8">
        <v>5</v>
      </c>
      <c r="D12" s="7">
        <v>52.790999999999997</v>
      </c>
      <c r="E12" s="8"/>
      <c r="F12" s="7"/>
      <c r="G12" s="8"/>
      <c r="H12" s="12"/>
      <c r="I12" s="8"/>
      <c r="J12" s="12"/>
      <c r="K12" s="5"/>
      <c r="L12" s="5"/>
      <c r="M12" s="8"/>
      <c r="N12" s="12"/>
      <c r="O12" s="8"/>
      <c r="P12" s="12"/>
      <c r="Q12" s="8">
        <f t="shared" si="0"/>
        <v>5</v>
      </c>
    </row>
    <row r="13" spans="1:17" x14ac:dyDescent="0.25">
      <c r="A13" s="4" t="s">
        <v>36</v>
      </c>
      <c r="B13" s="4" t="s">
        <v>37</v>
      </c>
      <c r="C13" s="8"/>
      <c r="D13" s="7"/>
      <c r="E13" s="8">
        <v>2</v>
      </c>
      <c r="F13" s="7">
        <v>68.665999999999997</v>
      </c>
      <c r="G13" s="8"/>
      <c r="H13" s="12"/>
      <c r="I13" s="8"/>
      <c r="J13" s="7"/>
      <c r="K13" s="5"/>
      <c r="L13" s="5"/>
      <c r="M13" s="8"/>
      <c r="N13" s="12"/>
      <c r="O13" s="8"/>
      <c r="P13" s="12"/>
      <c r="Q13" s="8">
        <f>C13+E13+G13+I13+K13+M13+O13</f>
        <v>2</v>
      </c>
    </row>
    <row r="14" spans="1:17" x14ac:dyDescent="0.25">
      <c r="A14" s="4" t="s">
        <v>42</v>
      </c>
      <c r="B14" s="4" t="s">
        <v>11</v>
      </c>
      <c r="C14" s="8"/>
      <c r="D14" s="7"/>
      <c r="E14" s="8">
        <v>4</v>
      </c>
      <c r="F14" s="7">
        <v>44.676000000000002</v>
      </c>
      <c r="G14" s="8"/>
      <c r="H14" s="12"/>
      <c r="I14" s="8"/>
      <c r="J14" s="7"/>
      <c r="K14" s="5"/>
      <c r="L14" s="5"/>
      <c r="M14" s="8"/>
      <c r="N14" s="12"/>
      <c r="O14" s="8"/>
      <c r="P14" s="12"/>
      <c r="Q14" s="8">
        <f>C14+E14+G14+I14+K14+M14+O14</f>
        <v>4</v>
      </c>
    </row>
    <row r="15" spans="1:17" x14ac:dyDescent="0.25">
      <c r="A15" s="4" t="s">
        <v>43</v>
      </c>
      <c r="B15" s="4" t="s">
        <v>44</v>
      </c>
      <c r="C15" s="8">
        <v>8</v>
      </c>
      <c r="D15" s="7">
        <v>38.442</v>
      </c>
      <c r="E15" s="8">
        <v>8</v>
      </c>
      <c r="F15" s="7">
        <v>27.76</v>
      </c>
      <c r="G15" s="8"/>
      <c r="H15" s="12"/>
      <c r="I15" s="8"/>
      <c r="J15" s="12"/>
      <c r="K15" s="5"/>
      <c r="L15" s="5"/>
      <c r="M15" s="8"/>
      <c r="N15" s="12"/>
      <c r="O15" s="8"/>
      <c r="P15" s="12"/>
      <c r="Q15" s="8">
        <f t="shared" si="0"/>
        <v>16</v>
      </c>
    </row>
    <row r="16" spans="1:17" x14ac:dyDescent="0.25">
      <c r="A16" s="4" t="s">
        <v>78</v>
      </c>
      <c r="B16" s="4" t="s">
        <v>79</v>
      </c>
      <c r="C16" s="8">
        <v>6</v>
      </c>
      <c r="D16" s="7">
        <v>49.720999999999997</v>
      </c>
      <c r="E16" s="8"/>
      <c r="F16" s="7" t="s">
        <v>63</v>
      </c>
      <c r="G16" s="8"/>
      <c r="H16" s="12"/>
      <c r="I16" s="8"/>
      <c r="J16" s="12"/>
      <c r="K16" s="5"/>
      <c r="L16" s="5"/>
      <c r="M16" s="8"/>
      <c r="N16" s="12"/>
      <c r="O16" s="8"/>
      <c r="P16" s="12"/>
      <c r="Q16" s="8">
        <f t="shared" si="0"/>
        <v>6</v>
      </c>
    </row>
    <row r="17" spans="1:17" x14ac:dyDescent="0.25">
      <c r="A17" s="4" t="s">
        <v>78</v>
      </c>
      <c r="B17" s="4" t="s">
        <v>80</v>
      </c>
      <c r="C17" s="8">
        <v>10</v>
      </c>
      <c r="D17" s="7">
        <v>20.486999999999998</v>
      </c>
      <c r="E17" s="8">
        <v>7</v>
      </c>
      <c r="F17" s="7">
        <v>34.606000000000002</v>
      </c>
      <c r="G17" s="8"/>
      <c r="H17" s="12"/>
      <c r="I17" s="8"/>
      <c r="J17" s="12"/>
      <c r="K17" s="5"/>
      <c r="L17" s="5"/>
      <c r="M17" s="8"/>
      <c r="N17" s="12"/>
      <c r="O17" s="8"/>
      <c r="P17" s="12"/>
      <c r="Q17" s="8">
        <f t="shared" si="0"/>
        <v>17</v>
      </c>
    </row>
    <row r="18" spans="1:17" x14ac:dyDescent="0.25">
      <c r="A18" s="4" t="s">
        <v>45</v>
      </c>
      <c r="B18" s="4" t="s">
        <v>47</v>
      </c>
      <c r="C18" s="8"/>
      <c r="D18" s="7" t="s">
        <v>63</v>
      </c>
      <c r="E18" s="8">
        <v>9</v>
      </c>
      <c r="F18" s="7">
        <v>27.244</v>
      </c>
      <c r="G18" s="8"/>
      <c r="H18" s="12"/>
      <c r="I18" s="8"/>
      <c r="J18" s="12"/>
      <c r="K18" s="5"/>
      <c r="L18" s="5"/>
      <c r="M18" s="8"/>
      <c r="N18" s="12"/>
      <c r="O18" s="8"/>
      <c r="P18" s="12"/>
      <c r="Q18" s="8">
        <f t="shared" si="0"/>
        <v>9</v>
      </c>
    </row>
    <row r="19" spans="1:17" x14ac:dyDescent="0.25">
      <c r="A19" s="4" t="s">
        <v>69</v>
      </c>
      <c r="B19" s="4" t="s">
        <v>68</v>
      </c>
      <c r="C19" s="8"/>
      <c r="D19" s="8"/>
      <c r="E19" s="10"/>
      <c r="F19" s="7"/>
      <c r="G19" s="10"/>
      <c r="H19" s="7"/>
      <c r="I19" s="10"/>
      <c r="J19" s="7"/>
      <c r="K19" s="6"/>
      <c r="L19" s="6"/>
      <c r="M19" s="10"/>
      <c r="N19" s="7"/>
      <c r="O19" s="10"/>
      <c r="P19" s="7"/>
      <c r="Q19" s="8">
        <f t="shared" si="0"/>
        <v>0</v>
      </c>
    </row>
    <row r="20" spans="1:17" x14ac:dyDescent="0.25">
      <c r="A20" s="4" t="s">
        <v>48</v>
      </c>
      <c r="B20" s="4" t="s">
        <v>49</v>
      </c>
      <c r="C20" s="8"/>
      <c r="D20" s="7"/>
      <c r="E20" s="8">
        <v>1</v>
      </c>
      <c r="F20" s="7">
        <v>69.135999999999996</v>
      </c>
      <c r="G20" s="8"/>
      <c r="H20" s="12"/>
      <c r="I20" s="8"/>
      <c r="J20" s="7"/>
      <c r="K20" s="5"/>
      <c r="L20" s="5"/>
      <c r="M20" s="8"/>
      <c r="N20" s="12"/>
      <c r="O20" s="8"/>
      <c r="P20" s="12"/>
      <c r="Q20" s="8">
        <f>C20+E20+G20+I20+K20+M20+O20</f>
        <v>1</v>
      </c>
    </row>
    <row r="21" spans="1:17" x14ac:dyDescent="0.25">
      <c r="A21" s="4" t="s">
        <v>50</v>
      </c>
      <c r="B21" s="4" t="s">
        <v>51</v>
      </c>
      <c r="C21" s="8"/>
      <c r="D21" s="7"/>
      <c r="E21" s="8">
        <v>3</v>
      </c>
      <c r="F21" s="7">
        <v>64.328000000000003</v>
      </c>
      <c r="G21" s="8"/>
      <c r="H21" s="12"/>
      <c r="I21" s="8"/>
      <c r="J21" s="7"/>
      <c r="K21" s="5"/>
      <c r="L21" s="5"/>
      <c r="M21" s="8"/>
      <c r="N21" s="12"/>
      <c r="O21" s="8"/>
      <c r="P21" s="12"/>
      <c r="Q21" s="8">
        <f>C21+E21+G21+I21+K21+M21+O21</f>
        <v>3</v>
      </c>
    </row>
    <row r="23" spans="1:17" x14ac:dyDescent="0.25">
      <c r="A23" s="15"/>
      <c r="B23" s="1"/>
      <c r="C23" s="15" t="s">
        <v>1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15"/>
      <c r="B24" s="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15"/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15"/>
      <c r="B26" s="1"/>
      <c r="C26" s="15" t="s">
        <v>7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8" spans="1:17" x14ac:dyDescent="0.25">
      <c r="A28" s="16" t="s">
        <v>0</v>
      </c>
      <c r="B28" s="16"/>
      <c r="C28" s="3">
        <v>45920</v>
      </c>
      <c r="D28" s="3" t="s">
        <v>21</v>
      </c>
      <c r="E28" s="3">
        <v>45940</v>
      </c>
      <c r="F28" s="3" t="s">
        <v>21</v>
      </c>
      <c r="G28" s="3">
        <v>45962</v>
      </c>
      <c r="H28" s="3" t="s">
        <v>21</v>
      </c>
      <c r="I28" s="3">
        <v>45997</v>
      </c>
      <c r="J28" s="3" t="s">
        <v>21</v>
      </c>
      <c r="K28" s="3">
        <v>46109</v>
      </c>
      <c r="L28" s="3" t="s">
        <v>21</v>
      </c>
      <c r="M28" s="3">
        <v>46137</v>
      </c>
      <c r="N28" s="3" t="s">
        <v>21</v>
      </c>
      <c r="O28" s="3">
        <v>46158</v>
      </c>
      <c r="P28" s="3" t="s">
        <v>21</v>
      </c>
      <c r="Q28" s="2" t="s">
        <v>2</v>
      </c>
    </row>
    <row r="29" spans="1:17" x14ac:dyDescent="0.25">
      <c r="A29" s="2" t="s">
        <v>3</v>
      </c>
      <c r="B29" s="2" t="s">
        <v>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 t="s">
        <v>9</v>
      </c>
      <c r="B30" s="4" t="s">
        <v>10</v>
      </c>
      <c r="C30" s="8">
        <v>10</v>
      </c>
      <c r="D30" s="7">
        <v>19.158999999999999</v>
      </c>
      <c r="E30" s="8">
        <v>8</v>
      </c>
      <c r="F30" s="7">
        <v>19.699000000000002</v>
      </c>
      <c r="G30" s="8"/>
      <c r="H30" s="6"/>
      <c r="I30" s="8"/>
      <c r="J30" s="7"/>
      <c r="K30" s="5"/>
      <c r="L30" s="5"/>
      <c r="M30" s="8"/>
      <c r="N30" s="12"/>
      <c r="O30" s="8"/>
      <c r="P30" s="12"/>
      <c r="Q30" s="8">
        <f>C30+E30+G30+I30+K30+M30+O30</f>
        <v>18</v>
      </c>
    </row>
    <row r="31" spans="1:17" x14ac:dyDescent="0.25">
      <c r="A31" s="4" t="s">
        <v>16</v>
      </c>
      <c r="B31" s="4" t="s">
        <v>17</v>
      </c>
      <c r="C31" s="8"/>
      <c r="D31" s="7" t="s">
        <v>63</v>
      </c>
      <c r="E31" s="8">
        <v>10</v>
      </c>
      <c r="F31" s="7">
        <v>15.147</v>
      </c>
      <c r="G31" s="8"/>
      <c r="H31" s="6"/>
      <c r="I31" s="8"/>
      <c r="J31" s="7"/>
      <c r="K31" s="5"/>
      <c r="L31" s="5"/>
      <c r="M31" s="8"/>
      <c r="N31" s="12"/>
      <c r="O31" s="8"/>
      <c r="P31" s="12"/>
      <c r="Q31" s="8">
        <f t="shared" ref="Q31:Q44" si="1">C31+E31+G31+I31+K31+M31+O31</f>
        <v>10</v>
      </c>
    </row>
    <row r="32" spans="1:17" x14ac:dyDescent="0.25">
      <c r="A32" s="4" t="s">
        <v>73</v>
      </c>
      <c r="B32" s="4" t="s">
        <v>74</v>
      </c>
      <c r="C32" s="8">
        <v>5</v>
      </c>
      <c r="D32" s="7">
        <v>49.874000000000002</v>
      </c>
      <c r="E32" s="8">
        <v>5</v>
      </c>
      <c r="F32" s="7">
        <v>40.877000000000002</v>
      </c>
      <c r="G32" s="8"/>
      <c r="H32" s="6"/>
      <c r="I32" s="8"/>
      <c r="J32" s="7"/>
      <c r="K32" s="5"/>
      <c r="L32" s="5"/>
      <c r="M32" s="8"/>
      <c r="N32" s="12"/>
      <c r="O32" s="8"/>
      <c r="P32" s="12"/>
      <c r="Q32" s="8">
        <f t="shared" si="1"/>
        <v>10</v>
      </c>
    </row>
    <row r="33" spans="1:17" x14ac:dyDescent="0.25">
      <c r="A33" s="4" t="s">
        <v>29</v>
      </c>
      <c r="B33" s="4" t="s">
        <v>30</v>
      </c>
      <c r="C33" s="8"/>
      <c r="D33" s="7"/>
      <c r="E33" s="8"/>
      <c r="F33" s="7"/>
      <c r="G33" s="8"/>
      <c r="H33" s="6"/>
      <c r="I33" s="8"/>
      <c r="J33" s="7"/>
      <c r="K33" s="5"/>
      <c r="L33" s="5"/>
      <c r="M33" s="8"/>
      <c r="N33" s="12"/>
      <c r="O33" s="8"/>
      <c r="P33" s="12"/>
      <c r="Q33" s="8">
        <f t="shared" si="1"/>
        <v>0</v>
      </c>
    </row>
    <row r="34" spans="1:17" x14ac:dyDescent="0.25">
      <c r="A34" s="4" t="s">
        <v>65</v>
      </c>
      <c r="B34" s="4" t="s">
        <v>66</v>
      </c>
      <c r="C34" s="8">
        <v>8</v>
      </c>
      <c r="D34" s="7">
        <v>27.577999999999999</v>
      </c>
      <c r="E34" s="8"/>
      <c r="F34" s="7" t="s">
        <v>63</v>
      </c>
      <c r="G34" s="8"/>
      <c r="H34" s="6"/>
      <c r="I34" s="8"/>
      <c r="J34" s="7"/>
      <c r="K34" s="5"/>
      <c r="L34" s="5"/>
      <c r="M34" s="8"/>
      <c r="N34" s="12"/>
      <c r="O34" s="8"/>
      <c r="P34" s="12"/>
      <c r="Q34" s="8">
        <f t="shared" si="1"/>
        <v>8</v>
      </c>
    </row>
    <row r="35" spans="1:17" x14ac:dyDescent="0.25">
      <c r="A35" s="4" t="s">
        <v>12</v>
      </c>
      <c r="B35" s="4" t="s">
        <v>13</v>
      </c>
      <c r="C35" s="8">
        <v>9</v>
      </c>
      <c r="D35" s="7">
        <v>22.975000000000001</v>
      </c>
      <c r="E35" s="8"/>
      <c r="F35" s="7"/>
      <c r="G35" s="8"/>
      <c r="H35" s="5"/>
      <c r="I35" s="8"/>
      <c r="J35" s="7"/>
      <c r="K35" s="5"/>
      <c r="L35" s="5"/>
      <c r="M35" s="8"/>
      <c r="N35" s="12"/>
      <c r="O35" s="8"/>
      <c r="P35" s="12"/>
      <c r="Q35" s="8">
        <f t="shared" si="1"/>
        <v>9</v>
      </c>
    </row>
    <row r="36" spans="1:17" x14ac:dyDescent="0.25">
      <c r="A36" s="4" t="s">
        <v>31</v>
      </c>
      <c r="B36" s="4" t="s">
        <v>32</v>
      </c>
      <c r="C36" s="8">
        <v>6</v>
      </c>
      <c r="D36" s="7">
        <v>35.048999999999999</v>
      </c>
      <c r="E36" s="8">
        <v>7</v>
      </c>
      <c r="F36" s="7">
        <v>28.494</v>
      </c>
      <c r="G36" s="8"/>
      <c r="H36" s="5"/>
      <c r="I36" s="8"/>
      <c r="J36" s="7"/>
      <c r="K36" s="5"/>
      <c r="L36" s="5"/>
      <c r="M36" s="8"/>
      <c r="N36" s="12"/>
      <c r="O36" s="8"/>
      <c r="P36" s="12"/>
      <c r="Q36" s="8">
        <f t="shared" si="1"/>
        <v>13</v>
      </c>
    </row>
    <row r="37" spans="1:17" x14ac:dyDescent="0.25">
      <c r="A37" s="4" t="s">
        <v>33</v>
      </c>
      <c r="B37" s="4" t="s">
        <v>64</v>
      </c>
      <c r="C37" s="8"/>
      <c r="D37" s="7"/>
      <c r="E37" s="8"/>
      <c r="F37" s="7"/>
      <c r="G37" s="8"/>
      <c r="H37" s="12"/>
      <c r="I37" s="8"/>
      <c r="J37" s="7"/>
      <c r="K37" s="5"/>
      <c r="L37" s="5"/>
      <c r="M37" s="8"/>
      <c r="N37" s="12"/>
      <c r="O37" s="8"/>
      <c r="P37" s="12"/>
      <c r="Q37" s="8">
        <f t="shared" si="1"/>
        <v>0</v>
      </c>
    </row>
    <row r="38" spans="1:17" x14ac:dyDescent="0.25">
      <c r="A38" s="4" t="s">
        <v>70</v>
      </c>
      <c r="B38" s="4" t="s">
        <v>71</v>
      </c>
      <c r="C38" s="10"/>
      <c r="D38" s="7"/>
      <c r="E38" s="10"/>
      <c r="F38" s="7" t="s">
        <v>63</v>
      </c>
      <c r="G38" s="10"/>
      <c r="H38" s="7"/>
      <c r="I38" s="10"/>
      <c r="J38" s="7"/>
      <c r="K38" s="6"/>
      <c r="L38" s="6"/>
      <c r="M38" s="10"/>
      <c r="N38" s="7"/>
      <c r="O38" s="10"/>
      <c r="P38" s="7"/>
      <c r="Q38" s="8">
        <f>C38+E38+G38+I38+K38+M38+O38</f>
        <v>0</v>
      </c>
    </row>
    <row r="39" spans="1:17" x14ac:dyDescent="0.25">
      <c r="A39" s="4" t="s">
        <v>38</v>
      </c>
      <c r="B39" s="4" t="s">
        <v>39</v>
      </c>
      <c r="C39" s="8">
        <v>7</v>
      </c>
      <c r="D39" s="7">
        <v>30.32</v>
      </c>
      <c r="E39" s="8">
        <v>6</v>
      </c>
      <c r="F39" s="7">
        <v>28.981999999999999</v>
      </c>
      <c r="G39" s="8"/>
      <c r="H39" s="12"/>
      <c r="I39" s="8"/>
      <c r="J39" s="7"/>
      <c r="K39" s="5"/>
      <c r="L39" s="5"/>
      <c r="M39" s="8"/>
      <c r="N39" s="12"/>
      <c r="O39" s="8"/>
      <c r="P39" s="12"/>
      <c r="Q39" s="8">
        <f t="shared" si="1"/>
        <v>13</v>
      </c>
    </row>
    <row r="40" spans="1:17" x14ac:dyDescent="0.25">
      <c r="A40" s="4" t="s">
        <v>40</v>
      </c>
      <c r="B40" s="4" t="s">
        <v>41</v>
      </c>
      <c r="C40" s="8"/>
      <c r="D40" s="7"/>
      <c r="E40" s="8"/>
      <c r="F40" s="7"/>
      <c r="G40" s="8"/>
      <c r="H40" s="12"/>
      <c r="I40" s="8"/>
      <c r="J40" s="7"/>
      <c r="K40" s="5"/>
      <c r="L40" s="5"/>
      <c r="M40" s="8"/>
      <c r="N40" s="12"/>
      <c r="O40" s="8"/>
      <c r="P40" s="12"/>
      <c r="Q40" s="8">
        <f t="shared" si="1"/>
        <v>0</v>
      </c>
    </row>
    <row r="41" spans="1:17" x14ac:dyDescent="0.25">
      <c r="A41" s="4" t="s">
        <v>75</v>
      </c>
      <c r="B41" s="4" t="s">
        <v>76</v>
      </c>
      <c r="C41" s="8"/>
      <c r="D41" s="7" t="s">
        <v>63</v>
      </c>
      <c r="E41" s="8">
        <v>3</v>
      </c>
      <c r="F41" s="7">
        <v>60.381</v>
      </c>
      <c r="G41" s="8"/>
      <c r="H41" s="12"/>
      <c r="I41" s="8"/>
      <c r="J41" s="7"/>
      <c r="K41" s="5"/>
      <c r="L41" s="5"/>
      <c r="M41" s="8"/>
      <c r="N41" s="12"/>
      <c r="O41" s="8"/>
      <c r="P41" s="12"/>
      <c r="Q41" s="8">
        <f t="shared" si="1"/>
        <v>3</v>
      </c>
    </row>
    <row r="42" spans="1:17" x14ac:dyDescent="0.25">
      <c r="A42" s="4" t="s">
        <v>45</v>
      </c>
      <c r="B42" s="4" t="s">
        <v>46</v>
      </c>
      <c r="C42" s="8">
        <v>4</v>
      </c>
      <c r="D42" s="7">
        <v>57.84</v>
      </c>
      <c r="E42" s="8">
        <v>4</v>
      </c>
      <c r="F42" s="7">
        <v>59.003</v>
      </c>
      <c r="G42" s="8"/>
      <c r="H42" s="12"/>
      <c r="I42" s="8"/>
      <c r="J42" s="7"/>
      <c r="K42" s="5"/>
      <c r="L42" s="5"/>
      <c r="M42" s="8"/>
      <c r="N42" s="12"/>
      <c r="O42" s="8"/>
      <c r="P42" s="12"/>
      <c r="Q42" s="8">
        <f t="shared" si="1"/>
        <v>8</v>
      </c>
    </row>
    <row r="43" spans="1:17" x14ac:dyDescent="0.25">
      <c r="A43" s="4" t="s">
        <v>69</v>
      </c>
      <c r="B43" s="4" t="s">
        <v>77</v>
      </c>
      <c r="C43" s="8"/>
      <c r="D43" s="8"/>
      <c r="E43" s="10"/>
      <c r="F43" s="7" t="s">
        <v>63</v>
      </c>
      <c r="G43" s="10"/>
      <c r="H43" s="7"/>
      <c r="I43" s="10"/>
      <c r="J43" s="7"/>
      <c r="K43" s="6"/>
      <c r="L43" s="6"/>
      <c r="M43" s="10"/>
      <c r="N43" s="7"/>
      <c r="O43" s="10"/>
      <c r="P43" s="7"/>
      <c r="Q43" s="8">
        <f>C43+E43+G43+I43+K43+M43+O43</f>
        <v>0</v>
      </c>
    </row>
    <row r="44" spans="1:17" x14ac:dyDescent="0.25">
      <c r="A44" s="4" t="s">
        <v>14</v>
      </c>
      <c r="B44" s="4" t="s">
        <v>15</v>
      </c>
      <c r="C44" s="8"/>
      <c r="D44" s="7" t="s">
        <v>63</v>
      </c>
      <c r="E44" s="8">
        <v>9</v>
      </c>
      <c r="F44" s="7">
        <v>18.177</v>
      </c>
      <c r="G44" s="8"/>
      <c r="H44" s="12"/>
      <c r="I44" s="8"/>
      <c r="J44" s="7"/>
      <c r="K44" s="5"/>
      <c r="L44" s="5"/>
      <c r="M44" s="8"/>
      <c r="N44" s="12"/>
      <c r="O44" s="8"/>
      <c r="P44" s="12"/>
      <c r="Q44" s="8">
        <f t="shared" si="1"/>
        <v>9</v>
      </c>
    </row>
  </sheetData>
  <mergeCells count="8">
    <mergeCell ref="A28:B28"/>
    <mergeCell ref="A1:A4"/>
    <mergeCell ref="C1:Q3"/>
    <mergeCell ref="C4:Q4"/>
    <mergeCell ref="A6:B6"/>
    <mergeCell ref="A23:A26"/>
    <mergeCell ref="C23:Q25"/>
    <mergeCell ref="C26:Q2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BE9-8A1E-45FC-9459-0CA3BDB10D27}">
  <dimension ref="A1:J36"/>
  <sheetViews>
    <sheetView tabSelected="1" zoomScaleNormal="100" workbookViewId="0">
      <selection activeCell="B4" sqref="B4"/>
    </sheetView>
  </sheetViews>
  <sheetFormatPr defaultRowHeight="15" x14ac:dyDescent="0.25"/>
  <cols>
    <col min="1" max="2" width="23.7109375" customWidth="1"/>
    <col min="3" max="3" width="7" bestFit="1" customWidth="1"/>
    <col min="4" max="4" width="8" bestFit="1" customWidth="1"/>
    <col min="5" max="5" width="7.28515625" bestFit="1" customWidth="1"/>
    <col min="6" max="6" width="7" bestFit="1" customWidth="1"/>
    <col min="7" max="7" width="7.140625" bestFit="1" customWidth="1"/>
    <col min="8" max="8" width="6.85546875" bestFit="1" customWidth="1"/>
    <col min="9" max="9" width="7.42578125" bestFit="1" customWidth="1"/>
  </cols>
  <sheetData>
    <row r="1" spans="1:10" x14ac:dyDescent="0.25">
      <c r="A1" s="15"/>
      <c r="B1" s="1"/>
      <c r="C1" s="15" t="s">
        <v>1</v>
      </c>
      <c r="D1" s="15"/>
      <c r="E1" s="15"/>
      <c r="F1" s="15"/>
      <c r="G1" s="15"/>
      <c r="H1" s="15"/>
      <c r="I1" s="15"/>
      <c r="J1" s="15"/>
    </row>
    <row r="2" spans="1:10" x14ac:dyDescent="0.25">
      <c r="A2" s="15"/>
      <c r="B2" s="1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15"/>
      <c r="B3" s="1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5"/>
      <c r="B4" s="1"/>
      <c r="C4" s="15" t="s">
        <v>8</v>
      </c>
      <c r="D4" s="15"/>
      <c r="E4" s="15"/>
      <c r="F4" s="15"/>
      <c r="G4" s="15"/>
      <c r="H4" s="15"/>
      <c r="I4" s="15"/>
      <c r="J4" s="15"/>
    </row>
    <row r="6" spans="1:10" x14ac:dyDescent="0.25">
      <c r="A6" s="16" t="s">
        <v>0</v>
      </c>
      <c r="B6" s="16"/>
      <c r="C6" s="3">
        <v>45920</v>
      </c>
      <c r="D6" s="3">
        <v>45940</v>
      </c>
      <c r="E6" s="3">
        <v>45962</v>
      </c>
      <c r="F6" s="3">
        <v>45997</v>
      </c>
      <c r="G6" s="3">
        <v>46109</v>
      </c>
      <c r="H6" s="3">
        <v>46137</v>
      </c>
      <c r="I6" s="3">
        <v>46158</v>
      </c>
      <c r="J6" s="2" t="s">
        <v>2</v>
      </c>
    </row>
    <row r="7" spans="1:10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</row>
    <row r="8" spans="1:10" x14ac:dyDescent="0.25">
      <c r="A8" s="4" t="s">
        <v>9</v>
      </c>
      <c r="B8" s="4" t="s">
        <v>10</v>
      </c>
      <c r="C8" s="8">
        <f>'LW BARRELS'!C30+'LW DUMMY ROPING'!C8+'LW GOATS'!C29+'LW FLAGS'!C30</f>
        <v>29</v>
      </c>
      <c r="D8" s="8">
        <f>'LW BARRELS'!E30+'LW DUMMY ROPING'!E8+'LW GOATS'!E29+'LW FLAGS'!E30</f>
        <v>31</v>
      </c>
      <c r="E8" s="8"/>
      <c r="F8" s="8"/>
      <c r="G8" s="8"/>
      <c r="H8" s="8"/>
      <c r="I8" s="5"/>
      <c r="J8" s="8">
        <f>SUM(C8:I8)</f>
        <v>60</v>
      </c>
    </row>
    <row r="9" spans="1:10" x14ac:dyDescent="0.25">
      <c r="A9" s="4" t="s">
        <v>27</v>
      </c>
      <c r="B9" s="4" t="s">
        <v>28</v>
      </c>
      <c r="C9" s="10">
        <f>'LW BARRELS'!C8+'LW DUMMY ROPING'!C9+'LW GOATS'!C8+'LW FLAGS'!C8</f>
        <v>4</v>
      </c>
      <c r="D9" s="10">
        <f>'LW BARRELS'!E8+'LW DUMMY ROPING'!E9+'LW GOATS'!E8+'LW FLAGS'!E8</f>
        <v>12</v>
      </c>
      <c r="E9" s="10"/>
      <c r="F9" s="10"/>
      <c r="G9" s="10"/>
      <c r="H9" s="10"/>
      <c r="I9" s="6"/>
      <c r="J9" s="8">
        <f t="shared" ref="J9:J36" si="0">SUM(C9:I9)</f>
        <v>16</v>
      </c>
    </row>
    <row r="10" spans="1:10" x14ac:dyDescent="0.25">
      <c r="A10" s="4" t="s">
        <v>18</v>
      </c>
      <c r="B10" s="4" t="s">
        <v>19</v>
      </c>
      <c r="C10" s="8">
        <f>'LW BARRELS'!C9+'LW DUMMY ROPING'!C10+'LW GOATS'!C9+'LW FLAGS'!C9</f>
        <v>18</v>
      </c>
      <c r="D10" s="8">
        <f>'LW BARRELS'!E9+'LW DUMMY ROPING'!E10+'LW GOATS'!E9+'LW FLAGS'!E9</f>
        <v>16</v>
      </c>
      <c r="E10" s="8"/>
      <c r="F10" s="8"/>
      <c r="G10" s="8"/>
      <c r="H10" s="8"/>
      <c r="I10" s="5"/>
      <c r="J10" s="8">
        <f t="shared" si="0"/>
        <v>34</v>
      </c>
    </row>
    <row r="11" spans="1:10" x14ac:dyDescent="0.25">
      <c r="A11" s="4" t="s">
        <v>18</v>
      </c>
      <c r="B11" s="4" t="s">
        <v>72</v>
      </c>
      <c r="C11" s="8">
        <f>'LW BARRELS'!C10+'LW DUMMY ROPING'!C11+'LW GOATS'!C10+'LW FLAGS'!C10</f>
        <v>0</v>
      </c>
      <c r="D11" s="8">
        <f>'LW BARRELS'!E10+'LW DUMMY ROPING'!E11+'LW GOATS'!E10+'LW FLAGS'!E10</f>
        <v>0</v>
      </c>
      <c r="E11" s="8"/>
      <c r="F11" s="8"/>
      <c r="G11" s="8"/>
      <c r="H11" s="8"/>
      <c r="I11" s="5"/>
      <c r="J11" s="8">
        <f t="shared" si="0"/>
        <v>0</v>
      </c>
    </row>
    <row r="12" spans="1:10" x14ac:dyDescent="0.25">
      <c r="A12" s="4" t="s">
        <v>16</v>
      </c>
      <c r="B12" s="4" t="s">
        <v>17</v>
      </c>
      <c r="C12" s="8">
        <f>'LW BARRELS'!C31+'LW DUMMY ROPING'!C12+'LW GOATS'!C30+'LW FLAGS'!C31</f>
        <v>23</v>
      </c>
      <c r="D12" s="8">
        <f>'LW BARRELS'!E31+'LW DUMMY ROPING'!E12+'LW GOATS'!E30+'LW FLAGS'!E31</f>
        <v>29</v>
      </c>
      <c r="E12" s="8"/>
      <c r="F12" s="8"/>
      <c r="G12" s="8"/>
      <c r="H12" s="8"/>
      <c r="I12" s="5"/>
      <c r="J12" s="8">
        <f t="shared" si="0"/>
        <v>52</v>
      </c>
    </row>
    <row r="13" spans="1:10" x14ac:dyDescent="0.25">
      <c r="A13" s="4" t="s">
        <v>73</v>
      </c>
      <c r="B13" s="4" t="s">
        <v>74</v>
      </c>
      <c r="C13" s="8">
        <f>'LW BARRELS'!C32+'LW DUMMY ROPING'!C13+'LW GOATS'!C31+'LW FLAGS'!C32</f>
        <v>8</v>
      </c>
      <c r="D13" s="8">
        <f>'LW BARRELS'!E32+'LW DUMMY ROPING'!E13+'LW GOATS'!E31+'LW FLAGS'!E32</f>
        <v>6</v>
      </c>
      <c r="E13" s="8"/>
      <c r="F13" s="8"/>
      <c r="G13" s="8"/>
      <c r="H13" s="8"/>
      <c r="I13" s="5"/>
      <c r="J13" s="8">
        <f t="shared" si="0"/>
        <v>14</v>
      </c>
    </row>
    <row r="14" spans="1:10" x14ac:dyDescent="0.25">
      <c r="A14" s="4" t="s">
        <v>29</v>
      </c>
      <c r="B14" s="4" t="s">
        <v>30</v>
      </c>
      <c r="C14" s="8">
        <f>'LW BARRELS'!C33+'LW DUMMY ROPING'!C14+'LW GOATS'!C32+'LW FLAGS'!C33</f>
        <v>0</v>
      </c>
      <c r="D14" s="8">
        <f>'LW BARRELS'!E33+'LW DUMMY ROPING'!E14+'LW GOATS'!E32+'LW FLAGS'!E33</f>
        <v>0</v>
      </c>
      <c r="E14" s="8"/>
      <c r="F14" s="8"/>
      <c r="G14" s="8"/>
      <c r="H14" s="8"/>
      <c r="I14" s="5"/>
      <c r="J14" s="8">
        <f t="shared" si="0"/>
        <v>0</v>
      </c>
    </row>
    <row r="15" spans="1:10" x14ac:dyDescent="0.25">
      <c r="A15" s="4" t="s">
        <v>65</v>
      </c>
      <c r="B15" s="4" t="s">
        <v>66</v>
      </c>
      <c r="C15" s="8">
        <f>'LW BARRELS'!C34+'LW DUMMY ROPING'!C15+'LW GOATS'!C33+'LW FLAGS'!C34</f>
        <v>24</v>
      </c>
      <c r="D15" s="8">
        <f>'LW BARRELS'!E34+'LW DUMMY ROPING'!E15+'LW GOATS'!E33+'LW FLAGS'!E34</f>
        <v>23</v>
      </c>
      <c r="E15" s="8"/>
      <c r="F15" s="8"/>
      <c r="G15" s="8"/>
      <c r="H15" s="8"/>
      <c r="I15" s="5"/>
      <c r="J15" s="8">
        <f t="shared" si="0"/>
        <v>47</v>
      </c>
    </row>
    <row r="16" spans="1:10" x14ac:dyDescent="0.25">
      <c r="A16" s="4" t="s">
        <v>71</v>
      </c>
      <c r="B16" s="4" t="s">
        <v>70</v>
      </c>
      <c r="C16" s="8">
        <f>'LW DUMMY ROPING'!C19</f>
        <v>0</v>
      </c>
      <c r="D16" s="8">
        <f>'LW BARRELS'!E37+'LW DUMMY ROPING'!E19+'LW GOATS'!E37+'LW FLAGS'!E38</f>
        <v>6</v>
      </c>
      <c r="E16" s="8"/>
      <c r="F16" s="8"/>
      <c r="G16" s="8"/>
      <c r="H16" s="8"/>
      <c r="I16" s="5"/>
      <c r="J16" s="8">
        <f t="shared" si="0"/>
        <v>6</v>
      </c>
    </row>
    <row r="17" spans="1:10" x14ac:dyDescent="0.25">
      <c r="A17" s="4" t="s">
        <v>12</v>
      </c>
      <c r="B17" s="4" t="s">
        <v>13</v>
      </c>
      <c r="C17" s="8">
        <f>'LW BARRELS'!C35+'LW DUMMY ROPING'!C16+'LW GOATS'!C34+'LW FLAGS'!C35</f>
        <v>29</v>
      </c>
      <c r="D17" s="8">
        <f>'LW BARRELS'!E35+'LW DUMMY ROPING'!E16+'LW GOATS'!E34+'LW FLAGS'!E35</f>
        <v>0</v>
      </c>
      <c r="E17" s="8"/>
      <c r="F17" s="8"/>
      <c r="G17" s="8"/>
      <c r="H17" s="8"/>
      <c r="I17" s="5"/>
      <c r="J17" s="8">
        <f t="shared" si="0"/>
        <v>29</v>
      </c>
    </row>
    <row r="18" spans="1:10" x14ac:dyDescent="0.25">
      <c r="A18" s="4" t="s">
        <v>31</v>
      </c>
      <c r="B18" s="4" t="s">
        <v>32</v>
      </c>
      <c r="C18" s="8">
        <f>'LW BARRELS'!C36+'LW DUMMY ROPING'!C17+'LW GOATS'!C35+'LW FLAGS'!C36</f>
        <v>15</v>
      </c>
      <c r="D18" s="8">
        <f>'LW BARRELS'!E36+'LW DUMMY ROPING'!E18+'LW GOATS'!E35+'LW FLAGS'!E36</f>
        <v>18</v>
      </c>
      <c r="E18" s="8"/>
      <c r="F18" s="8"/>
      <c r="G18" s="8"/>
      <c r="H18" s="8"/>
      <c r="I18" s="5"/>
      <c r="J18" s="8">
        <f t="shared" si="0"/>
        <v>33</v>
      </c>
    </row>
    <row r="19" spans="1:10" x14ac:dyDescent="0.25">
      <c r="A19" s="4" t="s">
        <v>33</v>
      </c>
      <c r="B19" s="4" t="s">
        <v>64</v>
      </c>
      <c r="C19" s="8">
        <f>'LW BARRELS'!C11+'LW DUMMY ROPING'!C18+'LW GOATS'!C36+'LW FLAGS'!C37</f>
        <v>12</v>
      </c>
      <c r="D19" s="8">
        <f>'LW BARRELS'!E11+'LW DUMMY ROPING'!E18+'LW GOATS'!E36+'LW FLAGS'!E37</f>
        <v>4</v>
      </c>
      <c r="E19" s="8"/>
      <c r="F19" s="8"/>
      <c r="G19" s="8"/>
      <c r="H19" s="8"/>
      <c r="I19" s="5"/>
      <c r="J19" s="8">
        <f t="shared" si="0"/>
        <v>16</v>
      </c>
    </row>
    <row r="20" spans="1:10" x14ac:dyDescent="0.25">
      <c r="A20" s="4" t="s">
        <v>25</v>
      </c>
      <c r="B20" s="4" t="s">
        <v>26</v>
      </c>
      <c r="C20" s="10">
        <f>'LW BARRELS'!C12+'LW DUMMY ROPING'!C20+'LW GOATS'!C11+'LW FLAGS'!C11</f>
        <v>28</v>
      </c>
      <c r="D20" s="10">
        <f>'LW BARRELS'!E12+'LW DUMMY ROPING'!E20+'LW GOATS'!E11+'LW FLAGS'!E11</f>
        <v>29</v>
      </c>
      <c r="E20" s="10"/>
      <c r="F20" s="10"/>
      <c r="G20" s="10"/>
      <c r="H20" s="10"/>
      <c r="I20" s="6"/>
      <c r="J20" s="8">
        <f t="shared" si="0"/>
        <v>57</v>
      </c>
    </row>
    <row r="21" spans="1:10" x14ac:dyDescent="0.25">
      <c r="A21" s="4" t="s">
        <v>34</v>
      </c>
      <c r="B21" s="4" t="s">
        <v>35</v>
      </c>
      <c r="C21" s="8">
        <f>'LW BARRELS'!C13+'LW DUMMY ROPING'!C21+'LW GOATS'!C12+'LW FLAGS'!C12</f>
        <v>6</v>
      </c>
      <c r="D21" s="8">
        <f>'LW BARRELS'!E13+'LW DUMMY ROPING'!E21+'LW GOATS'!E12+'LW FLAGS'!E12</f>
        <v>0</v>
      </c>
      <c r="E21" s="8"/>
      <c r="F21" s="8"/>
      <c r="G21" s="8"/>
      <c r="H21" s="8"/>
      <c r="I21" s="5"/>
      <c r="J21" s="8">
        <f t="shared" si="0"/>
        <v>6</v>
      </c>
    </row>
    <row r="22" spans="1:10" x14ac:dyDescent="0.25">
      <c r="A22" s="4" t="s">
        <v>36</v>
      </c>
      <c r="B22" s="4" t="s">
        <v>37</v>
      </c>
      <c r="C22" s="8">
        <f>'LW BARRELS'!C14+'LW DUMMY ROPING'!C22+'LW GOATS'!C13+'LW FLAGS'!C13</f>
        <v>14</v>
      </c>
      <c r="D22" s="8">
        <f>'LW BARRELS'!E14+'LW DUMMY ROPING'!E22+'LW GOATS'!E13+'LW FLAGS'!E13</f>
        <v>9</v>
      </c>
      <c r="E22" s="8"/>
      <c r="F22" s="8"/>
      <c r="G22" s="8"/>
      <c r="H22" s="8"/>
      <c r="I22" s="5"/>
      <c r="J22" s="8">
        <f t="shared" si="0"/>
        <v>23</v>
      </c>
    </row>
    <row r="23" spans="1:10" x14ac:dyDescent="0.25">
      <c r="A23" s="4" t="s">
        <v>38</v>
      </c>
      <c r="B23" s="4" t="s">
        <v>39</v>
      </c>
      <c r="C23" s="8">
        <f>'LW BARRELS'!C38+'LW DUMMY ROPING'!C23+'LW GOATS'!C38+'LW FLAGS'!C39</f>
        <v>17</v>
      </c>
      <c r="D23" s="8">
        <f>'LW BARRELS'!E38+'LW DUMMY ROPING'!E23+'LW GOATS'!E38+'LW FLAGS'!E39</f>
        <v>10</v>
      </c>
      <c r="E23" s="8"/>
      <c r="F23" s="8"/>
      <c r="G23" s="8"/>
      <c r="H23" s="8"/>
      <c r="I23" s="5"/>
      <c r="J23" s="8">
        <f t="shared" si="0"/>
        <v>27</v>
      </c>
    </row>
    <row r="24" spans="1:10" x14ac:dyDescent="0.25">
      <c r="A24" s="4" t="s">
        <v>40</v>
      </c>
      <c r="B24" s="4" t="s">
        <v>41</v>
      </c>
      <c r="C24" s="8">
        <f>'LW BARRELS'!C39+'LW DUMMY ROPING'!C24+'LW GOATS'!C39+'LW FLAGS'!C40</f>
        <v>13</v>
      </c>
      <c r="D24" s="8">
        <f>'LW BARRELS'!E39+'LW DUMMY ROPING'!E24+'LW GOATS'!E39+'LW FLAGS'!E40</f>
        <v>19</v>
      </c>
      <c r="E24" s="8"/>
      <c r="F24" s="8"/>
      <c r="G24" s="8"/>
      <c r="H24" s="8"/>
      <c r="I24" s="5"/>
      <c r="J24" s="8">
        <f t="shared" si="0"/>
        <v>32</v>
      </c>
    </row>
    <row r="25" spans="1:10" x14ac:dyDescent="0.25">
      <c r="A25" s="4" t="s">
        <v>42</v>
      </c>
      <c r="B25" s="4" t="s">
        <v>11</v>
      </c>
      <c r="C25" s="8">
        <f>'LW BARRELS'!C15+'LW DUMMY ROPING'!C25+'LW GOATS'!C14+'LW FLAGS'!C14</f>
        <v>3</v>
      </c>
      <c r="D25" s="8">
        <f>'LW BARRELS'!E15+'LW DUMMY ROPING'!E25+'LW GOATS'!E14+'LW FLAGS'!E14</f>
        <v>7</v>
      </c>
      <c r="E25" s="8"/>
      <c r="F25" s="8"/>
      <c r="G25" s="8"/>
      <c r="H25" s="8"/>
      <c r="I25" s="5"/>
      <c r="J25" s="8">
        <f t="shared" si="0"/>
        <v>10</v>
      </c>
    </row>
    <row r="26" spans="1:10" x14ac:dyDescent="0.25">
      <c r="A26" s="4" t="s">
        <v>75</v>
      </c>
      <c r="B26" s="4" t="s">
        <v>76</v>
      </c>
      <c r="C26" s="8">
        <f>'LW BARRELS'!C40+'LW DUMMY ROPING'!C26+'LW GOATS'!C40+'LW FLAGS'!C41</f>
        <v>0</v>
      </c>
      <c r="D26" s="8">
        <f>'LW BARRELS'!E40+'LW DUMMY ROPING'!E26+'LW GOATS'!E40+'LW FLAGS'!E41</f>
        <v>5</v>
      </c>
      <c r="E26" s="8"/>
      <c r="F26" s="8"/>
      <c r="G26" s="8"/>
      <c r="H26" s="8"/>
      <c r="I26" s="5"/>
      <c r="J26" s="8">
        <f t="shared" si="0"/>
        <v>5</v>
      </c>
    </row>
    <row r="27" spans="1:10" x14ac:dyDescent="0.25">
      <c r="A27" s="4" t="s">
        <v>43</v>
      </c>
      <c r="B27" s="4" t="s">
        <v>44</v>
      </c>
      <c r="C27" s="8">
        <f>'LW BARRELS'!C16+'LW DUMMY ROPING'!C27+'LW GOATS'!C15+'LW FLAGS'!C15</f>
        <v>21</v>
      </c>
      <c r="D27" s="8">
        <f>'LW BARRELS'!E16+'LW DUMMY ROPING'!E27+'LW GOATS'!E15+'LW FLAGS'!E15</f>
        <v>24</v>
      </c>
      <c r="E27" s="8"/>
      <c r="F27" s="8"/>
      <c r="G27" s="8"/>
      <c r="H27" s="8"/>
      <c r="I27" s="5"/>
      <c r="J27" s="8">
        <f t="shared" si="0"/>
        <v>45</v>
      </c>
    </row>
    <row r="28" spans="1:10" x14ac:dyDescent="0.25">
      <c r="A28" s="4" t="s">
        <v>78</v>
      </c>
      <c r="B28" s="4" t="s">
        <v>79</v>
      </c>
      <c r="C28" s="8">
        <f>'LW BARRELS'!C17+'LW DUMMY ROPING'!C28+'LW GOATS'!C16+'LW FLAGS'!C16</f>
        <v>18</v>
      </c>
      <c r="D28" s="8">
        <f>'LW BARRELS'!E17+'LW DUMMY ROPING'!E28+'LW GOATS'!E16+'LW FLAGS'!E16</f>
        <v>16</v>
      </c>
      <c r="E28" s="8"/>
      <c r="F28" s="8"/>
      <c r="G28" s="8"/>
      <c r="H28" s="8"/>
      <c r="I28" s="5"/>
      <c r="J28" s="8">
        <f t="shared" si="0"/>
        <v>34</v>
      </c>
    </row>
    <row r="29" spans="1:10" x14ac:dyDescent="0.25">
      <c r="A29" s="4" t="s">
        <v>78</v>
      </c>
      <c r="B29" s="4" t="s">
        <v>80</v>
      </c>
      <c r="C29" s="8">
        <f>'LW BARRELS'!C18+'LW DUMMY ROPING'!C29+'LW GOATS'!C17+'LW FLAGS'!C17</f>
        <v>25</v>
      </c>
      <c r="D29" s="8">
        <f>'LW BARRELS'!E18+'LW DUMMY ROPING'!E29+'LW GOATS'!E17+'LW FLAGS'!E17</f>
        <v>17</v>
      </c>
      <c r="E29" s="8"/>
      <c r="F29" s="8"/>
      <c r="G29" s="8"/>
      <c r="H29" s="8"/>
      <c r="I29" s="5"/>
      <c r="J29" s="8">
        <f t="shared" si="0"/>
        <v>42</v>
      </c>
    </row>
    <row r="30" spans="1:10" x14ac:dyDescent="0.25">
      <c r="A30" s="4" t="s">
        <v>45</v>
      </c>
      <c r="B30" s="4" t="s">
        <v>46</v>
      </c>
      <c r="C30" s="10">
        <f>'LW BARRELS'!C41+'LW DUMMY ROPING'!C30+'LW GOATS'!C41+'LW FLAGS'!C42</f>
        <v>18</v>
      </c>
      <c r="D30" s="10">
        <f>'LW BARRELS'!E41+'LW DUMMY ROPING'!E30+'LW GOATS'!E41+'LW FLAGS'!E42</f>
        <v>14</v>
      </c>
      <c r="E30" s="10"/>
      <c r="F30" s="10"/>
      <c r="G30" s="10"/>
      <c r="H30" s="10"/>
      <c r="I30" s="6"/>
      <c r="J30" s="8">
        <f t="shared" si="0"/>
        <v>32</v>
      </c>
    </row>
    <row r="31" spans="1:10" x14ac:dyDescent="0.25">
      <c r="A31" s="4" t="s">
        <v>45</v>
      </c>
      <c r="B31" s="4" t="s">
        <v>47</v>
      </c>
      <c r="C31" s="8">
        <f>'LW BARRELS'!C19+'LW DUMMY ROPING'!C31+'LW GOATS'!C18+'LW FLAGS'!C18</f>
        <v>17</v>
      </c>
      <c r="D31" s="8">
        <f>'LW BARRELS'!E19+'LW DUMMY ROPING'!E31+'LW GOATS'!E18+'LW FLAGS'!E18</f>
        <v>24</v>
      </c>
      <c r="E31" s="8"/>
      <c r="F31" s="8"/>
      <c r="G31" s="8"/>
      <c r="H31" s="8"/>
      <c r="I31" s="5"/>
      <c r="J31" s="8">
        <f t="shared" si="0"/>
        <v>41</v>
      </c>
    </row>
    <row r="32" spans="1:10" x14ac:dyDescent="0.25">
      <c r="A32" s="4" t="s">
        <v>69</v>
      </c>
      <c r="B32" s="4" t="s">
        <v>68</v>
      </c>
      <c r="C32" s="8">
        <f>'LW DUMMY ROPING'!C32</f>
        <v>0</v>
      </c>
      <c r="D32" s="8">
        <f>'LW BARRELS'!E42+'LW DUMMY ROPING'!E32+'LW GOATS'!E42+'LW FLAGS'!E19</f>
        <v>1</v>
      </c>
      <c r="E32" s="8"/>
      <c r="F32" s="8"/>
      <c r="G32" s="8"/>
      <c r="H32" s="8"/>
      <c r="I32" s="5"/>
      <c r="J32" s="8">
        <f t="shared" si="0"/>
        <v>1</v>
      </c>
    </row>
    <row r="33" spans="1:10" x14ac:dyDescent="0.25">
      <c r="A33" s="4" t="s">
        <v>69</v>
      </c>
      <c r="B33" s="4" t="s">
        <v>77</v>
      </c>
      <c r="C33" s="8">
        <f>'LW BARRELS'!C43+'LW DUMMY ROPING'!C33+'LW GOATS'!C43+'LW FLAGS'!C43</f>
        <v>0</v>
      </c>
      <c r="D33" s="8">
        <f>'LW BARRELS'!E43+'LW DUMMY ROPING'!E33+'LW GOATS'!E43+'LW FLAGS'!E43</f>
        <v>9</v>
      </c>
      <c r="E33" s="8"/>
      <c r="F33" s="8"/>
      <c r="G33" s="8"/>
      <c r="H33" s="8"/>
      <c r="I33" s="5"/>
      <c r="J33" s="8">
        <f t="shared" si="0"/>
        <v>9</v>
      </c>
    </row>
    <row r="34" spans="1:10" x14ac:dyDescent="0.25">
      <c r="A34" s="4" t="s">
        <v>48</v>
      </c>
      <c r="B34" s="4" t="s">
        <v>49</v>
      </c>
      <c r="C34" s="8">
        <f>'LW BARRELS'!C20+'LW DUMMY ROPING'!C34+'LW GOATS'!C19+'LW FLAGS'!C20</f>
        <v>8</v>
      </c>
      <c r="D34" s="8">
        <f>'LW BARRELS'!E20+'LW DUMMY ROPING'!E34+'LW GOATS'!E19+'LW FLAGS'!E20</f>
        <v>8</v>
      </c>
      <c r="E34" s="8"/>
      <c r="F34" s="8"/>
      <c r="G34" s="8"/>
      <c r="H34" s="8"/>
      <c r="I34" s="5"/>
      <c r="J34" s="8">
        <f t="shared" si="0"/>
        <v>16</v>
      </c>
    </row>
    <row r="35" spans="1:10" x14ac:dyDescent="0.25">
      <c r="A35" s="4" t="s">
        <v>50</v>
      </c>
      <c r="B35" s="4" t="s">
        <v>51</v>
      </c>
      <c r="C35" s="8">
        <f>'LW BARRELS'!C21+'LW DUMMY ROPING'!C35+'LW GOATS'!C20+'LW FLAGS'!C21</f>
        <v>4</v>
      </c>
      <c r="D35" s="8">
        <f>'LW BARRELS'!E21+'LW DUMMY ROPING'!E35+'LW GOATS'!E20+'LW FLAGS'!E21</f>
        <v>14</v>
      </c>
      <c r="E35" s="8"/>
      <c r="F35" s="8"/>
      <c r="G35" s="8"/>
      <c r="H35" s="8"/>
      <c r="I35" s="5"/>
      <c r="J35" s="8">
        <f t="shared" si="0"/>
        <v>18</v>
      </c>
    </row>
    <row r="36" spans="1:10" x14ac:dyDescent="0.25">
      <c r="A36" s="4" t="s">
        <v>14</v>
      </c>
      <c r="B36" s="4" t="s">
        <v>15</v>
      </c>
      <c r="C36" s="8">
        <f>'LW BARRELS'!C44+'LW DUMMY ROPING'!C36+'LW GOATS'!C44+'LW FLAGS'!C44</f>
        <v>19</v>
      </c>
      <c r="D36" s="8">
        <f>'LW BARRELS'!E44+'LW DUMMY ROPING'!E36+'LW GOATS'!E44+'LW FLAGS'!E44</f>
        <v>28</v>
      </c>
      <c r="E36" s="8"/>
      <c r="F36" s="8"/>
      <c r="G36" s="8"/>
      <c r="H36" s="8"/>
      <c r="I36" s="5"/>
      <c r="J36" s="8">
        <f t="shared" si="0"/>
        <v>47</v>
      </c>
    </row>
  </sheetData>
  <mergeCells count="4">
    <mergeCell ref="A1:A4"/>
    <mergeCell ref="C1:J3"/>
    <mergeCell ref="C4:J4"/>
    <mergeCell ref="A6:B6"/>
  </mergeCells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LW BARRELS</vt:lpstr>
      <vt:lpstr>LW DUMMY ROPING</vt:lpstr>
      <vt:lpstr>LW GOATS</vt:lpstr>
      <vt:lpstr>LW FLAGS</vt:lpstr>
      <vt:lpstr>LW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2025-10-15T19:33:48Z</dcterms:modified>
</cp:coreProperties>
</file>