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rober\Downloads\"/>
    </mc:Choice>
  </mc:AlternateContent>
  <xr:revisionPtr revIDLastSave="0" documentId="13_ncr:1_{B2EB4CDB-8C3A-4692-8691-BAE054AEE488}" xr6:coauthVersionLast="47" xr6:coauthVersionMax="47" xr10:uidLastSave="{00000000-0000-0000-0000-000000000000}"/>
  <bookViews>
    <workbookView xWindow="3855" yWindow="3855" windowWidth="21645" windowHeight="11385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E104" i="1" l="1" a="1"/>
  <c r="E104" i="1" s="1"/>
  <c r="D100" i="1" a="1"/>
  <c r="D100" i="1" s="1"/>
  <c r="G99" i="1" a="1"/>
  <c r="G99" i="1" s="1"/>
  <c r="G98" i="1" a="1"/>
  <c r="G98" i="1" s="1"/>
  <c r="G97" i="1" a="1"/>
  <c r="G97" i="1" s="1"/>
  <c r="G96" i="1" a="1"/>
  <c r="G96" i="1" s="1"/>
  <c r="G95" i="1" a="1"/>
  <c r="G95" i="1" s="1"/>
  <c r="G94" i="1" a="1"/>
  <c r="G94" i="1" s="1"/>
  <c r="G93" i="1" a="1"/>
  <c r="G93" i="1" s="1"/>
  <c r="G92" i="1" a="1"/>
  <c r="G92" i="1" s="1"/>
  <c r="G91" i="1" a="1"/>
  <c r="G91" i="1" s="1"/>
  <c r="G90" i="1" a="1"/>
  <c r="G90" i="1" s="1"/>
  <c r="G89" i="1" a="1"/>
  <c r="G89" i="1" s="1"/>
  <c r="G88" i="1" a="1"/>
  <c r="G88" i="1" s="1"/>
  <c r="G87" i="1" a="1"/>
  <c r="G87" i="1" s="1"/>
  <c r="G86" i="1" a="1"/>
  <c r="G86" i="1" s="1"/>
  <c r="G85" i="1" a="1"/>
  <c r="G85" i="1" s="1"/>
  <c r="G84" i="1" a="1"/>
  <c r="G84" i="1" s="1"/>
  <c r="G83" i="1" a="1"/>
  <c r="G83" i="1" s="1"/>
  <c r="G82" i="1" a="1"/>
  <c r="G82" i="1" s="1"/>
  <c r="G81" i="1" a="1"/>
  <c r="G81" i="1" s="1"/>
  <c r="G80" i="1" a="1"/>
  <c r="G80" i="1" s="1"/>
  <c r="G79" i="1" a="1"/>
  <c r="G79" i="1" s="1"/>
  <c r="G78" i="1" a="1"/>
  <c r="G78" i="1" s="1"/>
  <c r="G77" i="1" a="1"/>
  <c r="G77" i="1" s="1"/>
  <c r="G76" i="1" a="1"/>
  <c r="G76" i="1" s="1"/>
  <c r="G75" i="1" a="1"/>
  <c r="G75" i="1" s="1"/>
  <c r="G74" i="1" a="1"/>
  <c r="G74" i="1" s="1"/>
  <c r="G73" i="1" a="1"/>
  <c r="G73" i="1" s="1"/>
  <c r="G72" i="1" a="1"/>
  <c r="G72" i="1" s="1"/>
  <c r="G71" i="1" a="1"/>
  <c r="G71" i="1" s="1"/>
  <c r="G70" i="1" a="1"/>
  <c r="G70" i="1" s="1"/>
  <c r="G69" i="1" a="1"/>
  <c r="G69" i="1" s="1"/>
  <c r="G68" i="1" a="1"/>
  <c r="G68" i="1" s="1"/>
  <c r="G67" i="1" a="1"/>
  <c r="G67" i="1" s="1"/>
  <c r="G66" i="1" a="1"/>
  <c r="G66" i="1" s="1"/>
  <c r="G65" i="1" a="1"/>
  <c r="G65" i="1" s="1"/>
  <c r="G64" i="1" a="1"/>
  <c r="G64" i="1" s="1"/>
  <c r="G63" i="1" a="1"/>
  <c r="G63" i="1" s="1"/>
  <c r="G62" i="1" a="1"/>
  <c r="G62" i="1" s="1"/>
  <c r="G61" i="1" a="1"/>
  <c r="G61" i="1" s="1"/>
  <c r="G60" i="1" a="1"/>
  <c r="G60" i="1" s="1"/>
  <c r="G59" i="1" a="1"/>
  <c r="G59" i="1" s="1"/>
  <c r="G58" i="1" a="1"/>
  <c r="G58" i="1" s="1"/>
  <c r="G57" i="1" a="1"/>
  <c r="G57" i="1" s="1"/>
  <c r="G56" i="1" a="1"/>
  <c r="G56" i="1" s="1"/>
  <c r="G55" i="1" a="1"/>
  <c r="G55" i="1" s="1"/>
  <c r="G54" i="1" a="1"/>
  <c r="G54" i="1" s="1"/>
  <c r="G53" i="1" a="1"/>
  <c r="G53" i="1" s="1"/>
  <c r="G52" i="1" a="1"/>
  <c r="G52" i="1" s="1"/>
  <c r="G51" i="1" a="1"/>
  <c r="G51" i="1" s="1"/>
  <c r="G50" i="1" a="1"/>
  <c r="G50" i="1" s="1"/>
  <c r="G49" i="1" a="1"/>
  <c r="G49" i="1" s="1"/>
  <c r="G48" i="1" a="1"/>
  <c r="G48" i="1" s="1"/>
  <c r="G47" i="1" a="1"/>
  <c r="G47" i="1" s="1"/>
  <c r="G46" i="1" a="1"/>
  <c r="G46" i="1" s="1"/>
  <c r="G45" i="1" a="1"/>
  <c r="G45" i="1" s="1"/>
  <c r="G44" i="1" a="1"/>
  <c r="G44" i="1" s="1"/>
  <c r="G43" i="1" a="1"/>
  <c r="G43" i="1" s="1"/>
  <c r="G42" i="1" a="1"/>
  <c r="G42" i="1" s="1"/>
  <c r="G41" i="1" a="1"/>
  <c r="G41" i="1" s="1"/>
  <c r="G40" i="1" a="1"/>
  <c r="G40" i="1" s="1"/>
  <c r="G39" i="1" a="1"/>
  <c r="G39" i="1" s="1"/>
  <c r="G38" i="1" a="1"/>
  <c r="G38" i="1" s="1"/>
  <c r="G37" i="1" a="1"/>
  <c r="G37" i="1" s="1"/>
  <c r="G36" i="1" a="1"/>
  <c r="G36" i="1" s="1"/>
  <c r="G35" i="1" a="1"/>
  <c r="G35" i="1" s="1"/>
  <c r="G34" i="1" a="1"/>
  <c r="G34" i="1" s="1"/>
  <c r="G33" i="1" a="1"/>
  <c r="G33" i="1" s="1"/>
  <c r="G32" i="1" a="1"/>
  <c r="G32" i="1" s="1"/>
  <c r="G31" i="1" a="1"/>
  <c r="G31" i="1" s="1"/>
  <c r="G30" i="1" a="1"/>
  <c r="G30" i="1" s="1"/>
  <c r="G29" i="1" a="1"/>
  <c r="G29" i="1" s="1"/>
  <c r="G28" i="1" a="1"/>
  <c r="G28" i="1" s="1"/>
  <c r="G27" i="1" a="1"/>
  <c r="G27" i="1" s="1"/>
  <c r="G26" i="1" a="1"/>
  <c r="G26" i="1" s="1"/>
  <c r="G25" i="1" a="1"/>
  <c r="G25" i="1" s="1"/>
  <c r="G24" i="1" a="1"/>
  <c r="G24" i="1" s="1"/>
  <c r="G23" i="1" a="1"/>
  <c r="G23" i="1" s="1"/>
  <c r="G22" i="1" a="1"/>
  <c r="G22" i="1" s="1"/>
  <c r="G21" i="1" a="1"/>
  <c r="G21" i="1" s="1"/>
  <c r="G20" i="1" a="1"/>
  <c r="G20" i="1" s="1"/>
  <c r="G19" i="1" a="1"/>
  <c r="G19" i="1" s="1"/>
  <c r="G18" i="1" a="1"/>
  <c r="G18" i="1" s="1"/>
  <c r="G17" i="1" a="1"/>
  <c r="G17" i="1" s="1"/>
  <c r="G16" i="1" a="1"/>
  <c r="G16" i="1" s="1"/>
  <c r="G15" i="1" a="1"/>
  <c r="G15" i="1" s="1"/>
  <c r="G14" i="1" a="1"/>
  <c r="G14" i="1" s="1"/>
  <c r="G13" i="1" a="1"/>
  <c r="G13" i="1" s="1"/>
  <c r="G12" i="1" a="1"/>
  <c r="G12" i="1" s="1"/>
  <c r="G11" i="1" a="1"/>
  <c r="G11" i="1" s="1"/>
  <c r="G10" i="1" a="1"/>
  <c r="G10" i="1" s="1"/>
  <c r="G100" i="1" s="1" a="1"/>
  <c r="G100" i="1" s="1"/>
  <c r="I104" i="1" l="1" a="1"/>
  <c r="I104" i="1" s="1"/>
  <c r="I100" i="1" a="1"/>
  <c r="I100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<sst xmlns="http://schemas.openxmlformats.org/spreadsheetml/2006/main" count="37" uniqueCount="24">
  <si>
    <t>2025-2026 season</t>
  </si>
  <si>
    <t>Updated Jan. 5, 2025</t>
  </si>
  <si>
    <t>Release Time</t>
  </si>
  <si>
    <t>Date</t>
  </si>
  <si>
    <t>delivery charge</t>
  </si>
  <si>
    <t># of Birds</t>
  </si>
  <si>
    <t>cost per bird</t>
  </si>
  <si>
    <t>total</t>
  </si>
  <si>
    <t>All meetings start @10:00</t>
  </si>
  <si>
    <t>Labor Day Weekend</t>
  </si>
  <si>
    <t>Meeting</t>
  </si>
  <si>
    <t>Deer Hunting</t>
  </si>
  <si>
    <t>New Year's Weekend</t>
  </si>
  <si>
    <t>Thursday, December 27, 0025</t>
  </si>
  <si>
    <t>.</t>
  </si>
  <si>
    <t>Releases</t>
  </si>
  <si>
    <t>Budget Goal</t>
  </si>
  <si>
    <t>Balance Updated</t>
  </si>
  <si>
    <t>Last Meeting/ Banquet</t>
  </si>
  <si>
    <t xml:space="preserve">Avg cost per bird </t>
  </si>
  <si>
    <t>Total Paid</t>
  </si>
  <si>
    <t>Total number of birds</t>
  </si>
  <si>
    <t>Due as of 12/10/2025</t>
  </si>
  <si>
    <t>Meat Raffle @12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</si>
</sst>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&quot;$&quot;0.00"/>
    <numFmt numFmtId="165" formatCode="mmm\ d\,\ yyyy\ h:mm&quot; &quot;AM/PM"/>
    <numFmt numFmtId="166" formatCode="dddd&quot;, &quot;mmmm&quot; &quot;dd&quot;, &quot;yyyy"/>
    <numFmt numFmtId="167" formatCode="&quot; &quot;* #,##0.00&quot; &quot;;&quot; &quot;* \(#,##0.00\);&quot; &quot;* &quot;-&quot;??&quot; &quot;"/>
    <numFmt numFmtId="168" formatCode="&quot; &quot;&quot;$&quot;* #,##0.00&quot; &quot;;&quot; &quot;&quot;$&quot;* \(#,##0.00\);&quot; &quot;&quot;$&quot;* &quot;-&quot;??&quot; &quot;"/>
    <numFmt numFmtId="169" formatCode="&quot;$&quot;#,##0.00&quot; &quot;;\(&quot;$&quot;#,##0.00\)"/>
    <numFmt numFmtId="170" formatCode="dddd\,\ mmmm\ d\,\ yyyy"/>
    <numFmt numFmtId="171" formatCode="&quot; &quot;&quot;$&quot;* #,##0.00&quot; &quot;;&quot; &quot;&quot;$&quot;* \(#,##0.00&quot;) &quot;;&quot; &quot;&quot;$&quot;* &quot;-&quot;??"/>
    <numFmt numFmtId="172" formatCode="&quot;$&quot;#,##0.00"/>
  </numFmts>
  <fonts count="7">
    <font>
      <sz val="10"/>
      <color indexed="8"/>
      <name val="Helvetica Neue"/>
    </font>
    <font>
      <sz val="10"/>
      <color indexed="8"/>
      <name val="Arial"/>
    </font>
    <font>
      <sz val="12"/>
      <color indexed="8"/>
      <name val="Times New Roman"/>
    </font>
    <font>
      <sz val="11"/>
      <color indexed="8"/>
      <name val="Arial"/>
    </font>
    <font>
      <sz val="11"/>
      <color indexed="8"/>
      <name val="Calibri"/>
    </font>
    <font>
      <sz val="8"/>
      <color indexed="8"/>
      <name val="Verdana"/>
    </font>
    <font>
      <u/>
      <sz val="11"/>
      <color indexed="8"/>
      <name val="Calibri"/>
    </font>
  </fonts>
  <fills count="10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</fills>
  <borders count="57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medium">
        <color indexed="11"/>
      </left>
      <right style="medium">
        <color indexed="11"/>
      </right>
      <top style="medium">
        <color indexed="11"/>
      </top>
      <bottom style="medium">
        <color indexed="11"/>
      </bottom>
      <diagonal/>
    </border>
    <border>
      <left style="medium">
        <color indexed="11"/>
      </left>
      <right style="medium">
        <color indexed="8"/>
      </right>
      <top style="medium">
        <color indexed="11"/>
      </top>
      <bottom style="medium">
        <color indexed="11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11"/>
      </right>
      <top style="medium">
        <color indexed="8"/>
      </top>
      <bottom style="medium">
        <color indexed="11"/>
      </bottom>
      <diagonal/>
    </border>
    <border>
      <left style="medium">
        <color indexed="11"/>
      </left>
      <right style="medium">
        <color indexed="8"/>
      </right>
      <top style="medium">
        <color indexed="8"/>
      </top>
      <bottom style="medium">
        <color indexed="11"/>
      </bottom>
      <diagonal/>
    </border>
    <border>
      <left style="medium">
        <color indexed="8"/>
      </left>
      <right style="medium">
        <color indexed="11"/>
      </right>
      <top style="medium">
        <color indexed="11"/>
      </top>
      <bottom style="medium">
        <color indexed="11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medium">
        <color indexed="11"/>
      </right>
      <top style="medium">
        <color indexed="11"/>
      </top>
      <bottom style="medium">
        <color indexed="11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11"/>
      </right>
      <top style="medium">
        <color indexed="11"/>
      </top>
      <bottom style="medium">
        <color indexed="8"/>
      </bottom>
      <diagonal/>
    </border>
    <border>
      <left style="medium">
        <color indexed="11"/>
      </left>
      <right style="medium">
        <color indexed="8"/>
      </right>
      <top style="medium">
        <color indexed="11"/>
      </top>
      <bottom style="medium">
        <color indexed="8"/>
      </bottom>
      <diagonal/>
    </border>
    <border>
      <left style="medium">
        <color indexed="11"/>
      </left>
      <right style="medium">
        <color indexed="11"/>
      </right>
      <top style="medium">
        <color indexed="8"/>
      </top>
      <bottom style="medium">
        <color indexed="11"/>
      </bottom>
      <diagonal/>
    </border>
    <border>
      <left style="medium">
        <color indexed="8"/>
      </left>
      <right style="medium">
        <color indexed="11"/>
      </right>
      <top style="medium">
        <color indexed="11"/>
      </top>
      <bottom style="medium">
        <color indexed="8"/>
      </bottom>
      <diagonal/>
    </border>
    <border>
      <left style="medium">
        <color indexed="11"/>
      </left>
      <right style="medium">
        <color indexed="11"/>
      </right>
      <top style="medium">
        <color indexed="11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11"/>
      </bottom>
      <diagonal/>
    </border>
    <border>
      <left/>
      <right style="medium">
        <color indexed="11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11"/>
      </top>
      <bottom style="medium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/>
      <top style="medium">
        <color indexed="11"/>
      </top>
      <bottom style="medium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11"/>
      </top>
      <bottom style="medium">
        <color indexed="11"/>
      </bottom>
      <diagonal/>
    </border>
    <border>
      <left/>
      <right style="thin">
        <color indexed="10"/>
      </right>
      <top style="medium">
        <color indexed="11"/>
      </top>
      <bottom style="medium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11"/>
      </top>
      <bottom style="thick">
        <color indexed="8"/>
      </bottom>
      <diagonal/>
    </border>
    <border>
      <left style="thin">
        <color indexed="10"/>
      </left>
      <right/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ck">
        <color indexed="8"/>
      </top>
      <bottom style="medium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11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/>
      <top style="medium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10"/>
      </left>
      <right/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thin">
        <color indexed="11"/>
      </top>
      <bottom style="medium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11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medium">
        <color indexed="11"/>
      </bottom>
      <diagonal/>
    </border>
    <border>
      <left style="medium">
        <color indexed="11"/>
      </left>
      <right style="medium">
        <color indexed="11"/>
      </right>
      <top style="medium">
        <color indexed="11"/>
      </top>
      <bottom style="thin">
        <color indexed="8"/>
      </bottom>
      <diagonal/>
    </border>
    <border>
      <left style="medium">
        <color indexed="11"/>
      </left>
      <right style="thin">
        <color indexed="8"/>
      </right>
      <top style="medium">
        <color indexed="11"/>
      </top>
      <bottom style="medium">
        <color indexed="11"/>
      </bottom>
      <diagonal/>
    </border>
    <border>
      <left style="thin">
        <color indexed="8"/>
      </left>
      <right style="medium">
        <color indexed="11"/>
      </right>
      <top style="medium">
        <color indexed="11"/>
      </top>
      <bottom style="medium">
        <color indexed="11"/>
      </bottom>
      <diagonal/>
    </border>
    <border>
      <left style="medium">
        <color indexed="11"/>
      </left>
      <right style="medium">
        <color indexed="11"/>
      </right>
      <top style="thin">
        <color indexed="8"/>
      </top>
      <bottom style="medium">
        <color indexed="11"/>
      </bottom>
      <diagonal/>
    </border>
    <border>
      <left style="thin">
        <color indexed="10"/>
      </left>
      <right style="medium">
        <color indexed="8"/>
      </right>
      <top style="medium">
        <color indexed="11"/>
      </top>
      <bottom style="medium">
        <color indexed="11"/>
      </bottom>
      <diagonal/>
    </border>
    <border>
      <left style="medium">
        <color indexed="11"/>
      </left>
      <right style="medium">
        <color indexed="11"/>
      </right>
      <top style="medium">
        <color indexed="8"/>
      </top>
      <bottom style="medium">
        <color indexed="8"/>
      </bottom>
      <diagonal/>
    </border>
    <border>
      <left style="medium">
        <color indexed="11"/>
      </left>
      <right style="medium">
        <color indexed="11"/>
      </right>
      <top style="medium">
        <color indexed="8"/>
      </top>
      <bottom style="medium">
        <color indexed="20"/>
      </bottom>
      <diagonal/>
    </border>
    <border>
      <left style="medium">
        <color indexed="8"/>
      </left>
      <right style="medium">
        <color indexed="20"/>
      </right>
      <top style="medium">
        <color indexed="8"/>
      </top>
      <bottom style="thin">
        <color indexed="8"/>
      </bottom>
      <diagonal/>
    </border>
    <border>
      <left style="medium">
        <color indexed="20"/>
      </left>
      <right style="medium">
        <color indexed="20"/>
      </right>
      <top style="medium">
        <color indexed="20"/>
      </top>
      <bottom style="thin">
        <color indexed="8"/>
      </bottom>
      <diagonal/>
    </border>
    <border>
      <left style="medium">
        <color indexed="20"/>
      </left>
      <right style="medium">
        <color indexed="11"/>
      </right>
      <top style="medium">
        <color indexed="11"/>
      </top>
      <bottom style="medium">
        <color indexed="11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19">
    <xf numFmtId="0" fontId="0" fillId="0" borderId="0" xfId="0">
      <alignment vertical="top" wrapText="1"/>
    </xf>
    <xf numFmtId="0" fontId="0" fillId="0" borderId="0" xfId="0" applyNumberFormat="1">
      <alignment vertical="top" wrapText="1"/>
    </xf>
    <xf numFmtId="0" fontId="0" fillId="2" borderId="1" xfId="0" applyFill="1" applyBorder="1" applyAlignment="1"/>
    <xf numFmtId="164" fontId="0" fillId="2" borderId="1" xfId="0" applyNumberFormat="1" applyFill="1" applyBorder="1" applyAlignment="1"/>
    <xf numFmtId="0" fontId="0" fillId="2" borderId="2" xfId="0" applyFill="1" applyBorder="1" applyAlignment="1"/>
    <xf numFmtId="0" fontId="1" fillId="2" borderId="3" xfId="0" applyFont="1" applyFill="1" applyBorder="1" applyAlignment="1">
      <alignment wrapText="1"/>
    </xf>
    <xf numFmtId="165" fontId="1" fillId="2" borderId="3" xfId="0" applyNumberFormat="1" applyFont="1" applyFill="1" applyBorder="1" applyAlignment="1">
      <alignment wrapText="1"/>
    </xf>
    <xf numFmtId="164" fontId="1" fillId="2" borderId="3" xfId="0" applyNumberFormat="1" applyFont="1" applyFill="1" applyBorder="1" applyAlignment="1">
      <alignment wrapText="1"/>
    </xf>
    <xf numFmtId="0" fontId="1" fillId="2" borderId="4" xfId="0" applyFont="1" applyFill="1" applyBorder="1" applyAlignment="1">
      <alignment wrapText="1"/>
    </xf>
    <xf numFmtId="49" fontId="0" fillId="2" borderId="5" xfId="0" applyNumberFormat="1" applyFill="1" applyBorder="1" applyAlignment="1">
      <alignment wrapText="1"/>
    </xf>
    <xf numFmtId="0" fontId="1" fillId="2" borderId="6" xfId="0" applyFont="1" applyFill="1" applyBorder="1" applyAlignment="1">
      <alignment wrapText="1"/>
    </xf>
    <xf numFmtId="0" fontId="1" fillId="2" borderId="7" xfId="0" applyFont="1" applyFill="1" applyBorder="1" applyAlignment="1">
      <alignment wrapText="1"/>
    </xf>
    <xf numFmtId="0" fontId="1" fillId="2" borderId="8" xfId="0" applyFont="1" applyFill="1" applyBorder="1" applyAlignment="1">
      <alignment wrapText="1"/>
    </xf>
    <xf numFmtId="49" fontId="2" fillId="2" borderId="9" xfId="0" applyNumberFormat="1" applyFont="1" applyFill="1" applyBorder="1" applyAlignment="1">
      <alignment vertical="center"/>
    </xf>
    <xf numFmtId="0" fontId="1" fillId="2" borderId="10" xfId="0" applyFont="1" applyFill="1" applyBorder="1" applyAlignment="1">
      <alignment wrapText="1"/>
    </xf>
    <xf numFmtId="49" fontId="2" fillId="2" borderId="11" xfId="0" applyNumberFormat="1" applyFont="1" applyFill="1" applyBorder="1" applyAlignment="1">
      <alignment vertical="center"/>
    </xf>
    <xf numFmtId="0" fontId="1" fillId="2" borderId="12" xfId="0" applyFont="1" applyFill="1" applyBorder="1" applyAlignment="1">
      <alignment wrapText="1"/>
    </xf>
    <xf numFmtId="0" fontId="1" fillId="2" borderId="13" xfId="0" applyFont="1" applyFill="1" applyBorder="1" applyAlignment="1">
      <alignment wrapText="1"/>
    </xf>
    <xf numFmtId="0" fontId="1" fillId="2" borderId="14" xfId="0" applyFont="1" applyFill="1" applyBorder="1" applyAlignment="1">
      <alignment wrapText="1"/>
    </xf>
    <xf numFmtId="49" fontId="0" fillId="2" borderId="3" xfId="0" applyNumberFormat="1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1" fillId="2" borderId="15" xfId="0" applyFont="1" applyFill="1" applyBorder="1" applyAlignment="1">
      <alignment wrapText="1"/>
    </xf>
    <xf numFmtId="49" fontId="1" fillId="2" borderId="16" xfId="0" applyNumberFormat="1" applyFont="1" applyFill="1" applyBorder="1" applyAlignment="1">
      <alignment wrapText="1"/>
    </xf>
    <xf numFmtId="49" fontId="3" fillId="2" borderId="3" xfId="0" applyNumberFormat="1" applyFont="1" applyFill="1" applyBorder="1" applyAlignment="1">
      <alignment wrapText="1"/>
    </xf>
    <xf numFmtId="165" fontId="3" fillId="2" borderId="16" xfId="0" applyNumberFormat="1" applyFont="1" applyFill="1" applyBorder="1" applyAlignment="1">
      <alignment wrapText="1"/>
    </xf>
    <xf numFmtId="164" fontId="3" fillId="2" borderId="16" xfId="0" applyNumberFormat="1" applyFont="1" applyFill="1" applyBorder="1" applyAlignment="1">
      <alignment wrapText="1"/>
    </xf>
    <xf numFmtId="0" fontId="3" fillId="2" borderId="16" xfId="0" applyFont="1" applyFill="1" applyBorder="1" applyAlignment="1">
      <alignment wrapText="1"/>
    </xf>
    <xf numFmtId="49" fontId="4" fillId="3" borderId="19" xfId="0" applyNumberFormat="1" applyFont="1" applyFill="1" applyBorder="1" applyAlignment="1">
      <alignment horizontal="right" wrapText="1"/>
    </xf>
    <xf numFmtId="20" fontId="4" fillId="2" borderId="20" xfId="0" applyNumberFormat="1" applyFont="1" applyFill="1" applyBorder="1" applyAlignment="1">
      <alignment horizontal="right" wrapText="1"/>
    </xf>
    <xf numFmtId="166" fontId="4" fillId="2" borderId="20" xfId="0" applyNumberFormat="1" applyFont="1" applyFill="1" applyBorder="1" applyAlignment="1">
      <alignment horizontal="right" wrapText="1"/>
    </xf>
    <xf numFmtId="164" fontId="4" fillId="2" borderId="20" xfId="0" applyNumberFormat="1" applyFont="1" applyFill="1" applyBorder="1" applyAlignment="1">
      <alignment horizontal="right" wrapText="1"/>
    </xf>
    <xf numFmtId="167" fontId="4" fillId="2" borderId="20" xfId="0" applyNumberFormat="1" applyFont="1" applyFill="1" applyBorder="1" applyAlignment="1">
      <alignment horizontal="right" wrapText="1"/>
    </xf>
    <xf numFmtId="168" fontId="0" fillId="2" borderId="20" xfId="0" applyNumberFormat="1" applyFill="1" applyBorder="1" applyAlignment="1"/>
    <xf numFmtId="169" fontId="4" fillId="2" borderId="21" xfId="0" applyNumberFormat="1" applyFont="1" applyFill="1" applyBorder="1" applyAlignment="1">
      <alignment horizontal="right" wrapText="1"/>
    </xf>
    <xf numFmtId="0" fontId="1" fillId="2" borderId="22" xfId="0" applyFont="1" applyFill="1" applyBorder="1" applyAlignment="1">
      <alignment wrapText="1"/>
    </xf>
    <xf numFmtId="20" fontId="4" fillId="2" borderId="23" xfId="0" applyNumberFormat="1" applyFont="1" applyFill="1" applyBorder="1" applyAlignment="1">
      <alignment horizontal="right" wrapText="1"/>
    </xf>
    <xf numFmtId="166" fontId="4" fillId="2" borderId="23" xfId="0" applyNumberFormat="1" applyFont="1" applyFill="1" applyBorder="1" applyAlignment="1">
      <alignment horizontal="right" wrapText="1"/>
    </xf>
    <xf numFmtId="167" fontId="4" fillId="2" borderId="23" xfId="0" applyNumberFormat="1" applyFont="1" applyFill="1" applyBorder="1" applyAlignment="1">
      <alignment horizontal="right" wrapText="1"/>
    </xf>
    <xf numFmtId="168" fontId="5" fillId="2" borderId="23" xfId="0" applyNumberFormat="1" applyFont="1" applyFill="1" applyBorder="1" applyAlignment="1"/>
    <xf numFmtId="169" fontId="4" fillId="2" borderId="23" xfId="0" applyNumberFormat="1" applyFont="1" applyFill="1" applyBorder="1" applyAlignment="1">
      <alignment horizontal="right" wrapText="1"/>
    </xf>
    <xf numFmtId="0" fontId="1" fillId="2" borderId="24" xfId="0" applyFont="1" applyFill="1" applyBorder="1" applyAlignment="1">
      <alignment wrapText="1"/>
    </xf>
    <xf numFmtId="0" fontId="1" fillId="2" borderId="25" xfId="0" applyFont="1" applyFill="1" applyBorder="1" applyAlignment="1">
      <alignment wrapText="1"/>
    </xf>
    <xf numFmtId="0" fontId="4" fillId="3" borderId="19" xfId="0" applyFont="1" applyFill="1" applyBorder="1" applyAlignment="1">
      <alignment horizontal="right" wrapText="1"/>
    </xf>
    <xf numFmtId="0" fontId="1" fillId="2" borderId="26" xfId="0" applyFont="1" applyFill="1" applyBorder="1" applyAlignment="1">
      <alignment wrapText="1"/>
    </xf>
    <xf numFmtId="0" fontId="1" fillId="2" borderId="27" xfId="0" applyFont="1" applyFill="1" applyBorder="1" applyAlignment="1">
      <alignment wrapText="1"/>
    </xf>
    <xf numFmtId="49" fontId="4" fillId="4" borderId="28" xfId="0" applyNumberFormat="1" applyFont="1" applyFill="1" applyBorder="1" applyAlignment="1">
      <alignment horizontal="left" wrapText="1"/>
    </xf>
    <xf numFmtId="20" fontId="4" fillId="2" borderId="29" xfId="0" applyNumberFormat="1" applyFont="1" applyFill="1" applyBorder="1" applyAlignment="1">
      <alignment horizontal="right" wrapText="1"/>
    </xf>
    <xf numFmtId="0" fontId="1" fillId="2" borderId="30" xfId="0" applyFont="1" applyFill="1" applyBorder="1" applyAlignment="1">
      <alignment wrapText="1"/>
    </xf>
    <xf numFmtId="0" fontId="1" fillId="2" borderId="19" xfId="0" applyFont="1" applyFill="1" applyBorder="1" applyAlignment="1">
      <alignment wrapText="1"/>
    </xf>
    <xf numFmtId="170" fontId="4" fillId="2" borderId="20" xfId="0" applyNumberFormat="1" applyFont="1" applyFill="1" applyBorder="1" applyAlignment="1">
      <alignment horizontal="right" wrapText="1"/>
    </xf>
    <xf numFmtId="0" fontId="1" fillId="2" borderId="31" xfId="0" applyFont="1" applyFill="1" applyBorder="1" applyAlignment="1">
      <alignment wrapText="1"/>
    </xf>
    <xf numFmtId="0" fontId="1" fillId="2" borderId="32" xfId="0" applyFont="1" applyFill="1" applyBorder="1" applyAlignment="1">
      <alignment wrapText="1"/>
    </xf>
    <xf numFmtId="49" fontId="0" fillId="2" borderId="33" xfId="0" applyNumberFormat="1" applyFill="1" applyBorder="1" applyAlignment="1"/>
    <xf numFmtId="20" fontId="4" fillId="2" borderId="34" xfId="0" applyNumberFormat="1" applyFont="1" applyFill="1" applyBorder="1" applyAlignment="1">
      <alignment horizontal="right" wrapText="1"/>
    </xf>
    <xf numFmtId="49" fontId="0" fillId="2" borderId="35" xfId="0" applyNumberFormat="1" applyFill="1" applyBorder="1" applyAlignment="1"/>
    <xf numFmtId="0" fontId="1" fillId="2" borderId="36" xfId="0" applyFont="1" applyFill="1" applyBorder="1" applyAlignment="1">
      <alignment wrapText="1"/>
    </xf>
    <xf numFmtId="49" fontId="0" fillId="5" borderId="37" xfId="0" applyNumberFormat="1" applyFill="1" applyBorder="1" applyAlignment="1"/>
    <xf numFmtId="0" fontId="1" fillId="2" borderId="33" xfId="0" applyFont="1" applyFill="1" applyBorder="1" applyAlignment="1">
      <alignment wrapText="1"/>
    </xf>
    <xf numFmtId="166" fontId="0" fillId="2" borderId="20" xfId="0" applyNumberFormat="1" applyFill="1" applyBorder="1" applyAlignment="1"/>
    <xf numFmtId="0" fontId="1" fillId="2" borderId="38" xfId="0" applyFont="1" applyFill="1" applyBorder="1" applyAlignment="1">
      <alignment wrapText="1"/>
    </xf>
    <xf numFmtId="0" fontId="1" fillId="2" borderId="39" xfId="0" applyFont="1" applyFill="1" applyBorder="1" applyAlignment="1">
      <alignment wrapText="1"/>
    </xf>
    <xf numFmtId="0" fontId="1" fillId="2" borderId="40" xfId="0" applyFont="1" applyFill="1" applyBorder="1" applyAlignment="1">
      <alignment wrapText="1"/>
    </xf>
    <xf numFmtId="0" fontId="1" fillId="2" borderId="41" xfId="0" applyFont="1" applyFill="1" applyBorder="1" applyAlignment="1">
      <alignment wrapText="1"/>
    </xf>
    <xf numFmtId="171" fontId="4" fillId="2" borderId="20" xfId="0" applyNumberFormat="1" applyFont="1" applyFill="1" applyBorder="1" applyAlignment="1">
      <alignment horizontal="center"/>
    </xf>
    <xf numFmtId="0" fontId="0" fillId="2" borderId="19" xfId="0" applyFill="1" applyBorder="1" applyAlignment="1">
      <alignment wrapText="1"/>
    </xf>
    <xf numFmtId="167" fontId="0" fillId="2" borderId="20" xfId="0" applyNumberFormat="1" applyFill="1" applyBorder="1" applyAlignment="1">
      <alignment wrapText="1"/>
    </xf>
    <xf numFmtId="49" fontId="1" fillId="2" borderId="3" xfId="0" applyNumberFormat="1" applyFont="1" applyFill="1" applyBorder="1" applyAlignment="1">
      <alignment wrapText="1"/>
    </xf>
    <xf numFmtId="49" fontId="1" fillId="6" borderId="19" xfId="0" applyNumberFormat="1" applyFont="1" applyFill="1" applyBorder="1" applyAlignment="1">
      <alignment horizontal="left" wrapText="1"/>
    </xf>
    <xf numFmtId="49" fontId="0" fillId="2" borderId="19" xfId="0" applyNumberFormat="1" applyFill="1" applyBorder="1" applyAlignment="1">
      <alignment wrapText="1"/>
    </xf>
    <xf numFmtId="49" fontId="0" fillId="3" borderId="22" xfId="0" applyNumberFormat="1" applyFill="1" applyBorder="1" applyAlignment="1">
      <alignment wrapText="1"/>
    </xf>
    <xf numFmtId="49" fontId="0" fillId="3" borderId="19" xfId="0" applyNumberFormat="1" applyFill="1" applyBorder="1" applyAlignment="1">
      <alignment wrapText="1"/>
    </xf>
    <xf numFmtId="49" fontId="0" fillId="7" borderId="19" xfId="0" applyNumberFormat="1" applyFill="1" applyBorder="1" applyAlignment="1">
      <alignment wrapText="1"/>
    </xf>
    <xf numFmtId="49" fontId="0" fillId="8" borderId="19" xfId="0" applyNumberFormat="1" applyFill="1" applyBorder="1" applyAlignment="1">
      <alignment wrapText="1"/>
    </xf>
    <xf numFmtId="20" fontId="4" fillId="2" borderId="42" xfId="0" applyNumberFormat="1" applyFont="1" applyFill="1" applyBorder="1" applyAlignment="1">
      <alignment horizontal="right" wrapText="1"/>
    </xf>
    <xf numFmtId="20" fontId="4" fillId="2" borderId="43" xfId="0" applyNumberFormat="1" applyFont="1" applyFill="1" applyBorder="1" applyAlignment="1">
      <alignment horizontal="right" wrapText="1"/>
    </xf>
    <xf numFmtId="20" fontId="4" fillId="2" borderId="44" xfId="0" applyNumberFormat="1" applyFont="1" applyFill="1" applyBorder="1" applyAlignment="1">
      <alignment horizontal="right" wrapText="1"/>
    </xf>
    <xf numFmtId="166" fontId="4" fillId="2" borderId="34" xfId="0" applyNumberFormat="1" applyFont="1" applyFill="1" applyBorder="1" applyAlignment="1">
      <alignment horizontal="right" wrapText="1"/>
    </xf>
    <xf numFmtId="20" fontId="4" fillId="2" borderId="35" xfId="0" applyNumberFormat="1" applyFont="1" applyFill="1" applyBorder="1" applyAlignment="1">
      <alignment horizontal="right" wrapText="1"/>
    </xf>
    <xf numFmtId="49" fontId="0" fillId="9" borderId="19" xfId="0" applyNumberFormat="1" applyFill="1" applyBorder="1" applyAlignment="1">
      <alignment wrapText="1"/>
    </xf>
    <xf numFmtId="49" fontId="0" fillId="3" borderId="45" xfId="0" applyNumberFormat="1" applyFill="1" applyBorder="1" applyAlignment="1">
      <alignment wrapText="1"/>
    </xf>
    <xf numFmtId="49" fontId="4" fillId="2" borderId="20" xfId="0" applyNumberFormat="1" applyFont="1" applyFill="1" applyBorder="1" applyAlignment="1">
      <alignment horizontal="right" wrapText="1"/>
    </xf>
    <xf numFmtId="0" fontId="0" fillId="2" borderId="46" xfId="0" applyFill="1" applyBorder="1" applyAlignment="1"/>
    <xf numFmtId="168" fontId="4" fillId="2" borderId="20" xfId="0" applyNumberFormat="1" applyFont="1" applyFill="1" applyBorder="1" applyAlignment="1">
      <alignment horizontal="center"/>
    </xf>
    <xf numFmtId="49" fontId="1" fillId="2" borderId="24" xfId="0" applyNumberFormat="1" applyFont="1" applyFill="1" applyBorder="1" applyAlignment="1">
      <alignment wrapText="1"/>
    </xf>
    <xf numFmtId="0" fontId="1" fillId="2" borderId="47" xfId="0" applyFont="1" applyFill="1" applyBorder="1" applyAlignment="1">
      <alignment wrapText="1"/>
    </xf>
    <xf numFmtId="0" fontId="1" fillId="2" borderId="43" xfId="0" applyFont="1" applyFill="1" applyBorder="1" applyAlignment="1">
      <alignment wrapText="1"/>
    </xf>
    <xf numFmtId="0" fontId="1" fillId="2" borderId="48" xfId="0" applyFont="1" applyFill="1" applyBorder="1" applyAlignment="1">
      <alignment wrapText="1"/>
    </xf>
    <xf numFmtId="0" fontId="1" fillId="2" borderId="49" xfId="0" applyFont="1" applyFill="1" applyBorder="1" applyAlignment="1">
      <alignment wrapText="1"/>
    </xf>
    <xf numFmtId="0" fontId="1" fillId="2" borderId="50" xfId="0" applyFont="1" applyFill="1" applyBorder="1" applyAlignment="1">
      <alignment wrapText="1"/>
    </xf>
    <xf numFmtId="0" fontId="1" fillId="2" borderId="51" xfId="0" applyFont="1" applyFill="1" applyBorder="1" applyAlignment="1">
      <alignment wrapText="1"/>
    </xf>
    <xf numFmtId="165" fontId="1" fillId="2" borderId="23" xfId="0" applyNumberFormat="1" applyFont="1" applyFill="1" applyBorder="1" applyAlignment="1">
      <alignment wrapText="1"/>
    </xf>
    <xf numFmtId="167" fontId="1" fillId="2" borderId="23" xfId="0" applyNumberFormat="1" applyFont="1" applyFill="1" applyBorder="1" applyAlignment="1">
      <alignment wrapText="1"/>
    </xf>
    <xf numFmtId="170" fontId="0" fillId="2" borderId="20" xfId="0" applyNumberFormat="1" applyFill="1" applyBorder="1" applyAlignment="1">
      <alignment wrapText="1"/>
    </xf>
    <xf numFmtId="164" fontId="0" fillId="2" borderId="20" xfId="0" applyNumberFormat="1" applyFill="1" applyBorder="1" applyAlignment="1">
      <alignment wrapText="1"/>
    </xf>
    <xf numFmtId="165" fontId="6" fillId="2" borderId="14" xfId="0" applyNumberFormat="1" applyFont="1" applyFill="1" applyBorder="1" applyAlignment="1">
      <alignment horizontal="right" wrapText="1"/>
    </xf>
    <xf numFmtId="172" fontId="6" fillId="2" borderId="52" xfId="0" applyNumberFormat="1" applyFont="1" applyFill="1" applyBorder="1" applyAlignment="1">
      <alignment horizontal="right" wrapText="1"/>
    </xf>
    <xf numFmtId="167" fontId="6" fillId="2" borderId="53" xfId="0" applyNumberFormat="1" applyFont="1" applyFill="1" applyBorder="1" applyAlignment="1">
      <alignment horizontal="right" wrapText="1"/>
    </xf>
    <xf numFmtId="0" fontId="0" fillId="2" borderId="14" xfId="0" applyFill="1" applyBorder="1" applyAlignment="1">
      <alignment wrapText="1"/>
    </xf>
    <xf numFmtId="169" fontId="4" fillId="2" borderId="14" xfId="0" applyNumberFormat="1" applyFont="1" applyFill="1" applyBorder="1" applyAlignment="1">
      <alignment horizontal="right" wrapText="1"/>
    </xf>
    <xf numFmtId="169" fontId="4" fillId="2" borderId="3" xfId="0" applyNumberFormat="1" applyFont="1" applyFill="1" applyBorder="1" applyAlignment="1">
      <alignment horizontal="right" wrapText="1"/>
    </xf>
    <xf numFmtId="49" fontId="0" fillId="2" borderId="4" xfId="0" applyNumberFormat="1" applyFill="1" applyBorder="1" applyAlignment="1">
      <alignment wrapText="1"/>
    </xf>
    <xf numFmtId="164" fontId="0" fillId="2" borderId="54" xfId="0" applyNumberFormat="1" applyFill="1" applyBorder="1" applyAlignment="1">
      <alignment wrapText="1"/>
    </xf>
    <xf numFmtId="0" fontId="0" fillId="2" borderId="55" xfId="0" applyNumberFormat="1" applyFill="1" applyBorder="1" applyAlignment="1">
      <alignment wrapText="1"/>
    </xf>
    <xf numFmtId="0" fontId="0" fillId="2" borderId="56" xfId="0" applyFill="1" applyBorder="1" applyAlignment="1">
      <alignment wrapText="1"/>
    </xf>
    <xf numFmtId="49" fontId="0" fillId="2" borderId="3" xfId="0" applyNumberFormat="1" applyFill="1" applyBorder="1" applyAlignment="1">
      <alignment wrapText="1"/>
    </xf>
    <xf numFmtId="49" fontId="0" fillId="3" borderId="8" xfId="0" applyNumberFormat="1" applyFill="1" applyBorder="1" applyAlignment="1">
      <alignment vertical="center"/>
    </xf>
    <xf numFmtId="166" fontId="4" fillId="2" borderId="48" xfId="0" applyNumberFormat="1" applyFont="1" applyFill="1" applyBorder="1" applyAlignment="1">
      <alignment horizontal="right" wrapText="1"/>
    </xf>
    <xf numFmtId="164" fontId="4" fillId="2" borderId="33" xfId="0" applyNumberFormat="1" applyFont="1" applyFill="1" applyBorder="1" applyAlignment="1">
      <alignment horizontal="left"/>
    </xf>
    <xf numFmtId="0" fontId="4" fillId="2" borderId="33" xfId="0" applyFont="1" applyFill="1" applyBorder="1" applyAlignment="1">
      <alignment horizontal="left"/>
    </xf>
    <xf numFmtId="0" fontId="0" fillId="2" borderId="49" xfId="0" applyFill="1" applyBorder="1" applyAlignment="1">
      <alignment wrapText="1"/>
    </xf>
    <xf numFmtId="0" fontId="0" fillId="2" borderId="3" xfId="0" applyFill="1" applyBorder="1" applyAlignment="1">
      <alignment wrapText="1"/>
    </xf>
    <xf numFmtId="164" fontId="0" fillId="2" borderId="50" xfId="0" applyNumberFormat="1" applyFill="1" applyBorder="1" applyAlignment="1">
      <alignment wrapText="1"/>
    </xf>
    <xf numFmtId="0" fontId="0" fillId="2" borderId="50" xfId="0" applyFill="1" applyBorder="1" applyAlignment="1">
      <alignment wrapText="1"/>
    </xf>
    <xf numFmtId="3" fontId="1" fillId="2" borderId="3" xfId="0" applyNumberFormat="1" applyFont="1" applyFill="1" applyBorder="1" applyAlignment="1">
      <alignment wrapText="1"/>
    </xf>
    <xf numFmtId="164" fontId="4" fillId="2" borderId="3" xfId="0" applyNumberFormat="1" applyFont="1" applyFill="1" applyBorder="1" applyAlignment="1">
      <alignment horizontal="right" wrapText="1"/>
    </xf>
    <xf numFmtId="167" fontId="4" fillId="2" borderId="3" xfId="0" applyNumberFormat="1" applyFont="1" applyFill="1" applyBorder="1" applyAlignment="1">
      <alignment horizontal="right" wrapText="1"/>
    </xf>
    <xf numFmtId="169" fontId="1" fillId="2" borderId="3" xfId="0" applyNumberFormat="1" applyFont="1" applyFill="1" applyBorder="1" applyAlignment="1">
      <alignment wrapText="1"/>
    </xf>
    <xf numFmtId="49" fontId="0" fillId="3" borderId="17" xfId="0" applyNumberFormat="1" applyFill="1" applyBorder="1" applyAlignment="1">
      <alignment wrapText="1"/>
    </xf>
    <xf numFmtId="0" fontId="0" fillId="2" borderId="18" xfId="0" applyFill="1" applyBorder="1" applyAlignment="1"/>
  </cellXfs>
  <cellStyles count="1">
    <cellStyle name="Normal" xfId="0" builtinId="0"/>
  </cellStyles>
  <dxfs count="1">
    <dxf>
      <font>
        <color rgb="FFFE25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EFF"/>
      <rgbColor rgb="FFAAAAAA"/>
      <rgbColor rgb="FFCCCCCC"/>
      <rgbColor rgb="FFFEFB00"/>
      <rgbColor rgb="FFFE2500"/>
      <rgbColor rgb="FFFEFB6B"/>
      <rgbColor rgb="FFFEFB5A"/>
      <rgbColor rgb="FFF6FB56"/>
      <rgbColor rgb="FFFFFFFF"/>
      <rgbColor rgb="FFFFFE40"/>
      <rgbColor rgb="FFFAFF6A"/>
      <rgbColor rgb="FF050C06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4"/>
  <sheetViews>
    <sheetView showGridLines="0" tabSelected="1" topLeftCell="A58" workbookViewId="0">
      <selection activeCell="A76" sqref="A76"/>
    </sheetView>
  </sheetViews>
  <sheetFormatPr defaultColWidth="19.42578125" defaultRowHeight="15.4" customHeight="1"/>
  <cols>
    <col min="1" max="1" width="19.42578125" style="1" customWidth="1"/>
    <col min="2" max="2" width="8.85546875" style="1" customWidth="1"/>
    <col min="3" max="3" width="24.7109375" style="1" customWidth="1"/>
    <col min="4" max="6" width="8.85546875" style="1" customWidth="1"/>
    <col min="7" max="7" width="11.42578125" style="1" customWidth="1"/>
    <col min="8" max="8" width="17.7109375" style="1" customWidth="1"/>
    <col min="9" max="9" width="10.42578125" style="1" customWidth="1"/>
    <col min="10" max="14" width="8.85546875" style="1" customWidth="1"/>
    <col min="15" max="15" width="19.42578125" style="1" customWidth="1"/>
    <col min="16" max="16384" width="19.42578125" style="1"/>
  </cols>
  <sheetData>
    <row r="1" spans="1:14" ht="15.75" customHeight="1">
      <c r="A1" s="2"/>
      <c r="B1" s="2"/>
      <c r="C1" s="2"/>
      <c r="D1" s="3"/>
      <c r="E1" s="2"/>
      <c r="F1" s="2"/>
      <c r="G1" s="4"/>
      <c r="H1" s="4"/>
      <c r="I1" s="4"/>
      <c r="J1" s="2"/>
      <c r="K1" s="2"/>
      <c r="L1" s="2"/>
      <c r="M1" s="2"/>
      <c r="N1" s="2"/>
    </row>
    <row r="2" spans="1:14" ht="15.75" customHeight="1">
      <c r="A2" s="5"/>
      <c r="B2" s="5"/>
      <c r="C2" s="6"/>
      <c r="D2" s="7"/>
      <c r="E2" s="5"/>
      <c r="F2" s="8"/>
      <c r="G2" s="9"/>
      <c r="H2" s="10"/>
      <c r="I2" s="11"/>
      <c r="J2" s="12"/>
      <c r="K2" s="5"/>
      <c r="L2" s="5"/>
      <c r="M2" s="5"/>
      <c r="N2" s="5"/>
    </row>
    <row r="3" spans="1:14" ht="16.5" customHeight="1">
      <c r="A3" s="5"/>
      <c r="B3" s="5"/>
      <c r="C3" s="6"/>
      <c r="D3" s="7"/>
      <c r="E3" s="5"/>
      <c r="F3" s="8"/>
      <c r="G3" s="13"/>
      <c r="H3" s="14"/>
      <c r="I3" s="8"/>
      <c r="J3" s="12"/>
      <c r="K3" s="5"/>
      <c r="L3" s="5"/>
      <c r="M3" s="5"/>
      <c r="N3" s="5"/>
    </row>
    <row r="4" spans="1:14" ht="16.5" customHeight="1">
      <c r="A4" s="5"/>
      <c r="B4" s="5"/>
      <c r="C4" s="6"/>
      <c r="D4" s="7"/>
      <c r="E4" s="5"/>
      <c r="F4" s="8"/>
      <c r="G4" s="15"/>
      <c r="H4" s="16"/>
      <c r="I4" s="17"/>
      <c r="J4" s="12"/>
      <c r="K4" s="5"/>
      <c r="L4" s="5"/>
      <c r="M4" s="5"/>
      <c r="N4" s="5"/>
    </row>
    <row r="5" spans="1:14" ht="15.75" customHeight="1">
      <c r="A5" s="5"/>
      <c r="B5" s="5"/>
      <c r="C5" s="6"/>
      <c r="D5" s="7"/>
      <c r="E5" s="5"/>
      <c r="F5" s="5"/>
      <c r="G5" s="18"/>
      <c r="H5" s="18"/>
      <c r="I5" s="18"/>
      <c r="J5" s="5"/>
      <c r="K5" s="5"/>
      <c r="L5" s="5"/>
      <c r="M5" s="5"/>
      <c r="N5" s="5"/>
    </row>
    <row r="6" spans="1:14" ht="15.75" customHeight="1">
      <c r="A6" s="5"/>
      <c r="B6" s="5"/>
      <c r="C6" s="19" t="s">
        <v>0</v>
      </c>
      <c r="D6" s="19" t="s">
        <v>1</v>
      </c>
      <c r="E6" s="20"/>
      <c r="F6" s="5"/>
      <c r="G6" s="5"/>
      <c r="H6" s="5"/>
      <c r="I6" s="5"/>
      <c r="J6" s="5"/>
      <c r="K6" s="5"/>
      <c r="L6" s="5"/>
      <c r="M6" s="5"/>
      <c r="N6" s="5"/>
    </row>
    <row r="7" spans="1:14" ht="15.75" customHeight="1">
      <c r="A7" s="5"/>
      <c r="B7" s="5"/>
      <c r="C7" s="6"/>
      <c r="D7" s="7"/>
      <c r="E7" s="5"/>
      <c r="F7" s="5"/>
      <c r="G7" s="5"/>
      <c r="H7" s="5"/>
      <c r="I7" s="5"/>
      <c r="J7" s="5"/>
      <c r="K7" s="5"/>
      <c r="L7" s="5"/>
      <c r="M7" s="5"/>
      <c r="N7" s="5"/>
    </row>
    <row r="8" spans="1:14" ht="30" customHeight="1">
      <c r="A8" s="21"/>
      <c r="B8" s="22" t="s">
        <v>2</v>
      </c>
      <c r="C8" s="23" t="s">
        <v>3</v>
      </c>
      <c r="D8" s="23" t="s">
        <v>4</v>
      </c>
      <c r="E8" s="23" t="s">
        <v>5</v>
      </c>
      <c r="F8" s="23" t="s">
        <v>6</v>
      </c>
      <c r="G8" s="23" t="s">
        <v>7</v>
      </c>
      <c r="H8" s="5"/>
      <c r="I8" s="5"/>
      <c r="J8" s="5"/>
      <c r="K8" s="5"/>
      <c r="L8" s="5"/>
      <c r="M8" s="5"/>
      <c r="N8" s="5"/>
    </row>
    <row r="9" spans="1:14" ht="15.75" customHeight="1">
      <c r="A9" s="117" t="s">
        <v>8</v>
      </c>
      <c r="B9" s="118"/>
      <c r="C9" s="24"/>
      <c r="D9" s="25"/>
      <c r="E9" s="26"/>
      <c r="F9" s="26"/>
      <c r="G9" s="26"/>
      <c r="H9" s="5"/>
      <c r="I9" s="5"/>
      <c r="J9" s="5"/>
      <c r="K9" s="5"/>
      <c r="L9" s="5"/>
      <c r="M9" s="5"/>
      <c r="N9" s="5"/>
    </row>
    <row r="10" spans="1:14" ht="15.75" customHeight="1">
      <c r="A10" s="27" t="s">
        <v>9</v>
      </c>
      <c r="B10" s="28">
        <v>14.29166666666667</v>
      </c>
      <c r="C10" s="29">
        <v>45899</v>
      </c>
      <c r="D10" s="30"/>
      <c r="E10" s="31"/>
      <c r="F10" s="32">
        <v>0</v>
      </c>
      <c r="G10" s="33" cm="1">
        <f t="array" ref="G10">E10*F10</f>
        <v>0</v>
      </c>
      <c r="H10" s="5"/>
      <c r="I10" s="5"/>
      <c r="J10" s="5"/>
      <c r="K10" s="5"/>
      <c r="L10" s="5"/>
      <c r="M10" s="5"/>
      <c r="N10" s="5"/>
    </row>
    <row r="11" spans="1:14" ht="15.75" hidden="1" customHeight="1">
      <c r="A11" s="34"/>
      <c r="B11" s="35">
        <v>14.45833333333333</v>
      </c>
      <c r="C11" s="36">
        <v>44079</v>
      </c>
      <c r="D11" s="37"/>
      <c r="E11" s="37"/>
      <c r="F11" s="38">
        <v>11.05</v>
      </c>
      <c r="G11" s="39" cm="1">
        <f t="array" ref="G11">E11*F11</f>
        <v>0</v>
      </c>
      <c r="H11" s="40"/>
      <c r="I11" s="40"/>
      <c r="J11" s="40"/>
      <c r="K11" s="40"/>
      <c r="L11" s="40"/>
      <c r="M11" s="40"/>
      <c r="N11" s="41"/>
    </row>
    <row r="12" spans="1:14" ht="15.75" customHeight="1">
      <c r="A12" s="42"/>
      <c r="B12" s="28">
        <v>14.29166666666667</v>
      </c>
      <c r="C12" s="29">
        <v>45900</v>
      </c>
      <c r="D12" s="30"/>
      <c r="E12" s="31"/>
      <c r="F12" s="32">
        <v>0</v>
      </c>
      <c r="G12" s="33" cm="1">
        <f t="array" ref="G12">E12*F12</f>
        <v>0</v>
      </c>
      <c r="H12" s="5"/>
      <c r="I12" s="5"/>
      <c r="J12" s="5"/>
      <c r="K12" s="5"/>
      <c r="L12" s="5"/>
      <c r="M12" s="5"/>
      <c r="N12" s="5"/>
    </row>
    <row r="13" spans="1:14" ht="15.75" customHeight="1">
      <c r="A13" s="43"/>
      <c r="B13" s="28">
        <v>14.29166666666667</v>
      </c>
      <c r="C13" s="29">
        <v>45906</v>
      </c>
      <c r="D13" s="30"/>
      <c r="E13" s="31"/>
      <c r="F13" s="32">
        <v>0</v>
      </c>
      <c r="G13" s="33" cm="1">
        <f t="array" ref="G13">E13*F13</f>
        <v>0</v>
      </c>
      <c r="H13" s="5"/>
      <c r="I13" s="5"/>
      <c r="J13" s="5"/>
      <c r="K13" s="5"/>
      <c r="L13" s="5"/>
      <c r="M13" s="5"/>
      <c r="N13" s="5"/>
    </row>
    <row r="14" spans="1:14" ht="15.75" hidden="1" customHeight="1">
      <c r="A14" s="44"/>
      <c r="B14" s="35">
        <v>14.45833333333333</v>
      </c>
      <c r="C14" s="36">
        <v>44086</v>
      </c>
      <c r="D14" s="37"/>
      <c r="E14" s="37"/>
      <c r="F14" s="38">
        <v>11.05</v>
      </c>
      <c r="G14" s="39" cm="1">
        <f t="array" ref="G14">E14*F14</f>
        <v>0</v>
      </c>
      <c r="H14" s="40"/>
      <c r="I14" s="40"/>
      <c r="J14" s="40"/>
      <c r="K14" s="40"/>
      <c r="L14" s="40"/>
      <c r="M14" s="40"/>
      <c r="N14" s="41"/>
    </row>
    <row r="15" spans="1:14" ht="15.75" customHeight="1">
      <c r="A15" s="45" t="s">
        <v>10</v>
      </c>
      <c r="B15" s="46">
        <v>14.29166666666667</v>
      </c>
      <c r="C15" s="29">
        <v>45907</v>
      </c>
      <c r="D15" s="30"/>
      <c r="E15" s="31"/>
      <c r="F15" s="32">
        <v>0</v>
      </c>
      <c r="G15" s="33" cm="1">
        <f t="array" ref="G15">E15*F15</f>
        <v>0</v>
      </c>
      <c r="H15" s="5"/>
      <c r="I15" s="5"/>
      <c r="J15" s="5"/>
      <c r="K15" s="5"/>
      <c r="L15" s="5"/>
      <c r="M15" s="5"/>
      <c r="N15" s="5"/>
    </row>
    <row r="16" spans="1:14" ht="15.75" customHeight="1">
      <c r="A16" s="47"/>
      <c r="B16" s="28">
        <v>14.29166666666667</v>
      </c>
      <c r="C16" s="29">
        <v>45913</v>
      </c>
      <c r="D16" s="30"/>
      <c r="E16" s="31"/>
      <c r="F16" s="32">
        <v>0</v>
      </c>
      <c r="G16" s="33" cm="1">
        <f t="array" ref="G16">E16*F16</f>
        <v>0</v>
      </c>
      <c r="H16" s="5"/>
      <c r="I16" s="5"/>
      <c r="J16" s="5"/>
      <c r="K16" s="5"/>
      <c r="L16" s="5"/>
      <c r="M16" s="5"/>
      <c r="N16" s="5"/>
    </row>
    <row r="17" spans="1:14" ht="15.75" hidden="1" customHeight="1">
      <c r="A17" s="34"/>
      <c r="B17" s="35">
        <v>14.45833333333333</v>
      </c>
      <c r="C17" s="36">
        <v>44093</v>
      </c>
      <c r="D17" s="37"/>
      <c r="E17" s="37"/>
      <c r="F17" s="38">
        <v>11.3</v>
      </c>
      <c r="G17" s="39" cm="1">
        <f t="array" ref="G17">E17*F17</f>
        <v>0</v>
      </c>
      <c r="H17" s="40"/>
      <c r="I17" s="40"/>
      <c r="J17" s="40"/>
      <c r="K17" s="40"/>
      <c r="L17" s="40"/>
      <c r="M17" s="40"/>
      <c r="N17" s="41"/>
    </row>
    <row r="18" spans="1:14" ht="15.75" customHeight="1">
      <c r="A18" s="48"/>
      <c r="B18" s="28">
        <v>14.29166666666667</v>
      </c>
      <c r="C18" s="49">
        <v>45914</v>
      </c>
      <c r="D18" s="30"/>
      <c r="E18" s="31"/>
      <c r="F18" s="32">
        <v>0</v>
      </c>
      <c r="G18" s="33" cm="1">
        <f t="array" ref="G18">E18*F18</f>
        <v>0</v>
      </c>
      <c r="H18" s="5"/>
      <c r="I18" s="5"/>
      <c r="J18" s="5"/>
      <c r="K18" s="5"/>
      <c r="L18" s="5"/>
      <c r="M18" s="5"/>
      <c r="N18" s="5"/>
    </row>
    <row r="19" spans="1:14" ht="15.75" customHeight="1">
      <c r="A19" s="48"/>
      <c r="B19" s="28">
        <v>14.29166666666667</v>
      </c>
      <c r="C19" s="29">
        <v>45920</v>
      </c>
      <c r="D19" s="30"/>
      <c r="E19" s="31"/>
      <c r="F19" s="32">
        <v>0</v>
      </c>
      <c r="G19" s="33" cm="1">
        <f t="array" ref="G19">E19*F19</f>
        <v>0</v>
      </c>
      <c r="H19" s="5"/>
      <c r="I19" s="5"/>
      <c r="J19" s="5"/>
      <c r="K19" s="5"/>
      <c r="L19" s="5"/>
      <c r="M19" s="5"/>
      <c r="N19" s="5"/>
    </row>
    <row r="20" spans="1:14" ht="15.75" hidden="1" customHeight="1">
      <c r="A20" s="34"/>
      <c r="B20" s="35">
        <v>14.45833333333333</v>
      </c>
      <c r="C20" s="36">
        <v>44100</v>
      </c>
      <c r="D20" s="37"/>
      <c r="E20" s="37"/>
      <c r="F20" s="38">
        <v>11.3</v>
      </c>
      <c r="G20" s="39" cm="1">
        <f t="array" ref="G20">E20*F20</f>
        <v>0</v>
      </c>
      <c r="H20" s="40"/>
      <c r="I20" s="40"/>
      <c r="J20" s="40"/>
      <c r="K20" s="40"/>
      <c r="L20" s="40"/>
      <c r="M20" s="40"/>
      <c r="N20" s="41"/>
    </row>
    <row r="21" spans="1:14" ht="15.75" customHeight="1">
      <c r="A21" s="48"/>
      <c r="B21" s="28">
        <v>14.29166666666667</v>
      </c>
      <c r="C21" s="29">
        <v>45921</v>
      </c>
      <c r="D21" s="30"/>
      <c r="E21" s="31"/>
      <c r="F21" s="32">
        <v>0</v>
      </c>
      <c r="G21" s="33" cm="1">
        <f t="array" ref="G21">E21*F21</f>
        <v>0</v>
      </c>
      <c r="H21" s="5"/>
      <c r="I21" s="5"/>
      <c r="J21" s="5"/>
      <c r="K21" s="5"/>
      <c r="L21" s="5"/>
      <c r="M21" s="5"/>
      <c r="N21" s="5"/>
    </row>
    <row r="22" spans="1:14" ht="15.75" customHeight="1">
      <c r="A22" s="50"/>
      <c r="B22" s="28">
        <v>14.29166666666667</v>
      </c>
      <c r="C22" s="49">
        <v>45927</v>
      </c>
      <c r="D22" s="30"/>
      <c r="E22" s="31"/>
      <c r="F22" s="32">
        <v>0</v>
      </c>
      <c r="G22" s="33" cm="1">
        <f t="array" ref="G22">E22*F22</f>
        <v>0</v>
      </c>
      <c r="H22" s="5"/>
      <c r="I22" s="5"/>
      <c r="J22" s="5"/>
      <c r="K22" s="5"/>
      <c r="L22" s="5"/>
      <c r="M22" s="5"/>
      <c r="N22" s="5"/>
    </row>
    <row r="23" spans="1:14" ht="15.75" hidden="1" customHeight="1">
      <c r="A23" s="51"/>
      <c r="B23" s="35">
        <v>14.45833333333333</v>
      </c>
      <c r="C23" s="36">
        <v>44107</v>
      </c>
      <c r="D23" s="37"/>
      <c r="E23" s="37"/>
      <c r="F23" s="38">
        <v>11.55</v>
      </c>
      <c r="G23" s="39" cm="1">
        <f t="array" ref="G23">E23*F23</f>
        <v>0</v>
      </c>
      <c r="H23" s="40"/>
      <c r="I23" s="40"/>
      <c r="J23" s="40"/>
      <c r="K23" s="40"/>
      <c r="L23" s="40"/>
      <c r="M23" s="40"/>
      <c r="N23" s="41"/>
    </row>
    <row r="24" spans="1:14" ht="15.75" customHeight="1">
      <c r="A24" s="52"/>
      <c r="B24" s="53">
        <v>14.29166666666667</v>
      </c>
      <c r="C24" s="49">
        <v>45928</v>
      </c>
      <c r="D24" s="30"/>
      <c r="E24" s="31"/>
      <c r="F24" s="32">
        <v>0</v>
      </c>
      <c r="G24" s="33" cm="1">
        <f t="array" ref="G24">E24*F24</f>
        <v>0</v>
      </c>
      <c r="H24" s="5"/>
      <c r="I24" s="5"/>
      <c r="J24" s="5"/>
      <c r="K24" s="5"/>
      <c r="L24" s="5"/>
      <c r="M24" s="5"/>
      <c r="N24" s="5"/>
    </row>
    <row r="25" spans="1:14" ht="15.75" customHeight="1">
      <c r="A25" s="54"/>
      <c r="B25" s="28">
        <v>14.29166666666667</v>
      </c>
      <c r="C25" s="29">
        <v>45934</v>
      </c>
      <c r="D25" s="30"/>
      <c r="E25" s="31"/>
      <c r="F25" s="32">
        <v>0</v>
      </c>
      <c r="G25" s="33" cm="1">
        <f t="array" ref="G25">E25*F25</f>
        <v>0</v>
      </c>
      <c r="H25" s="5"/>
      <c r="I25" s="5"/>
      <c r="J25" s="5"/>
      <c r="K25" s="5"/>
      <c r="L25" s="5"/>
      <c r="M25" s="5"/>
      <c r="N25" s="5"/>
    </row>
    <row r="26" spans="1:14" ht="15.75" hidden="1" customHeight="1">
      <c r="A26" s="55"/>
      <c r="B26" s="35">
        <v>14.45833333333333</v>
      </c>
      <c r="C26" s="36">
        <v>44114</v>
      </c>
      <c r="D26" s="37"/>
      <c r="E26" s="37"/>
      <c r="F26" s="38">
        <v>11.55</v>
      </c>
      <c r="G26" s="39" cm="1">
        <f t="array" ref="G26">E26*F26</f>
        <v>0</v>
      </c>
      <c r="H26" s="40"/>
      <c r="I26" s="40"/>
      <c r="J26" s="40"/>
      <c r="K26" s="40"/>
      <c r="L26" s="40"/>
      <c r="M26" s="40"/>
      <c r="N26" s="41"/>
    </row>
    <row r="27" spans="1:14" ht="15.75" customHeight="1">
      <c r="A27" s="56" t="s">
        <v>10</v>
      </c>
      <c r="B27" s="46">
        <v>14.29166666666667</v>
      </c>
      <c r="C27" s="29">
        <v>45935</v>
      </c>
      <c r="D27" s="30"/>
      <c r="E27" s="31"/>
      <c r="F27" s="32">
        <v>0</v>
      </c>
      <c r="G27" s="33" cm="1">
        <f t="array" ref="G27">E27*F27</f>
        <v>0</v>
      </c>
      <c r="H27" s="5"/>
      <c r="I27" s="5"/>
      <c r="J27" s="5"/>
      <c r="K27" s="5"/>
      <c r="L27" s="5"/>
      <c r="M27" s="5"/>
      <c r="N27" s="5"/>
    </row>
    <row r="28" spans="1:14" ht="15.75" customHeight="1">
      <c r="A28" s="57"/>
      <c r="B28" s="53">
        <v>14.29166666666667</v>
      </c>
      <c r="C28" s="29">
        <v>45941</v>
      </c>
      <c r="D28" s="30"/>
      <c r="E28" s="31"/>
      <c r="F28" s="32">
        <v>0</v>
      </c>
      <c r="G28" s="33" cm="1">
        <f t="array" ref="G28">E28*F28</f>
        <v>0</v>
      </c>
      <c r="H28" s="5"/>
      <c r="I28" s="5"/>
      <c r="J28" s="5"/>
      <c r="K28" s="5"/>
      <c r="L28" s="5"/>
      <c r="M28" s="5"/>
      <c r="N28" s="5"/>
    </row>
    <row r="29" spans="1:14" ht="15.75" hidden="1" customHeight="1">
      <c r="A29" s="51"/>
      <c r="B29" s="35">
        <v>14.45833333333333</v>
      </c>
      <c r="C29" s="36">
        <v>44121</v>
      </c>
      <c r="D29" s="37"/>
      <c r="E29" s="37"/>
      <c r="F29" s="38">
        <v>11.8</v>
      </c>
      <c r="G29" s="39" cm="1">
        <f t="array" ref="G29">E29*F29</f>
        <v>0</v>
      </c>
      <c r="H29" s="40"/>
      <c r="I29" s="40"/>
      <c r="J29" s="40"/>
      <c r="K29" s="40"/>
      <c r="L29" s="40"/>
      <c r="M29" s="40"/>
      <c r="N29" s="41"/>
    </row>
    <row r="30" spans="1:14" ht="15.75" customHeight="1">
      <c r="A30" s="52"/>
      <c r="B30" s="53">
        <v>14.29166666666667</v>
      </c>
      <c r="C30" s="58">
        <v>45942</v>
      </c>
      <c r="D30" s="30"/>
      <c r="E30" s="31"/>
      <c r="F30" s="32">
        <v>0</v>
      </c>
      <c r="G30" s="33" cm="1">
        <f t="array" ref="G30">E30*F30</f>
        <v>0</v>
      </c>
      <c r="H30" s="5"/>
      <c r="I30" s="5"/>
      <c r="J30" s="5"/>
      <c r="K30" s="5"/>
      <c r="L30" s="5"/>
      <c r="M30" s="5"/>
      <c r="N30" s="5"/>
    </row>
    <row r="31" spans="1:14" ht="15.75" customHeight="1">
      <c r="A31" s="59"/>
      <c r="B31" s="53">
        <v>14.29166666666667</v>
      </c>
      <c r="C31" s="29">
        <v>45948</v>
      </c>
      <c r="D31" s="30"/>
      <c r="E31" s="31"/>
      <c r="F31" s="32">
        <v>0</v>
      </c>
      <c r="G31" s="33" cm="1">
        <f t="array" ref="G31">E31*F31</f>
        <v>0</v>
      </c>
      <c r="H31" s="5"/>
      <c r="I31" s="5"/>
      <c r="J31" s="5"/>
      <c r="K31" s="5"/>
      <c r="L31" s="5"/>
      <c r="M31" s="5"/>
      <c r="N31" s="5"/>
    </row>
    <row r="32" spans="1:14" ht="15.75" hidden="1" customHeight="1">
      <c r="A32" s="60"/>
      <c r="B32" s="35">
        <v>14.45833333333333</v>
      </c>
      <c r="C32" s="36">
        <v>44128</v>
      </c>
      <c r="D32" s="37"/>
      <c r="E32" s="37"/>
      <c r="F32" s="38">
        <v>11.8</v>
      </c>
      <c r="G32" s="39" cm="1">
        <f t="array" ref="G32">E32*F32</f>
        <v>0</v>
      </c>
      <c r="H32" s="40"/>
      <c r="I32" s="40"/>
      <c r="J32" s="40"/>
      <c r="K32" s="40"/>
      <c r="L32" s="40"/>
      <c r="M32" s="40"/>
      <c r="N32" s="41"/>
    </row>
    <row r="33" spans="1:14" ht="15.75" customHeight="1">
      <c r="A33" s="61"/>
      <c r="B33" s="53">
        <v>14.29166666666667</v>
      </c>
      <c r="C33" s="29">
        <v>45949</v>
      </c>
      <c r="D33" s="30"/>
      <c r="E33" s="31"/>
      <c r="F33" s="32">
        <v>0</v>
      </c>
      <c r="G33" s="33" cm="1">
        <f t="array" ref="G33">E33*F33</f>
        <v>0</v>
      </c>
      <c r="H33" s="5"/>
      <c r="I33" s="5"/>
      <c r="J33" s="5"/>
      <c r="K33" s="5"/>
      <c r="L33" s="5"/>
      <c r="M33" s="5"/>
      <c r="N33" s="5"/>
    </row>
    <row r="34" spans="1:14" ht="15.75" customHeight="1">
      <c r="A34" s="62"/>
      <c r="B34" s="28">
        <v>14.29166666666667</v>
      </c>
      <c r="C34" s="29">
        <v>45955</v>
      </c>
      <c r="D34" s="30"/>
      <c r="E34" s="31">
        <v>0</v>
      </c>
      <c r="F34" s="63">
        <v>16.95</v>
      </c>
      <c r="G34" s="33" cm="1">
        <f t="array" ref="G34">PRODUCT(E34:F34)</f>
        <v>0</v>
      </c>
      <c r="H34" s="5"/>
      <c r="I34" s="5"/>
      <c r="J34" s="5"/>
      <c r="K34" s="5"/>
      <c r="L34" s="5"/>
      <c r="M34" s="5"/>
      <c r="N34" s="5"/>
    </row>
    <row r="35" spans="1:14" ht="15.75" hidden="1" customHeight="1">
      <c r="A35" s="34"/>
      <c r="B35" s="35">
        <v>14.45833333333333</v>
      </c>
      <c r="C35" s="36">
        <v>44135</v>
      </c>
      <c r="D35" s="37"/>
      <c r="E35" s="37"/>
      <c r="F35" s="38">
        <v>12.05</v>
      </c>
      <c r="G35" s="39" cm="1">
        <f t="array" ref="G35">E35*F35</f>
        <v>0</v>
      </c>
      <c r="H35" s="40"/>
      <c r="I35" s="40"/>
      <c r="J35" s="40"/>
      <c r="K35" s="40"/>
      <c r="L35" s="40"/>
      <c r="M35" s="40"/>
      <c r="N35" s="41"/>
    </row>
    <row r="36" spans="1:14" ht="15.75" customHeight="1">
      <c r="A36" s="64"/>
      <c r="B36" s="28">
        <v>14.29166666666667</v>
      </c>
      <c r="C36" s="29">
        <v>45956</v>
      </c>
      <c r="D36" s="30"/>
      <c r="E36" s="31">
        <v>0</v>
      </c>
      <c r="F36" s="63">
        <v>16.95</v>
      </c>
      <c r="G36" s="33" cm="1">
        <f t="array" ref="G36">PRODUCT(E36:F36)</f>
        <v>0</v>
      </c>
      <c r="H36" s="5"/>
      <c r="I36" s="5"/>
      <c r="J36" s="5"/>
      <c r="K36" s="5"/>
      <c r="L36" s="5"/>
      <c r="M36" s="5"/>
      <c r="N36" s="5"/>
    </row>
    <row r="37" spans="1:14" ht="15.75" customHeight="1">
      <c r="A37" s="48"/>
      <c r="B37" s="28">
        <v>14.29166666666667</v>
      </c>
      <c r="C37" s="29">
        <v>45962</v>
      </c>
      <c r="D37" s="30">
        <v>75</v>
      </c>
      <c r="E37" s="65">
        <v>35</v>
      </c>
      <c r="F37" s="63">
        <v>16.95</v>
      </c>
      <c r="G37" s="33" cm="1">
        <f t="array" ref="G37">E37*F37</f>
        <v>593.25</v>
      </c>
      <c r="H37" s="66"/>
      <c r="I37" s="5"/>
      <c r="J37" s="5"/>
      <c r="K37" s="5"/>
      <c r="L37" s="5"/>
      <c r="M37" s="5"/>
      <c r="N37" s="5"/>
    </row>
    <row r="38" spans="1:14" ht="15.75" hidden="1" customHeight="1">
      <c r="A38" s="34"/>
      <c r="B38" s="35">
        <v>14.45833333333333</v>
      </c>
      <c r="C38" s="36">
        <v>44142</v>
      </c>
      <c r="D38" s="37"/>
      <c r="E38" s="37"/>
      <c r="F38" s="38">
        <v>12.05</v>
      </c>
      <c r="G38" s="39" cm="1">
        <f t="array" ref="G38">E38*F38</f>
        <v>0</v>
      </c>
      <c r="H38" s="40"/>
      <c r="I38" s="40"/>
      <c r="J38" s="40"/>
      <c r="K38" s="40"/>
      <c r="L38" s="40"/>
      <c r="M38" s="40"/>
      <c r="N38" s="41"/>
    </row>
    <row r="39" spans="1:14" ht="15.75" customHeight="1">
      <c r="A39" s="67" t="s">
        <v>10</v>
      </c>
      <c r="B39" s="28">
        <v>14.29166666666667</v>
      </c>
      <c r="C39" s="29">
        <v>45963</v>
      </c>
      <c r="D39" s="30"/>
      <c r="E39" s="65">
        <v>35</v>
      </c>
      <c r="F39" s="63">
        <v>16.95</v>
      </c>
      <c r="G39" s="33" cm="1">
        <f t="array" ref="G39">E39*F39</f>
        <v>593.25</v>
      </c>
      <c r="H39" s="66"/>
      <c r="I39" s="5"/>
      <c r="J39" s="5"/>
      <c r="K39" s="5"/>
      <c r="L39" s="5"/>
      <c r="M39" s="5"/>
      <c r="N39" s="5"/>
    </row>
    <row r="40" spans="1:14" ht="15.75" customHeight="1">
      <c r="A40" s="48"/>
      <c r="B40" s="28">
        <v>14.29166666666667</v>
      </c>
      <c r="C40" s="29">
        <v>45969</v>
      </c>
      <c r="D40" s="30"/>
      <c r="E40" s="65">
        <v>0</v>
      </c>
      <c r="F40" s="63">
        <v>16.95</v>
      </c>
      <c r="G40" s="33" cm="1">
        <f t="array" ref="G40">PRODUCT(E40:F40)</f>
        <v>0</v>
      </c>
      <c r="H40" s="66"/>
      <c r="I40" s="5"/>
      <c r="J40" s="5"/>
      <c r="K40" s="5"/>
      <c r="L40" s="5"/>
      <c r="M40" s="5"/>
      <c r="N40" s="5"/>
    </row>
    <row r="41" spans="1:14" ht="15.75" hidden="1" customHeight="1">
      <c r="A41" s="34"/>
      <c r="B41" s="35">
        <v>14.45833333333333</v>
      </c>
      <c r="C41" s="36">
        <v>44149</v>
      </c>
      <c r="D41" s="37"/>
      <c r="E41" s="37"/>
      <c r="F41" s="38">
        <v>12.3</v>
      </c>
      <c r="G41" s="39" cm="1">
        <f t="array" ref="G41">E41*F41</f>
        <v>0</v>
      </c>
      <c r="H41" s="40"/>
      <c r="I41" s="40"/>
      <c r="J41" s="40"/>
      <c r="K41" s="40"/>
      <c r="L41" s="40"/>
      <c r="M41" s="40"/>
      <c r="N41" s="41"/>
    </row>
    <row r="42" spans="1:14" ht="15.75" customHeight="1">
      <c r="A42" s="48"/>
      <c r="B42" s="28">
        <v>14.29166666666667</v>
      </c>
      <c r="C42" s="29">
        <v>45970</v>
      </c>
      <c r="D42" s="30"/>
      <c r="E42" s="65">
        <v>0</v>
      </c>
      <c r="F42" s="63">
        <v>16.95</v>
      </c>
      <c r="G42" s="33" cm="1">
        <f t="array" ref="G42">PRODUCT(E42:F42)</f>
        <v>0</v>
      </c>
      <c r="H42" s="66"/>
      <c r="I42" s="5"/>
      <c r="J42" s="5"/>
      <c r="K42" s="5"/>
      <c r="L42" s="5"/>
      <c r="M42" s="5"/>
      <c r="N42" s="5"/>
    </row>
    <row r="43" spans="1:14" ht="15.75" customHeight="1">
      <c r="A43" s="68"/>
      <c r="B43" s="28">
        <v>14.29166666666667</v>
      </c>
      <c r="C43" s="29">
        <v>45976</v>
      </c>
      <c r="D43" s="30">
        <v>75</v>
      </c>
      <c r="E43" s="65">
        <v>35</v>
      </c>
      <c r="F43" s="63">
        <v>16.95</v>
      </c>
      <c r="G43" s="33" cm="1">
        <f t="array" ref="G43">E43*F43</f>
        <v>593.25</v>
      </c>
      <c r="H43" s="5"/>
      <c r="I43" s="5"/>
      <c r="J43" s="5"/>
      <c r="K43" s="5"/>
      <c r="L43" s="5"/>
      <c r="M43" s="5"/>
      <c r="N43" s="5"/>
    </row>
    <row r="44" spans="1:14" ht="15.75" hidden="1" customHeight="1">
      <c r="A44" s="69" t="s">
        <v>11</v>
      </c>
      <c r="B44" s="35">
        <v>14.45833333333333</v>
      </c>
      <c r="C44" s="36">
        <v>44156</v>
      </c>
      <c r="D44" s="37"/>
      <c r="E44" s="37"/>
      <c r="F44" s="38">
        <v>12.3</v>
      </c>
      <c r="G44" s="39" cm="1">
        <f t="array" ref="G44">E44*F44</f>
        <v>0</v>
      </c>
      <c r="H44" s="40"/>
      <c r="I44" s="40"/>
      <c r="J44" s="40"/>
      <c r="K44" s="40"/>
      <c r="L44" s="40"/>
      <c r="M44" s="40"/>
      <c r="N44" s="41"/>
    </row>
    <row r="45" spans="1:14" ht="15.75" customHeight="1">
      <c r="A45" s="68"/>
      <c r="B45" s="28">
        <v>14.29166666666667</v>
      </c>
      <c r="C45" s="29">
        <v>45977</v>
      </c>
      <c r="D45" s="30"/>
      <c r="E45" s="65">
        <v>35</v>
      </c>
      <c r="F45" s="63">
        <v>16.95</v>
      </c>
      <c r="G45" s="33" cm="1">
        <f t="array" ref="G45">E45*F45</f>
        <v>593.25</v>
      </c>
      <c r="H45" s="5"/>
      <c r="I45" s="5"/>
      <c r="J45" s="5"/>
      <c r="K45" s="5"/>
      <c r="L45" s="5"/>
      <c r="M45" s="5"/>
      <c r="N45" s="5"/>
    </row>
    <row r="46" spans="1:14" ht="15.75" customHeight="1">
      <c r="A46" s="70" t="s">
        <v>11</v>
      </c>
      <c r="B46" s="28">
        <v>14.29166666666667</v>
      </c>
      <c r="C46" s="29">
        <v>45983</v>
      </c>
      <c r="D46" s="30"/>
      <c r="E46" s="65">
        <v>0</v>
      </c>
      <c r="F46" s="63">
        <v>16.95</v>
      </c>
      <c r="G46" s="33" cm="1">
        <f t="array" ref="G46">PRODUCT(E46:F46)</f>
        <v>0</v>
      </c>
      <c r="H46" s="5"/>
      <c r="I46" s="5"/>
      <c r="J46" s="5"/>
      <c r="K46" s="5"/>
      <c r="L46" s="5"/>
      <c r="M46" s="5"/>
      <c r="N46" s="5"/>
    </row>
    <row r="47" spans="1:14" ht="15.75" hidden="1" customHeight="1">
      <c r="A47" s="34"/>
      <c r="B47" s="35">
        <v>14.45833333333333</v>
      </c>
      <c r="C47" s="36">
        <v>44163</v>
      </c>
      <c r="D47" s="37"/>
      <c r="E47" s="37"/>
      <c r="F47" s="38">
        <v>12.55</v>
      </c>
      <c r="G47" s="39" cm="1">
        <f t="array" ref="G47">E47*F47</f>
        <v>0</v>
      </c>
      <c r="H47" s="40"/>
      <c r="I47" s="40"/>
      <c r="J47" s="40"/>
      <c r="K47" s="40"/>
      <c r="L47" s="40"/>
      <c r="M47" s="40"/>
      <c r="N47" s="41"/>
    </row>
    <row r="48" spans="1:14" ht="15.75" customHeight="1">
      <c r="A48" s="70" t="s">
        <v>11</v>
      </c>
      <c r="B48" s="28">
        <v>14.29166666666667</v>
      </c>
      <c r="C48" s="29">
        <v>45984</v>
      </c>
      <c r="D48" s="30"/>
      <c r="E48" s="65">
        <v>0</v>
      </c>
      <c r="F48" s="63">
        <v>16.95</v>
      </c>
      <c r="G48" s="33" cm="1">
        <f t="array" ref="G48">PRODUCT(E48:F48)</f>
        <v>0</v>
      </c>
      <c r="H48" s="5"/>
      <c r="I48" s="5"/>
      <c r="J48" s="5"/>
      <c r="K48" s="5"/>
      <c r="L48" s="5"/>
      <c r="M48" s="5"/>
      <c r="N48" s="5"/>
    </row>
    <row r="49" spans="1:14" ht="15.75" customHeight="1">
      <c r="A49" s="68"/>
      <c r="B49" s="28">
        <v>14.29166666666667</v>
      </c>
      <c r="C49" s="29">
        <v>45990</v>
      </c>
      <c r="D49" s="30">
        <v>75</v>
      </c>
      <c r="E49" s="65">
        <v>35</v>
      </c>
      <c r="F49" s="63">
        <v>16.95</v>
      </c>
      <c r="G49" s="33" cm="1">
        <f t="array" ref="G49">E49*F49</f>
        <v>593.25</v>
      </c>
      <c r="H49" s="5"/>
      <c r="I49" s="5"/>
      <c r="J49" s="5"/>
      <c r="K49" s="5"/>
      <c r="L49" s="5"/>
      <c r="M49" s="5"/>
      <c r="N49" s="5"/>
    </row>
    <row r="50" spans="1:14" ht="15.75" hidden="1" customHeight="1">
      <c r="A50" s="69" t="s">
        <v>11</v>
      </c>
      <c r="B50" s="35">
        <v>14.45833333333333</v>
      </c>
      <c r="C50" s="36">
        <v>44170</v>
      </c>
      <c r="D50" s="37"/>
      <c r="E50" s="37"/>
      <c r="F50" s="38">
        <v>12.55</v>
      </c>
      <c r="G50" s="39" cm="1">
        <f t="array" ref="G50">E50*F50</f>
        <v>0</v>
      </c>
      <c r="H50" s="40"/>
      <c r="I50" s="40"/>
      <c r="J50" s="40"/>
      <c r="K50" s="40"/>
      <c r="L50" s="40"/>
      <c r="M50" s="40"/>
      <c r="N50" s="41"/>
    </row>
    <row r="51" spans="1:14" ht="15.75" customHeight="1">
      <c r="A51" s="71"/>
      <c r="B51" s="28">
        <v>14.29166666666667</v>
      </c>
      <c r="C51" s="29">
        <v>45991</v>
      </c>
      <c r="D51" s="30"/>
      <c r="E51" s="65">
        <v>35</v>
      </c>
      <c r="F51" s="63">
        <v>16.95</v>
      </c>
      <c r="G51" s="33" cm="1">
        <f t="array" ref="G51">E51*F51</f>
        <v>593.25</v>
      </c>
      <c r="H51" s="5"/>
      <c r="I51" s="5"/>
      <c r="J51" s="5"/>
      <c r="K51" s="5"/>
      <c r="L51" s="5"/>
      <c r="M51" s="5"/>
      <c r="N51" s="5"/>
    </row>
    <row r="52" spans="1:14" ht="15.75" customHeight="1">
      <c r="A52" s="72" t="s">
        <v>11</v>
      </c>
      <c r="B52" s="73">
        <v>14.29166666666667</v>
      </c>
      <c r="C52" s="29">
        <v>45997</v>
      </c>
      <c r="D52" s="30"/>
      <c r="E52" s="65">
        <v>0</v>
      </c>
      <c r="F52" s="63">
        <v>16.95</v>
      </c>
      <c r="G52" s="33" cm="1">
        <f t="array" ref="G52">E52*F52</f>
        <v>0</v>
      </c>
      <c r="H52" s="5"/>
      <c r="I52" s="5"/>
      <c r="J52" s="5"/>
      <c r="K52" s="5"/>
      <c r="L52" s="5"/>
      <c r="M52" s="5"/>
      <c r="N52" s="5"/>
    </row>
    <row r="53" spans="1:14" ht="15.75" hidden="1" customHeight="1">
      <c r="A53" s="34"/>
      <c r="B53" s="74">
        <v>14.45833333333333</v>
      </c>
      <c r="C53" s="36">
        <v>44177</v>
      </c>
      <c r="D53" s="37"/>
      <c r="E53" s="37"/>
      <c r="F53" s="38">
        <v>12.8</v>
      </c>
      <c r="G53" s="39" cm="1">
        <f t="array" ref="G53">E53*F53</f>
        <v>0</v>
      </c>
      <c r="H53" s="40"/>
      <c r="I53" s="40"/>
      <c r="J53" s="40"/>
      <c r="K53" s="40"/>
      <c r="L53" s="40"/>
      <c r="M53" s="40"/>
      <c r="N53" s="41"/>
    </row>
    <row r="54" spans="1:14" ht="15.75" customHeight="1">
      <c r="A54" s="70" t="s">
        <v>11</v>
      </c>
      <c r="B54" s="75">
        <v>14.29166666666667</v>
      </c>
      <c r="C54" s="76">
        <v>45998</v>
      </c>
      <c r="D54" s="30"/>
      <c r="E54" s="65">
        <v>0</v>
      </c>
      <c r="F54" s="63">
        <v>16.95</v>
      </c>
      <c r="G54" s="33" cm="1">
        <f t="array" ref="G54">E54*F54</f>
        <v>0</v>
      </c>
      <c r="H54" s="5"/>
      <c r="I54" s="5"/>
      <c r="J54" s="5"/>
      <c r="K54" s="5"/>
      <c r="L54" s="5"/>
      <c r="M54" s="5"/>
      <c r="N54" s="5"/>
    </row>
    <row r="55" spans="1:14" ht="15.75" customHeight="1">
      <c r="A55" s="71"/>
      <c r="B55" s="77">
        <v>14.29166666666667</v>
      </c>
      <c r="C55" s="29">
        <v>46004</v>
      </c>
      <c r="D55" s="30">
        <v>75</v>
      </c>
      <c r="E55" s="65">
        <v>35</v>
      </c>
      <c r="F55" s="63">
        <v>16.95</v>
      </c>
      <c r="G55" s="33" cm="1">
        <f t="array" ref="G55">E55*F55</f>
        <v>593.25</v>
      </c>
      <c r="H55" s="5"/>
      <c r="I55" s="5"/>
      <c r="J55" s="5"/>
      <c r="K55" s="5"/>
      <c r="L55" s="5"/>
      <c r="M55" s="5"/>
      <c r="N55" s="5"/>
    </row>
    <row r="56" spans="1:14" ht="15.75" hidden="1" customHeight="1">
      <c r="A56" s="34"/>
      <c r="B56" s="35">
        <v>14.45833333333333</v>
      </c>
      <c r="C56" s="36">
        <v>44184</v>
      </c>
      <c r="D56" s="37"/>
      <c r="E56" s="37"/>
      <c r="F56" s="38">
        <v>12.8</v>
      </c>
      <c r="G56" s="39" cm="1">
        <f t="array" ref="G56">E56*F56</f>
        <v>0</v>
      </c>
      <c r="H56" s="40"/>
      <c r="I56" s="40"/>
      <c r="J56" s="40"/>
      <c r="K56" s="40"/>
      <c r="L56" s="40"/>
      <c r="M56" s="40"/>
      <c r="N56" s="41"/>
    </row>
    <row r="57" spans="1:14" ht="15.75" customHeight="1">
      <c r="A57" s="78" t="s">
        <v>10</v>
      </c>
      <c r="B57" s="28">
        <v>14.29166666666667</v>
      </c>
      <c r="C57" s="29">
        <v>46005</v>
      </c>
      <c r="D57" s="30"/>
      <c r="E57" s="65">
        <v>35</v>
      </c>
      <c r="F57" s="63">
        <v>16.95</v>
      </c>
      <c r="G57" s="33" cm="1">
        <f t="array" ref="G57">E57*F57</f>
        <v>593.25</v>
      </c>
      <c r="H57" s="5"/>
      <c r="I57" s="5"/>
      <c r="J57" s="5"/>
      <c r="K57" s="5"/>
      <c r="L57" s="5"/>
      <c r="M57" s="5"/>
      <c r="N57" s="5"/>
    </row>
    <row r="58" spans="1:14" ht="15.75" customHeight="1">
      <c r="A58" s="68"/>
      <c r="B58" s="28">
        <v>14.29166666666667</v>
      </c>
      <c r="C58" s="29">
        <v>46011</v>
      </c>
      <c r="D58" s="30"/>
      <c r="E58" s="65">
        <v>0</v>
      </c>
      <c r="F58" s="63">
        <v>16.95</v>
      </c>
      <c r="G58" s="33" cm="1">
        <f t="array" ref="G58">E58*F58</f>
        <v>0</v>
      </c>
      <c r="H58" s="5"/>
      <c r="I58" s="5"/>
      <c r="J58" s="5"/>
      <c r="K58" s="5"/>
      <c r="L58" s="5"/>
      <c r="M58" s="5"/>
      <c r="N58" s="5"/>
    </row>
    <row r="59" spans="1:14" ht="15.75" hidden="1" customHeight="1">
      <c r="A59" s="34"/>
      <c r="B59" s="35">
        <v>14.45833333333333</v>
      </c>
      <c r="C59" s="36">
        <v>44191</v>
      </c>
      <c r="D59" s="37"/>
      <c r="E59" s="37"/>
      <c r="F59" s="38">
        <v>13.05</v>
      </c>
      <c r="G59" s="39" cm="1">
        <f t="array" ref="G59">E59*F59</f>
        <v>0</v>
      </c>
      <c r="H59" s="40"/>
      <c r="I59" s="40"/>
      <c r="J59" s="40"/>
      <c r="K59" s="40"/>
      <c r="L59" s="40"/>
      <c r="M59" s="40"/>
      <c r="N59" s="41"/>
    </row>
    <row r="60" spans="1:14" ht="15.75" customHeight="1">
      <c r="A60" s="48"/>
      <c r="B60" s="28">
        <v>14.29166666666667</v>
      </c>
      <c r="C60" s="29">
        <v>46012</v>
      </c>
      <c r="D60" s="30"/>
      <c r="E60" s="65">
        <v>0</v>
      </c>
      <c r="F60" s="63">
        <v>16.95</v>
      </c>
      <c r="G60" s="33" cm="1">
        <f t="array" ref="G60">E60*F60</f>
        <v>0</v>
      </c>
      <c r="H60" s="5"/>
      <c r="I60" s="5"/>
      <c r="J60" s="5"/>
      <c r="K60" s="5"/>
      <c r="L60" s="5"/>
      <c r="M60" s="5"/>
      <c r="N60" s="5"/>
    </row>
    <row r="61" spans="1:14" ht="15.75" customHeight="1">
      <c r="A61" s="79" t="s">
        <v>12</v>
      </c>
      <c r="B61" s="28">
        <v>14.29166666666667</v>
      </c>
      <c r="C61" s="80" t="s">
        <v>13</v>
      </c>
      <c r="D61" s="30">
        <v>75</v>
      </c>
      <c r="E61" s="65">
        <v>35</v>
      </c>
      <c r="F61" s="63">
        <v>16.95</v>
      </c>
      <c r="G61" s="33" cm="1">
        <f t="array" ref="G61">E61*F61</f>
        <v>593.25</v>
      </c>
      <c r="H61" s="5"/>
      <c r="I61" s="5"/>
      <c r="J61" s="5"/>
      <c r="K61" s="5"/>
      <c r="L61" s="5"/>
      <c r="M61" s="5"/>
      <c r="N61" s="5"/>
    </row>
    <row r="62" spans="1:14" ht="15.75" hidden="1" customHeight="1">
      <c r="A62" s="55"/>
      <c r="B62" s="35">
        <v>14.45833333333333</v>
      </c>
      <c r="C62" s="36">
        <v>44198</v>
      </c>
      <c r="D62" s="37"/>
      <c r="E62" s="37"/>
      <c r="F62" s="38">
        <v>13.2</v>
      </c>
      <c r="G62" s="39" cm="1">
        <f t="array" ref="G62">E62*F62</f>
        <v>0</v>
      </c>
      <c r="H62" s="40"/>
      <c r="I62" s="40"/>
      <c r="J62" s="40"/>
      <c r="K62" s="40"/>
      <c r="L62" s="40"/>
      <c r="M62" s="40"/>
      <c r="N62" s="41"/>
    </row>
    <row r="63" spans="1:14" ht="15.75" customHeight="1">
      <c r="A63" s="81"/>
      <c r="B63" s="28">
        <v>14.29166666666667</v>
      </c>
      <c r="C63" s="29">
        <v>46019</v>
      </c>
      <c r="D63" s="30"/>
      <c r="E63" s="65">
        <v>35</v>
      </c>
      <c r="F63" s="63">
        <v>16.95</v>
      </c>
      <c r="G63" s="33" cm="1">
        <f t="array" ref="G63">E63*F63</f>
        <v>593.25</v>
      </c>
      <c r="H63" s="5"/>
      <c r="I63" s="5"/>
      <c r="J63" s="5"/>
      <c r="K63" s="5"/>
      <c r="L63" s="5"/>
      <c r="M63" s="5"/>
      <c r="N63" s="5"/>
    </row>
    <row r="64" spans="1:14" ht="15.75" customHeight="1">
      <c r="A64" s="48"/>
      <c r="B64" s="28">
        <v>14.29166666666667</v>
      </c>
      <c r="C64" s="29">
        <v>46025</v>
      </c>
      <c r="D64" s="30">
        <v>75</v>
      </c>
      <c r="E64" s="65">
        <v>35</v>
      </c>
      <c r="F64" s="63">
        <v>16.95</v>
      </c>
      <c r="G64" s="33" cm="1">
        <f t="array" ref="G64">E64*F64</f>
        <v>593.25</v>
      </c>
      <c r="H64" s="5"/>
      <c r="I64" s="5"/>
      <c r="J64" s="5"/>
      <c r="K64" s="5"/>
      <c r="L64" s="5"/>
      <c r="M64" s="5"/>
      <c r="N64" s="5"/>
    </row>
    <row r="65" spans="1:14" ht="15.75" hidden="1" customHeight="1">
      <c r="A65" s="34"/>
      <c r="B65" s="35">
        <v>14.45833333333333</v>
      </c>
      <c r="C65" s="36">
        <v>44205</v>
      </c>
      <c r="D65" s="37"/>
      <c r="E65" s="37"/>
      <c r="F65" s="38">
        <v>13.35</v>
      </c>
      <c r="G65" s="39" cm="1">
        <f t="array" ref="G65">E65*F65</f>
        <v>0</v>
      </c>
      <c r="H65" s="40"/>
      <c r="I65" s="40"/>
      <c r="J65" s="40"/>
      <c r="K65" s="40"/>
      <c r="L65" s="40"/>
      <c r="M65" s="40"/>
      <c r="N65" s="41"/>
    </row>
    <row r="66" spans="1:14" ht="15.75" customHeight="1">
      <c r="A66" s="70" t="s">
        <v>10</v>
      </c>
      <c r="B66" s="28">
        <v>14.29166666666667</v>
      </c>
      <c r="C66" s="29">
        <v>46026</v>
      </c>
      <c r="D66" s="30"/>
      <c r="E66" s="65">
        <v>35</v>
      </c>
      <c r="F66" s="63">
        <v>16.95</v>
      </c>
      <c r="G66" s="33" cm="1">
        <f t="array" ref="G66">E66*F66</f>
        <v>593.25</v>
      </c>
      <c r="H66" s="5"/>
      <c r="I66" s="5"/>
      <c r="J66" s="5"/>
      <c r="K66" s="5"/>
      <c r="L66" s="5"/>
      <c r="M66" s="5"/>
      <c r="N66" s="5"/>
    </row>
    <row r="67" spans="1:14" ht="15.75" customHeight="1">
      <c r="A67" s="48"/>
      <c r="B67" s="28">
        <v>14.29166666666667</v>
      </c>
      <c r="C67" s="29">
        <v>46032</v>
      </c>
      <c r="D67" s="30">
        <v>75</v>
      </c>
      <c r="E67" s="65">
        <v>35</v>
      </c>
      <c r="F67" s="63">
        <v>16.95</v>
      </c>
      <c r="G67" s="33" cm="1">
        <f t="array" ref="G67">E67*F67</f>
        <v>593.25</v>
      </c>
      <c r="H67" s="5"/>
      <c r="I67" s="5"/>
      <c r="J67" s="5"/>
      <c r="K67" s="5"/>
      <c r="L67" s="5"/>
      <c r="M67" s="5"/>
      <c r="N67" s="5"/>
    </row>
    <row r="68" spans="1:14" ht="15.75" hidden="1" customHeight="1">
      <c r="A68" s="34"/>
      <c r="B68" s="35">
        <v>14.45833333333333</v>
      </c>
      <c r="C68" s="36">
        <v>44212</v>
      </c>
      <c r="D68" s="37"/>
      <c r="E68" s="37"/>
      <c r="F68" s="38">
        <v>13.5</v>
      </c>
      <c r="G68" s="39" cm="1">
        <f t="array" ref="G68">E68*F68</f>
        <v>0</v>
      </c>
      <c r="H68" s="40"/>
      <c r="I68" s="40"/>
      <c r="J68" s="40"/>
      <c r="K68" s="40"/>
      <c r="L68" s="40"/>
      <c r="M68" s="40"/>
      <c r="N68" s="41"/>
    </row>
    <row r="69" spans="1:14" ht="15.75" customHeight="1">
      <c r="A69" s="48"/>
      <c r="B69" s="28">
        <v>14.29166666666667</v>
      </c>
      <c r="C69" s="49">
        <v>46033</v>
      </c>
      <c r="D69" s="30"/>
      <c r="E69" s="65">
        <v>35</v>
      </c>
      <c r="F69" s="63">
        <v>16.95</v>
      </c>
      <c r="G69" s="33" cm="1">
        <f t="array" ref="G69">E69*F69</f>
        <v>593.25</v>
      </c>
      <c r="H69" s="5"/>
      <c r="I69" s="5"/>
      <c r="J69" s="5"/>
      <c r="K69" s="5"/>
      <c r="L69" s="5"/>
      <c r="M69" s="5"/>
      <c r="N69" s="5"/>
    </row>
    <row r="70" spans="1:14" ht="15.75" customHeight="1">
      <c r="A70" s="48"/>
      <c r="B70" s="28">
        <v>14.29166666666667</v>
      </c>
      <c r="C70" s="49">
        <v>46039</v>
      </c>
      <c r="D70" s="30"/>
      <c r="E70" s="65">
        <v>0</v>
      </c>
      <c r="F70" s="82">
        <v>16.95</v>
      </c>
      <c r="G70" s="33" cm="1">
        <f t="array" ref="G70">E70*F70</f>
        <v>0</v>
      </c>
      <c r="H70" s="5"/>
      <c r="I70" s="5"/>
      <c r="J70" s="5"/>
      <c r="K70" s="5"/>
      <c r="L70" s="5"/>
      <c r="M70" s="5"/>
      <c r="N70" s="5"/>
    </row>
    <row r="71" spans="1:14" ht="15.75" hidden="1" customHeight="1">
      <c r="A71" s="34"/>
      <c r="B71" s="35">
        <v>14.45833333333333</v>
      </c>
      <c r="C71" s="36">
        <v>44219</v>
      </c>
      <c r="D71" s="37"/>
      <c r="E71" s="37"/>
      <c r="F71" s="38">
        <v>13.65</v>
      </c>
      <c r="G71" s="39" cm="1">
        <f t="array" ref="G71">E71*F71</f>
        <v>0</v>
      </c>
      <c r="H71" s="40"/>
      <c r="I71" s="40"/>
      <c r="J71" s="40"/>
      <c r="K71" s="40"/>
      <c r="L71" s="40"/>
      <c r="M71" s="40"/>
      <c r="N71" s="41"/>
    </row>
    <row r="72" spans="1:14" ht="15.75" customHeight="1">
      <c r="A72" s="48"/>
      <c r="B72" s="28">
        <v>14.29166666666667</v>
      </c>
      <c r="C72" s="49">
        <v>46040</v>
      </c>
      <c r="D72" s="30"/>
      <c r="E72" s="65"/>
      <c r="F72" s="63">
        <v>16.95</v>
      </c>
      <c r="G72" s="33" cm="1">
        <f t="array" ref="G72">E72*F72</f>
        <v>0</v>
      </c>
      <c r="H72" s="5"/>
      <c r="I72" s="5"/>
      <c r="J72" s="5"/>
      <c r="K72" s="5"/>
      <c r="L72" s="5"/>
      <c r="M72" s="5"/>
      <c r="N72" s="5"/>
    </row>
    <row r="73" spans="1:14" ht="15.75" customHeight="1">
      <c r="A73" s="48"/>
      <c r="B73" s="28">
        <v>14.29166666666667</v>
      </c>
      <c r="C73" s="49">
        <v>46046</v>
      </c>
      <c r="D73" s="30">
        <v>75</v>
      </c>
      <c r="E73" s="65">
        <v>35</v>
      </c>
      <c r="F73" s="63">
        <v>16.95</v>
      </c>
      <c r="G73" s="33" cm="1">
        <f t="array" ref="G73">E73*F73</f>
        <v>593.25</v>
      </c>
      <c r="H73" s="66" t="s">
        <v>14</v>
      </c>
      <c r="I73" s="5"/>
      <c r="J73" s="5"/>
      <c r="K73" s="5"/>
      <c r="L73" s="5"/>
      <c r="M73" s="5"/>
      <c r="N73" s="5"/>
    </row>
    <row r="74" spans="1:14" ht="15.75" hidden="1" customHeight="1">
      <c r="A74" s="34"/>
      <c r="B74" s="35">
        <v>14.45833333333333</v>
      </c>
      <c r="C74" s="36">
        <v>44226</v>
      </c>
      <c r="D74" s="37"/>
      <c r="E74" s="37"/>
      <c r="F74" s="38">
        <v>13.8</v>
      </c>
      <c r="G74" s="39" cm="1">
        <f t="array" ref="G74">E74*F74</f>
        <v>0</v>
      </c>
      <c r="H74" s="83" t="s">
        <v>14</v>
      </c>
      <c r="I74" s="40"/>
      <c r="J74" s="40"/>
      <c r="K74" s="40"/>
      <c r="L74" s="40"/>
      <c r="M74" s="40"/>
      <c r="N74" s="41"/>
    </row>
    <row r="75" spans="1:14" ht="15.75" customHeight="1">
      <c r="A75" s="64"/>
      <c r="B75" s="28">
        <v>14.29166666666667</v>
      </c>
      <c r="C75" s="49">
        <v>46047</v>
      </c>
      <c r="D75" s="30"/>
      <c r="E75" s="65">
        <v>35</v>
      </c>
      <c r="F75" s="63">
        <v>16.95</v>
      </c>
      <c r="G75" s="33" cm="1">
        <f t="array" ref="G75">E75*F75</f>
        <v>593.25</v>
      </c>
      <c r="H75" s="5"/>
      <c r="I75" s="5"/>
      <c r="J75" s="5"/>
      <c r="K75" s="5"/>
      <c r="L75" s="5"/>
      <c r="M75" s="5"/>
      <c r="N75" s="5"/>
    </row>
    <row r="76" spans="1:14" ht="15.75" customHeight="1">
      <c r="A76" s="48" t="s">
        <v>23</v>
      </c>
      <c r="B76" s="28">
        <v>14.29166666666667</v>
      </c>
      <c r="C76" s="49">
        <v>46053</v>
      </c>
      <c r="D76" s="30">
        <v>75</v>
      </c>
      <c r="E76" s="65">
        <v>35</v>
      </c>
      <c r="F76" s="63">
        <v>16.95</v>
      </c>
      <c r="G76" s="33" cm="1">
        <f t="array" ref="G76">E76*F76</f>
        <v>593.25</v>
      </c>
      <c r="H76" s="5"/>
      <c r="I76" s="5"/>
      <c r="J76" s="5"/>
      <c r="K76" s="5"/>
      <c r="L76" s="5"/>
      <c r="M76" s="5"/>
      <c r="N76" s="5"/>
    </row>
    <row r="77" spans="1:14" ht="15.75" hidden="1" customHeight="1">
      <c r="A77" s="34"/>
      <c r="B77" s="35">
        <v>14.45833333333333</v>
      </c>
      <c r="C77" s="36">
        <v>44233</v>
      </c>
      <c r="D77" s="37"/>
      <c r="E77" s="37"/>
      <c r="F77" s="38">
        <v>13.95</v>
      </c>
      <c r="G77" s="39" cm="1">
        <f t="array" ref="G77">E77*F77</f>
        <v>0</v>
      </c>
      <c r="H77" s="40"/>
      <c r="I77" s="40"/>
      <c r="J77" s="40"/>
      <c r="K77" s="40"/>
      <c r="L77" s="40"/>
      <c r="M77" s="40"/>
      <c r="N77" s="41"/>
    </row>
    <row r="78" spans="1:14" ht="15.75" customHeight="1">
      <c r="A78" s="70" t="s">
        <v>10</v>
      </c>
      <c r="B78" s="28">
        <v>14.29166666666667</v>
      </c>
      <c r="C78" s="49">
        <v>46054</v>
      </c>
      <c r="D78" s="30"/>
      <c r="E78" s="65">
        <v>35</v>
      </c>
      <c r="F78" s="63">
        <v>16.95</v>
      </c>
      <c r="G78" s="33" cm="1">
        <f t="array" ref="G78">E78*F78</f>
        <v>593.25</v>
      </c>
      <c r="H78" s="5"/>
      <c r="I78" s="5"/>
      <c r="J78" s="5"/>
      <c r="K78" s="5"/>
      <c r="L78" s="5"/>
      <c r="M78" s="5"/>
      <c r="N78" s="5"/>
    </row>
    <row r="79" spans="1:14" ht="15.75" customHeight="1">
      <c r="A79" s="48"/>
      <c r="B79" s="28">
        <v>14.29166666666667</v>
      </c>
      <c r="C79" s="49">
        <v>46060</v>
      </c>
      <c r="D79" s="30"/>
      <c r="E79" s="65">
        <v>0</v>
      </c>
      <c r="F79" s="63">
        <v>16.95</v>
      </c>
      <c r="G79" s="33" cm="1">
        <f t="array" ref="G79">E79*F79</f>
        <v>0</v>
      </c>
      <c r="H79" s="5"/>
      <c r="I79" s="5"/>
      <c r="J79" s="5"/>
      <c r="K79" s="5"/>
      <c r="L79" s="5"/>
      <c r="M79" s="5"/>
      <c r="N79" s="5"/>
    </row>
    <row r="80" spans="1:14" ht="15.75" hidden="1" customHeight="1">
      <c r="A80" s="34"/>
      <c r="B80" s="35">
        <v>14.45833333333333</v>
      </c>
      <c r="C80" s="36">
        <v>44240</v>
      </c>
      <c r="D80" s="37"/>
      <c r="E80" s="37"/>
      <c r="F80" s="38">
        <v>14.1</v>
      </c>
      <c r="G80" s="39" cm="1">
        <f t="array" ref="G80">E80*F80</f>
        <v>0</v>
      </c>
      <c r="H80" s="40"/>
      <c r="I80" s="40"/>
      <c r="J80" s="40"/>
      <c r="K80" s="40"/>
      <c r="L80" s="40"/>
      <c r="M80" s="40"/>
      <c r="N80" s="41"/>
    </row>
    <row r="81" spans="1:14" ht="15.75" customHeight="1">
      <c r="A81" s="68"/>
      <c r="B81" s="28">
        <v>14.29166666666667</v>
      </c>
      <c r="C81" s="49">
        <v>46061</v>
      </c>
      <c r="D81" s="30"/>
      <c r="E81" s="65">
        <v>0</v>
      </c>
      <c r="F81" s="63">
        <v>16.95</v>
      </c>
      <c r="G81" s="33" cm="1">
        <f t="array" ref="G81">E81*F81</f>
        <v>0</v>
      </c>
      <c r="H81" s="5"/>
      <c r="I81" s="5"/>
      <c r="J81" s="5"/>
      <c r="K81" s="5"/>
      <c r="L81" s="5"/>
      <c r="M81" s="5"/>
      <c r="N81" s="5"/>
    </row>
    <row r="82" spans="1:14" ht="15.75" customHeight="1">
      <c r="A82" s="48"/>
      <c r="B82" s="28">
        <v>14.29166666666667</v>
      </c>
      <c r="C82" s="49">
        <v>46067</v>
      </c>
      <c r="D82" s="30"/>
      <c r="E82" s="65">
        <v>0</v>
      </c>
      <c r="F82" s="63">
        <v>16.95</v>
      </c>
      <c r="G82" s="33" cm="1">
        <f t="array" ref="G82">E82*F82</f>
        <v>0</v>
      </c>
      <c r="H82" s="5"/>
      <c r="I82" s="5"/>
      <c r="J82" s="5"/>
      <c r="K82" s="5"/>
      <c r="L82" s="5"/>
      <c r="M82" s="5"/>
      <c r="N82" s="5"/>
    </row>
    <row r="83" spans="1:14" ht="15.75" hidden="1" customHeight="1">
      <c r="A83" s="34"/>
      <c r="B83" s="35">
        <v>14.45833333333333</v>
      </c>
      <c r="C83" s="36">
        <v>44247</v>
      </c>
      <c r="D83" s="37"/>
      <c r="E83" s="37"/>
      <c r="F83" s="38">
        <v>14.25</v>
      </c>
      <c r="G83" s="39" cm="1">
        <f t="array" ref="G83">E83*F83</f>
        <v>0</v>
      </c>
      <c r="H83" s="40"/>
      <c r="I83" s="40"/>
      <c r="J83" s="40"/>
      <c r="K83" s="40"/>
      <c r="L83" s="40"/>
      <c r="M83" s="40"/>
      <c r="N83" s="41"/>
    </row>
    <row r="84" spans="1:14" ht="15.75" customHeight="1">
      <c r="A84" s="48"/>
      <c r="B84" s="28">
        <v>14.29166666666667</v>
      </c>
      <c r="C84" s="49">
        <v>46068</v>
      </c>
      <c r="D84" s="30"/>
      <c r="E84" s="65">
        <v>0</v>
      </c>
      <c r="F84" s="63">
        <v>16.95</v>
      </c>
      <c r="G84" s="33" cm="1">
        <f t="array" ref="G84">E84*F84</f>
        <v>0</v>
      </c>
      <c r="H84" s="5"/>
      <c r="I84" s="5"/>
      <c r="J84" s="5"/>
      <c r="K84" s="5"/>
      <c r="L84" s="5"/>
      <c r="M84" s="5"/>
      <c r="N84" s="5"/>
    </row>
    <row r="85" spans="1:14" ht="15.75" customHeight="1">
      <c r="A85" s="48"/>
      <c r="B85" s="28">
        <v>14.29166666666667</v>
      </c>
      <c r="C85" s="49">
        <v>46074</v>
      </c>
      <c r="D85" s="30"/>
      <c r="E85" s="65">
        <v>0</v>
      </c>
      <c r="F85" s="63">
        <v>16.95</v>
      </c>
      <c r="G85" s="33" cm="1">
        <f t="array" ref="G85">E85*F85</f>
        <v>0</v>
      </c>
      <c r="H85" s="5"/>
      <c r="I85" s="84"/>
      <c r="J85" s="5"/>
      <c r="K85" s="5"/>
      <c r="L85" s="5"/>
      <c r="M85" s="5"/>
      <c r="N85" s="5"/>
    </row>
    <row r="86" spans="1:14" ht="15.75" hidden="1" customHeight="1">
      <c r="A86" s="34"/>
      <c r="B86" s="35">
        <v>14.45833333333333</v>
      </c>
      <c r="C86" s="36">
        <v>44254</v>
      </c>
      <c r="D86" s="37"/>
      <c r="E86" s="37"/>
      <c r="F86" s="38">
        <v>14.4</v>
      </c>
      <c r="G86" s="39" cm="1">
        <f t="array" ref="G86">E86*F86</f>
        <v>0</v>
      </c>
      <c r="H86" s="40"/>
      <c r="I86" s="85"/>
      <c r="J86" s="40"/>
      <c r="K86" s="40"/>
      <c r="L86" s="40"/>
      <c r="M86" s="40"/>
      <c r="N86" s="41"/>
    </row>
    <row r="87" spans="1:14" ht="15.75" customHeight="1">
      <c r="A87" s="64"/>
      <c r="B87" s="28">
        <v>14.29166666666667</v>
      </c>
      <c r="C87" s="49">
        <v>46075</v>
      </c>
      <c r="D87" s="30"/>
      <c r="E87" s="65">
        <v>0</v>
      </c>
      <c r="F87" s="63">
        <v>16.95</v>
      </c>
      <c r="G87" s="33" cm="1">
        <f t="array" ref="G87">E87*F87</f>
        <v>0</v>
      </c>
      <c r="H87" s="86"/>
      <c r="I87" s="57"/>
      <c r="J87" s="87"/>
      <c r="K87" s="5"/>
      <c r="L87" s="5"/>
      <c r="M87" s="5"/>
      <c r="N87" s="5"/>
    </row>
    <row r="88" spans="1:14" ht="15.75" customHeight="1">
      <c r="A88" s="48"/>
      <c r="B88" s="28">
        <v>14.29166666666667</v>
      </c>
      <c r="C88" s="49">
        <v>46081</v>
      </c>
      <c r="D88" s="30"/>
      <c r="E88" s="65">
        <v>0</v>
      </c>
      <c r="F88" s="63">
        <v>16.95</v>
      </c>
      <c r="G88" s="33" cm="1">
        <f t="array" ref="G88">E88*F88</f>
        <v>0</v>
      </c>
      <c r="H88" s="86"/>
      <c r="I88" s="57"/>
      <c r="J88" s="87"/>
      <c r="K88" s="5"/>
      <c r="L88" s="5"/>
      <c r="M88" s="5"/>
      <c r="N88" s="5"/>
    </row>
    <row r="89" spans="1:14" ht="15.75" hidden="1" customHeight="1">
      <c r="A89" s="34"/>
      <c r="B89" s="35">
        <v>14.45833333333333</v>
      </c>
      <c r="C89" s="36">
        <v>44261</v>
      </c>
      <c r="D89" s="37"/>
      <c r="E89" s="37"/>
      <c r="F89" s="38">
        <v>14.55</v>
      </c>
      <c r="G89" s="39" cm="1">
        <f t="array" ref="G89">E89*F89</f>
        <v>0</v>
      </c>
      <c r="H89" s="40"/>
      <c r="I89" s="85"/>
      <c r="J89" s="40"/>
      <c r="K89" s="40"/>
      <c r="L89" s="40"/>
      <c r="M89" s="40"/>
      <c r="N89" s="41"/>
    </row>
    <row r="90" spans="1:14" ht="15.75" customHeight="1">
      <c r="A90" s="70" t="s">
        <v>10</v>
      </c>
      <c r="B90" s="28">
        <v>14.29166666666667</v>
      </c>
      <c r="C90" s="49">
        <v>46082</v>
      </c>
      <c r="D90" s="30"/>
      <c r="E90" s="65">
        <v>0</v>
      </c>
      <c r="F90" s="63">
        <v>16.95</v>
      </c>
      <c r="G90" s="33" cm="1">
        <f t="array" ref="G90">E90*F90</f>
        <v>0</v>
      </c>
      <c r="H90" s="5"/>
      <c r="I90" s="88"/>
      <c r="J90" s="5"/>
      <c r="K90" s="5"/>
      <c r="L90" s="5"/>
      <c r="M90" s="5"/>
      <c r="N90" s="5"/>
    </row>
    <row r="91" spans="1:14" ht="15.75" customHeight="1">
      <c r="A91" s="48"/>
      <c r="B91" s="28">
        <v>14.29166666666667</v>
      </c>
      <c r="C91" s="49">
        <v>46088</v>
      </c>
      <c r="D91" s="30"/>
      <c r="E91" s="65">
        <v>0</v>
      </c>
      <c r="F91" s="63">
        <v>16.95</v>
      </c>
      <c r="G91" s="33" cm="1">
        <f t="array" ref="G91">E91*F91</f>
        <v>0</v>
      </c>
      <c r="H91" s="5"/>
      <c r="I91" s="5"/>
      <c r="J91" s="5"/>
      <c r="K91" s="5"/>
      <c r="L91" s="5"/>
      <c r="M91" s="5"/>
      <c r="N91" s="5"/>
    </row>
    <row r="92" spans="1:14" ht="15.75" hidden="1" customHeight="1">
      <c r="A92" s="34"/>
      <c r="B92" s="35">
        <v>14.45833333333333</v>
      </c>
      <c r="C92" s="36">
        <v>44268</v>
      </c>
      <c r="D92" s="37"/>
      <c r="E92" s="37"/>
      <c r="F92" s="38">
        <v>14.7</v>
      </c>
      <c r="G92" s="39" cm="1">
        <f t="array" ref="G92">E92*F92</f>
        <v>0</v>
      </c>
      <c r="H92" s="40"/>
      <c r="I92" s="40"/>
      <c r="J92" s="40"/>
      <c r="K92" s="40"/>
      <c r="L92" s="40"/>
      <c r="M92" s="40"/>
      <c r="N92" s="41"/>
    </row>
    <row r="93" spans="1:14" ht="15.75" customHeight="1">
      <c r="A93" s="48"/>
      <c r="B93" s="28">
        <v>14.29166666666667</v>
      </c>
      <c r="C93" s="49">
        <v>46089</v>
      </c>
      <c r="D93" s="30"/>
      <c r="E93" s="65">
        <v>0</v>
      </c>
      <c r="F93" s="63">
        <v>16.95</v>
      </c>
      <c r="G93" s="33" cm="1">
        <f t="array" ref="G93">E93*F93</f>
        <v>0</v>
      </c>
      <c r="H93" s="5"/>
      <c r="I93" s="5"/>
      <c r="J93" s="5"/>
      <c r="K93" s="5"/>
      <c r="L93" s="5"/>
      <c r="M93" s="5"/>
      <c r="N93" s="5"/>
    </row>
    <row r="94" spans="1:14" ht="15.75" customHeight="1">
      <c r="A94" s="48"/>
      <c r="B94" s="28">
        <v>14.29166666666667</v>
      </c>
      <c r="C94" s="49">
        <v>46095</v>
      </c>
      <c r="D94" s="30"/>
      <c r="E94" s="65">
        <v>0</v>
      </c>
      <c r="F94" s="63">
        <v>16.95</v>
      </c>
      <c r="G94" s="33" cm="1">
        <f t="array" ref="G94">E94*F94</f>
        <v>0</v>
      </c>
      <c r="H94" s="5"/>
      <c r="I94" s="5"/>
      <c r="J94" s="5"/>
      <c r="K94" s="5"/>
      <c r="L94" s="5"/>
      <c r="M94" s="5"/>
      <c r="N94" s="5"/>
    </row>
    <row r="95" spans="1:14" ht="15.75" hidden="1" customHeight="1">
      <c r="A95" s="34"/>
      <c r="B95" s="35">
        <v>14.45833333333333</v>
      </c>
      <c r="C95" s="36">
        <v>44275</v>
      </c>
      <c r="D95" s="37"/>
      <c r="E95" s="37"/>
      <c r="F95" s="38">
        <v>14.85</v>
      </c>
      <c r="G95" s="39" cm="1">
        <f t="array" ref="G95">E95*F95</f>
        <v>0</v>
      </c>
      <c r="H95" s="40"/>
      <c r="I95" s="40"/>
      <c r="J95" s="40"/>
      <c r="K95" s="40"/>
      <c r="L95" s="40"/>
      <c r="M95" s="40"/>
      <c r="N95" s="41"/>
    </row>
    <row r="96" spans="1:14" ht="15.75" customHeight="1">
      <c r="A96" s="48"/>
      <c r="B96" s="28">
        <v>14.29166666666667</v>
      </c>
      <c r="C96" s="49">
        <v>46096</v>
      </c>
      <c r="D96" s="30"/>
      <c r="E96" s="65">
        <v>0</v>
      </c>
      <c r="F96" s="63">
        <v>16.95</v>
      </c>
      <c r="G96" s="33" cm="1">
        <f t="array" ref="G96">E96*F96</f>
        <v>0</v>
      </c>
      <c r="H96" s="5"/>
      <c r="I96" s="5"/>
      <c r="J96" s="5"/>
      <c r="K96" s="5"/>
      <c r="L96" s="5"/>
      <c r="M96" s="5"/>
      <c r="N96" s="5"/>
    </row>
    <row r="97" spans="1:14" ht="15.75" customHeight="1">
      <c r="A97" s="89"/>
      <c r="B97" s="28">
        <v>14.29166666666667</v>
      </c>
      <c r="C97" s="49">
        <v>46102</v>
      </c>
      <c r="D97" s="30"/>
      <c r="E97" s="65">
        <v>0</v>
      </c>
      <c r="F97" s="63">
        <v>16.95</v>
      </c>
      <c r="G97" s="33" cm="1">
        <f t="array" ref="G97">E97*F97</f>
        <v>0</v>
      </c>
      <c r="H97" s="5"/>
      <c r="I97" s="5"/>
      <c r="J97" s="5"/>
      <c r="K97" s="5"/>
      <c r="L97" s="5"/>
      <c r="M97" s="5"/>
      <c r="N97" s="5"/>
    </row>
    <row r="98" spans="1:14" ht="15.75" hidden="1" customHeight="1">
      <c r="A98" s="34"/>
      <c r="B98" s="35">
        <v>14.45833333333333</v>
      </c>
      <c r="C98" s="90">
        <v>44282</v>
      </c>
      <c r="D98" s="91"/>
      <c r="E98" s="91"/>
      <c r="F98" s="38">
        <v>15</v>
      </c>
      <c r="G98" s="39" cm="1">
        <f t="array" ref="G98">E98*F98</f>
        <v>0</v>
      </c>
      <c r="H98" s="40"/>
      <c r="I98" s="40"/>
      <c r="J98" s="40"/>
      <c r="K98" s="40"/>
      <c r="L98" s="40"/>
      <c r="M98" s="40"/>
      <c r="N98" s="41"/>
    </row>
    <row r="99" spans="1:14" ht="15.75" customHeight="1">
      <c r="A99" s="8"/>
      <c r="B99" s="28">
        <v>14.29166666666667</v>
      </c>
      <c r="C99" s="92">
        <v>46103</v>
      </c>
      <c r="D99" s="93"/>
      <c r="E99" s="65">
        <v>0</v>
      </c>
      <c r="F99" s="63">
        <v>16.95</v>
      </c>
      <c r="G99" s="33" cm="1">
        <f t="array" ref="G99">E99*F99</f>
        <v>0</v>
      </c>
      <c r="H99" s="5"/>
      <c r="I99" s="5"/>
      <c r="J99" s="5"/>
      <c r="K99" s="5"/>
      <c r="L99" s="5"/>
      <c r="M99" s="5"/>
      <c r="N99" s="5"/>
    </row>
    <row r="100" spans="1:14" ht="15.75" customHeight="1">
      <c r="A100" s="12"/>
      <c r="B100" s="18"/>
      <c r="C100" s="94"/>
      <c r="D100" s="95" cm="1">
        <f t="array" ref="D100">SUM(D10:D99)</f>
        <v>675</v>
      </c>
      <c r="E100" s="96">
        <v>0</v>
      </c>
      <c r="F100" s="97"/>
      <c r="G100" s="98" cm="1">
        <f t="array" ref="G100">SUM(G10:G99)+D100</f>
        <v>11353.5</v>
      </c>
      <c r="H100" s="99">
        <v>5000</v>
      </c>
      <c r="I100" s="99" cm="1">
        <f t="array" ref="I100">H100-G100</f>
        <v>-6353.5</v>
      </c>
      <c r="J100" s="5"/>
      <c r="K100" s="5"/>
      <c r="L100" s="5"/>
      <c r="M100" s="5"/>
      <c r="N100" s="5"/>
    </row>
    <row r="101" spans="1:14" ht="27" customHeight="1">
      <c r="A101" s="12"/>
      <c r="B101" s="5"/>
      <c r="C101" s="100" t="s">
        <v>15</v>
      </c>
      <c r="D101" s="101"/>
      <c r="E101" s="102">
        <v>16</v>
      </c>
      <c r="F101" s="103"/>
      <c r="G101" s="104" t="s">
        <v>7</v>
      </c>
      <c r="H101" s="66" t="s">
        <v>16</v>
      </c>
      <c r="I101" s="66" t="s">
        <v>17</v>
      </c>
      <c r="J101" s="5"/>
      <c r="K101" s="5"/>
      <c r="L101" s="5"/>
      <c r="M101" s="5"/>
      <c r="N101" s="5"/>
    </row>
    <row r="102" spans="1:14" ht="15.75" customHeight="1">
      <c r="A102" s="105" t="s">
        <v>18</v>
      </c>
      <c r="B102" s="5"/>
      <c r="C102" s="106">
        <v>46117</v>
      </c>
      <c r="D102" s="107"/>
      <c r="E102" s="108"/>
      <c r="F102" s="109"/>
      <c r="G102" s="110"/>
      <c r="H102" s="5"/>
      <c r="I102" s="5"/>
      <c r="J102" s="5"/>
      <c r="K102" s="5"/>
      <c r="L102" s="5"/>
      <c r="M102" s="5"/>
      <c r="N102" s="5"/>
    </row>
    <row r="103" spans="1:14" ht="15.75" customHeight="1">
      <c r="A103" s="5"/>
      <c r="B103" s="5"/>
      <c r="C103" s="104" t="s">
        <v>19</v>
      </c>
      <c r="D103" s="111"/>
      <c r="E103" s="112"/>
      <c r="F103" s="110"/>
      <c r="G103" s="110"/>
      <c r="H103" s="66" t="s">
        <v>20</v>
      </c>
      <c r="I103" s="113"/>
      <c r="J103" s="5"/>
      <c r="K103" s="5"/>
      <c r="L103" s="5"/>
      <c r="M103" s="5"/>
      <c r="N103" s="5"/>
    </row>
    <row r="104" spans="1:14" ht="39.75" customHeight="1">
      <c r="A104" s="66" t="s">
        <v>21</v>
      </c>
      <c r="B104" s="5"/>
      <c r="C104" s="6"/>
      <c r="D104" s="114"/>
      <c r="E104" s="115" cm="1">
        <f t="array" ref="E104">SUM(E12:E99)</f>
        <v>630</v>
      </c>
      <c r="F104" s="5"/>
      <c r="G104" s="5"/>
      <c r="H104" s="66" t="s">
        <v>22</v>
      </c>
      <c r="I104" s="116" cm="1">
        <f t="array" ref="I104">G100-H100</f>
        <v>6353.5</v>
      </c>
      <c r="J104" s="5"/>
      <c r="K104" s="5"/>
      <c r="L104" s="5"/>
      <c r="M104" s="5"/>
      <c r="N104" s="5"/>
    </row>
  </sheetData>
  <mergeCells count="1">
    <mergeCell ref="A9:B9"/>
  </mergeCells>
  <conditionalFormatting sqref="G10:G100 D100:E100 H100:I100 I104">
    <cfRule type="cellIs" dxfId="0" priority="1" stopIfTrue="1" operator="lessThan">
      <formula>0</formula>
    </cfRule>
  </conditionalFormatting>
  <pageMargins left="0.7" right="0.7" top="0.75" bottom="0.75" header="0.3" footer="0.3"/>
  <pageSetup scale="71" orientation="portrait"/>
  <headerFooter>
    <oddFooter>&amp;L&amp;"Helvetica Neue,Regular"&amp;12&amp;K000000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Robert Haraden</cp:lastModifiedBy>
  <dcterms:modified xsi:type="dcterms:W3CDTF">2026-01-10T02:00:28Z</dcterms:modified>
</cp:coreProperties>
</file>