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951" documentId="8_{9550C0DD-34E6-4892-828F-7041534F3A23}" xr6:coauthVersionLast="47" xr6:coauthVersionMax="47" xr10:uidLastSave="{1DFC66DD-5CA4-4084-BABC-803F565EEC34}"/>
  <bookViews>
    <workbookView xWindow="-120" yWindow="-120" windowWidth="29040" windowHeight="15720" xr2:uid="{FB0C1847-2000-42B0-8433-B5C1AC05B275}"/>
  </bookViews>
  <sheets>
    <sheet name="STATE PO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P2" i="1"/>
  <c r="P184" i="1"/>
  <c r="T184" i="1" s="1"/>
  <c r="I270" i="1"/>
  <c r="P161" i="1"/>
  <c r="T161" i="1" s="1"/>
  <c r="P143" i="1"/>
  <c r="T143" i="1" s="1"/>
  <c r="P92" i="1"/>
  <c r="T92" i="1" s="1"/>
  <c r="P123" i="1"/>
  <c r="T123" i="1" s="1"/>
  <c r="I233" i="1"/>
  <c r="I234" i="1"/>
  <c r="I235" i="1"/>
  <c r="I237" i="1"/>
  <c r="I238" i="1"/>
  <c r="I236" i="1"/>
  <c r="I239" i="1"/>
  <c r="I241" i="1"/>
  <c r="I240" i="1"/>
  <c r="I243" i="1"/>
  <c r="I242" i="1"/>
  <c r="I245" i="1"/>
  <c r="I244" i="1"/>
  <c r="I246" i="1"/>
  <c r="I247" i="1"/>
  <c r="I248" i="1"/>
  <c r="I250" i="1"/>
  <c r="I251" i="1"/>
  <c r="I253" i="1"/>
  <c r="I252" i="1"/>
  <c r="I249" i="1"/>
  <c r="I256" i="1"/>
  <c r="I257" i="1"/>
  <c r="I255" i="1"/>
  <c r="I254" i="1"/>
  <c r="I258" i="1"/>
  <c r="I259" i="1"/>
  <c r="I260" i="1"/>
  <c r="I263" i="1"/>
  <c r="I261" i="1"/>
  <c r="I262" i="1"/>
  <c r="I264" i="1"/>
  <c r="I265" i="1"/>
  <c r="I268" i="1"/>
  <c r="I266" i="1"/>
  <c r="I269" i="1"/>
  <c r="I267" i="1"/>
  <c r="I271" i="1"/>
  <c r="I272" i="1"/>
  <c r="I273" i="1"/>
  <c r="I274" i="1"/>
  <c r="P196" i="1"/>
  <c r="T196" i="1" s="1"/>
  <c r="P165" i="1"/>
  <c r="T165" i="1" s="1"/>
  <c r="P163" i="1"/>
  <c r="T163" i="1" s="1"/>
  <c r="P142" i="1"/>
  <c r="T142" i="1" s="1"/>
  <c r="P94" i="1"/>
  <c r="T94" i="1" s="1"/>
  <c r="P139" i="1"/>
  <c r="T139" i="1" s="1"/>
  <c r="P111" i="1"/>
  <c r="T111" i="1" s="1"/>
  <c r="M220" i="1"/>
  <c r="P199" i="1"/>
  <c r="T199" i="1" s="1"/>
  <c r="P138" i="1"/>
  <c r="T138" i="1" s="1"/>
  <c r="M223" i="1"/>
  <c r="P179" i="1"/>
  <c r="T179" i="1" s="1"/>
  <c r="P137" i="1"/>
  <c r="T137" i="1" s="1"/>
  <c r="P97" i="1"/>
  <c r="T97" i="1" s="1"/>
  <c r="P98" i="1"/>
  <c r="T98" i="1" s="1"/>
  <c r="M228" i="1"/>
  <c r="M224" i="1"/>
  <c r="P177" i="1"/>
  <c r="T177" i="1" s="1"/>
  <c r="P149" i="1"/>
  <c r="T149" i="1" s="1"/>
  <c r="P69" i="1"/>
  <c r="T69" i="1" s="1"/>
  <c r="P37" i="1"/>
  <c r="T37" i="1" s="1"/>
  <c r="P42" i="1"/>
  <c r="T42" i="1" s="1"/>
  <c r="P197" i="1"/>
  <c r="T197" i="1" s="1"/>
  <c r="P178" i="1"/>
  <c r="T178" i="1" s="1"/>
  <c r="P131" i="1"/>
  <c r="T131" i="1" s="1"/>
  <c r="P35" i="1"/>
  <c r="T35" i="1" s="1"/>
  <c r="P181" i="1"/>
  <c r="T181" i="1" s="1"/>
  <c r="P183" i="1"/>
  <c r="T183" i="1" s="1"/>
  <c r="M226" i="1"/>
  <c r="M229" i="1"/>
  <c r="P182" i="1"/>
  <c r="T182" i="1" s="1"/>
  <c r="P156" i="1"/>
  <c r="T156" i="1" s="1"/>
  <c r="P121" i="1"/>
  <c r="T121" i="1" s="1"/>
  <c r="P134" i="1"/>
  <c r="T134" i="1" s="1"/>
  <c r="P31" i="1"/>
  <c r="T31" i="1" s="1"/>
  <c r="M227" i="1"/>
  <c r="M212" i="1"/>
  <c r="M217" i="1"/>
  <c r="M225" i="1"/>
  <c r="P120" i="1"/>
  <c r="T120" i="1" s="1"/>
  <c r="P140" i="1"/>
  <c r="T140" i="1" s="1"/>
  <c r="P135" i="1"/>
  <c r="T135" i="1" s="1"/>
  <c r="P173" i="1"/>
  <c r="T173" i="1" s="1"/>
  <c r="P189" i="1"/>
  <c r="T189" i="1" s="1"/>
  <c r="P194" i="1"/>
  <c r="T194" i="1" s="1"/>
  <c r="P146" i="1"/>
  <c r="T146" i="1" s="1"/>
  <c r="P147" i="1"/>
  <c r="T147" i="1" s="1"/>
  <c r="P162" i="1"/>
  <c r="T162" i="1" s="1"/>
  <c r="P55" i="1"/>
  <c r="T55" i="1" s="1"/>
  <c r="P34" i="1"/>
  <c r="T34" i="1" s="1"/>
  <c r="P20" i="1"/>
  <c r="T20" i="1" s="1"/>
  <c r="M208" i="1"/>
  <c r="P187" i="1"/>
  <c r="T187" i="1" s="1"/>
  <c r="P198" i="1"/>
  <c r="T198" i="1" s="1"/>
  <c r="P192" i="1"/>
  <c r="T192" i="1" s="1"/>
  <c r="P195" i="1"/>
  <c r="T195" i="1" s="1"/>
  <c r="P193" i="1"/>
  <c r="T193" i="1" s="1"/>
  <c r="P186" i="1"/>
  <c r="T186" i="1" s="1"/>
  <c r="P190" i="1"/>
  <c r="T190" i="1" s="1"/>
  <c r="P172" i="1"/>
  <c r="T172" i="1" s="1"/>
  <c r="P180" i="1"/>
  <c r="T180" i="1" s="1"/>
  <c r="P145" i="1"/>
  <c r="T145" i="1" s="1"/>
  <c r="P150" i="1"/>
  <c r="T150" i="1" s="1"/>
  <c r="P164" i="1"/>
  <c r="T164" i="1" s="1"/>
  <c r="P158" i="1"/>
  <c r="T158" i="1" s="1"/>
  <c r="P122" i="1"/>
  <c r="T122" i="1" s="1"/>
  <c r="P125" i="1"/>
  <c r="T125" i="1" s="1"/>
  <c r="P133" i="1"/>
  <c r="T133" i="1" s="1"/>
  <c r="P127" i="1"/>
  <c r="T127" i="1" s="1"/>
  <c r="P130" i="1"/>
  <c r="T130" i="1" s="1"/>
  <c r="P105" i="1"/>
  <c r="T105" i="1" s="1"/>
  <c r="P106" i="1"/>
  <c r="T106" i="1" s="1"/>
  <c r="P107" i="1"/>
  <c r="T107" i="1" s="1"/>
  <c r="P116" i="1"/>
  <c r="T116" i="1" s="1"/>
  <c r="P117" i="1"/>
  <c r="T117" i="1" s="1"/>
  <c r="P109" i="1"/>
  <c r="T109" i="1" s="1"/>
  <c r="P108" i="1"/>
  <c r="T108" i="1" s="1"/>
  <c r="U108" i="1" s="1"/>
  <c r="P102" i="1"/>
  <c r="T102" i="1" s="1"/>
  <c r="P103" i="1"/>
  <c r="T103" i="1" s="1"/>
  <c r="P114" i="1"/>
  <c r="T114" i="1" s="1"/>
  <c r="P115" i="1"/>
  <c r="T115" i="1" s="1"/>
  <c r="P110" i="1"/>
  <c r="T110" i="1" s="1"/>
  <c r="P79" i="1"/>
  <c r="T79" i="1" s="1"/>
  <c r="P80" i="1"/>
  <c r="T80" i="1" s="1"/>
  <c r="P93" i="1"/>
  <c r="T93" i="1" s="1"/>
  <c r="U93" i="1" s="1"/>
  <c r="P77" i="1"/>
  <c r="T77" i="1" s="1"/>
  <c r="P78" i="1"/>
  <c r="T78" i="1" s="1"/>
  <c r="P75" i="1"/>
  <c r="T75" i="1" s="1"/>
  <c r="P76" i="1"/>
  <c r="T76" i="1" s="1"/>
  <c r="P95" i="1"/>
  <c r="T95" i="1" s="1"/>
  <c r="P96" i="1"/>
  <c r="T96" i="1" s="1"/>
  <c r="P91" i="1"/>
  <c r="T91" i="1" s="1"/>
  <c r="P100" i="1"/>
  <c r="T100" i="1" s="1"/>
  <c r="P99" i="1"/>
  <c r="T99" i="1" s="1"/>
  <c r="P81" i="1"/>
  <c r="T81" i="1" s="1"/>
  <c r="P82" i="1"/>
  <c r="T82" i="1" s="1"/>
  <c r="P85" i="1"/>
  <c r="T85" i="1" s="1"/>
  <c r="P86" i="1"/>
  <c r="T86" i="1" s="1"/>
  <c r="P52" i="1"/>
  <c r="T52" i="1" s="1"/>
  <c r="P57" i="1"/>
  <c r="T57" i="1" s="1"/>
  <c r="P56" i="1"/>
  <c r="T56" i="1" s="1"/>
  <c r="P45" i="1"/>
  <c r="T45" i="1" s="1"/>
  <c r="P58" i="1"/>
  <c r="T58" i="1" s="1"/>
  <c r="P50" i="1"/>
  <c r="T50" i="1" s="1"/>
  <c r="P24" i="1"/>
  <c r="T24" i="1" s="1"/>
  <c r="P30" i="1"/>
  <c r="T30" i="1" s="1"/>
  <c r="P39" i="1"/>
  <c r="T39" i="1" s="1"/>
  <c r="P40" i="1"/>
  <c r="T40" i="1" s="1"/>
  <c r="I232" i="1"/>
  <c r="P88" i="1"/>
  <c r="T88" i="1" s="1"/>
  <c r="P84" i="1"/>
  <c r="T84" i="1" s="1"/>
  <c r="P90" i="1"/>
  <c r="T90" i="1" s="1"/>
  <c r="P74" i="1"/>
  <c r="T74" i="1" s="1"/>
  <c r="P72" i="1"/>
  <c r="T72" i="1" s="1"/>
  <c r="M202" i="1"/>
  <c r="M215" i="1"/>
  <c r="M210" i="1"/>
  <c r="M214" i="1"/>
  <c r="M211" i="1"/>
  <c r="M206" i="1"/>
  <c r="M207" i="1"/>
  <c r="M205" i="1"/>
  <c r="M209" i="1"/>
  <c r="M204" i="1"/>
  <c r="M218" i="1"/>
  <c r="M213" i="1"/>
  <c r="M203" i="1"/>
  <c r="M216" i="1"/>
  <c r="M221" i="1"/>
  <c r="M219" i="1"/>
  <c r="M222" i="1"/>
  <c r="P112" i="1"/>
  <c r="T112" i="1" s="1"/>
  <c r="P113" i="1"/>
  <c r="T113" i="1" s="1"/>
  <c r="P104" i="1"/>
  <c r="T104" i="1" s="1"/>
  <c r="U104" i="1" s="1"/>
  <c r="P4" i="1"/>
  <c r="T4" i="1" s="1"/>
  <c r="P7" i="1"/>
  <c r="T7" i="1" s="1"/>
  <c r="P9" i="1"/>
  <c r="T9" i="1" s="1"/>
  <c r="P8" i="1"/>
  <c r="T8" i="1" s="1"/>
  <c r="P12" i="1"/>
  <c r="T12" i="1" s="1"/>
  <c r="P13" i="1"/>
  <c r="T13" i="1" s="1"/>
  <c r="P14" i="1"/>
  <c r="T14" i="1" s="1"/>
  <c r="P17" i="1"/>
  <c r="T17" i="1" s="1"/>
  <c r="P18" i="1"/>
  <c r="T18" i="1" s="1"/>
  <c r="P19" i="1"/>
  <c r="T19" i="1" s="1"/>
  <c r="P23" i="1"/>
  <c r="T23" i="1" s="1"/>
  <c r="P27" i="1"/>
  <c r="T27" i="1" s="1"/>
  <c r="P28" i="1"/>
  <c r="T28" i="1" s="1"/>
  <c r="P29" i="1"/>
  <c r="T29" i="1" s="1"/>
  <c r="P25" i="1"/>
  <c r="T25" i="1" s="1"/>
  <c r="P26" i="1"/>
  <c r="T26" i="1" s="1"/>
  <c r="P33" i="1"/>
  <c r="P38" i="1"/>
  <c r="T38" i="1" s="1"/>
  <c r="P32" i="1"/>
  <c r="T32" i="1" s="1"/>
  <c r="P36" i="1"/>
  <c r="T36" i="1" s="1"/>
  <c r="P48" i="1"/>
  <c r="T48" i="1" s="1"/>
  <c r="P49" i="1"/>
  <c r="T49" i="1" s="1"/>
  <c r="P44" i="1"/>
  <c r="T44" i="1" s="1"/>
  <c r="P46" i="1"/>
  <c r="T46" i="1" s="1"/>
  <c r="P51" i="1"/>
  <c r="T51" i="1" s="1"/>
  <c r="P53" i="1"/>
  <c r="T53" i="1" s="1"/>
  <c r="P54" i="1"/>
  <c r="T54" i="1" s="1"/>
  <c r="P47" i="1"/>
  <c r="T47" i="1" s="1"/>
  <c r="P61" i="1"/>
  <c r="T61" i="1" s="1"/>
  <c r="P64" i="1"/>
  <c r="T64" i="1" s="1"/>
  <c r="P63" i="1"/>
  <c r="T63" i="1" s="1"/>
  <c r="P62" i="1"/>
  <c r="T62" i="1" s="1"/>
  <c r="P66" i="1"/>
  <c r="T66" i="1" s="1"/>
  <c r="P67" i="1"/>
  <c r="T67" i="1" s="1"/>
  <c r="P68" i="1"/>
  <c r="T68" i="1" s="1"/>
  <c r="P71" i="1"/>
  <c r="T71" i="1" s="1"/>
  <c r="U71" i="1" s="1"/>
  <c r="P73" i="1"/>
  <c r="T73" i="1" s="1"/>
  <c r="P89" i="1"/>
  <c r="T89" i="1" s="1"/>
  <c r="P83" i="1"/>
  <c r="T83" i="1" s="1"/>
  <c r="P87" i="1"/>
  <c r="T87" i="1" s="1"/>
  <c r="U87" i="1" s="1"/>
  <c r="P119" i="1"/>
  <c r="T119" i="1" s="1"/>
  <c r="P124" i="1"/>
  <c r="T124" i="1" s="1"/>
  <c r="P129" i="1"/>
  <c r="T129" i="1" s="1"/>
  <c r="P126" i="1"/>
  <c r="T126" i="1" s="1"/>
  <c r="P136" i="1"/>
  <c r="T136" i="1" s="1"/>
  <c r="P128" i="1"/>
  <c r="T128" i="1" s="1"/>
  <c r="P132" i="1"/>
  <c r="T132" i="1" s="1"/>
  <c r="P148" i="1"/>
  <c r="T148" i="1" s="1"/>
  <c r="P152" i="1"/>
  <c r="T152" i="1" s="1"/>
  <c r="P154" i="1"/>
  <c r="T154" i="1" s="1"/>
  <c r="P151" i="1"/>
  <c r="T151" i="1" s="1"/>
  <c r="P153" i="1"/>
  <c r="T153" i="1" s="1"/>
  <c r="P160" i="1"/>
  <c r="T160" i="1" s="1"/>
  <c r="P155" i="1"/>
  <c r="T155" i="1" s="1"/>
  <c r="P157" i="1"/>
  <c r="T157" i="1" s="1"/>
  <c r="P159" i="1"/>
  <c r="T159" i="1" s="1"/>
  <c r="P167" i="1"/>
  <c r="T167" i="1" s="1"/>
  <c r="P168" i="1"/>
  <c r="T168" i="1" s="1"/>
  <c r="P169" i="1"/>
  <c r="T169" i="1" s="1"/>
  <c r="P175" i="1"/>
  <c r="T175" i="1" s="1"/>
  <c r="P174" i="1"/>
  <c r="T174" i="1" s="1"/>
  <c r="P176" i="1"/>
  <c r="T176" i="1" s="1"/>
  <c r="P171" i="1"/>
  <c r="T171" i="1" s="1"/>
  <c r="P170" i="1"/>
  <c r="T170" i="1" s="1"/>
  <c r="P191" i="1"/>
  <c r="T191" i="1" s="1"/>
  <c r="P188" i="1"/>
  <c r="T188" i="1" s="1"/>
  <c r="U79" i="1" l="1"/>
  <c r="U91" i="1"/>
  <c r="U85" i="1"/>
  <c r="U75" i="1"/>
  <c r="U102" i="1"/>
  <c r="U81" i="1"/>
  <c r="U106" i="1"/>
  <c r="U89" i="1"/>
  <c r="U112" i="1"/>
  <c r="U114" i="1"/>
  <c r="U83" i="1"/>
  <c r="U73" i="1"/>
  <c r="U95" i="1"/>
  <c r="U110" i="1"/>
  <c r="U77" i="1"/>
  <c r="U97" i="1"/>
</calcChain>
</file>

<file path=xl/sharedStrings.xml><?xml version="1.0" encoding="utf-8"?>
<sst xmlns="http://schemas.openxmlformats.org/spreadsheetml/2006/main" count="563" uniqueCount="169">
  <si>
    <t>KILN</t>
  </si>
  <si>
    <t>POP'V</t>
  </si>
  <si>
    <t>RODEO NUMBER</t>
  </si>
  <si>
    <t>CITY</t>
  </si>
  <si>
    <t>BRKHV</t>
  </si>
  <si>
    <t>PURVI</t>
  </si>
  <si>
    <t>PURV</t>
  </si>
  <si>
    <t>GLFPT</t>
  </si>
  <si>
    <t>WIGG</t>
  </si>
  <si>
    <t>TOTAL</t>
  </si>
  <si>
    <t>SADDLE STEER</t>
  </si>
  <si>
    <t>Parker Norris N</t>
  </si>
  <si>
    <t>BOYS GOAT TYING</t>
  </si>
  <si>
    <t>BOYS BREAKAWAY</t>
  </si>
  <si>
    <t>TIEDOWN</t>
  </si>
  <si>
    <t>RIBBON ROPING</t>
  </si>
  <si>
    <t>BAREBACK STEER</t>
  </si>
  <si>
    <t>BULL RIDING</t>
  </si>
  <si>
    <t>6U STEERS</t>
  </si>
  <si>
    <t>CHUTE DOGGING</t>
  </si>
  <si>
    <t>TEAM ROPING</t>
  </si>
  <si>
    <t>POLE BENDING</t>
  </si>
  <si>
    <t>BARREL RACE</t>
  </si>
  <si>
    <t>GIRLS GOAT TYING</t>
  </si>
  <si>
    <t>GIRLS BREAKAWAY</t>
  </si>
  <si>
    <t>Cade Rodrigue N</t>
  </si>
  <si>
    <t>Caleb Dedeaux N</t>
  </si>
  <si>
    <t>Cade Rodrigue</t>
  </si>
  <si>
    <t xml:space="preserve">Jayse Cooper </t>
  </si>
  <si>
    <t xml:space="preserve">Rowdy McNeil </t>
  </si>
  <si>
    <t>Cullen Whitesell N</t>
  </si>
  <si>
    <t>Brantley Chadwick N</t>
  </si>
  <si>
    <t>Cash Gilmore N</t>
  </si>
  <si>
    <t xml:space="preserve">Caleb Rowell </t>
  </si>
  <si>
    <t>Augustus Bentley N</t>
  </si>
  <si>
    <t>Caleb Rowell</t>
  </si>
  <si>
    <t>Ayden Null N</t>
  </si>
  <si>
    <t>Jake Porter N</t>
  </si>
  <si>
    <t>Layton Jacobsen N</t>
  </si>
  <si>
    <t>Lane Norris 4G</t>
  </si>
  <si>
    <t>Houston Hawkins N</t>
  </si>
  <si>
    <t>Carter Anderson N</t>
  </si>
  <si>
    <t>Apache Wilson N</t>
  </si>
  <si>
    <t xml:space="preserve">Trevor Williams N </t>
  </si>
  <si>
    <t>Cooper Bracey N</t>
  </si>
  <si>
    <t xml:space="preserve">Cason Rodrigue n </t>
  </si>
  <si>
    <t>Karsen Ladner 4G</t>
  </si>
  <si>
    <t xml:space="preserve">Branson Harter </t>
  </si>
  <si>
    <t xml:space="preserve">Caroline Rogers </t>
  </si>
  <si>
    <t>Bay Gilmore N</t>
  </si>
  <si>
    <t>Kenley Simpson N</t>
  </si>
  <si>
    <t>Liza Jane Laird N</t>
  </si>
  <si>
    <t>Kinsley McBride N</t>
  </si>
  <si>
    <t>Vivian Hill 4G</t>
  </si>
  <si>
    <t>Neely Johnson N</t>
  </si>
  <si>
    <t>Natalie Slade N</t>
  </si>
  <si>
    <t>Aspen Gilmore 4G</t>
  </si>
  <si>
    <t>Sterling Byers N</t>
  </si>
  <si>
    <t>Poppy Wilson N</t>
  </si>
  <si>
    <t>Cali Borne</t>
  </si>
  <si>
    <t xml:space="preserve">Braelyn Milton </t>
  </si>
  <si>
    <t xml:space="preserve">Palyn Brock </t>
  </si>
  <si>
    <t>Brylie Pittman N</t>
  </si>
  <si>
    <t>Tinley Joiner N</t>
  </si>
  <si>
    <t>Corah Brunson N</t>
  </si>
  <si>
    <t>Sarah Holland N</t>
  </si>
  <si>
    <t>Brenna Strickland N</t>
  </si>
  <si>
    <t>Madelyn Cutrer</t>
  </si>
  <si>
    <t>Lizzie Harrison N</t>
  </si>
  <si>
    <t>Peyton Lee 4G</t>
  </si>
  <si>
    <t>Kenzie Kirkland N</t>
  </si>
  <si>
    <t>BULL</t>
  </si>
  <si>
    <t>BARE</t>
  </si>
  <si>
    <t>SADDLE</t>
  </si>
  <si>
    <t>CHUTE</t>
  </si>
  <si>
    <t>BREAK</t>
  </si>
  <si>
    <t>GOAT</t>
  </si>
  <si>
    <t>TIE</t>
  </si>
  <si>
    <t>TEAM</t>
  </si>
  <si>
    <t>RIBBON</t>
  </si>
  <si>
    <t>ALL AROUND</t>
  </si>
  <si>
    <t>RIDING</t>
  </si>
  <si>
    <t>BACK</t>
  </si>
  <si>
    <t>STEER</t>
  </si>
  <si>
    <t>DOG</t>
  </si>
  <si>
    <t>AWAY</t>
  </si>
  <si>
    <t>TYING</t>
  </si>
  <si>
    <t>DOWN</t>
  </si>
  <si>
    <t>ROPING</t>
  </si>
  <si>
    <t>BOYS STATE</t>
  </si>
  <si>
    <t>6U</t>
  </si>
  <si>
    <t>STEERS</t>
  </si>
  <si>
    <t xml:space="preserve">POINTS </t>
  </si>
  <si>
    <t>POLE</t>
  </si>
  <si>
    <t xml:space="preserve">BARREL </t>
  </si>
  <si>
    <t xml:space="preserve">ALL ROUND </t>
  </si>
  <si>
    <t>BEND</t>
  </si>
  <si>
    <t>RACE</t>
  </si>
  <si>
    <t xml:space="preserve">ROPING </t>
  </si>
  <si>
    <t xml:space="preserve">GIRLS STATE </t>
  </si>
  <si>
    <t>Caroline Roger N</t>
  </si>
  <si>
    <t xml:space="preserve">Cali Borne </t>
  </si>
  <si>
    <t>Braelyn Milton</t>
  </si>
  <si>
    <t>Sarah Holland</t>
  </si>
  <si>
    <t>TOTRAL</t>
  </si>
  <si>
    <t>Case Patterson N</t>
  </si>
  <si>
    <t>Preston Carlin 4G</t>
  </si>
  <si>
    <t>Fisher Boutwell 4G</t>
  </si>
  <si>
    <t xml:space="preserve">Cason R odrigue N </t>
  </si>
  <si>
    <t>Jaden Harless</t>
  </si>
  <si>
    <t xml:space="preserve">Leighton Burris </t>
  </si>
  <si>
    <t>Apache Wilson</t>
  </si>
  <si>
    <t>Atley Bankston 4G</t>
  </si>
  <si>
    <t>Cason Rodrigue N</t>
  </si>
  <si>
    <t>Lila Raye Arnold</t>
  </si>
  <si>
    <t xml:space="preserve">Case Patterson </t>
  </si>
  <si>
    <t>Katie Rae Collier N</t>
  </si>
  <si>
    <t xml:space="preserve">Brynlee Null N </t>
  </si>
  <si>
    <t>Allie Brooke Bowlin</t>
  </si>
  <si>
    <t>Annie Holcomb N</t>
  </si>
  <si>
    <t>Case Patterson</t>
  </si>
  <si>
    <t>Katie Rae Collier</t>
  </si>
  <si>
    <t>Brynlee Null</t>
  </si>
  <si>
    <t>Madalyn Cooper</t>
  </si>
  <si>
    <t>Leighton Burris</t>
  </si>
  <si>
    <t xml:space="preserve">Annie Holcomb </t>
  </si>
  <si>
    <t>Peyton Lee</t>
  </si>
  <si>
    <t>Branson Harter 4G</t>
  </si>
  <si>
    <t xml:space="preserve">Henry Bankston </t>
  </si>
  <si>
    <t>Scarlett Bankston 4G</t>
  </si>
  <si>
    <t xml:space="preserve">Landry Flynt </t>
  </si>
  <si>
    <t xml:space="preserve">Alli Rae Jordan </t>
  </si>
  <si>
    <t>Piper Selman</t>
  </si>
  <si>
    <t>Henry Bankston</t>
  </si>
  <si>
    <t>Ayden Null</t>
  </si>
  <si>
    <t>Scarlett Bankston</t>
  </si>
  <si>
    <t xml:space="preserve">Piper Selman </t>
  </si>
  <si>
    <t>Kenzie Kirkland</t>
  </si>
  <si>
    <t>Atley Bankston</t>
  </si>
  <si>
    <t>Landry Flynt N</t>
  </si>
  <si>
    <t>Piper Selman N</t>
  </si>
  <si>
    <t>Ezra Perez</t>
  </si>
  <si>
    <t>Preston Carlin</t>
  </si>
  <si>
    <t>Katie Rae Parker</t>
  </si>
  <si>
    <t>Carter Anderson</t>
  </si>
  <si>
    <t>Kayten Knight</t>
  </si>
  <si>
    <t xml:space="preserve">Evelyn Coulon </t>
  </si>
  <si>
    <t xml:space="preserve">Brylie Pittman </t>
  </si>
  <si>
    <t>Evelyn Coulon</t>
  </si>
  <si>
    <t xml:space="preserve">Grason Durand </t>
  </si>
  <si>
    <t>Jake Bentley N</t>
  </si>
  <si>
    <t>Fletcher Boutwell</t>
  </si>
  <si>
    <t>Brantley Chadwick</t>
  </si>
  <si>
    <t>Sophia Coulon</t>
  </si>
  <si>
    <t>Emma Mayfield</t>
  </si>
  <si>
    <t xml:space="preserve">Scarlet Bankston </t>
  </si>
  <si>
    <t>Rowdy McNeill</t>
  </si>
  <si>
    <t>Braelyn Milton N</t>
  </si>
  <si>
    <t>Lyza Jane Pender 4G</t>
  </si>
  <si>
    <t>Lila  Raye Arnold N</t>
  </si>
  <si>
    <t>Magnolia Wilson 4G</t>
  </si>
  <si>
    <t>Scarlet Bankston 4G</t>
  </si>
  <si>
    <t>ROUND 1</t>
  </si>
  <si>
    <t>ROUND 2</t>
  </si>
  <si>
    <t>AGG</t>
  </si>
  <si>
    <t>RD 1</t>
  </si>
  <si>
    <t>RD 2</t>
  </si>
  <si>
    <t>Easton Martin</t>
  </si>
  <si>
    <t>team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</si>
</sst>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8CAD-30CD-4662-8D5E-887AEA1CD039}">
  <dimension ref="A1:U274"/>
  <sheetViews>
    <sheetView tabSelected="1" topLeftCell="A229" zoomScale="120" zoomScaleNormal="120" workbookViewId="0">
      <selection activeCell="D232" sqref="D232"/>
    </sheetView>
  </sheetViews>
  <sheetFormatPr defaultRowHeight="15" x14ac:dyDescent="0.25"/>
  <cols>
    <col min="1" max="1" width="3.7109375" customWidth="1"/>
    <col min="2" max="2" width="23.7109375" customWidth="1"/>
    <col min="3" max="15" width="6.7109375" customWidth="1"/>
    <col min="16" max="16" width="7.7109375" customWidth="1"/>
    <col min="17" max="20" width="6.7109375" customWidth="1"/>
  </cols>
  <sheetData>
    <row r="1" spans="1:20" x14ac:dyDescent="0.25">
      <c r="B1" t="s">
        <v>2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 s="6" t="s">
        <v>9</v>
      </c>
      <c r="Q1" t="s">
        <v>162</v>
      </c>
      <c r="R1" t="s">
        <v>163</v>
      </c>
      <c r="S1" t="s">
        <v>164</v>
      </c>
    </row>
    <row r="2" spans="1:20" ht="18" customHeight="1" x14ac:dyDescent="0.25">
      <c r="B2" t="s">
        <v>3</v>
      </c>
      <c r="C2" t="s">
        <v>0</v>
      </c>
      <c r="D2" t="s">
        <v>1</v>
      </c>
      <c r="E2" t="s">
        <v>4</v>
      </c>
      <c r="F2" t="s">
        <v>5</v>
      </c>
      <c r="G2" t="s">
        <v>1</v>
      </c>
      <c r="H2" t="s">
        <v>1</v>
      </c>
      <c r="I2" t="s">
        <v>6</v>
      </c>
      <c r="J2" t="s">
        <v>4</v>
      </c>
      <c r="K2" t="s">
        <v>4</v>
      </c>
      <c r="L2" t="s">
        <v>6</v>
      </c>
      <c r="M2" t="s">
        <v>6</v>
      </c>
      <c r="N2" t="s">
        <v>7</v>
      </c>
      <c r="O2" t="s">
        <v>8</v>
      </c>
      <c r="P2" s="6">
        <f>Q2+R2+S2</f>
        <v>0</v>
      </c>
    </row>
    <row r="3" spans="1:20" ht="18" customHeight="1" x14ac:dyDescent="0.25">
      <c r="B3" s="1" t="s">
        <v>10</v>
      </c>
      <c r="P3" s="7" t="s">
        <v>9</v>
      </c>
      <c r="Q3" s="5" t="s">
        <v>165</v>
      </c>
      <c r="R3" s="5" t="s">
        <v>166</v>
      </c>
      <c r="S3" s="5" t="s">
        <v>164</v>
      </c>
      <c r="T3" s="5" t="s">
        <v>9</v>
      </c>
    </row>
    <row r="4" spans="1:20" ht="18" customHeight="1" x14ac:dyDescent="0.25">
      <c r="A4">
        <v>1</v>
      </c>
      <c r="B4" s="2" t="s">
        <v>11</v>
      </c>
      <c r="C4">
        <v>10</v>
      </c>
      <c r="D4">
        <v>10</v>
      </c>
      <c r="E4">
        <v>10</v>
      </c>
      <c r="F4">
        <v>10</v>
      </c>
      <c r="G4">
        <v>10</v>
      </c>
      <c r="H4">
        <v>10</v>
      </c>
      <c r="I4">
        <v>10</v>
      </c>
      <c r="J4">
        <v>10</v>
      </c>
      <c r="K4">
        <v>10</v>
      </c>
      <c r="L4">
        <v>10</v>
      </c>
      <c r="M4">
        <v>10</v>
      </c>
      <c r="N4">
        <v>10</v>
      </c>
      <c r="O4">
        <v>10</v>
      </c>
      <c r="P4" s="6">
        <f>SUM(C4:O4)</f>
        <v>130</v>
      </c>
      <c r="Q4">
        <v>10</v>
      </c>
      <c r="R4">
        <v>10</v>
      </c>
      <c r="S4">
        <v>15</v>
      </c>
      <c r="T4">
        <f>P4+Q4+R4+S4</f>
        <v>165</v>
      </c>
    </row>
    <row r="5" spans="1:20" ht="18" customHeight="1" x14ac:dyDescent="0.25">
      <c r="B5" s="2"/>
      <c r="P5" s="6"/>
    </row>
    <row r="6" spans="1:20" ht="18" customHeight="1" x14ac:dyDescent="0.25">
      <c r="B6" s="3" t="s">
        <v>16</v>
      </c>
      <c r="C6" s="5" t="s">
        <v>0</v>
      </c>
      <c r="D6" s="5" t="s">
        <v>1</v>
      </c>
      <c r="E6" s="5" t="s">
        <v>4</v>
      </c>
      <c r="F6" s="5" t="s">
        <v>5</v>
      </c>
      <c r="G6" s="5" t="s">
        <v>1</v>
      </c>
      <c r="H6" s="5" t="s">
        <v>1</v>
      </c>
      <c r="I6" s="5" t="s">
        <v>6</v>
      </c>
      <c r="J6" s="5" t="s">
        <v>4</v>
      </c>
      <c r="K6" s="5" t="s">
        <v>4</v>
      </c>
      <c r="L6" s="5" t="s">
        <v>6</v>
      </c>
      <c r="M6" s="5" t="s">
        <v>6</v>
      </c>
      <c r="N6" s="5" t="s">
        <v>7</v>
      </c>
      <c r="O6" s="5" t="s">
        <v>8</v>
      </c>
      <c r="P6" s="7" t="s">
        <v>9</v>
      </c>
      <c r="Q6" s="5" t="s">
        <v>165</v>
      </c>
      <c r="R6" s="5" t="s">
        <v>166</v>
      </c>
      <c r="S6" s="5" t="s">
        <v>164</v>
      </c>
      <c r="T6" s="5" t="s">
        <v>9</v>
      </c>
    </row>
    <row r="7" spans="1:20" ht="18" customHeight="1" x14ac:dyDescent="0.25">
      <c r="A7">
        <v>1</v>
      </c>
      <c r="B7" s="2" t="s">
        <v>11</v>
      </c>
      <c r="C7">
        <v>10</v>
      </c>
      <c r="D7">
        <v>10</v>
      </c>
      <c r="E7">
        <v>10</v>
      </c>
      <c r="F7">
        <v>10</v>
      </c>
      <c r="G7">
        <v>10</v>
      </c>
      <c r="H7">
        <v>9</v>
      </c>
      <c r="I7">
        <v>10</v>
      </c>
      <c r="J7">
        <v>10</v>
      </c>
      <c r="K7">
        <v>10</v>
      </c>
      <c r="L7">
        <v>10</v>
      </c>
      <c r="M7">
        <v>10</v>
      </c>
      <c r="N7">
        <v>10</v>
      </c>
      <c r="O7">
        <v>9</v>
      </c>
      <c r="P7" s="6">
        <f>SUM(C7:O7)</f>
        <v>128</v>
      </c>
      <c r="Q7">
        <v>0</v>
      </c>
      <c r="R7">
        <v>10</v>
      </c>
      <c r="S7">
        <v>15</v>
      </c>
      <c r="T7">
        <f>P7+Q7+R7+S7</f>
        <v>153</v>
      </c>
    </row>
    <row r="8" spans="1:20" ht="18" customHeight="1" x14ac:dyDescent="0.25">
      <c r="A8">
        <v>2</v>
      </c>
      <c r="B8" s="2" t="s">
        <v>26</v>
      </c>
      <c r="C8">
        <v>0</v>
      </c>
      <c r="D8">
        <v>0</v>
      </c>
      <c r="F8">
        <v>9</v>
      </c>
      <c r="G8">
        <v>9</v>
      </c>
      <c r="H8">
        <v>0</v>
      </c>
      <c r="I8">
        <v>9</v>
      </c>
      <c r="J8">
        <v>9</v>
      </c>
      <c r="K8">
        <v>9</v>
      </c>
      <c r="L8">
        <v>9</v>
      </c>
      <c r="N8">
        <v>9</v>
      </c>
      <c r="O8">
        <v>10</v>
      </c>
      <c r="P8" s="6">
        <f>SUM(C8:O8)</f>
        <v>73</v>
      </c>
      <c r="Q8">
        <v>0</v>
      </c>
      <c r="R8">
        <v>9</v>
      </c>
      <c r="S8">
        <v>13.5</v>
      </c>
      <c r="T8">
        <f t="shared" ref="T8:T9" si="0">P8+Q8+R8+S8</f>
        <v>95.5</v>
      </c>
    </row>
    <row r="9" spans="1:20" ht="18" customHeight="1" x14ac:dyDescent="0.25">
      <c r="A9">
        <v>3</v>
      </c>
      <c r="B9" s="2" t="s">
        <v>25</v>
      </c>
      <c r="C9">
        <v>0</v>
      </c>
      <c r="D9">
        <v>0</v>
      </c>
      <c r="E9">
        <v>0</v>
      </c>
      <c r="F9">
        <v>0</v>
      </c>
      <c r="G9">
        <v>0</v>
      </c>
      <c r="H9">
        <v>10</v>
      </c>
      <c r="I9">
        <v>0</v>
      </c>
      <c r="J9">
        <v>8</v>
      </c>
      <c r="K9">
        <v>0</v>
      </c>
      <c r="L9">
        <v>0</v>
      </c>
      <c r="M9">
        <v>0</v>
      </c>
      <c r="N9">
        <v>0</v>
      </c>
      <c r="O9">
        <v>8</v>
      </c>
      <c r="P9" s="6">
        <f>SUM(C9:O9)</f>
        <v>26</v>
      </c>
      <c r="Q9">
        <v>0</v>
      </c>
      <c r="R9">
        <v>0</v>
      </c>
      <c r="S9">
        <v>0</v>
      </c>
      <c r="T9">
        <f t="shared" si="0"/>
        <v>26</v>
      </c>
    </row>
    <row r="10" spans="1:20" ht="18" customHeight="1" x14ac:dyDescent="0.25">
      <c r="B10" s="2"/>
      <c r="P10" s="6"/>
    </row>
    <row r="11" spans="1:20" ht="18" customHeight="1" x14ac:dyDescent="0.25">
      <c r="B11" s="1" t="s">
        <v>17</v>
      </c>
      <c r="C11" s="5" t="s">
        <v>0</v>
      </c>
      <c r="D11" s="5" t="s">
        <v>1</v>
      </c>
      <c r="E11" s="5" t="s">
        <v>4</v>
      </c>
      <c r="F11" s="5" t="s">
        <v>5</v>
      </c>
      <c r="G11" s="5" t="s">
        <v>1</v>
      </c>
      <c r="H11" s="5" t="s">
        <v>1</v>
      </c>
      <c r="I11" s="5" t="s">
        <v>6</v>
      </c>
      <c r="J11" s="5" t="s">
        <v>4</v>
      </c>
      <c r="K11" s="5" t="s">
        <v>4</v>
      </c>
      <c r="L11" s="5" t="s">
        <v>6</v>
      </c>
      <c r="M11" s="5" t="s">
        <v>6</v>
      </c>
      <c r="N11" s="5" t="s">
        <v>7</v>
      </c>
      <c r="O11" s="5" t="s">
        <v>8</v>
      </c>
      <c r="P11" s="7" t="s">
        <v>9</v>
      </c>
      <c r="Q11" s="5" t="s">
        <v>165</v>
      </c>
      <c r="R11" s="5" t="s">
        <v>166</v>
      </c>
      <c r="S11" s="5" t="s">
        <v>164</v>
      </c>
      <c r="T11" s="5" t="s">
        <v>9</v>
      </c>
    </row>
    <row r="12" spans="1:20" ht="18" customHeight="1" x14ac:dyDescent="0.25">
      <c r="A12">
        <v>1</v>
      </c>
      <c r="B12" s="2" t="s">
        <v>30</v>
      </c>
      <c r="C12">
        <v>10</v>
      </c>
      <c r="D12">
        <v>0</v>
      </c>
      <c r="E12">
        <v>10</v>
      </c>
      <c r="F12">
        <v>10</v>
      </c>
      <c r="G12">
        <v>9</v>
      </c>
      <c r="H12">
        <v>10</v>
      </c>
      <c r="I12">
        <v>9.5</v>
      </c>
      <c r="J12">
        <v>10</v>
      </c>
      <c r="K12">
        <v>10</v>
      </c>
      <c r="L12">
        <v>10</v>
      </c>
      <c r="P12" s="6">
        <f>SUM(C12:O12)</f>
        <v>88.5</v>
      </c>
      <c r="T12">
        <f>P12+Q12+R12+S12</f>
        <v>88.5</v>
      </c>
    </row>
    <row r="13" spans="1:20" ht="18" customHeight="1" x14ac:dyDescent="0.25">
      <c r="A13">
        <v>2</v>
      </c>
      <c r="B13" s="2" t="s">
        <v>26</v>
      </c>
      <c r="C13">
        <v>9</v>
      </c>
      <c r="D13">
        <v>0</v>
      </c>
      <c r="F13">
        <v>8.5</v>
      </c>
      <c r="G13">
        <v>10</v>
      </c>
      <c r="H13">
        <v>9</v>
      </c>
      <c r="I13">
        <v>9.5</v>
      </c>
      <c r="J13">
        <v>0</v>
      </c>
      <c r="K13">
        <v>0</v>
      </c>
      <c r="L13">
        <v>0</v>
      </c>
      <c r="N13">
        <v>0</v>
      </c>
      <c r="O13">
        <v>0</v>
      </c>
      <c r="P13" s="6">
        <f>SUM(C13:O13)</f>
        <v>46</v>
      </c>
      <c r="Q13">
        <v>0</v>
      </c>
      <c r="T13">
        <f t="shared" ref="T13:T14" si="1">P13+Q13+R13+S13</f>
        <v>46</v>
      </c>
    </row>
    <row r="14" spans="1:20" ht="18" customHeight="1" x14ac:dyDescent="0.25">
      <c r="A14">
        <v>3</v>
      </c>
      <c r="B14" s="2" t="s">
        <v>31</v>
      </c>
      <c r="C14">
        <v>0</v>
      </c>
      <c r="D14">
        <v>0</v>
      </c>
      <c r="E14">
        <v>0</v>
      </c>
      <c r="F14">
        <v>0</v>
      </c>
      <c r="I14">
        <v>8</v>
      </c>
      <c r="K14">
        <v>0</v>
      </c>
      <c r="L14">
        <v>0</v>
      </c>
      <c r="M14">
        <v>0</v>
      </c>
      <c r="O14">
        <v>10</v>
      </c>
      <c r="P14" s="6">
        <f>SUM(C14:O14)</f>
        <v>18</v>
      </c>
      <c r="Q14">
        <v>0</v>
      </c>
      <c r="T14">
        <f t="shared" si="1"/>
        <v>18</v>
      </c>
    </row>
    <row r="15" spans="1:20" ht="18" customHeight="1" x14ac:dyDescent="0.25">
      <c r="B15" s="2"/>
      <c r="P15" s="6"/>
    </row>
    <row r="16" spans="1:20" ht="18" customHeight="1" x14ac:dyDescent="0.25">
      <c r="B16" s="1" t="s">
        <v>18</v>
      </c>
      <c r="C16" s="5" t="s">
        <v>0</v>
      </c>
      <c r="D16" s="5" t="s">
        <v>1</v>
      </c>
      <c r="E16" s="5" t="s">
        <v>4</v>
      </c>
      <c r="F16" s="5" t="s">
        <v>5</v>
      </c>
      <c r="G16" s="5" t="s">
        <v>1</v>
      </c>
      <c r="H16" s="5" t="s">
        <v>1</v>
      </c>
      <c r="I16" s="5" t="s">
        <v>6</v>
      </c>
      <c r="J16" s="5" t="s">
        <v>4</v>
      </c>
      <c r="K16" s="5" t="s">
        <v>4</v>
      </c>
      <c r="L16" s="5" t="s">
        <v>6</v>
      </c>
      <c r="M16" s="5" t="s">
        <v>6</v>
      </c>
      <c r="N16" s="5" t="s">
        <v>7</v>
      </c>
      <c r="O16" s="5" t="s">
        <v>8</v>
      </c>
      <c r="P16" s="7" t="s">
        <v>9</v>
      </c>
      <c r="Q16" s="5" t="s">
        <v>165</v>
      </c>
      <c r="R16" s="5" t="s">
        <v>166</v>
      </c>
      <c r="S16" s="5" t="s">
        <v>164</v>
      </c>
      <c r="T16" s="5" t="s">
        <v>9</v>
      </c>
    </row>
    <row r="17" spans="1:20" ht="18" customHeight="1" x14ac:dyDescent="0.25">
      <c r="A17">
        <v>1</v>
      </c>
      <c r="B17" t="s">
        <v>27</v>
      </c>
      <c r="C17">
        <v>10</v>
      </c>
      <c r="D17">
        <v>10</v>
      </c>
      <c r="E17">
        <v>0</v>
      </c>
      <c r="F17">
        <v>0</v>
      </c>
      <c r="G17">
        <v>0</v>
      </c>
      <c r="H17">
        <v>0</v>
      </c>
      <c r="I17">
        <v>10</v>
      </c>
      <c r="J17">
        <v>9</v>
      </c>
      <c r="K17">
        <v>8</v>
      </c>
      <c r="L17">
        <v>0</v>
      </c>
      <c r="M17">
        <v>0</v>
      </c>
      <c r="N17">
        <v>10</v>
      </c>
      <c r="O17">
        <v>0</v>
      </c>
      <c r="P17" s="6">
        <f>SUM(C17:O17)</f>
        <v>57</v>
      </c>
      <c r="Q17">
        <v>8</v>
      </c>
      <c r="R17">
        <v>8</v>
      </c>
      <c r="S17">
        <v>12</v>
      </c>
      <c r="T17">
        <f>SUM(P17:S17)</f>
        <v>85</v>
      </c>
    </row>
    <row r="18" spans="1:20" ht="18" customHeight="1" x14ac:dyDescent="0.25">
      <c r="A18">
        <v>2</v>
      </c>
      <c r="B18" t="s">
        <v>28</v>
      </c>
      <c r="C18">
        <v>9</v>
      </c>
      <c r="D18">
        <v>0</v>
      </c>
      <c r="E18">
        <v>9</v>
      </c>
      <c r="F18">
        <v>10</v>
      </c>
      <c r="G18">
        <v>0</v>
      </c>
      <c r="H18">
        <v>0</v>
      </c>
      <c r="I18">
        <v>0</v>
      </c>
      <c r="J18">
        <v>10</v>
      </c>
      <c r="K18">
        <v>9</v>
      </c>
      <c r="L18">
        <v>0</v>
      </c>
      <c r="M18">
        <v>0</v>
      </c>
      <c r="N18">
        <v>0</v>
      </c>
      <c r="O18">
        <v>0</v>
      </c>
      <c r="P18" s="6">
        <f>SUM(C18:O18)</f>
        <v>47</v>
      </c>
      <c r="Q18">
        <v>10</v>
      </c>
      <c r="R18">
        <v>10</v>
      </c>
      <c r="S18">
        <v>15</v>
      </c>
      <c r="T18">
        <f>SUM(P18:S18)</f>
        <v>82</v>
      </c>
    </row>
    <row r="19" spans="1:20" ht="18" customHeight="1" x14ac:dyDescent="0.25">
      <c r="A19">
        <v>3</v>
      </c>
      <c r="B19" t="s">
        <v>29</v>
      </c>
      <c r="C19">
        <v>0</v>
      </c>
      <c r="D19">
        <v>0</v>
      </c>
      <c r="E19">
        <v>0</v>
      </c>
      <c r="F19">
        <v>0</v>
      </c>
      <c r="I19">
        <v>0</v>
      </c>
      <c r="K19">
        <v>10</v>
      </c>
      <c r="L19">
        <v>10</v>
      </c>
      <c r="N19">
        <v>0</v>
      </c>
      <c r="O19">
        <v>0</v>
      </c>
      <c r="P19" s="6">
        <f>SUM(C19:O19)</f>
        <v>20</v>
      </c>
      <c r="Q19">
        <v>9</v>
      </c>
      <c r="R19">
        <v>9</v>
      </c>
      <c r="S19">
        <v>13.5</v>
      </c>
      <c r="T19">
        <f>SUM(P19:S19)</f>
        <v>51.5</v>
      </c>
    </row>
    <row r="20" spans="1:20" ht="18" customHeight="1" x14ac:dyDescent="0.25">
      <c r="A20">
        <v>4</v>
      </c>
      <c r="B20" t="s">
        <v>128</v>
      </c>
      <c r="E20">
        <v>10</v>
      </c>
      <c r="H20">
        <v>10</v>
      </c>
      <c r="J20">
        <v>0</v>
      </c>
      <c r="K20">
        <v>0</v>
      </c>
      <c r="L20">
        <v>0</v>
      </c>
      <c r="M20">
        <v>0</v>
      </c>
      <c r="N20">
        <v>0</v>
      </c>
      <c r="O20">
        <v>10</v>
      </c>
      <c r="P20" s="6">
        <f>SUM(C20:O20)</f>
        <v>30</v>
      </c>
      <c r="Q20">
        <v>0</v>
      </c>
      <c r="R20">
        <v>7</v>
      </c>
      <c r="S20">
        <v>10.5</v>
      </c>
      <c r="T20">
        <f>SUM(P20:S20)</f>
        <v>47.5</v>
      </c>
    </row>
    <row r="21" spans="1:20" ht="18" customHeight="1" x14ac:dyDescent="0.25">
      <c r="P21" s="6"/>
    </row>
    <row r="22" spans="1:20" ht="18" customHeight="1" x14ac:dyDescent="0.25">
      <c r="B22" s="1" t="s">
        <v>12</v>
      </c>
      <c r="C22" s="5" t="s">
        <v>0</v>
      </c>
      <c r="D22" s="5" t="s">
        <v>1</v>
      </c>
      <c r="E22" s="5" t="s">
        <v>4</v>
      </c>
      <c r="F22" s="5" t="s">
        <v>5</v>
      </c>
      <c r="G22" s="5" t="s">
        <v>1</v>
      </c>
      <c r="H22" s="5" t="s">
        <v>1</v>
      </c>
      <c r="I22" s="5" t="s">
        <v>6</v>
      </c>
      <c r="J22" s="5" t="s">
        <v>4</v>
      </c>
      <c r="K22" s="5" t="s">
        <v>4</v>
      </c>
      <c r="L22" s="5" t="s">
        <v>6</v>
      </c>
      <c r="M22" s="5" t="s">
        <v>6</v>
      </c>
      <c r="N22" s="5" t="s">
        <v>7</v>
      </c>
      <c r="O22" s="5" t="s">
        <v>8</v>
      </c>
      <c r="P22" s="7" t="s">
        <v>9</v>
      </c>
      <c r="Q22" s="5" t="s">
        <v>165</v>
      </c>
      <c r="R22" s="5" t="s">
        <v>166</v>
      </c>
      <c r="S22" s="5" t="s">
        <v>164</v>
      </c>
      <c r="T22" s="5" t="s">
        <v>9</v>
      </c>
    </row>
    <row r="23" spans="1:20" ht="18" customHeight="1" x14ac:dyDescent="0.25">
      <c r="A23">
        <v>1</v>
      </c>
      <c r="B23" s="2" t="s">
        <v>11</v>
      </c>
      <c r="C23">
        <v>10</v>
      </c>
      <c r="D23">
        <v>1</v>
      </c>
      <c r="E23">
        <v>10</v>
      </c>
      <c r="F23">
        <v>10</v>
      </c>
      <c r="G23">
        <v>10</v>
      </c>
      <c r="H23">
        <v>0</v>
      </c>
      <c r="I23">
        <v>5</v>
      </c>
      <c r="J23">
        <v>10</v>
      </c>
      <c r="K23">
        <v>10</v>
      </c>
      <c r="L23">
        <v>10</v>
      </c>
      <c r="M23">
        <v>8</v>
      </c>
      <c r="N23">
        <v>9</v>
      </c>
      <c r="O23">
        <v>9</v>
      </c>
      <c r="P23" s="6">
        <f t="shared" ref="P23:P39" si="2">SUM(C23:O23)</f>
        <v>102</v>
      </c>
      <c r="Q23">
        <v>3</v>
      </c>
      <c r="R23">
        <v>5</v>
      </c>
      <c r="S23">
        <v>6</v>
      </c>
      <c r="T23">
        <f>P23+Q23+R23+S23</f>
        <v>116</v>
      </c>
    </row>
    <row r="24" spans="1:20" ht="18" customHeight="1" x14ac:dyDescent="0.25">
      <c r="A24">
        <v>2</v>
      </c>
      <c r="B24" s="2" t="s">
        <v>40</v>
      </c>
      <c r="D24">
        <v>10</v>
      </c>
      <c r="E24">
        <v>0</v>
      </c>
      <c r="F24">
        <v>9</v>
      </c>
      <c r="G24">
        <v>4</v>
      </c>
      <c r="H24">
        <v>6</v>
      </c>
      <c r="I24">
        <v>10</v>
      </c>
      <c r="J24">
        <v>9</v>
      </c>
      <c r="K24">
        <v>4</v>
      </c>
      <c r="L24">
        <v>9</v>
      </c>
      <c r="M24">
        <v>10</v>
      </c>
      <c r="N24">
        <v>6</v>
      </c>
      <c r="O24">
        <v>5</v>
      </c>
      <c r="P24" s="6">
        <f t="shared" si="2"/>
        <v>82</v>
      </c>
      <c r="Q24">
        <v>10</v>
      </c>
      <c r="R24">
        <v>10</v>
      </c>
      <c r="S24">
        <v>15</v>
      </c>
      <c r="T24">
        <f t="shared" ref="T24:T42" si="3">P24+Q24+R24+S24</f>
        <v>117</v>
      </c>
    </row>
    <row r="25" spans="1:20" ht="18" customHeight="1" x14ac:dyDescent="0.25">
      <c r="A25">
        <v>3</v>
      </c>
      <c r="B25" s="2" t="s">
        <v>45</v>
      </c>
      <c r="C25">
        <v>6</v>
      </c>
      <c r="D25">
        <v>5</v>
      </c>
      <c r="E25">
        <v>5</v>
      </c>
      <c r="F25">
        <v>7</v>
      </c>
      <c r="G25">
        <v>5</v>
      </c>
      <c r="H25">
        <v>9</v>
      </c>
      <c r="I25">
        <v>9</v>
      </c>
      <c r="J25">
        <v>6</v>
      </c>
      <c r="K25">
        <v>6</v>
      </c>
      <c r="L25">
        <v>7</v>
      </c>
      <c r="M25">
        <v>5</v>
      </c>
      <c r="N25">
        <v>5</v>
      </c>
      <c r="O25">
        <v>4</v>
      </c>
      <c r="P25" s="6">
        <f t="shared" si="2"/>
        <v>79</v>
      </c>
      <c r="Q25">
        <v>9</v>
      </c>
      <c r="R25">
        <v>6</v>
      </c>
      <c r="S25">
        <v>13.5</v>
      </c>
      <c r="T25">
        <f t="shared" si="3"/>
        <v>107.5</v>
      </c>
    </row>
    <row r="26" spans="1:20" ht="18" customHeight="1" x14ac:dyDescent="0.25">
      <c r="A26">
        <v>4</v>
      </c>
      <c r="B26" s="2" t="s">
        <v>39</v>
      </c>
      <c r="C26">
        <v>5</v>
      </c>
      <c r="D26">
        <v>2</v>
      </c>
      <c r="E26">
        <v>7</v>
      </c>
      <c r="F26">
        <v>4</v>
      </c>
      <c r="G26">
        <v>7</v>
      </c>
      <c r="H26">
        <v>0</v>
      </c>
      <c r="I26">
        <v>6</v>
      </c>
      <c r="J26">
        <v>7</v>
      </c>
      <c r="K26">
        <v>7</v>
      </c>
      <c r="L26">
        <v>8</v>
      </c>
      <c r="M26">
        <v>9</v>
      </c>
      <c r="N26">
        <v>7</v>
      </c>
      <c r="O26">
        <v>8</v>
      </c>
      <c r="P26" s="6">
        <f t="shared" si="2"/>
        <v>77</v>
      </c>
      <c r="Q26">
        <v>8</v>
      </c>
      <c r="R26">
        <v>3</v>
      </c>
      <c r="S26">
        <v>10.5</v>
      </c>
      <c r="T26">
        <f t="shared" si="3"/>
        <v>98.5</v>
      </c>
    </row>
    <row r="27" spans="1:20" ht="18" customHeight="1" x14ac:dyDescent="0.25">
      <c r="A27">
        <v>5</v>
      </c>
      <c r="B27" s="2" t="s">
        <v>37</v>
      </c>
      <c r="C27">
        <v>9</v>
      </c>
      <c r="D27">
        <v>7</v>
      </c>
      <c r="E27">
        <v>8</v>
      </c>
      <c r="F27">
        <v>5</v>
      </c>
      <c r="G27">
        <v>8</v>
      </c>
      <c r="H27">
        <v>0</v>
      </c>
      <c r="I27">
        <v>7</v>
      </c>
      <c r="J27">
        <v>3</v>
      </c>
      <c r="K27">
        <v>8</v>
      </c>
      <c r="M27">
        <v>7</v>
      </c>
      <c r="N27">
        <v>8</v>
      </c>
      <c r="O27">
        <v>6</v>
      </c>
      <c r="P27" s="6">
        <f t="shared" si="2"/>
        <v>76</v>
      </c>
      <c r="Q27">
        <v>2</v>
      </c>
      <c r="R27">
        <v>9</v>
      </c>
      <c r="S27">
        <v>6</v>
      </c>
      <c r="T27">
        <f t="shared" si="3"/>
        <v>93</v>
      </c>
    </row>
    <row r="28" spans="1:20" ht="18" customHeight="1" x14ac:dyDescent="0.25">
      <c r="A28">
        <v>6</v>
      </c>
      <c r="B28" s="2" t="s">
        <v>44</v>
      </c>
      <c r="C28">
        <v>8</v>
      </c>
      <c r="D28">
        <v>6</v>
      </c>
      <c r="E28">
        <v>4</v>
      </c>
      <c r="F28">
        <v>6</v>
      </c>
      <c r="G28">
        <v>2</v>
      </c>
      <c r="H28">
        <v>7</v>
      </c>
      <c r="I28">
        <v>0</v>
      </c>
      <c r="J28">
        <v>8</v>
      </c>
      <c r="K28">
        <v>9</v>
      </c>
      <c r="L28">
        <v>3</v>
      </c>
      <c r="M28">
        <v>2</v>
      </c>
      <c r="N28">
        <v>3</v>
      </c>
      <c r="O28">
        <v>7</v>
      </c>
      <c r="P28" s="6">
        <f t="shared" si="2"/>
        <v>65</v>
      </c>
      <c r="Q28">
        <v>5</v>
      </c>
      <c r="R28">
        <v>7</v>
      </c>
      <c r="S28">
        <v>9</v>
      </c>
      <c r="T28">
        <f t="shared" si="3"/>
        <v>86</v>
      </c>
    </row>
    <row r="29" spans="1:20" ht="18" customHeight="1" x14ac:dyDescent="0.25">
      <c r="A29">
        <v>7</v>
      </c>
      <c r="B29" s="2" t="s">
        <v>32</v>
      </c>
      <c r="C29">
        <v>7</v>
      </c>
      <c r="D29">
        <v>9</v>
      </c>
      <c r="E29">
        <v>9</v>
      </c>
      <c r="F29">
        <v>3</v>
      </c>
      <c r="G29">
        <v>6</v>
      </c>
      <c r="H29">
        <v>10</v>
      </c>
      <c r="I29">
        <v>0</v>
      </c>
      <c r="J29">
        <v>4</v>
      </c>
      <c r="K29">
        <v>0</v>
      </c>
      <c r="L29">
        <v>5</v>
      </c>
      <c r="M29">
        <v>0</v>
      </c>
      <c r="N29">
        <v>10</v>
      </c>
      <c r="O29">
        <v>0</v>
      </c>
      <c r="P29" s="6">
        <f t="shared" si="2"/>
        <v>63</v>
      </c>
      <c r="Q29">
        <v>6</v>
      </c>
      <c r="R29">
        <v>8</v>
      </c>
      <c r="S29">
        <v>12</v>
      </c>
      <c r="T29">
        <f t="shared" si="3"/>
        <v>89</v>
      </c>
    </row>
    <row r="30" spans="1:20" ht="18" customHeight="1" x14ac:dyDescent="0.25">
      <c r="A30">
        <v>8</v>
      </c>
      <c r="B30" s="2" t="s">
        <v>105</v>
      </c>
      <c r="D30">
        <v>8</v>
      </c>
      <c r="E30">
        <v>6</v>
      </c>
      <c r="G30">
        <v>9</v>
      </c>
      <c r="H30">
        <v>8</v>
      </c>
      <c r="I30">
        <v>8</v>
      </c>
      <c r="K30">
        <v>3</v>
      </c>
      <c r="L30">
        <v>6</v>
      </c>
      <c r="O30">
        <v>10</v>
      </c>
      <c r="P30" s="6">
        <f t="shared" si="2"/>
        <v>58</v>
      </c>
      <c r="Q30">
        <v>7</v>
      </c>
      <c r="R30">
        <v>2</v>
      </c>
      <c r="S30">
        <v>4.5</v>
      </c>
      <c r="T30">
        <f t="shared" si="3"/>
        <v>71.5</v>
      </c>
    </row>
    <row r="31" spans="1:20" ht="18" customHeight="1" x14ac:dyDescent="0.25">
      <c r="A31">
        <v>9</v>
      </c>
      <c r="B31" s="2" t="s">
        <v>36</v>
      </c>
      <c r="E31">
        <v>0</v>
      </c>
      <c r="F31">
        <v>8</v>
      </c>
      <c r="G31">
        <v>0</v>
      </c>
      <c r="H31">
        <v>5</v>
      </c>
      <c r="I31">
        <v>0</v>
      </c>
      <c r="J31">
        <v>5</v>
      </c>
      <c r="K31">
        <v>5</v>
      </c>
      <c r="L31">
        <v>4</v>
      </c>
      <c r="M31">
        <v>6</v>
      </c>
      <c r="N31">
        <v>4</v>
      </c>
      <c r="O31">
        <v>0</v>
      </c>
      <c r="P31" s="6">
        <f t="shared" si="2"/>
        <v>37</v>
      </c>
      <c r="Q31">
        <v>0</v>
      </c>
      <c r="R31">
        <v>0</v>
      </c>
      <c r="S31">
        <v>1.5</v>
      </c>
      <c r="T31">
        <f t="shared" si="3"/>
        <v>38.5</v>
      </c>
    </row>
    <row r="32" spans="1:20" ht="18" customHeight="1" x14ac:dyDescent="0.25">
      <c r="A32">
        <v>10</v>
      </c>
      <c r="B32" s="2" t="s">
        <v>38</v>
      </c>
      <c r="C32">
        <v>2</v>
      </c>
      <c r="D32">
        <v>3</v>
      </c>
      <c r="E32">
        <v>0</v>
      </c>
      <c r="F32">
        <v>0</v>
      </c>
      <c r="G32">
        <v>0</v>
      </c>
      <c r="H32">
        <v>4</v>
      </c>
      <c r="I32">
        <v>0</v>
      </c>
      <c r="K32">
        <v>2</v>
      </c>
      <c r="L32">
        <v>2</v>
      </c>
      <c r="M32">
        <v>1</v>
      </c>
      <c r="N32">
        <v>2</v>
      </c>
      <c r="O32">
        <v>1</v>
      </c>
      <c r="P32" s="6">
        <f t="shared" si="2"/>
        <v>17</v>
      </c>
      <c r="Q32">
        <v>4</v>
      </c>
      <c r="R32">
        <v>4</v>
      </c>
      <c r="S32">
        <v>7.5</v>
      </c>
      <c r="T32">
        <f t="shared" si="3"/>
        <v>32.5</v>
      </c>
    </row>
    <row r="33" spans="1:20" ht="18" customHeight="1" x14ac:dyDescent="0.25">
      <c r="A33">
        <v>11</v>
      </c>
      <c r="B33" t="s">
        <v>35</v>
      </c>
      <c r="C33">
        <v>4</v>
      </c>
      <c r="D33">
        <v>4</v>
      </c>
      <c r="E33">
        <v>2</v>
      </c>
      <c r="F33">
        <v>0</v>
      </c>
      <c r="G33">
        <v>1</v>
      </c>
      <c r="H33">
        <v>1</v>
      </c>
      <c r="I33">
        <v>0</v>
      </c>
      <c r="J33">
        <v>2</v>
      </c>
      <c r="M33">
        <v>0</v>
      </c>
      <c r="N33">
        <v>1</v>
      </c>
      <c r="O33">
        <v>2</v>
      </c>
      <c r="P33" s="6">
        <f t="shared" si="2"/>
        <v>17</v>
      </c>
      <c r="Q33">
        <v>0</v>
      </c>
      <c r="S33">
        <v>1</v>
      </c>
      <c r="T33">
        <v>18</v>
      </c>
    </row>
    <row r="34" spans="1:20" ht="18" customHeight="1" x14ac:dyDescent="0.25">
      <c r="A34">
        <v>12</v>
      </c>
      <c r="B34" s="2" t="s">
        <v>43</v>
      </c>
      <c r="E34">
        <v>3</v>
      </c>
      <c r="F34">
        <v>2</v>
      </c>
      <c r="G34">
        <v>3</v>
      </c>
      <c r="H34">
        <v>2</v>
      </c>
      <c r="I34">
        <v>0</v>
      </c>
      <c r="M34">
        <v>3</v>
      </c>
      <c r="N34">
        <v>0</v>
      </c>
      <c r="O34">
        <v>3</v>
      </c>
      <c r="P34" s="6">
        <f t="shared" si="2"/>
        <v>16</v>
      </c>
      <c r="Q34">
        <v>1</v>
      </c>
      <c r="T34">
        <f t="shared" si="3"/>
        <v>17</v>
      </c>
    </row>
    <row r="35" spans="1:20" ht="18" customHeight="1" x14ac:dyDescent="0.25">
      <c r="A35">
        <v>13</v>
      </c>
      <c r="B35" s="2" t="s">
        <v>144</v>
      </c>
      <c r="H35">
        <v>3</v>
      </c>
      <c r="I35">
        <v>4</v>
      </c>
      <c r="L35">
        <v>1</v>
      </c>
      <c r="M35">
        <v>0</v>
      </c>
      <c r="P35" s="6">
        <f t="shared" si="2"/>
        <v>8</v>
      </c>
      <c r="Q35">
        <v>0</v>
      </c>
      <c r="T35">
        <f t="shared" si="3"/>
        <v>8</v>
      </c>
    </row>
    <row r="36" spans="1:20" ht="18" customHeight="1" x14ac:dyDescent="0.25">
      <c r="A36">
        <v>14</v>
      </c>
      <c r="B36" s="2" t="s">
        <v>127</v>
      </c>
      <c r="C36">
        <v>1</v>
      </c>
      <c r="D36">
        <v>0</v>
      </c>
      <c r="E36">
        <v>1</v>
      </c>
      <c r="F36">
        <v>0</v>
      </c>
      <c r="G36">
        <v>0</v>
      </c>
      <c r="H36">
        <v>0</v>
      </c>
      <c r="I36">
        <v>2</v>
      </c>
      <c r="K36">
        <v>1</v>
      </c>
      <c r="M36">
        <v>0</v>
      </c>
      <c r="N36">
        <v>0</v>
      </c>
      <c r="O36">
        <v>0</v>
      </c>
      <c r="P36" s="6">
        <f t="shared" si="2"/>
        <v>5</v>
      </c>
      <c r="Q36">
        <v>0</v>
      </c>
      <c r="T36">
        <f t="shared" si="3"/>
        <v>5</v>
      </c>
    </row>
    <row r="37" spans="1:20" ht="18" customHeight="1" x14ac:dyDescent="0.25">
      <c r="A37">
        <v>15</v>
      </c>
      <c r="B37" s="2" t="s">
        <v>150</v>
      </c>
      <c r="I37">
        <v>0</v>
      </c>
      <c r="J37">
        <v>1</v>
      </c>
      <c r="L37">
        <v>0</v>
      </c>
      <c r="M37">
        <v>4</v>
      </c>
      <c r="N37">
        <v>0</v>
      </c>
      <c r="O37">
        <v>0</v>
      </c>
      <c r="P37" s="6">
        <f t="shared" si="2"/>
        <v>5</v>
      </c>
      <c r="Q37">
        <v>0</v>
      </c>
      <c r="T37">
        <f t="shared" si="3"/>
        <v>5</v>
      </c>
    </row>
    <row r="38" spans="1:20" ht="18" customHeight="1" x14ac:dyDescent="0.25">
      <c r="A38">
        <v>16</v>
      </c>
      <c r="B38" s="2" t="s">
        <v>46</v>
      </c>
      <c r="C38">
        <v>3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L38">
        <v>0</v>
      </c>
      <c r="M38">
        <v>0</v>
      </c>
      <c r="N38">
        <v>0</v>
      </c>
      <c r="O38">
        <v>0</v>
      </c>
      <c r="P38" s="6">
        <f t="shared" si="2"/>
        <v>4</v>
      </c>
      <c r="Q38">
        <v>0</v>
      </c>
      <c r="T38">
        <f t="shared" si="3"/>
        <v>4</v>
      </c>
    </row>
    <row r="39" spans="1:20" ht="18" customHeight="1" x14ac:dyDescent="0.25">
      <c r="A39">
        <v>17</v>
      </c>
      <c r="B39" s="2" t="s">
        <v>106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L39">
        <v>0</v>
      </c>
      <c r="M39">
        <v>0</v>
      </c>
      <c r="N39">
        <v>0</v>
      </c>
      <c r="O39">
        <v>0</v>
      </c>
      <c r="P39" s="6">
        <f t="shared" si="2"/>
        <v>1</v>
      </c>
      <c r="Q39">
        <v>0</v>
      </c>
      <c r="T39">
        <f t="shared" si="3"/>
        <v>1</v>
      </c>
    </row>
    <row r="40" spans="1:20" ht="18" customHeight="1" x14ac:dyDescent="0.25">
      <c r="A40">
        <v>18</v>
      </c>
      <c r="B40" s="2" t="s">
        <v>107</v>
      </c>
      <c r="C40">
        <v>0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L40">
        <v>0</v>
      </c>
      <c r="M40">
        <v>0</v>
      </c>
      <c r="N40">
        <v>0</v>
      </c>
      <c r="P40" s="6">
        <f t="shared" ref="P40" si="4">SUM(C40:O40)</f>
        <v>0</v>
      </c>
      <c r="Q40">
        <v>0</v>
      </c>
      <c r="T40">
        <f t="shared" si="3"/>
        <v>0</v>
      </c>
    </row>
    <row r="41" spans="1:20" ht="18" customHeight="1" x14ac:dyDescent="0.25">
      <c r="A41">
        <v>19</v>
      </c>
      <c r="B41" s="2" t="s">
        <v>167</v>
      </c>
      <c r="P41" s="6">
        <v>0</v>
      </c>
      <c r="Q41">
        <v>0</v>
      </c>
      <c r="T41">
        <f t="shared" si="3"/>
        <v>0</v>
      </c>
    </row>
    <row r="42" spans="1:20" ht="18" customHeight="1" x14ac:dyDescent="0.25">
      <c r="A42">
        <v>20</v>
      </c>
      <c r="B42" s="2" t="s">
        <v>151</v>
      </c>
      <c r="I42">
        <v>0</v>
      </c>
      <c r="J42">
        <v>0</v>
      </c>
      <c r="L42">
        <v>0</v>
      </c>
      <c r="M42">
        <v>0</v>
      </c>
      <c r="N42">
        <v>0</v>
      </c>
      <c r="P42" s="6">
        <f t="shared" ref="P42" si="5">SUM(C42:O42)</f>
        <v>0</v>
      </c>
      <c r="Q42">
        <v>0</v>
      </c>
      <c r="T42">
        <f t="shared" si="3"/>
        <v>0</v>
      </c>
    </row>
    <row r="43" spans="1:20" ht="18" customHeight="1" x14ac:dyDescent="0.25">
      <c r="B43" s="1" t="s">
        <v>13</v>
      </c>
      <c r="C43" s="5" t="s">
        <v>0</v>
      </c>
      <c r="D43" s="5" t="s">
        <v>1</v>
      </c>
      <c r="E43" s="5" t="s">
        <v>4</v>
      </c>
      <c r="F43" s="5" t="s">
        <v>5</v>
      </c>
      <c r="G43" s="5" t="s">
        <v>1</v>
      </c>
      <c r="H43" s="5" t="s">
        <v>1</v>
      </c>
      <c r="I43" s="5" t="s">
        <v>6</v>
      </c>
      <c r="J43" s="5" t="s">
        <v>4</v>
      </c>
      <c r="K43" s="5" t="s">
        <v>4</v>
      </c>
      <c r="L43" s="5" t="s">
        <v>6</v>
      </c>
      <c r="M43" s="5" t="s">
        <v>6</v>
      </c>
      <c r="N43" s="5" t="s">
        <v>7</v>
      </c>
      <c r="O43" s="5" t="s">
        <v>8</v>
      </c>
      <c r="P43" s="7" t="s">
        <v>9</v>
      </c>
      <c r="Q43" s="5" t="s">
        <v>165</v>
      </c>
      <c r="R43" t="s">
        <v>166</v>
      </c>
      <c r="S43" s="5" t="s">
        <v>164</v>
      </c>
      <c r="T43" s="5" t="s">
        <v>9</v>
      </c>
    </row>
    <row r="44" spans="1:20" ht="18" customHeight="1" x14ac:dyDescent="0.25">
      <c r="A44">
        <v>1</v>
      </c>
      <c r="B44" s="2" t="s">
        <v>39</v>
      </c>
      <c r="C44">
        <v>8</v>
      </c>
      <c r="D44">
        <v>9</v>
      </c>
      <c r="E44">
        <v>9</v>
      </c>
      <c r="F44">
        <v>0</v>
      </c>
      <c r="G44">
        <v>0</v>
      </c>
      <c r="H44">
        <v>7</v>
      </c>
      <c r="I44">
        <v>10</v>
      </c>
      <c r="J44">
        <v>10</v>
      </c>
      <c r="K44">
        <v>10</v>
      </c>
      <c r="L44">
        <v>9</v>
      </c>
      <c r="M44">
        <v>9</v>
      </c>
      <c r="N44">
        <v>0</v>
      </c>
      <c r="O44">
        <v>0</v>
      </c>
      <c r="P44" s="6">
        <f>SUM(C44:O44)</f>
        <v>81</v>
      </c>
      <c r="Q44">
        <v>10</v>
      </c>
      <c r="R44">
        <v>6</v>
      </c>
      <c r="S44">
        <v>13.5</v>
      </c>
      <c r="T44">
        <f>P44+Q44+R44+S44</f>
        <v>110.5</v>
      </c>
    </row>
    <row r="45" spans="1:20" ht="18" customHeight="1" x14ac:dyDescent="0.25">
      <c r="A45">
        <v>2</v>
      </c>
      <c r="B45" s="2" t="s">
        <v>28</v>
      </c>
      <c r="D45">
        <v>0</v>
      </c>
      <c r="E45">
        <v>7</v>
      </c>
      <c r="F45">
        <v>0</v>
      </c>
      <c r="G45">
        <v>7</v>
      </c>
      <c r="H45">
        <v>0</v>
      </c>
      <c r="I45">
        <v>5</v>
      </c>
      <c r="J45">
        <v>0</v>
      </c>
      <c r="L45">
        <v>5</v>
      </c>
      <c r="M45">
        <v>0</v>
      </c>
      <c r="N45">
        <v>0</v>
      </c>
      <c r="O45">
        <v>0</v>
      </c>
      <c r="P45" s="6">
        <f>SUM(C45:O45)</f>
        <v>24</v>
      </c>
      <c r="Q45">
        <v>0</v>
      </c>
      <c r="R45">
        <v>7</v>
      </c>
      <c r="S45">
        <v>75</v>
      </c>
      <c r="T45">
        <f>P45+Q45+R45+S45</f>
        <v>106</v>
      </c>
    </row>
    <row r="46" spans="1:20" ht="18" customHeight="1" x14ac:dyDescent="0.25">
      <c r="A46">
        <v>3</v>
      </c>
      <c r="B46" s="2" t="s">
        <v>40</v>
      </c>
      <c r="C46">
        <v>7</v>
      </c>
      <c r="D46">
        <v>10</v>
      </c>
      <c r="E46">
        <v>8</v>
      </c>
      <c r="F46">
        <v>0</v>
      </c>
      <c r="G46">
        <v>0</v>
      </c>
      <c r="H46">
        <v>9</v>
      </c>
      <c r="I46">
        <v>0</v>
      </c>
      <c r="J46">
        <v>0</v>
      </c>
      <c r="K46">
        <v>8</v>
      </c>
      <c r="L46">
        <v>0</v>
      </c>
      <c r="M46">
        <v>10</v>
      </c>
      <c r="N46">
        <v>8</v>
      </c>
      <c r="O46">
        <v>9</v>
      </c>
      <c r="P46" s="6">
        <f>SUM(C46:O46)</f>
        <v>69</v>
      </c>
      <c r="Q46">
        <v>9</v>
      </c>
      <c r="R46">
        <v>0</v>
      </c>
      <c r="S46">
        <v>10.5</v>
      </c>
      <c r="T46">
        <f>P46+Q46+R46+S46</f>
        <v>88.5</v>
      </c>
    </row>
    <row r="47" spans="1:20" ht="18" customHeight="1" x14ac:dyDescent="0.25">
      <c r="A47">
        <v>4</v>
      </c>
      <c r="B47" s="2" t="s">
        <v>44</v>
      </c>
      <c r="C47">
        <v>3</v>
      </c>
      <c r="D47">
        <v>6</v>
      </c>
      <c r="E47">
        <v>0</v>
      </c>
      <c r="F47">
        <v>10</v>
      </c>
      <c r="G47">
        <v>0</v>
      </c>
      <c r="H47">
        <v>0</v>
      </c>
      <c r="I47">
        <v>4</v>
      </c>
      <c r="J47">
        <v>0</v>
      </c>
      <c r="L47">
        <v>8</v>
      </c>
      <c r="M47">
        <v>8</v>
      </c>
      <c r="N47">
        <v>7</v>
      </c>
      <c r="O47">
        <v>10</v>
      </c>
      <c r="P47" s="6">
        <f>SUM(C47:O47)</f>
        <v>56</v>
      </c>
      <c r="Q47">
        <v>4</v>
      </c>
      <c r="R47">
        <v>9</v>
      </c>
      <c r="S47">
        <v>15</v>
      </c>
      <c r="T47">
        <f>P47+Q47+R47+S47</f>
        <v>84</v>
      </c>
    </row>
    <row r="48" spans="1:20" ht="18" customHeight="1" x14ac:dyDescent="0.25">
      <c r="A48">
        <v>5</v>
      </c>
      <c r="B48" s="2" t="s">
        <v>37</v>
      </c>
      <c r="C48">
        <v>10</v>
      </c>
      <c r="D48">
        <v>0</v>
      </c>
      <c r="E48">
        <v>0</v>
      </c>
      <c r="F48">
        <v>0</v>
      </c>
      <c r="G48">
        <v>8</v>
      </c>
      <c r="I48">
        <v>7</v>
      </c>
      <c r="J48">
        <v>9</v>
      </c>
      <c r="L48">
        <v>6</v>
      </c>
      <c r="M48">
        <v>4</v>
      </c>
      <c r="N48">
        <v>6</v>
      </c>
      <c r="O48">
        <v>0</v>
      </c>
      <c r="P48" s="6">
        <f>SUM(C48:O48)</f>
        <v>50</v>
      </c>
      <c r="Q48">
        <v>8</v>
      </c>
      <c r="R48">
        <v>0</v>
      </c>
      <c r="S48">
        <v>6</v>
      </c>
      <c r="T48">
        <f>P48+Q48+R48+S48</f>
        <v>64</v>
      </c>
    </row>
    <row r="49" spans="1:20" ht="18" customHeight="1" x14ac:dyDescent="0.25">
      <c r="A49">
        <v>6</v>
      </c>
      <c r="B49" s="2" t="s">
        <v>38</v>
      </c>
      <c r="C49">
        <v>9</v>
      </c>
      <c r="D49">
        <v>5</v>
      </c>
      <c r="E49">
        <v>10</v>
      </c>
      <c r="F49">
        <v>0</v>
      </c>
      <c r="G49">
        <v>10</v>
      </c>
      <c r="H49">
        <v>0</v>
      </c>
      <c r="I49">
        <v>6</v>
      </c>
      <c r="L49">
        <v>0</v>
      </c>
      <c r="M49">
        <v>5</v>
      </c>
      <c r="N49">
        <v>0</v>
      </c>
      <c r="O49">
        <v>7</v>
      </c>
      <c r="P49" s="6">
        <f>SUM(C49:O49)</f>
        <v>52</v>
      </c>
      <c r="Q49">
        <v>7</v>
      </c>
      <c r="R49">
        <v>0</v>
      </c>
      <c r="S49">
        <v>4.5</v>
      </c>
      <c r="T49">
        <f>P49+Q49+R49+S49</f>
        <v>63.5</v>
      </c>
    </row>
    <row r="50" spans="1:20" ht="18" customHeight="1" x14ac:dyDescent="0.25">
      <c r="A50">
        <v>7</v>
      </c>
      <c r="B50" s="2" t="s">
        <v>105</v>
      </c>
      <c r="D50">
        <v>0</v>
      </c>
      <c r="E50">
        <v>0</v>
      </c>
      <c r="G50">
        <v>0</v>
      </c>
      <c r="H50">
        <v>8</v>
      </c>
      <c r="I50">
        <v>9</v>
      </c>
      <c r="K50">
        <v>9</v>
      </c>
      <c r="L50">
        <v>10</v>
      </c>
      <c r="O50">
        <v>0</v>
      </c>
      <c r="P50" s="6">
        <f>SUM(C50:O50)</f>
        <v>36</v>
      </c>
      <c r="Q50">
        <v>0</v>
      </c>
      <c r="R50">
        <v>10</v>
      </c>
      <c r="S50">
        <v>12</v>
      </c>
      <c r="T50">
        <f>P50+Q50+R50+S50</f>
        <v>58</v>
      </c>
    </row>
    <row r="51" spans="1:20" ht="18" customHeight="1" x14ac:dyDescent="0.25">
      <c r="A51">
        <v>8</v>
      </c>
      <c r="B51" s="2" t="s">
        <v>41</v>
      </c>
      <c r="C51">
        <v>6</v>
      </c>
      <c r="D51">
        <v>0</v>
      </c>
      <c r="E51">
        <v>0</v>
      </c>
      <c r="F51">
        <v>0</v>
      </c>
      <c r="G51">
        <v>0</v>
      </c>
      <c r="H51">
        <v>10</v>
      </c>
      <c r="I51">
        <v>0</v>
      </c>
      <c r="K51">
        <v>7</v>
      </c>
      <c r="L51">
        <v>0</v>
      </c>
      <c r="M51">
        <v>6</v>
      </c>
      <c r="N51">
        <v>9</v>
      </c>
      <c r="O51">
        <v>0</v>
      </c>
      <c r="P51" s="6">
        <f>SUM(C51:O51)</f>
        <v>38</v>
      </c>
      <c r="Q51">
        <v>0</v>
      </c>
      <c r="R51">
        <v>8</v>
      </c>
      <c r="S51">
        <v>9</v>
      </c>
      <c r="T51">
        <f>P51+Q51+R51+S51</f>
        <v>55</v>
      </c>
    </row>
    <row r="52" spans="1:20" ht="18" customHeight="1" x14ac:dyDescent="0.25">
      <c r="A52">
        <v>9</v>
      </c>
      <c r="B52" s="2" t="s">
        <v>108</v>
      </c>
      <c r="D52">
        <v>7</v>
      </c>
      <c r="E52">
        <v>0</v>
      </c>
      <c r="F52">
        <v>9</v>
      </c>
      <c r="G52">
        <v>9</v>
      </c>
      <c r="H52">
        <v>6</v>
      </c>
      <c r="I52">
        <v>8</v>
      </c>
      <c r="J52">
        <v>0</v>
      </c>
      <c r="K52">
        <v>6</v>
      </c>
      <c r="L52">
        <v>7</v>
      </c>
      <c r="M52">
        <v>0</v>
      </c>
      <c r="N52">
        <v>0</v>
      </c>
      <c r="O52">
        <v>0</v>
      </c>
      <c r="P52" s="6">
        <f>SUM(C52:O52)</f>
        <v>52</v>
      </c>
      <c r="Q52">
        <v>0</v>
      </c>
      <c r="R52">
        <v>0</v>
      </c>
      <c r="S52">
        <v>0</v>
      </c>
      <c r="T52">
        <f>P52+Q52+R52+S52</f>
        <v>52</v>
      </c>
    </row>
    <row r="53" spans="1:20" ht="18" customHeight="1" x14ac:dyDescent="0.25">
      <c r="A53">
        <v>10</v>
      </c>
      <c r="B53" s="2" t="s">
        <v>42</v>
      </c>
      <c r="C53">
        <v>5</v>
      </c>
      <c r="D53">
        <v>8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L53">
        <v>0</v>
      </c>
      <c r="M53">
        <v>3</v>
      </c>
      <c r="N53">
        <v>0</v>
      </c>
      <c r="O53">
        <v>0</v>
      </c>
      <c r="P53" s="6">
        <f>SUM(C53:O53)</f>
        <v>16</v>
      </c>
      <c r="Q53">
        <v>6</v>
      </c>
      <c r="S53">
        <v>3</v>
      </c>
      <c r="T53">
        <f>P53+Q53+R53+S53</f>
        <v>25</v>
      </c>
    </row>
    <row r="54" spans="1:20" ht="18" customHeight="1" x14ac:dyDescent="0.25">
      <c r="A54">
        <v>11</v>
      </c>
      <c r="B54" s="2" t="s">
        <v>43</v>
      </c>
      <c r="C54">
        <v>4</v>
      </c>
      <c r="E54">
        <v>0</v>
      </c>
      <c r="F54">
        <v>8</v>
      </c>
      <c r="G54">
        <v>0</v>
      </c>
      <c r="H54">
        <v>0</v>
      </c>
      <c r="I54">
        <v>0</v>
      </c>
      <c r="L54">
        <v>0</v>
      </c>
      <c r="M54">
        <v>0</v>
      </c>
      <c r="N54">
        <v>5</v>
      </c>
      <c r="O54">
        <v>0</v>
      </c>
      <c r="P54" s="6">
        <f>SUM(C54:O54)</f>
        <v>17</v>
      </c>
      <c r="Q54">
        <v>5</v>
      </c>
      <c r="S54">
        <v>1.5</v>
      </c>
      <c r="T54">
        <f>P54+Q54+R54+S54</f>
        <v>23.5</v>
      </c>
    </row>
    <row r="55" spans="1:20" ht="18" customHeight="1" x14ac:dyDescent="0.25">
      <c r="A55">
        <v>12</v>
      </c>
      <c r="B55" s="2" t="s">
        <v>128</v>
      </c>
      <c r="E55">
        <v>0</v>
      </c>
      <c r="H55">
        <v>0</v>
      </c>
      <c r="J55">
        <v>0</v>
      </c>
      <c r="L55">
        <v>0</v>
      </c>
      <c r="M55">
        <v>7</v>
      </c>
      <c r="N55">
        <v>0</v>
      </c>
      <c r="O55">
        <v>8</v>
      </c>
      <c r="P55" s="6">
        <f>SUM(C55:O55)</f>
        <v>15</v>
      </c>
      <c r="Q55">
        <v>0</v>
      </c>
      <c r="T55">
        <f>P55+Q55+R55+S55</f>
        <v>15</v>
      </c>
    </row>
    <row r="56" spans="1:20" ht="18" customHeight="1" x14ac:dyDescent="0.25">
      <c r="A56">
        <v>13</v>
      </c>
      <c r="B56" s="2" t="s">
        <v>127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M56">
        <v>0</v>
      </c>
      <c r="N56">
        <v>10</v>
      </c>
      <c r="O56">
        <v>0</v>
      </c>
      <c r="P56" s="6">
        <f>SUM(C56:O56)</f>
        <v>10</v>
      </c>
      <c r="Q56">
        <v>0</v>
      </c>
      <c r="T56">
        <f>P56+Q56+R56+S56</f>
        <v>10</v>
      </c>
    </row>
    <row r="57" spans="1:20" ht="18" customHeight="1" x14ac:dyDescent="0.25">
      <c r="A57">
        <v>14</v>
      </c>
      <c r="B57" s="2" t="s">
        <v>107</v>
      </c>
      <c r="C57">
        <v>0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L57">
        <v>0</v>
      </c>
      <c r="M57">
        <v>0</v>
      </c>
      <c r="N57">
        <v>0</v>
      </c>
      <c r="P57" s="6">
        <f>SUM(C57:O57)</f>
        <v>0</v>
      </c>
      <c r="Q57">
        <v>0</v>
      </c>
      <c r="T57">
        <f>P57+Q57+R57+S57</f>
        <v>0</v>
      </c>
    </row>
    <row r="58" spans="1:20" ht="18" customHeight="1" x14ac:dyDescent="0.25">
      <c r="A58">
        <v>15</v>
      </c>
      <c r="B58" s="2" t="s">
        <v>106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L58">
        <v>0</v>
      </c>
      <c r="M58">
        <v>0</v>
      </c>
      <c r="N58">
        <v>0</v>
      </c>
      <c r="O58">
        <v>0</v>
      </c>
      <c r="P58" s="6">
        <f>SUM(C58:O58)</f>
        <v>0</v>
      </c>
      <c r="Q58">
        <v>0</v>
      </c>
      <c r="T58">
        <f>P58+Q58+R58+S58</f>
        <v>0</v>
      </c>
    </row>
    <row r="59" spans="1:20" ht="18" customHeight="1" x14ac:dyDescent="0.25">
      <c r="B59" s="2"/>
      <c r="P59" s="6"/>
    </row>
    <row r="60" spans="1:20" ht="18" customHeight="1" x14ac:dyDescent="0.25">
      <c r="B60" s="1" t="s">
        <v>14</v>
      </c>
      <c r="C60" s="5" t="s">
        <v>0</v>
      </c>
      <c r="D60" s="5" t="s">
        <v>1</v>
      </c>
      <c r="E60" s="5" t="s">
        <v>4</v>
      </c>
      <c r="F60" s="5" t="s">
        <v>5</v>
      </c>
      <c r="G60" s="5" t="s">
        <v>1</v>
      </c>
      <c r="H60" s="5" t="s">
        <v>1</v>
      </c>
      <c r="I60" s="5" t="s">
        <v>6</v>
      </c>
      <c r="J60" s="5" t="s">
        <v>4</v>
      </c>
      <c r="K60" s="5" t="s">
        <v>4</v>
      </c>
      <c r="L60" s="5" t="s">
        <v>6</v>
      </c>
      <c r="M60" s="5" t="s">
        <v>6</v>
      </c>
      <c r="N60" s="5" t="s">
        <v>7</v>
      </c>
      <c r="O60" s="5" t="s">
        <v>8</v>
      </c>
      <c r="P60" s="7" t="s">
        <v>9</v>
      </c>
      <c r="Q60" s="5" t="s">
        <v>165</v>
      </c>
      <c r="R60" t="s">
        <v>166</v>
      </c>
      <c r="S60" s="5" t="s">
        <v>164</v>
      </c>
      <c r="T60" s="5" t="s">
        <v>9</v>
      </c>
    </row>
    <row r="61" spans="1:20" ht="18" customHeight="1" x14ac:dyDescent="0.25">
      <c r="A61">
        <v>1</v>
      </c>
      <c r="B61" s="2" t="s">
        <v>11</v>
      </c>
      <c r="C61">
        <v>10</v>
      </c>
      <c r="D61">
        <v>10</v>
      </c>
      <c r="E61">
        <v>9</v>
      </c>
      <c r="F61">
        <v>10</v>
      </c>
      <c r="G61">
        <v>10</v>
      </c>
      <c r="H61">
        <v>0</v>
      </c>
      <c r="I61">
        <v>0</v>
      </c>
      <c r="J61">
        <v>10</v>
      </c>
      <c r="K61">
        <v>10</v>
      </c>
      <c r="L61">
        <v>0</v>
      </c>
      <c r="M61">
        <v>0</v>
      </c>
      <c r="N61">
        <v>10</v>
      </c>
      <c r="O61">
        <v>10</v>
      </c>
      <c r="P61" s="6">
        <f>SUM(C61:O61)</f>
        <v>89</v>
      </c>
      <c r="Q61">
        <v>10</v>
      </c>
      <c r="R61">
        <v>10</v>
      </c>
      <c r="S61">
        <v>15</v>
      </c>
      <c r="T61">
        <f>P61+Q61+R61+S61</f>
        <v>124</v>
      </c>
    </row>
    <row r="62" spans="1:20" ht="18" customHeight="1" x14ac:dyDescent="0.25">
      <c r="A62">
        <v>2</v>
      </c>
      <c r="B62" t="s">
        <v>32</v>
      </c>
      <c r="C62">
        <v>0</v>
      </c>
      <c r="D62">
        <v>0</v>
      </c>
      <c r="E62">
        <v>0</v>
      </c>
      <c r="F62">
        <v>0</v>
      </c>
      <c r="G62">
        <v>9</v>
      </c>
      <c r="H62">
        <v>0</v>
      </c>
      <c r="I62">
        <v>0</v>
      </c>
      <c r="J62">
        <v>9</v>
      </c>
      <c r="K62">
        <v>0</v>
      </c>
      <c r="L62">
        <v>10</v>
      </c>
      <c r="M62">
        <v>0</v>
      </c>
      <c r="N62">
        <v>8</v>
      </c>
      <c r="O62">
        <v>0</v>
      </c>
      <c r="P62" s="6">
        <f>SUM(C62:O62)</f>
        <v>36</v>
      </c>
      <c r="Q62">
        <v>9</v>
      </c>
      <c r="R62">
        <v>9</v>
      </c>
      <c r="S62">
        <v>13.5</v>
      </c>
      <c r="T62">
        <f t="shared" ref="T62:T64" si="6">P62+Q62+R62+S62</f>
        <v>67.5</v>
      </c>
    </row>
    <row r="63" spans="1:20" ht="18" customHeight="1" x14ac:dyDescent="0.25">
      <c r="A63">
        <v>3</v>
      </c>
      <c r="B63" t="s">
        <v>36</v>
      </c>
      <c r="C63">
        <v>0</v>
      </c>
      <c r="D63">
        <v>0</v>
      </c>
      <c r="E63">
        <v>10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9</v>
      </c>
      <c r="O63">
        <v>0</v>
      </c>
      <c r="P63" s="6">
        <f>SUM(C63:O63)</f>
        <v>19</v>
      </c>
      <c r="Q63">
        <v>0</v>
      </c>
      <c r="R63">
        <v>8</v>
      </c>
      <c r="S63">
        <v>12</v>
      </c>
      <c r="T63">
        <f t="shared" si="6"/>
        <v>39</v>
      </c>
    </row>
    <row r="64" spans="1:20" ht="18" customHeight="1" x14ac:dyDescent="0.25">
      <c r="A64">
        <v>4</v>
      </c>
      <c r="B64" t="s">
        <v>35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10</v>
      </c>
      <c r="N64">
        <v>0</v>
      </c>
      <c r="O64">
        <v>9</v>
      </c>
      <c r="P64" s="6">
        <f>SUM(C64:O64)</f>
        <v>19</v>
      </c>
      <c r="Q64">
        <v>0</v>
      </c>
      <c r="R64">
        <v>0</v>
      </c>
      <c r="S64">
        <v>0</v>
      </c>
      <c r="T64">
        <f t="shared" si="6"/>
        <v>19</v>
      </c>
    </row>
    <row r="65" spans="1:21" ht="18" customHeight="1" x14ac:dyDescent="0.25">
      <c r="B65" s="1" t="s">
        <v>19</v>
      </c>
      <c r="C65" s="5" t="s">
        <v>0</v>
      </c>
      <c r="D65" s="5" t="s">
        <v>1</v>
      </c>
      <c r="E65" s="5" t="s">
        <v>4</v>
      </c>
      <c r="F65" s="5" t="s">
        <v>5</v>
      </c>
      <c r="G65" s="5" t="s">
        <v>1</v>
      </c>
      <c r="H65" s="5" t="s">
        <v>1</v>
      </c>
      <c r="I65" s="5" t="s">
        <v>6</v>
      </c>
      <c r="J65" s="5" t="s">
        <v>4</v>
      </c>
      <c r="K65" s="5" t="s">
        <v>4</v>
      </c>
      <c r="L65" s="5" t="s">
        <v>6</v>
      </c>
      <c r="M65" s="5" t="s">
        <v>6</v>
      </c>
      <c r="N65" s="5" t="s">
        <v>7</v>
      </c>
      <c r="O65" s="5" t="s">
        <v>8</v>
      </c>
      <c r="P65" s="7" t="s">
        <v>9</v>
      </c>
      <c r="Q65" s="5" t="s">
        <v>165</v>
      </c>
      <c r="R65" t="s">
        <v>166</v>
      </c>
      <c r="S65" s="5" t="s">
        <v>164</v>
      </c>
      <c r="T65" s="5" t="s">
        <v>9</v>
      </c>
    </row>
    <row r="66" spans="1:21" ht="18" customHeight="1" x14ac:dyDescent="0.25">
      <c r="A66">
        <v>1</v>
      </c>
      <c r="B66" s="2" t="s">
        <v>11</v>
      </c>
      <c r="C66">
        <v>10</v>
      </c>
      <c r="D66">
        <v>10</v>
      </c>
      <c r="E66">
        <v>10</v>
      </c>
      <c r="F66">
        <v>10</v>
      </c>
      <c r="G66">
        <v>10</v>
      </c>
      <c r="H66">
        <v>0</v>
      </c>
      <c r="I66">
        <v>10</v>
      </c>
      <c r="J66">
        <v>10</v>
      </c>
      <c r="K66">
        <v>0</v>
      </c>
      <c r="L66">
        <v>10</v>
      </c>
      <c r="M66">
        <v>10</v>
      </c>
      <c r="N66">
        <v>10</v>
      </c>
      <c r="O66">
        <v>10</v>
      </c>
      <c r="P66" s="6">
        <f>SUM(C66:O66)</f>
        <v>110</v>
      </c>
      <c r="Q66">
        <v>0</v>
      </c>
      <c r="R66">
        <v>0</v>
      </c>
      <c r="S66">
        <v>0</v>
      </c>
      <c r="T66">
        <f>P66+Q66+R66+S66</f>
        <v>110</v>
      </c>
    </row>
    <row r="67" spans="1:21" ht="18" customHeight="1" x14ac:dyDescent="0.25">
      <c r="A67">
        <v>2</v>
      </c>
      <c r="B67" s="2" t="s">
        <v>32</v>
      </c>
      <c r="C67">
        <v>0</v>
      </c>
      <c r="D67">
        <v>0</v>
      </c>
      <c r="E67">
        <v>0</v>
      </c>
      <c r="F67">
        <v>9</v>
      </c>
      <c r="G67">
        <v>9</v>
      </c>
      <c r="H67">
        <v>0</v>
      </c>
      <c r="I67">
        <v>9</v>
      </c>
      <c r="J67">
        <v>9</v>
      </c>
      <c r="K67">
        <v>0</v>
      </c>
      <c r="L67">
        <v>9</v>
      </c>
      <c r="M67">
        <v>8</v>
      </c>
      <c r="N67">
        <v>9</v>
      </c>
      <c r="O67">
        <v>0</v>
      </c>
      <c r="P67" s="6">
        <f>SUM(C67:O67)</f>
        <v>62</v>
      </c>
      <c r="Q67">
        <v>0</v>
      </c>
      <c r="R67">
        <v>0</v>
      </c>
      <c r="S67">
        <v>0</v>
      </c>
      <c r="T67">
        <f t="shared" ref="T67:T69" si="7">P67+Q67+R67+S67</f>
        <v>62</v>
      </c>
    </row>
    <row r="68" spans="1:21" ht="18" customHeight="1" x14ac:dyDescent="0.25">
      <c r="A68">
        <v>3</v>
      </c>
      <c r="B68" t="s">
        <v>33</v>
      </c>
      <c r="C68">
        <v>0</v>
      </c>
      <c r="D68">
        <v>9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8</v>
      </c>
      <c r="M68">
        <v>9</v>
      </c>
      <c r="N68">
        <v>0</v>
      </c>
      <c r="O68">
        <v>0</v>
      </c>
      <c r="P68" s="6">
        <f>SUM(C68:O68)</f>
        <v>26</v>
      </c>
      <c r="Q68">
        <v>0</v>
      </c>
      <c r="R68">
        <v>0</v>
      </c>
      <c r="S68">
        <v>0</v>
      </c>
      <c r="T68">
        <f t="shared" si="7"/>
        <v>26</v>
      </c>
    </row>
    <row r="69" spans="1:21" ht="18" customHeight="1" x14ac:dyDescent="0.25">
      <c r="A69">
        <v>4</v>
      </c>
      <c r="B69" t="s">
        <v>34</v>
      </c>
      <c r="I69">
        <v>0</v>
      </c>
      <c r="J69">
        <v>8</v>
      </c>
      <c r="K69">
        <v>0</v>
      </c>
      <c r="L69">
        <v>0</v>
      </c>
      <c r="M69">
        <v>0</v>
      </c>
      <c r="N69">
        <v>0</v>
      </c>
      <c r="O69">
        <v>0</v>
      </c>
      <c r="P69" s="6">
        <f>SUM(C69:O69)</f>
        <v>8</v>
      </c>
      <c r="Q69">
        <v>0</v>
      </c>
      <c r="R69">
        <v>0</v>
      </c>
      <c r="S69">
        <v>0</v>
      </c>
      <c r="T69">
        <f t="shared" si="7"/>
        <v>8</v>
      </c>
    </row>
    <row r="70" spans="1:21" ht="18" customHeight="1" x14ac:dyDescent="0.25">
      <c r="B70" s="1" t="s">
        <v>15</v>
      </c>
      <c r="C70" s="5" t="s">
        <v>0</v>
      </c>
      <c r="D70" s="5" t="s">
        <v>1</v>
      </c>
      <c r="E70" s="5" t="s">
        <v>4</v>
      </c>
      <c r="F70" s="5" t="s">
        <v>5</v>
      </c>
      <c r="G70" s="5" t="s">
        <v>1</v>
      </c>
      <c r="H70" s="5" t="s">
        <v>1</v>
      </c>
      <c r="I70" s="5" t="s">
        <v>6</v>
      </c>
      <c r="J70" s="5" t="s">
        <v>4</v>
      </c>
      <c r="K70" s="5" t="s">
        <v>4</v>
      </c>
      <c r="L70" s="5" t="s">
        <v>6</v>
      </c>
      <c r="M70" s="5" t="s">
        <v>6</v>
      </c>
      <c r="N70" s="5" t="s">
        <v>7</v>
      </c>
      <c r="O70" s="5" t="s">
        <v>8</v>
      </c>
      <c r="P70" s="7" t="s">
        <v>9</v>
      </c>
      <c r="Q70" s="5" t="s">
        <v>165</v>
      </c>
      <c r="R70" t="s">
        <v>166</v>
      </c>
      <c r="S70" s="5" t="s">
        <v>164</v>
      </c>
      <c r="T70" s="5" t="s">
        <v>9</v>
      </c>
      <c r="U70" s="5" t="s">
        <v>168</v>
      </c>
    </row>
    <row r="71" spans="1:21" ht="18" customHeight="1" x14ac:dyDescent="0.25">
      <c r="A71">
        <v>1</v>
      </c>
      <c r="B71" s="2" t="s">
        <v>11</v>
      </c>
      <c r="C71">
        <v>10</v>
      </c>
      <c r="D71">
        <v>0</v>
      </c>
      <c r="E71">
        <v>10</v>
      </c>
      <c r="F71">
        <v>10</v>
      </c>
      <c r="G71">
        <v>10</v>
      </c>
      <c r="H71">
        <v>0</v>
      </c>
      <c r="I71">
        <v>10</v>
      </c>
      <c r="J71">
        <v>10</v>
      </c>
      <c r="K71">
        <v>10</v>
      </c>
      <c r="L71">
        <v>10</v>
      </c>
      <c r="M71">
        <v>10</v>
      </c>
      <c r="N71">
        <v>7</v>
      </c>
      <c r="O71">
        <v>10</v>
      </c>
      <c r="P71" s="6">
        <f>SUM(C71:O71)</f>
        <v>107</v>
      </c>
      <c r="Q71">
        <v>10</v>
      </c>
      <c r="R71">
        <v>2</v>
      </c>
      <c r="S71">
        <v>10.5</v>
      </c>
      <c r="T71">
        <f>P71+Q71+R71+S71</f>
        <v>129.5</v>
      </c>
      <c r="U71">
        <f>P71+Q71+R71+S71+T71</f>
        <v>259</v>
      </c>
    </row>
    <row r="72" spans="1:21" ht="18" customHeight="1" x14ac:dyDescent="0.25">
      <c r="A72">
        <v>1</v>
      </c>
      <c r="B72" s="2" t="s">
        <v>52</v>
      </c>
      <c r="C72">
        <v>10</v>
      </c>
      <c r="D72">
        <v>0</v>
      </c>
      <c r="E72">
        <v>10</v>
      </c>
      <c r="F72">
        <v>10</v>
      </c>
      <c r="G72">
        <v>10</v>
      </c>
      <c r="H72">
        <v>0</v>
      </c>
      <c r="I72">
        <v>10</v>
      </c>
      <c r="J72">
        <v>10</v>
      </c>
      <c r="K72">
        <v>10</v>
      </c>
      <c r="L72">
        <v>10</v>
      </c>
      <c r="M72">
        <v>10</v>
      </c>
      <c r="N72">
        <v>7</v>
      </c>
      <c r="O72">
        <v>10</v>
      </c>
      <c r="P72" s="6">
        <f>SUM(C72:O72)</f>
        <v>107</v>
      </c>
      <c r="Q72">
        <v>10</v>
      </c>
      <c r="R72">
        <v>2</v>
      </c>
      <c r="S72">
        <v>10.5</v>
      </c>
      <c r="T72">
        <f>P72+Q72+R72+S72</f>
        <v>129.5</v>
      </c>
    </row>
    <row r="73" spans="1:21" ht="18" customHeight="1" x14ac:dyDescent="0.25">
      <c r="A73">
        <v>2</v>
      </c>
      <c r="B73" s="2" t="s">
        <v>40</v>
      </c>
      <c r="C73">
        <v>9</v>
      </c>
      <c r="D73">
        <v>0</v>
      </c>
      <c r="E73">
        <v>5</v>
      </c>
      <c r="F73">
        <v>7</v>
      </c>
      <c r="G73">
        <v>5</v>
      </c>
      <c r="H73">
        <v>0</v>
      </c>
      <c r="I73">
        <v>5</v>
      </c>
      <c r="J73">
        <v>6</v>
      </c>
      <c r="K73">
        <v>8</v>
      </c>
      <c r="L73">
        <v>0</v>
      </c>
      <c r="M73">
        <v>0</v>
      </c>
      <c r="N73">
        <v>6</v>
      </c>
      <c r="O73">
        <v>3</v>
      </c>
      <c r="P73" s="6">
        <f>SUM(C73:O73)</f>
        <v>54</v>
      </c>
      <c r="Q73">
        <v>8</v>
      </c>
      <c r="R73">
        <v>8</v>
      </c>
      <c r="S73">
        <v>12</v>
      </c>
      <c r="T73">
        <f>P73+Q73+R73+S73</f>
        <v>82</v>
      </c>
      <c r="U73">
        <f>T73+T74</f>
        <v>164</v>
      </c>
    </row>
    <row r="74" spans="1:21" ht="18" customHeight="1" x14ac:dyDescent="0.25">
      <c r="A74">
        <v>2</v>
      </c>
      <c r="B74" s="2" t="s">
        <v>64</v>
      </c>
      <c r="C74">
        <v>9</v>
      </c>
      <c r="D74">
        <v>0</v>
      </c>
      <c r="E74">
        <v>5</v>
      </c>
      <c r="F74">
        <v>7</v>
      </c>
      <c r="G74">
        <v>5</v>
      </c>
      <c r="H74">
        <v>0</v>
      </c>
      <c r="I74">
        <v>5</v>
      </c>
      <c r="J74">
        <v>6</v>
      </c>
      <c r="K74">
        <v>8</v>
      </c>
      <c r="L74">
        <v>0</v>
      </c>
      <c r="M74">
        <v>0</v>
      </c>
      <c r="N74">
        <v>6</v>
      </c>
      <c r="O74">
        <v>3</v>
      </c>
      <c r="P74" s="6">
        <f>SUM(C74:O74)</f>
        <v>54</v>
      </c>
      <c r="Q74">
        <v>8</v>
      </c>
      <c r="R74">
        <v>8</v>
      </c>
      <c r="S74">
        <v>12</v>
      </c>
      <c r="T74">
        <f>P74+Q74+R74+S74</f>
        <v>82</v>
      </c>
    </row>
    <row r="75" spans="1:21" ht="18" customHeight="1" x14ac:dyDescent="0.25">
      <c r="A75">
        <v>3</v>
      </c>
      <c r="B75" s="2" t="s">
        <v>115</v>
      </c>
      <c r="D75">
        <v>7</v>
      </c>
      <c r="E75">
        <v>9</v>
      </c>
      <c r="G75">
        <v>9</v>
      </c>
      <c r="H75">
        <v>9</v>
      </c>
      <c r="I75">
        <v>6</v>
      </c>
      <c r="L75">
        <v>7</v>
      </c>
      <c r="O75">
        <v>0</v>
      </c>
      <c r="P75" s="6">
        <f>SUM(C75:O75)</f>
        <v>47</v>
      </c>
      <c r="Q75">
        <v>7</v>
      </c>
      <c r="R75">
        <v>10</v>
      </c>
      <c r="S75">
        <v>13.5</v>
      </c>
      <c r="T75">
        <f>P75+Q75+R75+S75</f>
        <v>77.5</v>
      </c>
      <c r="U75">
        <f>T75+T76</f>
        <v>155</v>
      </c>
    </row>
    <row r="76" spans="1:21" ht="18" customHeight="1" x14ac:dyDescent="0.25">
      <c r="A76">
        <v>3</v>
      </c>
      <c r="B76" s="2" t="s">
        <v>110</v>
      </c>
      <c r="D76">
        <v>7</v>
      </c>
      <c r="E76">
        <v>9</v>
      </c>
      <c r="F76">
        <v>0</v>
      </c>
      <c r="G76">
        <v>9</v>
      </c>
      <c r="H76">
        <v>9</v>
      </c>
      <c r="I76">
        <v>6</v>
      </c>
      <c r="L76">
        <v>7</v>
      </c>
      <c r="O76">
        <v>0</v>
      </c>
      <c r="P76" s="6">
        <f>SUM(C76:O76)</f>
        <v>47</v>
      </c>
      <c r="Q76">
        <v>7</v>
      </c>
      <c r="R76">
        <v>10</v>
      </c>
      <c r="S76">
        <v>13.5</v>
      </c>
      <c r="T76">
        <f>P76+Q76+R76+S76</f>
        <v>77.5</v>
      </c>
    </row>
    <row r="77" spans="1:21" ht="18" customHeight="1" x14ac:dyDescent="0.25">
      <c r="A77">
        <v>4</v>
      </c>
      <c r="B77" s="2" t="s">
        <v>32</v>
      </c>
      <c r="D77">
        <v>8</v>
      </c>
      <c r="E77">
        <v>8</v>
      </c>
      <c r="F77">
        <v>6</v>
      </c>
      <c r="G77">
        <v>0</v>
      </c>
      <c r="H77">
        <v>0</v>
      </c>
      <c r="I77">
        <v>7</v>
      </c>
      <c r="J77">
        <v>8</v>
      </c>
      <c r="K77">
        <v>3</v>
      </c>
      <c r="L77">
        <v>9</v>
      </c>
      <c r="M77">
        <v>9</v>
      </c>
      <c r="N77">
        <v>1</v>
      </c>
      <c r="O77">
        <v>0</v>
      </c>
      <c r="P77" s="6">
        <f>SUM(C77:O77)</f>
        <v>59</v>
      </c>
      <c r="Q77">
        <v>4</v>
      </c>
      <c r="R77">
        <v>6</v>
      </c>
      <c r="S77">
        <v>7.5</v>
      </c>
      <c r="T77">
        <f>P77+Q77+R77+S77</f>
        <v>76.5</v>
      </c>
      <c r="U77">
        <f>+T77+T78</f>
        <v>153</v>
      </c>
    </row>
    <row r="78" spans="1:21" ht="18" customHeight="1" x14ac:dyDescent="0.25">
      <c r="A78">
        <v>4</v>
      </c>
      <c r="B78" s="2" t="s">
        <v>49</v>
      </c>
      <c r="D78">
        <v>8</v>
      </c>
      <c r="E78">
        <v>8</v>
      </c>
      <c r="F78">
        <v>6</v>
      </c>
      <c r="G78">
        <v>0</v>
      </c>
      <c r="H78">
        <v>0</v>
      </c>
      <c r="I78">
        <v>7</v>
      </c>
      <c r="J78">
        <v>8</v>
      </c>
      <c r="K78">
        <v>3</v>
      </c>
      <c r="L78">
        <v>9</v>
      </c>
      <c r="M78">
        <v>9</v>
      </c>
      <c r="N78">
        <v>1</v>
      </c>
      <c r="O78">
        <v>0</v>
      </c>
      <c r="P78" s="6">
        <f>SUM(C78:O78)</f>
        <v>59</v>
      </c>
      <c r="Q78">
        <v>4</v>
      </c>
      <c r="R78">
        <v>6</v>
      </c>
      <c r="S78">
        <v>7.5</v>
      </c>
      <c r="T78">
        <f>P78+Q78+R78+S78</f>
        <v>76.5</v>
      </c>
    </row>
    <row r="79" spans="1:21" ht="18" customHeight="1" x14ac:dyDescent="0.25">
      <c r="A79">
        <v>5</v>
      </c>
      <c r="B79" s="2" t="s">
        <v>39</v>
      </c>
      <c r="D79">
        <v>10</v>
      </c>
      <c r="E79">
        <v>0</v>
      </c>
      <c r="F79">
        <v>8</v>
      </c>
      <c r="G79">
        <v>8</v>
      </c>
      <c r="H79">
        <v>8</v>
      </c>
      <c r="I79">
        <v>8</v>
      </c>
      <c r="J79">
        <v>9</v>
      </c>
      <c r="K79">
        <v>5</v>
      </c>
      <c r="L79">
        <v>0</v>
      </c>
      <c r="M79">
        <v>8</v>
      </c>
      <c r="N79">
        <v>3</v>
      </c>
      <c r="O79">
        <v>0</v>
      </c>
      <c r="P79" s="6">
        <f>SUM(C79:O79)</f>
        <v>67</v>
      </c>
      <c r="Q79">
        <v>0</v>
      </c>
      <c r="R79">
        <v>5</v>
      </c>
      <c r="S79">
        <v>1.5</v>
      </c>
      <c r="T79">
        <f>P79+Q79+R79+S79</f>
        <v>73.5</v>
      </c>
      <c r="U79">
        <f>+T79+T80</f>
        <v>139</v>
      </c>
    </row>
    <row r="80" spans="1:21" ht="18" customHeight="1" x14ac:dyDescent="0.25">
      <c r="A80">
        <v>5</v>
      </c>
      <c r="B80" s="2" t="s">
        <v>109</v>
      </c>
      <c r="D80">
        <v>10</v>
      </c>
      <c r="E80">
        <v>0</v>
      </c>
      <c r="F80">
        <v>8</v>
      </c>
      <c r="H80">
        <v>8</v>
      </c>
      <c r="I80">
        <v>8</v>
      </c>
      <c r="J80">
        <v>9</v>
      </c>
      <c r="K80">
        <v>5</v>
      </c>
      <c r="L80">
        <v>0</v>
      </c>
      <c r="M80">
        <v>8</v>
      </c>
      <c r="N80">
        <v>3</v>
      </c>
      <c r="O80">
        <v>0</v>
      </c>
      <c r="P80" s="6">
        <f>SUM(C80:O80)</f>
        <v>59</v>
      </c>
      <c r="Q80">
        <v>0</v>
      </c>
      <c r="R80">
        <v>5</v>
      </c>
      <c r="S80">
        <v>1.5</v>
      </c>
      <c r="T80">
        <f>P80+Q80+R80+S80</f>
        <v>65.5</v>
      </c>
    </row>
    <row r="81" spans="1:21" ht="18" customHeight="1" x14ac:dyDescent="0.25">
      <c r="A81">
        <v>6</v>
      </c>
      <c r="B81" s="2" t="s">
        <v>36</v>
      </c>
      <c r="D81">
        <v>0</v>
      </c>
      <c r="E81">
        <v>0</v>
      </c>
      <c r="F81">
        <v>0</v>
      </c>
      <c r="G81">
        <v>7</v>
      </c>
      <c r="H81">
        <v>0</v>
      </c>
      <c r="I81">
        <v>9</v>
      </c>
      <c r="J81">
        <v>4</v>
      </c>
      <c r="K81">
        <v>9</v>
      </c>
      <c r="L81">
        <v>0</v>
      </c>
      <c r="M81">
        <v>0</v>
      </c>
      <c r="N81">
        <v>10</v>
      </c>
      <c r="O81">
        <v>0</v>
      </c>
      <c r="P81" s="6">
        <f>SUM(C81:O81)</f>
        <v>39</v>
      </c>
      <c r="Q81">
        <v>3</v>
      </c>
      <c r="R81">
        <v>9</v>
      </c>
      <c r="S81">
        <v>9</v>
      </c>
      <c r="T81">
        <f>P81+Q81+R81+S81</f>
        <v>60</v>
      </c>
      <c r="U81">
        <f>T81+T82</f>
        <v>120</v>
      </c>
    </row>
    <row r="82" spans="1:21" ht="18" customHeight="1" x14ac:dyDescent="0.25">
      <c r="A82">
        <v>6</v>
      </c>
      <c r="B82" s="2" t="s">
        <v>65</v>
      </c>
      <c r="D82">
        <v>0</v>
      </c>
      <c r="E82">
        <v>0</v>
      </c>
      <c r="F82">
        <v>0</v>
      </c>
      <c r="G82">
        <v>7</v>
      </c>
      <c r="H82">
        <v>0</v>
      </c>
      <c r="I82">
        <v>9</v>
      </c>
      <c r="J82">
        <v>4</v>
      </c>
      <c r="K82">
        <v>9</v>
      </c>
      <c r="L82">
        <v>0</v>
      </c>
      <c r="M82">
        <v>0</v>
      </c>
      <c r="N82">
        <v>10</v>
      </c>
      <c r="O82">
        <v>0</v>
      </c>
      <c r="P82" s="6">
        <f>SUM(C82:O82)</f>
        <v>39</v>
      </c>
      <c r="Q82">
        <v>3</v>
      </c>
      <c r="R82">
        <v>9</v>
      </c>
      <c r="S82">
        <v>9</v>
      </c>
      <c r="T82">
        <f>P82+Q82+R82+S82</f>
        <v>60</v>
      </c>
    </row>
    <row r="83" spans="1:21" ht="18" customHeight="1" x14ac:dyDescent="0.25">
      <c r="A83">
        <v>7</v>
      </c>
      <c r="B83" s="2" t="s">
        <v>37</v>
      </c>
      <c r="C83">
        <v>7</v>
      </c>
      <c r="D83">
        <v>0</v>
      </c>
      <c r="E83">
        <v>0</v>
      </c>
      <c r="F83">
        <v>0</v>
      </c>
      <c r="G83">
        <v>0</v>
      </c>
      <c r="H83">
        <v>0</v>
      </c>
      <c r="I83">
        <v>2</v>
      </c>
      <c r="J83">
        <v>0</v>
      </c>
      <c r="K83">
        <v>7</v>
      </c>
      <c r="L83">
        <v>0</v>
      </c>
      <c r="M83">
        <v>6</v>
      </c>
      <c r="O83">
        <v>7</v>
      </c>
      <c r="P83" s="6">
        <f>SUM(C83:O83)</f>
        <v>29</v>
      </c>
      <c r="Q83">
        <v>9</v>
      </c>
      <c r="R83">
        <v>4</v>
      </c>
      <c r="S83">
        <v>15</v>
      </c>
      <c r="T83">
        <f>P83+Q83+R83+S83</f>
        <v>57</v>
      </c>
      <c r="U83">
        <f>T83+T84</f>
        <v>114</v>
      </c>
    </row>
    <row r="84" spans="1:21" ht="18" customHeight="1" x14ac:dyDescent="0.25">
      <c r="A84">
        <v>7</v>
      </c>
      <c r="B84" s="2" t="s">
        <v>54</v>
      </c>
      <c r="C84">
        <v>7</v>
      </c>
      <c r="D84">
        <v>0</v>
      </c>
      <c r="E84">
        <v>0</v>
      </c>
      <c r="F84">
        <v>0</v>
      </c>
      <c r="G84">
        <v>0</v>
      </c>
      <c r="H84">
        <v>0</v>
      </c>
      <c r="I84">
        <v>2</v>
      </c>
      <c r="J84">
        <v>0</v>
      </c>
      <c r="K84">
        <v>7</v>
      </c>
      <c r="L84">
        <v>0</v>
      </c>
      <c r="M84">
        <v>6</v>
      </c>
      <c r="O84">
        <v>7</v>
      </c>
      <c r="P84" s="6">
        <f>SUM(C84:O84)</f>
        <v>29</v>
      </c>
      <c r="Q84">
        <v>9</v>
      </c>
      <c r="R84">
        <v>4</v>
      </c>
      <c r="S84">
        <v>15</v>
      </c>
      <c r="T84">
        <f>P84+Q84+R84+S84</f>
        <v>57</v>
      </c>
    </row>
    <row r="85" spans="1:21" ht="18" customHeight="1" x14ac:dyDescent="0.25">
      <c r="A85">
        <v>8</v>
      </c>
      <c r="B85" s="2" t="s">
        <v>114</v>
      </c>
      <c r="D85">
        <v>0</v>
      </c>
      <c r="E85">
        <v>0</v>
      </c>
      <c r="F85">
        <v>0</v>
      </c>
      <c r="G85">
        <v>6</v>
      </c>
      <c r="H85">
        <v>7</v>
      </c>
      <c r="I85">
        <v>3</v>
      </c>
      <c r="J85">
        <v>0</v>
      </c>
      <c r="K85">
        <v>6</v>
      </c>
      <c r="L85">
        <v>0</v>
      </c>
      <c r="M85">
        <v>0</v>
      </c>
      <c r="N85">
        <v>8</v>
      </c>
      <c r="O85">
        <v>8</v>
      </c>
      <c r="P85" s="6">
        <f>SUM(C85:O85)</f>
        <v>38</v>
      </c>
      <c r="Q85">
        <v>0</v>
      </c>
      <c r="R85">
        <v>0</v>
      </c>
      <c r="S85">
        <v>0</v>
      </c>
      <c r="T85">
        <f>P85+Q85+R85+S85</f>
        <v>38</v>
      </c>
      <c r="U85">
        <f>T85+T86</f>
        <v>76</v>
      </c>
    </row>
    <row r="86" spans="1:21" ht="18" customHeight="1" x14ac:dyDescent="0.25">
      <c r="A86">
        <v>8</v>
      </c>
      <c r="B86" s="2" t="s">
        <v>113</v>
      </c>
      <c r="D86">
        <v>0</v>
      </c>
      <c r="E86">
        <v>0</v>
      </c>
      <c r="F86">
        <v>0</v>
      </c>
      <c r="G86">
        <v>6</v>
      </c>
      <c r="H86">
        <v>7</v>
      </c>
      <c r="I86">
        <v>3</v>
      </c>
      <c r="J86">
        <v>0</v>
      </c>
      <c r="K86">
        <v>6</v>
      </c>
      <c r="L86">
        <v>0</v>
      </c>
      <c r="M86">
        <v>0</v>
      </c>
      <c r="N86">
        <v>8</v>
      </c>
      <c r="O86">
        <v>8</v>
      </c>
      <c r="P86" s="6">
        <f>SUM(C86:O86)</f>
        <v>38</v>
      </c>
      <c r="Q86">
        <v>0</v>
      </c>
      <c r="R86">
        <v>0</v>
      </c>
      <c r="S86">
        <v>0</v>
      </c>
      <c r="T86">
        <f>P86+Q86+R86+S86</f>
        <v>38</v>
      </c>
    </row>
    <row r="87" spans="1:21" ht="18" customHeight="1" x14ac:dyDescent="0.25">
      <c r="A87">
        <v>9</v>
      </c>
      <c r="B87" s="2" t="s">
        <v>44</v>
      </c>
      <c r="C87">
        <v>6</v>
      </c>
      <c r="D87">
        <v>0</v>
      </c>
      <c r="E87">
        <v>6</v>
      </c>
      <c r="F87">
        <v>0</v>
      </c>
      <c r="G87">
        <v>0</v>
      </c>
      <c r="H87">
        <v>10</v>
      </c>
      <c r="I87">
        <v>0</v>
      </c>
      <c r="J87">
        <v>0</v>
      </c>
      <c r="K87">
        <v>1</v>
      </c>
      <c r="L87">
        <v>0</v>
      </c>
      <c r="M87">
        <v>0</v>
      </c>
      <c r="N87">
        <v>5</v>
      </c>
      <c r="O87">
        <v>4</v>
      </c>
      <c r="P87" s="6">
        <f>SUM(C87:O87)</f>
        <v>32</v>
      </c>
      <c r="Q87">
        <v>6</v>
      </c>
      <c r="R87">
        <v>0</v>
      </c>
      <c r="S87">
        <v>0</v>
      </c>
      <c r="T87">
        <f>P87+Q87+R87+S87</f>
        <v>38</v>
      </c>
      <c r="U87">
        <f>T87+T88</f>
        <v>76</v>
      </c>
    </row>
    <row r="88" spans="1:21" ht="18" customHeight="1" x14ac:dyDescent="0.25">
      <c r="A88">
        <v>9</v>
      </c>
      <c r="B88" s="2" t="s">
        <v>63</v>
      </c>
      <c r="C88">
        <v>6</v>
      </c>
      <c r="D88">
        <v>0</v>
      </c>
      <c r="E88">
        <v>6</v>
      </c>
      <c r="F88">
        <v>0</v>
      </c>
      <c r="G88">
        <v>0</v>
      </c>
      <c r="H88">
        <v>10</v>
      </c>
      <c r="I88">
        <v>0</v>
      </c>
      <c r="J88">
        <v>0</v>
      </c>
      <c r="K88">
        <v>1</v>
      </c>
      <c r="L88">
        <v>0</v>
      </c>
      <c r="M88">
        <v>0</v>
      </c>
      <c r="N88">
        <v>5</v>
      </c>
      <c r="O88">
        <v>4</v>
      </c>
      <c r="P88" s="6">
        <f>SUM(C88:O88)</f>
        <v>32</v>
      </c>
      <c r="Q88">
        <v>6</v>
      </c>
      <c r="R88">
        <v>0</v>
      </c>
      <c r="S88">
        <v>0</v>
      </c>
      <c r="T88">
        <f>P88+Q88+R88+S88</f>
        <v>38</v>
      </c>
    </row>
    <row r="89" spans="1:21" ht="18" customHeight="1" x14ac:dyDescent="0.25">
      <c r="A89">
        <v>10</v>
      </c>
      <c r="B89" s="2" t="s">
        <v>38</v>
      </c>
      <c r="C89">
        <v>8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L89">
        <v>0</v>
      </c>
      <c r="M89">
        <v>5</v>
      </c>
      <c r="N89">
        <v>2</v>
      </c>
      <c r="O89">
        <v>9</v>
      </c>
      <c r="P89" s="6">
        <f>SUM(C89:O89)</f>
        <v>24</v>
      </c>
      <c r="Q89">
        <v>0</v>
      </c>
      <c r="R89">
        <v>7</v>
      </c>
      <c r="S89">
        <v>3</v>
      </c>
      <c r="T89">
        <f>P89+Q89+R89+S89</f>
        <v>34</v>
      </c>
      <c r="U89">
        <f>T89+T90</f>
        <v>68</v>
      </c>
    </row>
    <row r="90" spans="1:21" ht="18" customHeight="1" x14ac:dyDescent="0.25">
      <c r="A90">
        <v>10</v>
      </c>
      <c r="B90" s="2" t="s">
        <v>51</v>
      </c>
      <c r="C90">
        <v>8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L90">
        <v>0</v>
      </c>
      <c r="M90">
        <v>5</v>
      </c>
      <c r="N90">
        <v>2</v>
      </c>
      <c r="O90">
        <v>9</v>
      </c>
      <c r="P90" s="6">
        <f>SUM(C90:O90)</f>
        <v>24</v>
      </c>
      <c r="Q90">
        <v>0</v>
      </c>
      <c r="R90">
        <v>7</v>
      </c>
      <c r="S90">
        <v>3</v>
      </c>
      <c r="T90">
        <f>P90+Q90+R90+S90</f>
        <v>34</v>
      </c>
    </row>
    <row r="91" spans="1:21" ht="18" customHeight="1" x14ac:dyDescent="0.25">
      <c r="A91">
        <v>11</v>
      </c>
      <c r="B91" s="2" t="s">
        <v>112</v>
      </c>
      <c r="D91">
        <v>0</v>
      </c>
      <c r="E91">
        <v>3</v>
      </c>
      <c r="F91">
        <v>9</v>
      </c>
      <c r="G91">
        <v>0</v>
      </c>
      <c r="H91">
        <v>6</v>
      </c>
      <c r="I91">
        <v>4</v>
      </c>
      <c r="J91">
        <v>0</v>
      </c>
      <c r="L91">
        <v>0</v>
      </c>
      <c r="M91">
        <v>0</v>
      </c>
      <c r="N91">
        <v>4</v>
      </c>
      <c r="O91">
        <v>0</v>
      </c>
      <c r="P91" s="6">
        <f>SUM(C91:O91)</f>
        <v>26</v>
      </c>
      <c r="Q91">
        <v>2</v>
      </c>
      <c r="R91">
        <v>1</v>
      </c>
      <c r="S91">
        <v>4.5</v>
      </c>
      <c r="T91">
        <f>SUM(P91:S91)</f>
        <v>33.5</v>
      </c>
      <c r="U91">
        <f>T91+T92</f>
        <v>45</v>
      </c>
    </row>
    <row r="92" spans="1:21" ht="18" customHeight="1" x14ac:dyDescent="0.25">
      <c r="A92">
        <v>11</v>
      </c>
      <c r="B92" s="2" t="s">
        <v>133</v>
      </c>
      <c r="N92">
        <v>4</v>
      </c>
      <c r="O92">
        <v>0</v>
      </c>
      <c r="P92" s="6">
        <f>SUM(C92:O92)</f>
        <v>4</v>
      </c>
      <c r="Q92">
        <v>2</v>
      </c>
      <c r="R92">
        <v>1</v>
      </c>
      <c r="S92">
        <v>4.5</v>
      </c>
      <c r="T92">
        <f>P92+Q92+R92+S92</f>
        <v>11.5</v>
      </c>
    </row>
    <row r="93" spans="1:21" ht="18" customHeight="1" x14ac:dyDescent="0.25">
      <c r="A93">
        <v>12</v>
      </c>
      <c r="B93" s="2" t="s">
        <v>66</v>
      </c>
      <c r="D93">
        <v>9</v>
      </c>
      <c r="E93">
        <v>7</v>
      </c>
      <c r="F93">
        <v>0</v>
      </c>
      <c r="G93">
        <v>0</v>
      </c>
      <c r="H93">
        <v>0</v>
      </c>
      <c r="I93">
        <v>0</v>
      </c>
      <c r="J93">
        <v>0</v>
      </c>
      <c r="L93">
        <v>0</v>
      </c>
      <c r="M93">
        <v>7</v>
      </c>
      <c r="O93">
        <v>6</v>
      </c>
      <c r="P93" s="6">
        <f>SUM(C93:O93)</f>
        <v>29</v>
      </c>
      <c r="Q93">
        <v>0</v>
      </c>
      <c r="T93">
        <f>P93+Q93+R93+S93</f>
        <v>29</v>
      </c>
      <c r="U93">
        <f>T93+T94</f>
        <v>42</v>
      </c>
    </row>
    <row r="94" spans="1:21" ht="18" customHeight="1" x14ac:dyDescent="0.25">
      <c r="A94">
        <v>12</v>
      </c>
      <c r="B94" s="2" t="s">
        <v>41</v>
      </c>
      <c r="M94">
        <v>7</v>
      </c>
      <c r="O94">
        <v>6</v>
      </c>
      <c r="P94" s="6">
        <f>SUM(C94:O94)</f>
        <v>13</v>
      </c>
      <c r="Q94">
        <v>0</v>
      </c>
      <c r="T94">
        <f>P94+Q94+R94+S94</f>
        <v>13</v>
      </c>
    </row>
    <row r="95" spans="1:21" ht="18" customHeight="1" x14ac:dyDescent="0.25">
      <c r="A95">
        <v>13</v>
      </c>
      <c r="B95" s="2" t="s">
        <v>111</v>
      </c>
      <c r="D95">
        <v>6</v>
      </c>
      <c r="E95">
        <v>0</v>
      </c>
      <c r="G95">
        <v>0</v>
      </c>
      <c r="H95">
        <v>0</v>
      </c>
      <c r="I95">
        <v>0</v>
      </c>
      <c r="J95">
        <v>0</v>
      </c>
      <c r="L95">
        <v>8</v>
      </c>
      <c r="M95">
        <v>0</v>
      </c>
      <c r="O95">
        <v>5</v>
      </c>
      <c r="P95" s="6">
        <f>SUM(C95:O95)</f>
        <v>19</v>
      </c>
      <c r="Q95">
        <v>0</v>
      </c>
      <c r="R95">
        <v>0</v>
      </c>
      <c r="S95">
        <v>0</v>
      </c>
      <c r="T95">
        <f>P95+Q95+R95+S95</f>
        <v>19</v>
      </c>
      <c r="U95">
        <f>T95+T96</f>
        <v>38</v>
      </c>
    </row>
    <row r="96" spans="1:21" ht="18" customHeight="1" x14ac:dyDescent="0.25">
      <c r="A96">
        <v>13</v>
      </c>
      <c r="B96" s="2" t="s">
        <v>69</v>
      </c>
      <c r="D96">
        <v>6</v>
      </c>
      <c r="E96">
        <v>0</v>
      </c>
      <c r="G96">
        <v>0</v>
      </c>
      <c r="H96">
        <v>0</v>
      </c>
      <c r="I96">
        <v>0</v>
      </c>
      <c r="J96">
        <v>0</v>
      </c>
      <c r="L96">
        <v>8</v>
      </c>
      <c r="M96">
        <v>0</v>
      </c>
      <c r="O96">
        <v>5</v>
      </c>
      <c r="P96" s="6">
        <f>SUM(C96:O96)</f>
        <v>19</v>
      </c>
      <c r="Q96">
        <v>0</v>
      </c>
      <c r="R96">
        <v>0</v>
      </c>
      <c r="S96">
        <v>0</v>
      </c>
      <c r="T96">
        <f>P96+Q96+R96+S96</f>
        <v>19</v>
      </c>
    </row>
    <row r="97" spans="1:21" ht="18" customHeight="1" x14ac:dyDescent="0.25">
      <c r="A97">
        <v>14</v>
      </c>
      <c r="B97" s="2" t="s">
        <v>28</v>
      </c>
      <c r="J97">
        <v>5</v>
      </c>
      <c r="L97">
        <v>0</v>
      </c>
      <c r="M97">
        <v>0</v>
      </c>
      <c r="O97">
        <v>0</v>
      </c>
      <c r="P97" s="6">
        <f>SUM(C97:O97)</f>
        <v>5</v>
      </c>
      <c r="Q97">
        <v>5</v>
      </c>
      <c r="R97">
        <v>3</v>
      </c>
      <c r="S97">
        <v>6</v>
      </c>
      <c r="T97">
        <f>P97+Q97+R97+S97</f>
        <v>19</v>
      </c>
      <c r="U97">
        <f>T97+T98</f>
        <v>38</v>
      </c>
    </row>
    <row r="98" spans="1:21" ht="18" customHeight="1" x14ac:dyDescent="0.25">
      <c r="A98">
        <v>14</v>
      </c>
      <c r="B98" s="2" t="s">
        <v>153</v>
      </c>
      <c r="J98">
        <v>5</v>
      </c>
      <c r="L98">
        <v>0</v>
      </c>
      <c r="M98">
        <v>0</v>
      </c>
      <c r="O98">
        <v>0</v>
      </c>
      <c r="P98" s="6">
        <f>SUM(C98:O98)</f>
        <v>5</v>
      </c>
      <c r="Q98">
        <v>5</v>
      </c>
      <c r="R98">
        <v>3</v>
      </c>
      <c r="S98">
        <v>6</v>
      </c>
      <c r="T98">
        <f>P98+Q98+R98+S98</f>
        <v>19</v>
      </c>
    </row>
    <row r="99" spans="1:21" ht="18" customHeight="1" x14ac:dyDescent="0.25">
      <c r="A99">
        <v>15</v>
      </c>
      <c r="B99" s="2" t="s">
        <v>56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4</v>
      </c>
      <c r="L99">
        <v>0</v>
      </c>
      <c r="M99">
        <v>0</v>
      </c>
      <c r="O99">
        <v>0</v>
      </c>
      <c r="P99" s="6">
        <f>SUM(C99:O99)</f>
        <v>4</v>
      </c>
      <c r="Q99">
        <v>0</v>
      </c>
      <c r="T99">
        <f>P99+Q99+R99+S99</f>
        <v>4</v>
      </c>
      <c r="U99">
        <v>4</v>
      </c>
    </row>
    <row r="100" spans="1:21" ht="18" customHeight="1" x14ac:dyDescent="0.25">
      <c r="A100">
        <v>15</v>
      </c>
      <c r="B100" s="2" t="s">
        <v>107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L100">
        <v>0</v>
      </c>
      <c r="M100">
        <v>0</v>
      </c>
      <c r="P100" s="6">
        <f>SUM(C100:O100)</f>
        <v>0</v>
      </c>
      <c r="Q100">
        <v>0</v>
      </c>
      <c r="T100">
        <f>P100+Q100+R100+S100</f>
        <v>0</v>
      </c>
    </row>
    <row r="101" spans="1:21" ht="18" customHeight="1" x14ac:dyDescent="0.25">
      <c r="B101" s="1" t="s">
        <v>20</v>
      </c>
      <c r="C101" s="5" t="s">
        <v>0</v>
      </c>
      <c r="D101" s="5" t="s">
        <v>1</v>
      </c>
      <c r="E101" s="5" t="s">
        <v>4</v>
      </c>
      <c r="F101" s="5" t="s">
        <v>5</v>
      </c>
      <c r="G101" s="5" t="s">
        <v>1</v>
      </c>
      <c r="H101" s="5" t="s">
        <v>1</v>
      </c>
      <c r="I101" s="5" t="s">
        <v>6</v>
      </c>
      <c r="J101" s="5" t="s">
        <v>4</v>
      </c>
      <c r="K101" s="5" t="s">
        <v>4</v>
      </c>
      <c r="L101" s="5" t="s">
        <v>6</v>
      </c>
      <c r="M101" s="5" t="s">
        <v>6</v>
      </c>
      <c r="N101" s="5" t="s">
        <v>7</v>
      </c>
      <c r="O101" s="5" t="s">
        <v>8</v>
      </c>
      <c r="P101" s="7" t="s">
        <v>9</v>
      </c>
      <c r="Q101" s="5" t="s">
        <v>165</v>
      </c>
      <c r="R101" t="s">
        <v>166</v>
      </c>
      <c r="S101" s="5" t="s">
        <v>164</v>
      </c>
      <c r="T101" s="5" t="s">
        <v>9</v>
      </c>
      <c r="U101" s="5" t="s">
        <v>168</v>
      </c>
    </row>
    <row r="102" spans="1:21" ht="18" customHeight="1" x14ac:dyDescent="0.25">
      <c r="A102">
        <v>1</v>
      </c>
      <c r="B102" s="2" t="s">
        <v>44</v>
      </c>
      <c r="D102">
        <v>0</v>
      </c>
      <c r="E102">
        <v>0</v>
      </c>
      <c r="F102">
        <v>10</v>
      </c>
      <c r="G102">
        <v>0</v>
      </c>
      <c r="H102">
        <v>9</v>
      </c>
      <c r="I102">
        <v>8</v>
      </c>
      <c r="J102">
        <v>0</v>
      </c>
      <c r="K102">
        <v>0</v>
      </c>
      <c r="L102">
        <v>9</v>
      </c>
      <c r="M102">
        <v>10</v>
      </c>
      <c r="N102">
        <v>10</v>
      </c>
      <c r="O102">
        <v>0</v>
      </c>
      <c r="P102" s="6">
        <f>SUM(C102:O102)</f>
        <v>56</v>
      </c>
      <c r="Q102">
        <v>10</v>
      </c>
      <c r="R102">
        <v>9</v>
      </c>
      <c r="S102">
        <v>15</v>
      </c>
      <c r="T102">
        <f>P102+Q102+R102+S102</f>
        <v>90</v>
      </c>
      <c r="U102">
        <f>T102+T103</f>
        <v>180</v>
      </c>
    </row>
    <row r="103" spans="1:21" ht="18" customHeight="1" x14ac:dyDescent="0.25">
      <c r="A103">
        <v>1</v>
      </c>
      <c r="B103" s="2" t="s">
        <v>37</v>
      </c>
      <c r="D103">
        <v>0</v>
      </c>
      <c r="E103">
        <v>0</v>
      </c>
      <c r="F103">
        <v>10</v>
      </c>
      <c r="G103">
        <v>0</v>
      </c>
      <c r="H103">
        <v>9</v>
      </c>
      <c r="I103">
        <v>8</v>
      </c>
      <c r="J103">
        <v>0</v>
      </c>
      <c r="K103">
        <v>0</v>
      </c>
      <c r="L103">
        <v>9</v>
      </c>
      <c r="M103">
        <v>10</v>
      </c>
      <c r="N103">
        <v>10</v>
      </c>
      <c r="O103">
        <v>0</v>
      </c>
      <c r="P103" s="6">
        <f>SUM(C103:O103)</f>
        <v>56</v>
      </c>
      <c r="Q103">
        <v>10</v>
      </c>
      <c r="R103">
        <v>9</v>
      </c>
      <c r="S103">
        <v>15</v>
      </c>
      <c r="T103">
        <f>P103+Q103+R103+S103</f>
        <v>90</v>
      </c>
    </row>
    <row r="104" spans="1:21" ht="18" customHeight="1" x14ac:dyDescent="0.25">
      <c r="A104">
        <v>2</v>
      </c>
      <c r="B104" s="2" t="s">
        <v>11</v>
      </c>
      <c r="C104">
        <v>9</v>
      </c>
      <c r="D104">
        <v>10</v>
      </c>
      <c r="E104">
        <v>0</v>
      </c>
      <c r="F104">
        <v>0</v>
      </c>
      <c r="G104">
        <v>9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9</v>
      </c>
      <c r="N104">
        <v>9</v>
      </c>
      <c r="O104">
        <v>0</v>
      </c>
      <c r="P104" s="6">
        <f>SUM(C104:O104)</f>
        <v>46</v>
      </c>
      <c r="Q104">
        <v>8</v>
      </c>
      <c r="R104">
        <v>10</v>
      </c>
      <c r="S104">
        <v>13.5</v>
      </c>
      <c r="T104">
        <f>P104+Q104+R104+S104</f>
        <v>77.5</v>
      </c>
      <c r="U104">
        <f>T104+T105</f>
        <v>128</v>
      </c>
    </row>
    <row r="105" spans="1:21" ht="18" customHeight="1" x14ac:dyDescent="0.25">
      <c r="A105">
        <v>2</v>
      </c>
      <c r="B105" s="2" t="s">
        <v>105</v>
      </c>
      <c r="D105">
        <v>10</v>
      </c>
      <c r="E105">
        <v>0</v>
      </c>
      <c r="G105">
        <v>9</v>
      </c>
      <c r="H105">
        <v>0</v>
      </c>
      <c r="I105">
        <v>0</v>
      </c>
      <c r="K105">
        <v>0</v>
      </c>
      <c r="L105">
        <v>0</v>
      </c>
      <c r="O105">
        <v>0</v>
      </c>
      <c r="P105" s="6">
        <f>SUM(C105:O105)</f>
        <v>19</v>
      </c>
      <c r="Q105">
        <v>8</v>
      </c>
      <c r="R105">
        <v>10</v>
      </c>
      <c r="S105">
        <v>13.5</v>
      </c>
      <c r="T105">
        <f>P105+Q105+R105+S105</f>
        <v>50.5</v>
      </c>
    </row>
    <row r="106" spans="1:21" ht="18" customHeight="1" x14ac:dyDescent="0.25">
      <c r="A106">
        <v>3</v>
      </c>
      <c r="B106" s="2" t="s">
        <v>64</v>
      </c>
      <c r="D106">
        <v>9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10</v>
      </c>
      <c r="K106">
        <v>0</v>
      </c>
      <c r="L106">
        <v>0</v>
      </c>
      <c r="M106">
        <v>0</v>
      </c>
      <c r="N106">
        <v>0</v>
      </c>
      <c r="O106">
        <v>10</v>
      </c>
      <c r="P106" s="6">
        <f>SUM(C106:O106)</f>
        <v>29</v>
      </c>
      <c r="Q106">
        <v>9</v>
      </c>
      <c r="R106">
        <v>8</v>
      </c>
      <c r="S106">
        <v>12</v>
      </c>
      <c r="T106">
        <f>P106+Q106+R106+S106</f>
        <v>58</v>
      </c>
      <c r="U106">
        <f>T106+T107</f>
        <v>116</v>
      </c>
    </row>
    <row r="107" spans="1:21" ht="18" customHeight="1" x14ac:dyDescent="0.25">
      <c r="A107">
        <v>3</v>
      </c>
      <c r="B107" s="2" t="s">
        <v>40</v>
      </c>
      <c r="D107">
        <v>9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10</v>
      </c>
      <c r="K107">
        <v>0</v>
      </c>
      <c r="L107">
        <v>0</v>
      </c>
      <c r="M107">
        <v>0</v>
      </c>
      <c r="N107">
        <v>0</v>
      </c>
      <c r="O107">
        <v>10</v>
      </c>
      <c r="P107" s="6">
        <f>SUM(C107:O107)</f>
        <v>29</v>
      </c>
      <c r="Q107">
        <v>9</v>
      </c>
      <c r="R107">
        <v>8</v>
      </c>
      <c r="S107">
        <v>12</v>
      </c>
      <c r="T107">
        <f>P107+Q107+R107+S107</f>
        <v>58</v>
      </c>
    </row>
    <row r="108" spans="1:21" ht="18" customHeight="1" x14ac:dyDescent="0.25">
      <c r="A108">
        <v>4</v>
      </c>
      <c r="B108" s="2" t="s">
        <v>39</v>
      </c>
      <c r="D108">
        <v>0</v>
      </c>
      <c r="E108">
        <v>10</v>
      </c>
      <c r="F108">
        <v>0</v>
      </c>
      <c r="G108">
        <v>10</v>
      </c>
      <c r="H108">
        <v>0</v>
      </c>
      <c r="I108">
        <v>10</v>
      </c>
      <c r="J108">
        <v>0</v>
      </c>
      <c r="K108">
        <v>10</v>
      </c>
      <c r="L108">
        <v>8</v>
      </c>
      <c r="M108">
        <v>0</v>
      </c>
      <c r="N108">
        <v>8</v>
      </c>
      <c r="O108">
        <v>0</v>
      </c>
      <c r="P108" s="6">
        <f>SUM(C108:O108)</f>
        <v>56</v>
      </c>
      <c r="Q108">
        <v>0</v>
      </c>
      <c r="R108">
        <v>0</v>
      </c>
      <c r="S108">
        <v>0</v>
      </c>
      <c r="T108">
        <f>P108+Q108+R108+S108</f>
        <v>56</v>
      </c>
      <c r="U108">
        <f>T108+T109</f>
        <v>102</v>
      </c>
    </row>
    <row r="109" spans="1:21" ht="18" customHeight="1" x14ac:dyDescent="0.25">
      <c r="A109">
        <v>4</v>
      </c>
      <c r="B109" s="2" t="s">
        <v>109</v>
      </c>
      <c r="D109">
        <v>0</v>
      </c>
      <c r="E109">
        <v>10</v>
      </c>
      <c r="F109">
        <v>0</v>
      </c>
      <c r="H109">
        <v>0</v>
      </c>
      <c r="I109">
        <v>10</v>
      </c>
      <c r="J109">
        <v>0</v>
      </c>
      <c r="K109">
        <v>10</v>
      </c>
      <c r="L109">
        <v>8</v>
      </c>
      <c r="M109">
        <v>0</v>
      </c>
      <c r="N109">
        <v>8</v>
      </c>
      <c r="O109">
        <v>0</v>
      </c>
      <c r="P109" s="6">
        <f>SUM(C109:O109)</f>
        <v>46</v>
      </c>
      <c r="Q109">
        <v>0</v>
      </c>
      <c r="R109">
        <v>0</v>
      </c>
      <c r="S109">
        <v>0</v>
      </c>
      <c r="T109">
        <f>P109+Q109+R109+S109</f>
        <v>46</v>
      </c>
    </row>
    <row r="110" spans="1:21" ht="18" customHeight="1" x14ac:dyDescent="0.25">
      <c r="A110">
        <v>5</v>
      </c>
      <c r="B110" s="2" t="s">
        <v>43</v>
      </c>
      <c r="F110">
        <v>0</v>
      </c>
      <c r="G110">
        <v>0</v>
      </c>
      <c r="H110">
        <v>10</v>
      </c>
      <c r="I110">
        <v>9</v>
      </c>
      <c r="K110">
        <v>0</v>
      </c>
      <c r="L110">
        <v>0</v>
      </c>
      <c r="M110">
        <v>0</v>
      </c>
      <c r="N110">
        <v>0</v>
      </c>
      <c r="O110">
        <v>0</v>
      </c>
      <c r="P110" s="6">
        <f>SUM(C110:O110)</f>
        <v>19</v>
      </c>
      <c r="Q110">
        <v>0</v>
      </c>
      <c r="R110">
        <v>0</v>
      </c>
      <c r="S110">
        <v>0</v>
      </c>
      <c r="T110">
        <f>P110+Q110+R110+S110</f>
        <v>19</v>
      </c>
      <c r="U110">
        <f>T110+T111</f>
        <v>37</v>
      </c>
    </row>
    <row r="111" spans="1:21" ht="18" customHeight="1" x14ac:dyDescent="0.25">
      <c r="A111">
        <v>5</v>
      </c>
      <c r="B111" s="2" t="s">
        <v>150</v>
      </c>
      <c r="J111">
        <v>0</v>
      </c>
      <c r="K111">
        <v>0</v>
      </c>
      <c r="L111">
        <v>10</v>
      </c>
      <c r="M111">
        <v>8</v>
      </c>
      <c r="N111">
        <v>0</v>
      </c>
      <c r="O111">
        <v>0</v>
      </c>
      <c r="P111" s="6">
        <f>SUM(C111:O111)</f>
        <v>18</v>
      </c>
      <c r="Q111">
        <v>0</v>
      </c>
      <c r="R111">
        <v>0</v>
      </c>
      <c r="S111">
        <v>0</v>
      </c>
      <c r="T111">
        <f>P111+Q111+R111+S111</f>
        <v>18</v>
      </c>
    </row>
    <row r="112" spans="1:21" ht="18" customHeight="1" x14ac:dyDescent="0.25">
      <c r="A112">
        <v>6</v>
      </c>
      <c r="B112" t="s">
        <v>34</v>
      </c>
      <c r="C112">
        <v>10</v>
      </c>
      <c r="D112">
        <v>8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s="6">
        <f>SUM(C112:O112)</f>
        <v>18</v>
      </c>
      <c r="Q112">
        <v>0</v>
      </c>
      <c r="R112">
        <v>0</v>
      </c>
      <c r="S112">
        <v>0</v>
      </c>
      <c r="T112">
        <f>P112+Q112+R112+S112</f>
        <v>18</v>
      </c>
      <c r="U112">
        <f>T112+T113</f>
        <v>36</v>
      </c>
    </row>
    <row r="113" spans="1:21" ht="18" customHeight="1" x14ac:dyDescent="0.25">
      <c r="A113">
        <v>6</v>
      </c>
      <c r="B113" s="2" t="s">
        <v>32</v>
      </c>
      <c r="C113">
        <v>10</v>
      </c>
      <c r="D113">
        <v>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6">
        <f>SUM(C113:O113)</f>
        <v>18</v>
      </c>
      <c r="Q113">
        <v>0</v>
      </c>
      <c r="R113">
        <v>0</v>
      </c>
      <c r="S113">
        <v>0</v>
      </c>
      <c r="T113">
        <f>P113+Q113+R113+S113</f>
        <v>18</v>
      </c>
    </row>
    <row r="114" spans="1:21" ht="18" customHeight="1" x14ac:dyDescent="0.25">
      <c r="A114">
        <v>7</v>
      </c>
      <c r="B114" s="2" t="s">
        <v>49</v>
      </c>
      <c r="D114">
        <v>0</v>
      </c>
      <c r="E114">
        <v>0</v>
      </c>
      <c r="F114">
        <v>0</v>
      </c>
      <c r="G114">
        <v>0</v>
      </c>
      <c r="H114">
        <v>8</v>
      </c>
      <c r="I114">
        <v>0</v>
      </c>
      <c r="J114">
        <v>9</v>
      </c>
      <c r="K114">
        <v>0</v>
      </c>
      <c r="L114">
        <v>0</v>
      </c>
      <c r="M114">
        <v>0</v>
      </c>
      <c r="N114">
        <v>0</v>
      </c>
      <c r="O114">
        <v>0</v>
      </c>
      <c r="P114" s="6">
        <f>SUM(C114:O114)</f>
        <v>17</v>
      </c>
      <c r="Q114">
        <v>0</v>
      </c>
      <c r="R114">
        <v>0</v>
      </c>
      <c r="S114">
        <v>0</v>
      </c>
      <c r="T114">
        <f>P114+Q114+R114+S114</f>
        <v>17</v>
      </c>
      <c r="U114">
        <f>T114+T115</f>
        <v>34</v>
      </c>
    </row>
    <row r="115" spans="1:21" ht="18" customHeight="1" x14ac:dyDescent="0.25">
      <c r="A115">
        <v>7</v>
      </c>
      <c r="B115" s="2" t="s">
        <v>70</v>
      </c>
      <c r="D115">
        <v>0</v>
      </c>
      <c r="E115">
        <v>0</v>
      </c>
      <c r="F115">
        <v>0</v>
      </c>
      <c r="G115">
        <v>0</v>
      </c>
      <c r="H115">
        <v>8</v>
      </c>
      <c r="I115">
        <v>0</v>
      </c>
      <c r="J115">
        <v>9</v>
      </c>
      <c r="K115">
        <v>0</v>
      </c>
      <c r="L115">
        <v>0</v>
      </c>
      <c r="M115">
        <v>0</v>
      </c>
      <c r="N115">
        <v>0</v>
      </c>
      <c r="O115">
        <v>0</v>
      </c>
      <c r="P115" s="6">
        <f>SUM(C115:O115)</f>
        <v>17</v>
      </c>
      <c r="Q115">
        <v>0</v>
      </c>
      <c r="R115">
        <v>0</v>
      </c>
      <c r="S115">
        <v>0</v>
      </c>
      <c r="T115">
        <f>P115+Q115+R115+S115</f>
        <v>17</v>
      </c>
    </row>
    <row r="116" spans="1:21" ht="18" customHeight="1" x14ac:dyDescent="0.25">
      <c r="A116">
        <v>8</v>
      </c>
      <c r="B116" s="2" t="s">
        <v>38</v>
      </c>
      <c r="D116">
        <v>7</v>
      </c>
      <c r="E116">
        <v>0</v>
      </c>
      <c r="F116">
        <v>0</v>
      </c>
      <c r="G116">
        <v>0</v>
      </c>
      <c r="H116">
        <v>0</v>
      </c>
      <c r="I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 s="6">
        <f>SUM(C116:O116)</f>
        <v>7</v>
      </c>
      <c r="Q116">
        <v>0</v>
      </c>
      <c r="R116">
        <v>0</v>
      </c>
      <c r="S116">
        <v>0</v>
      </c>
      <c r="T116">
        <f>P116+Q116+R116+S116</f>
        <v>7</v>
      </c>
      <c r="U116">
        <v>14</v>
      </c>
    </row>
    <row r="117" spans="1:21" ht="18" customHeight="1" x14ac:dyDescent="0.25">
      <c r="A117">
        <v>8</v>
      </c>
      <c r="B117" s="2" t="s">
        <v>51</v>
      </c>
      <c r="D117">
        <v>7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 s="6">
        <f>SUM(C117:O117)</f>
        <v>7</v>
      </c>
      <c r="Q117">
        <v>0</v>
      </c>
      <c r="R117">
        <v>0</v>
      </c>
      <c r="S117">
        <v>0</v>
      </c>
      <c r="T117">
        <f>P117+Q117+R117+S117</f>
        <v>7</v>
      </c>
    </row>
    <row r="118" spans="1:21" ht="18" customHeight="1" x14ac:dyDescent="0.25">
      <c r="B118" s="1" t="s">
        <v>21</v>
      </c>
      <c r="C118" s="5" t="s">
        <v>0</v>
      </c>
      <c r="D118" s="5" t="s">
        <v>1</v>
      </c>
      <c r="E118" s="5" t="s">
        <v>4</v>
      </c>
      <c r="F118" s="5" t="s">
        <v>5</v>
      </c>
      <c r="G118" s="5" t="s">
        <v>1</v>
      </c>
      <c r="H118" s="5" t="s">
        <v>1</v>
      </c>
      <c r="I118" s="5" t="s">
        <v>6</v>
      </c>
      <c r="J118" s="5" t="s">
        <v>4</v>
      </c>
      <c r="K118" s="5" t="s">
        <v>4</v>
      </c>
      <c r="L118" s="5" t="s">
        <v>6</v>
      </c>
      <c r="M118" s="5" t="s">
        <v>6</v>
      </c>
      <c r="N118" s="5" t="s">
        <v>7</v>
      </c>
      <c r="O118" s="5" t="s">
        <v>8</v>
      </c>
      <c r="P118" s="7" t="s">
        <v>9</v>
      </c>
      <c r="Q118" s="5" t="s">
        <v>165</v>
      </c>
      <c r="R118" s="5" t="s">
        <v>166</v>
      </c>
      <c r="S118" s="5" t="s">
        <v>164</v>
      </c>
      <c r="T118" s="5" t="s">
        <v>9</v>
      </c>
    </row>
    <row r="119" spans="1:21" ht="18" customHeight="1" x14ac:dyDescent="0.25">
      <c r="A119">
        <v>1</v>
      </c>
      <c r="B119" t="s">
        <v>48</v>
      </c>
      <c r="C119">
        <v>10</v>
      </c>
      <c r="E119">
        <v>7</v>
      </c>
      <c r="F119">
        <v>10</v>
      </c>
      <c r="G119">
        <v>0</v>
      </c>
      <c r="H119">
        <v>9</v>
      </c>
      <c r="I119">
        <v>5</v>
      </c>
      <c r="J119">
        <v>8</v>
      </c>
      <c r="L119">
        <v>7</v>
      </c>
      <c r="M119">
        <v>8</v>
      </c>
      <c r="N119">
        <v>10</v>
      </c>
      <c r="O119">
        <v>8</v>
      </c>
      <c r="P119" s="6">
        <f>SUM(C119:O119)</f>
        <v>82</v>
      </c>
      <c r="Q119">
        <v>7</v>
      </c>
      <c r="R119">
        <v>9</v>
      </c>
      <c r="S119">
        <v>13.5</v>
      </c>
      <c r="T119">
        <f>P119+Q119+R119+S119</f>
        <v>111.5</v>
      </c>
    </row>
    <row r="120" spans="1:21" ht="18" customHeight="1" x14ac:dyDescent="0.25">
      <c r="A120">
        <v>2</v>
      </c>
      <c r="B120" s="2" t="s">
        <v>110</v>
      </c>
      <c r="E120">
        <v>9</v>
      </c>
      <c r="F120">
        <v>6</v>
      </c>
      <c r="G120">
        <v>8</v>
      </c>
      <c r="H120">
        <v>8</v>
      </c>
      <c r="I120">
        <v>9</v>
      </c>
      <c r="J120">
        <v>7</v>
      </c>
      <c r="L120">
        <v>10</v>
      </c>
      <c r="M120">
        <v>9</v>
      </c>
      <c r="N120">
        <v>9</v>
      </c>
      <c r="O120">
        <v>0</v>
      </c>
      <c r="P120" s="6">
        <f>SUM(C120:O120)</f>
        <v>75</v>
      </c>
      <c r="Q120">
        <v>10</v>
      </c>
      <c r="R120">
        <v>8</v>
      </c>
      <c r="S120">
        <v>15</v>
      </c>
      <c r="T120">
        <f>P120+Q120+R120+S120</f>
        <v>108</v>
      </c>
    </row>
    <row r="121" spans="1:21" ht="18" customHeight="1" x14ac:dyDescent="0.25">
      <c r="A121">
        <v>3</v>
      </c>
      <c r="B121" s="2" t="s">
        <v>139</v>
      </c>
      <c r="F121">
        <v>8</v>
      </c>
      <c r="G121">
        <v>0</v>
      </c>
      <c r="H121">
        <v>10</v>
      </c>
      <c r="I121">
        <v>8</v>
      </c>
      <c r="J121">
        <v>9</v>
      </c>
      <c r="K121">
        <v>9</v>
      </c>
      <c r="L121">
        <v>9</v>
      </c>
      <c r="M121">
        <v>10</v>
      </c>
      <c r="O121">
        <v>10</v>
      </c>
      <c r="P121" s="6">
        <f>SUM(C121:O121)</f>
        <v>73</v>
      </c>
      <c r="Q121">
        <v>6</v>
      </c>
      <c r="R121">
        <v>7</v>
      </c>
      <c r="S121">
        <v>12</v>
      </c>
      <c r="T121">
        <f>P121+Q121+R121+S121</f>
        <v>98</v>
      </c>
    </row>
    <row r="122" spans="1:21" ht="18" customHeight="1" x14ac:dyDescent="0.25">
      <c r="A122">
        <v>4</v>
      </c>
      <c r="B122" s="2" t="s">
        <v>64</v>
      </c>
      <c r="D122">
        <v>10</v>
      </c>
      <c r="E122">
        <v>10</v>
      </c>
      <c r="G122">
        <v>10</v>
      </c>
      <c r="H122">
        <v>0</v>
      </c>
      <c r="I122">
        <v>10</v>
      </c>
      <c r="J122">
        <v>10</v>
      </c>
      <c r="K122">
        <v>10</v>
      </c>
      <c r="L122">
        <v>0</v>
      </c>
      <c r="M122">
        <v>1</v>
      </c>
      <c r="O122">
        <v>0</v>
      </c>
      <c r="P122" s="6">
        <f>SUM(C122:O122)</f>
        <v>61</v>
      </c>
      <c r="Q122">
        <v>0</v>
      </c>
      <c r="R122">
        <v>10</v>
      </c>
      <c r="S122">
        <v>6</v>
      </c>
      <c r="T122">
        <f>P122+Q122+R122+S122</f>
        <v>77</v>
      </c>
    </row>
    <row r="123" spans="1:21" ht="18" customHeight="1" x14ac:dyDescent="0.25">
      <c r="A123">
        <v>5</v>
      </c>
      <c r="B123" s="2" t="s">
        <v>52</v>
      </c>
      <c r="C123">
        <v>6</v>
      </c>
      <c r="E123">
        <v>0</v>
      </c>
      <c r="F123">
        <v>9</v>
      </c>
      <c r="G123">
        <v>6</v>
      </c>
      <c r="H123">
        <v>0</v>
      </c>
      <c r="I123">
        <v>3</v>
      </c>
      <c r="J123">
        <v>0</v>
      </c>
      <c r="L123">
        <v>5</v>
      </c>
      <c r="M123">
        <v>7</v>
      </c>
      <c r="N123">
        <v>7</v>
      </c>
      <c r="O123">
        <v>7</v>
      </c>
      <c r="P123" s="6">
        <f>SUM(C123:O123)</f>
        <v>50</v>
      </c>
      <c r="Q123">
        <v>4</v>
      </c>
      <c r="R123">
        <v>6</v>
      </c>
      <c r="S123">
        <v>10.5</v>
      </c>
      <c r="T123">
        <f>P123+Q123+R123+S123</f>
        <v>70.5</v>
      </c>
    </row>
    <row r="124" spans="1:21" ht="18" customHeight="1" x14ac:dyDescent="0.25">
      <c r="A124">
        <v>6</v>
      </c>
      <c r="B124" s="2" t="s">
        <v>49</v>
      </c>
      <c r="C124">
        <v>9</v>
      </c>
      <c r="D124">
        <v>8</v>
      </c>
      <c r="E124">
        <v>6</v>
      </c>
      <c r="G124">
        <v>0</v>
      </c>
      <c r="H124">
        <v>4</v>
      </c>
      <c r="I124">
        <v>7</v>
      </c>
      <c r="J124">
        <v>4</v>
      </c>
      <c r="L124">
        <v>8</v>
      </c>
      <c r="M124">
        <v>0</v>
      </c>
      <c r="O124">
        <v>9</v>
      </c>
      <c r="P124" s="6">
        <f>SUM(C124:O124)</f>
        <v>55</v>
      </c>
      <c r="Q124">
        <v>9</v>
      </c>
      <c r="R124">
        <v>0</v>
      </c>
      <c r="S124">
        <v>0</v>
      </c>
      <c r="T124">
        <f>P124+Q124+R124+S124</f>
        <v>64</v>
      </c>
    </row>
    <row r="125" spans="1:21" ht="18" customHeight="1" x14ac:dyDescent="0.25">
      <c r="A125">
        <v>7</v>
      </c>
      <c r="B125" s="2" t="s">
        <v>116</v>
      </c>
      <c r="D125">
        <v>6</v>
      </c>
      <c r="F125">
        <v>7</v>
      </c>
      <c r="G125">
        <v>7</v>
      </c>
      <c r="H125">
        <v>5</v>
      </c>
      <c r="I125">
        <v>1</v>
      </c>
      <c r="J125">
        <v>0</v>
      </c>
      <c r="L125">
        <v>3</v>
      </c>
      <c r="M125">
        <v>4</v>
      </c>
      <c r="N125">
        <v>4</v>
      </c>
      <c r="O125">
        <v>1</v>
      </c>
      <c r="P125" s="6">
        <f>SUM(C125:O125)</f>
        <v>38</v>
      </c>
      <c r="Q125">
        <v>2</v>
      </c>
      <c r="R125">
        <v>5</v>
      </c>
      <c r="S125">
        <v>9</v>
      </c>
      <c r="T125">
        <f>P125+Q125+R125+S125</f>
        <v>54</v>
      </c>
    </row>
    <row r="126" spans="1:21" ht="18" customHeight="1" x14ac:dyDescent="0.25">
      <c r="A126">
        <v>8</v>
      </c>
      <c r="B126" s="2" t="s">
        <v>51</v>
      </c>
      <c r="C126">
        <v>7</v>
      </c>
      <c r="E126">
        <v>8</v>
      </c>
      <c r="G126">
        <v>0</v>
      </c>
      <c r="H126">
        <v>0</v>
      </c>
      <c r="I126">
        <v>6</v>
      </c>
      <c r="J126">
        <v>6</v>
      </c>
      <c r="K126">
        <v>4</v>
      </c>
      <c r="L126">
        <v>0</v>
      </c>
      <c r="M126">
        <v>0</v>
      </c>
      <c r="N126">
        <v>6</v>
      </c>
      <c r="O126">
        <v>0</v>
      </c>
      <c r="P126" s="6">
        <f>SUM(C126:O126)</f>
        <v>37</v>
      </c>
      <c r="Q126">
        <v>8</v>
      </c>
      <c r="R126">
        <v>0</v>
      </c>
      <c r="S126">
        <v>0</v>
      </c>
      <c r="T126">
        <f>P126+Q126+R126+S126</f>
        <v>45</v>
      </c>
    </row>
    <row r="127" spans="1:21" ht="18" customHeight="1" x14ac:dyDescent="0.25">
      <c r="A127">
        <v>9</v>
      </c>
      <c r="B127" s="2" t="s">
        <v>117</v>
      </c>
      <c r="D127">
        <v>2</v>
      </c>
      <c r="E127">
        <v>2</v>
      </c>
      <c r="G127">
        <v>3</v>
      </c>
      <c r="H127">
        <v>3</v>
      </c>
      <c r="J127">
        <v>0</v>
      </c>
      <c r="L127">
        <v>1</v>
      </c>
      <c r="M127">
        <v>6</v>
      </c>
      <c r="N127">
        <v>5</v>
      </c>
      <c r="O127">
        <v>0</v>
      </c>
      <c r="P127" s="6">
        <f>SUM(C127:O127)</f>
        <v>22</v>
      </c>
      <c r="Q127">
        <v>3</v>
      </c>
      <c r="R127">
        <v>4</v>
      </c>
      <c r="S127">
        <v>7.5</v>
      </c>
      <c r="T127">
        <f>P127+Q127+R127+S127</f>
        <v>36.5</v>
      </c>
    </row>
    <row r="128" spans="1:21" ht="18" customHeight="1" x14ac:dyDescent="0.25">
      <c r="A128">
        <v>10</v>
      </c>
      <c r="B128" s="2" t="s">
        <v>55</v>
      </c>
      <c r="C128">
        <v>3</v>
      </c>
      <c r="D128">
        <v>3.5</v>
      </c>
      <c r="E128">
        <v>0</v>
      </c>
      <c r="F128">
        <v>2</v>
      </c>
      <c r="G128">
        <v>5</v>
      </c>
      <c r="H128">
        <v>6</v>
      </c>
      <c r="I128">
        <v>4</v>
      </c>
      <c r="J128">
        <v>1</v>
      </c>
      <c r="K128">
        <v>8</v>
      </c>
      <c r="L128">
        <v>0</v>
      </c>
      <c r="P128" s="6">
        <f>SUM(C128:O128)</f>
        <v>32.5</v>
      </c>
      <c r="Q128">
        <v>0</v>
      </c>
      <c r="R128">
        <v>2</v>
      </c>
      <c r="S128">
        <v>1.5</v>
      </c>
      <c r="T128">
        <f>P128+Q128+R128+S128</f>
        <v>36</v>
      </c>
    </row>
    <row r="129" spans="1:20" ht="18" customHeight="1" x14ac:dyDescent="0.25">
      <c r="A129">
        <v>11</v>
      </c>
      <c r="B129" s="2" t="s">
        <v>50</v>
      </c>
      <c r="C129">
        <v>8</v>
      </c>
      <c r="D129">
        <v>9</v>
      </c>
      <c r="E129">
        <v>0</v>
      </c>
      <c r="G129">
        <v>9</v>
      </c>
      <c r="H129">
        <v>0</v>
      </c>
      <c r="J129">
        <v>5</v>
      </c>
      <c r="M129">
        <v>0</v>
      </c>
      <c r="O129">
        <v>0</v>
      </c>
      <c r="P129" s="6">
        <f>SUM(C129:O129)</f>
        <v>31</v>
      </c>
      <c r="Q129">
        <v>0</v>
      </c>
      <c r="R129">
        <v>0</v>
      </c>
      <c r="S129">
        <v>0</v>
      </c>
      <c r="T129">
        <f>P129+Q129+R129+S129</f>
        <v>31</v>
      </c>
    </row>
    <row r="130" spans="1:20" ht="18" customHeight="1" x14ac:dyDescent="0.25">
      <c r="A130">
        <v>12</v>
      </c>
      <c r="B130" s="2" t="s">
        <v>123</v>
      </c>
      <c r="D130">
        <v>1</v>
      </c>
      <c r="E130">
        <v>4</v>
      </c>
      <c r="G130">
        <v>0</v>
      </c>
      <c r="H130">
        <v>0</v>
      </c>
      <c r="J130">
        <v>0</v>
      </c>
      <c r="M130">
        <v>5</v>
      </c>
      <c r="N130">
        <v>3</v>
      </c>
      <c r="O130">
        <v>0</v>
      </c>
      <c r="P130" s="6">
        <f>SUM(C130:O130)</f>
        <v>13</v>
      </c>
      <c r="Q130">
        <v>1</v>
      </c>
      <c r="R130">
        <v>3</v>
      </c>
      <c r="S130">
        <v>4.5</v>
      </c>
      <c r="T130">
        <f>P130+Q130+R130+S130</f>
        <v>21.5</v>
      </c>
    </row>
    <row r="131" spans="1:20" ht="18" customHeight="1" x14ac:dyDescent="0.25">
      <c r="A131">
        <v>13</v>
      </c>
      <c r="B131" s="2" t="s">
        <v>109</v>
      </c>
      <c r="H131">
        <v>2</v>
      </c>
      <c r="J131">
        <v>0</v>
      </c>
      <c r="L131">
        <v>0</v>
      </c>
      <c r="M131">
        <v>0</v>
      </c>
      <c r="N131">
        <v>8</v>
      </c>
      <c r="O131">
        <v>0</v>
      </c>
      <c r="P131" s="6">
        <f>SUM(C131:O131)</f>
        <v>10</v>
      </c>
      <c r="Q131">
        <v>5</v>
      </c>
      <c r="R131">
        <v>0</v>
      </c>
      <c r="S131">
        <v>0</v>
      </c>
      <c r="T131">
        <f>P131+Q131+R131+S131</f>
        <v>15</v>
      </c>
    </row>
    <row r="132" spans="1:20" ht="18" customHeight="1" x14ac:dyDescent="0.25">
      <c r="A132">
        <v>14</v>
      </c>
      <c r="B132" s="2" t="s">
        <v>56</v>
      </c>
      <c r="C132">
        <v>2</v>
      </c>
      <c r="D132">
        <v>5</v>
      </c>
      <c r="E132">
        <v>0</v>
      </c>
      <c r="F132">
        <v>5</v>
      </c>
      <c r="G132">
        <v>0</v>
      </c>
      <c r="H132">
        <v>0</v>
      </c>
      <c r="J132">
        <v>0</v>
      </c>
      <c r="L132">
        <v>0</v>
      </c>
      <c r="M132">
        <v>0</v>
      </c>
      <c r="O132">
        <v>0</v>
      </c>
      <c r="P132" s="6">
        <f>SUM(C132:O132)</f>
        <v>12</v>
      </c>
      <c r="Q132">
        <v>0</v>
      </c>
      <c r="R132">
        <v>0</v>
      </c>
      <c r="S132">
        <v>0</v>
      </c>
      <c r="T132">
        <f>P132+Q132+R132+S132</f>
        <v>12</v>
      </c>
    </row>
    <row r="133" spans="1:20" ht="18" customHeight="1" x14ac:dyDescent="0.25">
      <c r="A133">
        <v>15</v>
      </c>
      <c r="B133" s="2" t="s">
        <v>66</v>
      </c>
      <c r="D133">
        <v>3.5</v>
      </c>
      <c r="E133">
        <v>0</v>
      </c>
      <c r="G133">
        <v>1</v>
      </c>
      <c r="H133">
        <v>0</v>
      </c>
      <c r="J133">
        <v>0</v>
      </c>
      <c r="K133">
        <v>7</v>
      </c>
      <c r="L133">
        <v>0</v>
      </c>
      <c r="M133">
        <v>0</v>
      </c>
      <c r="O133">
        <v>0</v>
      </c>
      <c r="P133" s="6">
        <f>SUM(C133:O133)</f>
        <v>11.5</v>
      </c>
      <c r="Q133">
        <v>0</v>
      </c>
      <c r="R133">
        <v>0</v>
      </c>
      <c r="S133">
        <v>0</v>
      </c>
      <c r="T133">
        <f>P133+Q133+R133+S133</f>
        <v>11.5</v>
      </c>
    </row>
    <row r="134" spans="1:20" ht="18" customHeight="1" x14ac:dyDescent="0.25">
      <c r="A134">
        <v>16</v>
      </c>
      <c r="B134" s="2" t="s">
        <v>140</v>
      </c>
      <c r="F134">
        <v>4</v>
      </c>
      <c r="G134">
        <v>0</v>
      </c>
      <c r="H134">
        <v>0</v>
      </c>
      <c r="J134">
        <v>0</v>
      </c>
      <c r="K134">
        <v>3</v>
      </c>
      <c r="L134">
        <v>4</v>
      </c>
      <c r="M134">
        <v>0</v>
      </c>
      <c r="O134">
        <v>0</v>
      </c>
      <c r="P134" s="6">
        <f>SUM(C134:O134)</f>
        <v>11</v>
      </c>
      <c r="Q134">
        <v>0</v>
      </c>
      <c r="R134">
        <v>0</v>
      </c>
      <c r="S134">
        <v>0</v>
      </c>
      <c r="T134">
        <f>P134+Q134+R134+S134</f>
        <v>11</v>
      </c>
    </row>
    <row r="135" spans="1:20" ht="18" customHeight="1" x14ac:dyDescent="0.25">
      <c r="A135">
        <v>17</v>
      </c>
      <c r="B135" s="2" t="s">
        <v>129</v>
      </c>
      <c r="E135">
        <v>3</v>
      </c>
      <c r="H135">
        <v>1</v>
      </c>
      <c r="J135">
        <v>0</v>
      </c>
      <c r="K135">
        <v>1</v>
      </c>
      <c r="M135">
        <v>0</v>
      </c>
      <c r="O135">
        <v>5</v>
      </c>
      <c r="P135" s="6">
        <f>SUM(C135:O135)</f>
        <v>10</v>
      </c>
      <c r="Q135">
        <v>0</v>
      </c>
      <c r="R135">
        <v>0</v>
      </c>
      <c r="S135">
        <v>0</v>
      </c>
      <c r="T135">
        <f>P135+Q135+R135+S135</f>
        <v>10</v>
      </c>
    </row>
    <row r="136" spans="1:20" ht="18" customHeight="1" x14ac:dyDescent="0.25">
      <c r="A136">
        <v>18</v>
      </c>
      <c r="B136" s="2" t="s">
        <v>53</v>
      </c>
      <c r="C136">
        <v>5</v>
      </c>
      <c r="E136">
        <v>0</v>
      </c>
      <c r="G136">
        <v>0</v>
      </c>
      <c r="H136">
        <v>0</v>
      </c>
      <c r="J136">
        <v>0</v>
      </c>
      <c r="L136">
        <v>0</v>
      </c>
      <c r="M136">
        <v>0</v>
      </c>
      <c r="O136">
        <v>4</v>
      </c>
      <c r="P136" s="6">
        <f>SUM(C136:O136)</f>
        <v>9</v>
      </c>
      <c r="Q136">
        <v>0</v>
      </c>
      <c r="R136">
        <v>0</v>
      </c>
      <c r="S136">
        <v>0</v>
      </c>
      <c r="T136">
        <f>P136+Q136+R136+S136</f>
        <v>9</v>
      </c>
    </row>
    <row r="137" spans="1:20" ht="18" customHeight="1" x14ac:dyDescent="0.25">
      <c r="A137">
        <v>19</v>
      </c>
      <c r="B137" s="2" t="s">
        <v>119</v>
      </c>
      <c r="J137">
        <v>2</v>
      </c>
      <c r="K137">
        <v>6</v>
      </c>
      <c r="L137">
        <v>0</v>
      </c>
      <c r="M137">
        <v>0</v>
      </c>
      <c r="O137">
        <v>0</v>
      </c>
      <c r="P137" s="6">
        <f>SUM(C137:O137)</f>
        <v>8</v>
      </c>
      <c r="Q137">
        <v>0</v>
      </c>
      <c r="T137">
        <f>P137+Q137+R137+S137</f>
        <v>8</v>
      </c>
    </row>
    <row r="138" spans="1:20" ht="18" customHeight="1" x14ac:dyDescent="0.25">
      <c r="A138">
        <v>20</v>
      </c>
      <c r="B138" s="2" t="s">
        <v>69</v>
      </c>
      <c r="K138">
        <v>5</v>
      </c>
      <c r="L138">
        <v>0</v>
      </c>
      <c r="M138">
        <v>3</v>
      </c>
      <c r="O138">
        <v>0</v>
      </c>
      <c r="P138" s="6">
        <f>SUM(C138:O138)</f>
        <v>8</v>
      </c>
      <c r="Q138">
        <v>0</v>
      </c>
      <c r="T138">
        <f>P138+Q138+R138+S138</f>
        <v>8</v>
      </c>
    </row>
    <row r="139" spans="1:20" ht="18" customHeight="1" x14ac:dyDescent="0.25">
      <c r="A139">
        <v>21</v>
      </c>
      <c r="B139" s="2" t="s">
        <v>157</v>
      </c>
      <c r="L139">
        <v>6</v>
      </c>
      <c r="M139">
        <v>0</v>
      </c>
      <c r="O139">
        <v>2</v>
      </c>
      <c r="P139" s="6">
        <f>SUM(C139:O139)</f>
        <v>8</v>
      </c>
      <c r="Q139">
        <v>0</v>
      </c>
      <c r="T139">
        <f>P139+Q139+R139+S139</f>
        <v>8</v>
      </c>
    </row>
    <row r="140" spans="1:20" ht="18" customHeight="1" x14ac:dyDescent="0.25">
      <c r="A140">
        <v>22</v>
      </c>
      <c r="B140" s="2" t="s">
        <v>65</v>
      </c>
      <c r="E140">
        <v>5</v>
      </c>
      <c r="G140">
        <v>0</v>
      </c>
      <c r="H140">
        <v>0</v>
      </c>
      <c r="J140">
        <v>0</v>
      </c>
      <c r="L140">
        <v>0</v>
      </c>
      <c r="M140">
        <v>0</v>
      </c>
      <c r="O140">
        <v>0</v>
      </c>
      <c r="P140" s="6">
        <f>SUM(C140:O140)</f>
        <v>5</v>
      </c>
      <c r="Q140">
        <v>0</v>
      </c>
      <c r="T140">
        <f>P140+Q140+R140+S140</f>
        <v>5</v>
      </c>
    </row>
    <row r="141" spans="1:20" ht="18" customHeight="1" x14ac:dyDescent="0.25">
      <c r="A141">
        <v>23</v>
      </c>
      <c r="B141" s="2" t="s">
        <v>112</v>
      </c>
      <c r="P141" s="6">
        <v>0</v>
      </c>
      <c r="Q141">
        <v>0</v>
      </c>
      <c r="R141">
        <v>1</v>
      </c>
      <c r="S141">
        <v>3</v>
      </c>
      <c r="T141">
        <v>4</v>
      </c>
    </row>
    <row r="142" spans="1:20" ht="18" customHeight="1" x14ac:dyDescent="0.25">
      <c r="A142">
        <v>24</v>
      </c>
      <c r="B142" s="2" t="s">
        <v>158</v>
      </c>
      <c r="M142">
        <v>2</v>
      </c>
      <c r="O142">
        <v>0</v>
      </c>
      <c r="P142" s="6">
        <f>SUM(C142:O142)</f>
        <v>2</v>
      </c>
      <c r="Q142">
        <v>0</v>
      </c>
      <c r="T142">
        <f>P142+Q142+R142+S142</f>
        <v>2</v>
      </c>
    </row>
    <row r="143" spans="1:20" ht="18" customHeight="1" x14ac:dyDescent="0.25">
      <c r="A143">
        <v>25</v>
      </c>
      <c r="B143" s="2" t="s">
        <v>154</v>
      </c>
      <c r="N143">
        <v>2</v>
      </c>
      <c r="O143">
        <v>0</v>
      </c>
      <c r="P143" s="6">
        <f>SUM(C143:O143)</f>
        <v>2</v>
      </c>
      <c r="Q143">
        <v>0</v>
      </c>
      <c r="T143">
        <f>P143+Q143+R143+S143</f>
        <v>2</v>
      </c>
    </row>
    <row r="144" spans="1:20" ht="18" customHeight="1" x14ac:dyDescent="0.25">
      <c r="B144" s="1" t="s">
        <v>22</v>
      </c>
      <c r="C144" s="5" t="s">
        <v>0</v>
      </c>
      <c r="D144" s="5" t="s">
        <v>1</v>
      </c>
      <c r="E144" s="5" t="s">
        <v>4</v>
      </c>
      <c r="F144" s="5" t="s">
        <v>5</v>
      </c>
      <c r="G144" s="5" t="s">
        <v>1</v>
      </c>
      <c r="H144" s="5" t="s">
        <v>1</v>
      </c>
      <c r="I144" s="5" t="s">
        <v>6</v>
      </c>
      <c r="J144" s="5" t="s">
        <v>4</v>
      </c>
      <c r="K144" s="5" t="s">
        <v>4</v>
      </c>
      <c r="L144" s="5" t="s">
        <v>6</v>
      </c>
      <c r="M144" s="5" t="s">
        <v>6</v>
      </c>
      <c r="N144" s="5" t="s">
        <v>7</v>
      </c>
      <c r="O144" s="5" t="s">
        <v>8</v>
      </c>
      <c r="P144" s="7" t="s">
        <v>9</v>
      </c>
      <c r="Q144" s="5" t="s">
        <v>165</v>
      </c>
      <c r="R144" s="5" t="s">
        <v>166</v>
      </c>
      <c r="S144" s="5" t="s">
        <v>164</v>
      </c>
      <c r="T144" s="5" t="s">
        <v>9</v>
      </c>
    </row>
    <row r="145" spans="1:20" ht="18" customHeight="1" x14ac:dyDescent="0.25">
      <c r="A145">
        <v>1</v>
      </c>
      <c r="B145" s="2" t="s">
        <v>110</v>
      </c>
      <c r="D145">
        <v>9</v>
      </c>
      <c r="E145">
        <v>0</v>
      </c>
      <c r="F145">
        <v>5</v>
      </c>
      <c r="G145">
        <v>6</v>
      </c>
      <c r="H145">
        <v>1</v>
      </c>
      <c r="I145">
        <v>6</v>
      </c>
      <c r="J145">
        <v>7</v>
      </c>
      <c r="K145">
        <v>9</v>
      </c>
      <c r="L145">
        <v>1</v>
      </c>
      <c r="N145">
        <v>10</v>
      </c>
      <c r="O145">
        <v>10</v>
      </c>
      <c r="P145" s="6">
        <f>SUM(C145:O145)</f>
        <v>64</v>
      </c>
      <c r="Q145">
        <v>10</v>
      </c>
      <c r="R145">
        <v>10</v>
      </c>
      <c r="S145">
        <v>15</v>
      </c>
      <c r="T145">
        <f>P145+Q145+R145+S145</f>
        <v>99</v>
      </c>
    </row>
    <row r="146" spans="1:20" ht="18" customHeight="1" x14ac:dyDescent="0.25">
      <c r="A146">
        <v>2</v>
      </c>
      <c r="B146" s="2" t="s">
        <v>130</v>
      </c>
      <c r="E146">
        <v>9</v>
      </c>
      <c r="F146">
        <v>10</v>
      </c>
      <c r="G146">
        <v>3</v>
      </c>
      <c r="H146">
        <v>9</v>
      </c>
      <c r="I146">
        <v>10</v>
      </c>
      <c r="J146">
        <v>0</v>
      </c>
      <c r="K146">
        <v>8</v>
      </c>
      <c r="L146">
        <v>9</v>
      </c>
      <c r="M146">
        <v>10</v>
      </c>
      <c r="N146">
        <v>9</v>
      </c>
      <c r="O146">
        <v>8</v>
      </c>
      <c r="P146" s="6">
        <f>SUM(C146:O146)</f>
        <v>85</v>
      </c>
      <c r="Q146">
        <v>0</v>
      </c>
      <c r="R146">
        <v>5</v>
      </c>
      <c r="S146">
        <v>0</v>
      </c>
      <c r="T146">
        <f>P146+Q146+R146+S146</f>
        <v>90</v>
      </c>
    </row>
    <row r="147" spans="1:20" ht="18" customHeight="1" x14ac:dyDescent="0.25">
      <c r="A147">
        <v>3</v>
      </c>
      <c r="B147" s="2" t="s">
        <v>52</v>
      </c>
      <c r="E147">
        <v>7</v>
      </c>
      <c r="F147">
        <v>7</v>
      </c>
      <c r="G147">
        <v>5</v>
      </c>
      <c r="H147">
        <v>8</v>
      </c>
      <c r="I147">
        <v>4</v>
      </c>
      <c r="J147">
        <v>0</v>
      </c>
      <c r="L147">
        <v>4</v>
      </c>
      <c r="M147">
        <v>9</v>
      </c>
      <c r="N147">
        <v>4</v>
      </c>
      <c r="O147">
        <v>9</v>
      </c>
      <c r="P147" s="6">
        <f>SUM(C147:O147)</f>
        <v>57</v>
      </c>
      <c r="Q147">
        <v>8</v>
      </c>
      <c r="R147">
        <v>9</v>
      </c>
      <c r="S147">
        <v>13.5</v>
      </c>
      <c r="T147">
        <f>P147+Q147+R147+S147</f>
        <v>87.5</v>
      </c>
    </row>
    <row r="148" spans="1:20" ht="18" customHeight="1" x14ac:dyDescent="0.25">
      <c r="A148">
        <v>4</v>
      </c>
      <c r="B148" t="s">
        <v>48</v>
      </c>
      <c r="C148">
        <v>10</v>
      </c>
      <c r="D148">
        <v>8</v>
      </c>
      <c r="E148">
        <v>0</v>
      </c>
      <c r="F148">
        <v>0</v>
      </c>
      <c r="G148">
        <v>0</v>
      </c>
      <c r="H148">
        <v>6</v>
      </c>
      <c r="I148">
        <v>1</v>
      </c>
      <c r="J148">
        <v>1</v>
      </c>
      <c r="K148">
        <v>7</v>
      </c>
      <c r="L148">
        <v>5</v>
      </c>
      <c r="N148">
        <v>7</v>
      </c>
      <c r="O148">
        <v>6</v>
      </c>
      <c r="P148" s="6">
        <f>SUM(C148:O148)</f>
        <v>51</v>
      </c>
      <c r="Q148">
        <v>4</v>
      </c>
      <c r="R148">
        <v>6</v>
      </c>
      <c r="S148">
        <v>10.5</v>
      </c>
      <c r="T148">
        <f>P148+Q148+R148+S148</f>
        <v>71.5</v>
      </c>
    </row>
    <row r="149" spans="1:20" ht="18" customHeight="1" x14ac:dyDescent="0.25">
      <c r="A149">
        <v>5</v>
      </c>
      <c r="B149" s="2" t="s">
        <v>64</v>
      </c>
      <c r="I149">
        <v>9</v>
      </c>
      <c r="J149">
        <v>9</v>
      </c>
      <c r="K149">
        <v>10</v>
      </c>
      <c r="L149">
        <v>10</v>
      </c>
      <c r="N149">
        <v>3</v>
      </c>
      <c r="O149">
        <v>1</v>
      </c>
      <c r="P149" s="6">
        <f>SUM(C149:O149)</f>
        <v>42</v>
      </c>
      <c r="Q149">
        <v>9</v>
      </c>
      <c r="R149">
        <v>8</v>
      </c>
      <c r="S149">
        <v>12</v>
      </c>
      <c r="T149">
        <f>P149+Q149+R149+S149</f>
        <v>71</v>
      </c>
    </row>
    <row r="150" spans="1:20" ht="18" customHeight="1" x14ac:dyDescent="0.25">
      <c r="A150">
        <v>6</v>
      </c>
      <c r="B150" s="2" t="s">
        <v>65</v>
      </c>
      <c r="D150">
        <v>6</v>
      </c>
      <c r="E150">
        <v>5</v>
      </c>
      <c r="F150">
        <v>0</v>
      </c>
      <c r="G150">
        <v>0</v>
      </c>
      <c r="H150">
        <v>10</v>
      </c>
      <c r="J150">
        <v>5</v>
      </c>
      <c r="L150">
        <v>8</v>
      </c>
      <c r="M150">
        <v>8</v>
      </c>
      <c r="N150">
        <v>8</v>
      </c>
      <c r="O150">
        <v>4</v>
      </c>
      <c r="P150" s="6">
        <f>SUM(C150:O150)</f>
        <v>54</v>
      </c>
      <c r="Q150">
        <v>3</v>
      </c>
      <c r="S150">
        <v>0</v>
      </c>
      <c r="T150">
        <f>P150+Q150+R150+S150</f>
        <v>57</v>
      </c>
    </row>
    <row r="151" spans="1:20" ht="18" customHeight="1" x14ac:dyDescent="0.25">
      <c r="A151">
        <v>7</v>
      </c>
      <c r="B151" s="2" t="s">
        <v>49</v>
      </c>
      <c r="C151">
        <v>7</v>
      </c>
      <c r="E151">
        <v>8</v>
      </c>
      <c r="F151">
        <v>3</v>
      </c>
      <c r="G151">
        <v>0</v>
      </c>
      <c r="H151">
        <v>0</v>
      </c>
      <c r="I151">
        <v>3</v>
      </c>
      <c r="J151">
        <v>2</v>
      </c>
      <c r="K151">
        <v>5</v>
      </c>
      <c r="L151">
        <v>3</v>
      </c>
      <c r="M151">
        <v>3</v>
      </c>
      <c r="N151">
        <v>6</v>
      </c>
      <c r="O151">
        <v>0</v>
      </c>
      <c r="P151" s="6">
        <f>SUM(C151:O151)</f>
        <v>40</v>
      </c>
      <c r="Q151">
        <v>2</v>
      </c>
      <c r="R151">
        <v>3</v>
      </c>
      <c r="S151">
        <v>7.5</v>
      </c>
      <c r="T151">
        <f>P151+Q151+R151+S151</f>
        <v>52.5</v>
      </c>
    </row>
    <row r="152" spans="1:20" ht="18" customHeight="1" x14ac:dyDescent="0.25">
      <c r="A152">
        <v>8</v>
      </c>
      <c r="B152" s="2" t="s">
        <v>58</v>
      </c>
      <c r="C152">
        <v>9</v>
      </c>
      <c r="D152">
        <v>10</v>
      </c>
      <c r="E152">
        <v>0</v>
      </c>
      <c r="F152">
        <v>6</v>
      </c>
      <c r="G152">
        <v>2</v>
      </c>
      <c r="H152">
        <v>3</v>
      </c>
      <c r="J152">
        <v>6</v>
      </c>
      <c r="L152">
        <v>6</v>
      </c>
      <c r="M152">
        <v>5</v>
      </c>
      <c r="N152">
        <v>0</v>
      </c>
      <c r="O152">
        <v>3</v>
      </c>
      <c r="P152" s="6">
        <f>SUM(C152:O152)</f>
        <v>50</v>
      </c>
      <c r="Q152">
        <v>0</v>
      </c>
      <c r="R152">
        <v>0</v>
      </c>
      <c r="S152">
        <v>0</v>
      </c>
      <c r="T152">
        <f>P152+Q152+R152+S152</f>
        <v>50</v>
      </c>
    </row>
    <row r="153" spans="1:20" ht="18" customHeight="1" x14ac:dyDescent="0.25">
      <c r="A153">
        <v>9</v>
      </c>
      <c r="B153" s="2" t="s">
        <v>59</v>
      </c>
      <c r="C153">
        <v>6</v>
      </c>
      <c r="E153">
        <v>3</v>
      </c>
      <c r="F153">
        <v>2</v>
      </c>
      <c r="G153">
        <v>0</v>
      </c>
      <c r="H153">
        <v>0</v>
      </c>
      <c r="I153">
        <v>8</v>
      </c>
      <c r="J153">
        <v>0</v>
      </c>
      <c r="K153">
        <v>6</v>
      </c>
      <c r="L153">
        <v>7</v>
      </c>
      <c r="M153">
        <v>4</v>
      </c>
      <c r="N153">
        <v>0</v>
      </c>
      <c r="O153">
        <v>2</v>
      </c>
      <c r="P153" s="6">
        <f>SUM(C153:O153)</f>
        <v>38</v>
      </c>
      <c r="Q153">
        <v>1</v>
      </c>
      <c r="R153">
        <v>0</v>
      </c>
      <c r="S153">
        <v>6</v>
      </c>
      <c r="T153">
        <f>P153+Q153+R153+S153</f>
        <v>45</v>
      </c>
    </row>
    <row r="154" spans="1:20" ht="18" customHeight="1" x14ac:dyDescent="0.25">
      <c r="A154">
        <v>10</v>
      </c>
      <c r="B154" s="2" t="s">
        <v>55</v>
      </c>
      <c r="C154">
        <v>8</v>
      </c>
      <c r="E154">
        <v>10</v>
      </c>
      <c r="F154">
        <v>9</v>
      </c>
      <c r="G154">
        <v>1</v>
      </c>
      <c r="H154">
        <v>4</v>
      </c>
      <c r="J154">
        <v>0</v>
      </c>
      <c r="K154">
        <v>2</v>
      </c>
      <c r="P154" s="6">
        <f>SUM(C154:O154)</f>
        <v>34</v>
      </c>
      <c r="Q154">
        <v>7</v>
      </c>
      <c r="R154">
        <v>0</v>
      </c>
      <c r="S154">
        <v>0</v>
      </c>
      <c r="T154">
        <f>P154+Q154+R154+S154</f>
        <v>41</v>
      </c>
    </row>
    <row r="155" spans="1:20" ht="18" customHeight="1" x14ac:dyDescent="0.25">
      <c r="A155">
        <v>11</v>
      </c>
      <c r="B155" s="2" t="s">
        <v>51</v>
      </c>
      <c r="C155">
        <v>4</v>
      </c>
      <c r="D155">
        <v>2</v>
      </c>
      <c r="E155">
        <v>4</v>
      </c>
      <c r="F155">
        <v>4</v>
      </c>
      <c r="G155">
        <v>4</v>
      </c>
      <c r="H155">
        <v>0</v>
      </c>
      <c r="J155">
        <v>0</v>
      </c>
      <c r="M155">
        <v>7</v>
      </c>
      <c r="N155">
        <v>0</v>
      </c>
      <c r="O155">
        <v>7</v>
      </c>
      <c r="P155" s="6">
        <f>SUM(C155:O155)</f>
        <v>32</v>
      </c>
      <c r="Q155">
        <v>0</v>
      </c>
      <c r="R155">
        <v>7</v>
      </c>
      <c r="S155">
        <v>0</v>
      </c>
      <c r="T155">
        <f>P155+Q155+R155+S155</f>
        <v>39</v>
      </c>
    </row>
    <row r="156" spans="1:20" ht="18" customHeight="1" x14ac:dyDescent="0.25">
      <c r="A156">
        <v>12</v>
      </c>
      <c r="B156" s="2" t="s">
        <v>140</v>
      </c>
      <c r="F156">
        <v>8</v>
      </c>
      <c r="G156">
        <v>0</v>
      </c>
      <c r="H156">
        <v>0</v>
      </c>
      <c r="I156">
        <v>2</v>
      </c>
      <c r="J156">
        <v>8</v>
      </c>
      <c r="K156">
        <v>3</v>
      </c>
      <c r="L156">
        <v>2</v>
      </c>
      <c r="M156">
        <v>2</v>
      </c>
      <c r="N156">
        <v>0</v>
      </c>
      <c r="O156">
        <v>5</v>
      </c>
      <c r="P156" s="6">
        <f>SUM(C156:O156)</f>
        <v>30</v>
      </c>
      <c r="Q156">
        <v>0</v>
      </c>
      <c r="R156">
        <v>1</v>
      </c>
      <c r="S156">
        <v>4.5</v>
      </c>
      <c r="T156">
        <f>P156+Q156+R156+S156</f>
        <v>35.5</v>
      </c>
    </row>
    <row r="157" spans="1:20" ht="18" customHeight="1" x14ac:dyDescent="0.25">
      <c r="A157">
        <v>13</v>
      </c>
      <c r="B157" s="2" t="s">
        <v>62</v>
      </c>
      <c r="C157">
        <v>2</v>
      </c>
      <c r="D157">
        <v>5</v>
      </c>
      <c r="E157">
        <v>0</v>
      </c>
      <c r="F157">
        <v>0</v>
      </c>
      <c r="G157">
        <v>8</v>
      </c>
      <c r="H157">
        <v>0</v>
      </c>
      <c r="J157">
        <v>0</v>
      </c>
      <c r="K157">
        <v>1</v>
      </c>
      <c r="N157">
        <v>0</v>
      </c>
      <c r="O157">
        <v>0</v>
      </c>
      <c r="P157" s="6">
        <f>SUM(C157:O157)</f>
        <v>16</v>
      </c>
      <c r="Q157">
        <v>6</v>
      </c>
      <c r="R157">
        <v>2</v>
      </c>
      <c r="S157">
        <v>9</v>
      </c>
      <c r="T157">
        <f>P157+Q157+R157+S157</f>
        <v>33</v>
      </c>
    </row>
    <row r="158" spans="1:20" ht="18" customHeight="1" x14ac:dyDescent="0.25">
      <c r="A158">
        <v>14</v>
      </c>
      <c r="B158" s="2" t="s">
        <v>66</v>
      </c>
      <c r="D158">
        <v>1</v>
      </c>
      <c r="E158">
        <v>0</v>
      </c>
      <c r="F158">
        <v>0</v>
      </c>
      <c r="G158">
        <v>9</v>
      </c>
      <c r="H158">
        <v>0</v>
      </c>
      <c r="J158">
        <v>10</v>
      </c>
      <c r="N158">
        <v>0</v>
      </c>
      <c r="O158">
        <v>0</v>
      </c>
      <c r="P158" s="6">
        <f>SUM(C158:O158)</f>
        <v>20</v>
      </c>
      <c r="Q158">
        <v>0</v>
      </c>
      <c r="R158">
        <v>0</v>
      </c>
      <c r="S158">
        <v>3</v>
      </c>
      <c r="T158">
        <f>P158+Q158+R158+S158</f>
        <v>23</v>
      </c>
    </row>
    <row r="159" spans="1:20" ht="18" customHeight="1" x14ac:dyDescent="0.25">
      <c r="A159">
        <v>15</v>
      </c>
      <c r="B159" s="2" t="s">
        <v>50</v>
      </c>
      <c r="C159">
        <v>1</v>
      </c>
      <c r="D159">
        <v>3</v>
      </c>
      <c r="E159">
        <v>2</v>
      </c>
      <c r="F159">
        <v>1</v>
      </c>
      <c r="G159">
        <v>0</v>
      </c>
      <c r="H159">
        <v>0</v>
      </c>
      <c r="J159">
        <v>0</v>
      </c>
      <c r="K159">
        <v>4</v>
      </c>
      <c r="N159">
        <v>0</v>
      </c>
      <c r="O159">
        <v>0</v>
      </c>
      <c r="P159" s="6">
        <f>SUM(C159:O159)</f>
        <v>11</v>
      </c>
      <c r="Q159">
        <v>0</v>
      </c>
      <c r="R159">
        <v>0</v>
      </c>
      <c r="S159">
        <v>0</v>
      </c>
      <c r="T159">
        <f>P159+Q159+R159+S159</f>
        <v>11</v>
      </c>
    </row>
    <row r="160" spans="1:20" ht="18" customHeight="1" x14ac:dyDescent="0.25">
      <c r="A160">
        <v>16</v>
      </c>
      <c r="B160" s="2" t="s">
        <v>60</v>
      </c>
      <c r="C160">
        <v>5</v>
      </c>
      <c r="E160">
        <v>0</v>
      </c>
      <c r="F160">
        <v>0</v>
      </c>
      <c r="H160">
        <v>0</v>
      </c>
      <c r="J160">
        <v>0</v>
      </c>
      <c r="N160">
        <v>1</v>
      </c>
      <c r="O160">
        <v>0</v>
      </c>
      <c r="P160" s="6">
        <f>SUM(C160:O160)</f>
        <v>6</v>
      </c>
      <c r="Q160">
        <v>5</v>
      </c>
      <c r="R160">
        <v>0</v>
      </c>
      <c r="S160">
        <v>0</v>
      </c>
      <c r="T160">
        <f>P160+Q160+R160+S160</f>
        <v>11</v>
      </c>
    </row>
    <row r="161" spans="1:20" ht="18" customHeight="1" x14ac:dyDescent="0.25">
      <c r="A161">
        <v>17</v>
      </c>
      <c r="B161" s="2" t="s">
        <v>161</v>
      </c>
      <c r="N161">
        <v>5</v>
      </c>
      <c r="O161">
        <v>0</v>
      </c>
      <c r="P161" s="6">
        <f>SUM(C161:O161)</f>
        <v>5</v>
      </c>
      <c r="Q161">
        <v>0</v>
      </c>
      <c r="R161">
        <v>4</v>
      </c>
      <c r="S161">
        <v>1.5</v>
      </c>
      <c r="T161">
        <f>P161+Q161+R161+S161</f>
        <v>10.5</v>
      </c>
    </row>
    <row r="162" spans="1:20" ht="18" customHeight="1" x14ac:dyDescent="0.25">
      <c r="A162">
        <v>18</v>
      </c>
      <c r="B162" s="2" t="s">
        <v>123</v>
      </c>
      <c r="E162">
        <v>6</v>
      </c>
      <c r="F162">
        <v>0</v>
      </c>
      <c r="G162">
        <v>0</v>
      </c>
      <c r="H162">
        <v>0</v>
      </c>
      <c r="J162">
        <v>3</v>
      </c>
      <c r="O162">
        <v>0</v>
      </c>
      <c r="P162" s="6">
        <f>SUM(C162:O162)</f>
        <v>9</v>
      </c>
      <c r="Q162">
        <v>0</v>
      </c>
      <c r="T162">
        <f>P162+Q162+R162+S162</f>
        <v>9</v>
      </c>
    </row>
    <row r="163" spans="1:20" ht="18" customHeight="1" x14ac:dyDescent="0.25">
      <c r="A163">
        <v>19</v>
      </c>
      <c r="B163" s="2" t="s">
        <v>154</v>
      </c>
      <c r="M163">
        <v>6</v>
      </c>
      <c r="N163">
        <v>0</v>
      </c>
      <c r="O163">
        <v>0</v>
      </c>
      <c r="P163" s="6">
        <f>SUM(C163:O163)</f>
        <v>6</v>
      </c>
      <c r="Q163">
        <v>0</v>
      </c>
      <c r="T163">
        <f>P163+Q163+R163+S163</f>
        <v>6</v>
      </c>
    </row>
    <row r="164" spans="1:20" ht="18" customHeight="1" x14ac:dyDescent="0.25">
      <c r="A164">
        <v>20</v>
      </c>
      <c r="B164" s="2" t="s">
        <v>119</v>
      </c>
      <c r="D164">
        <v>4</v>
      </c>
      <c r="G164">
        <v>0</v>
      </c>
      <c r="H164">
        <v>0</v>
      </c>
      <c r="J164">
        <v>0</v>
      </c>
      <c r="N164">
        <v>2</v>
      </c>
      <c r="O164">
        <v>0</v>
      </c>
      <c r="P164" s="6">
        <f>SUM(C164:O164)</f>
        <v>6</v>
      </c>
      <c r="Q164">
        <v>0</v>
      </c>
      <c r="T164">
        <f>P164+Q164+R164+S164</f>
        <v>6</v>
      </c>
    </row>
    <row r="165" spans="1:20" ht="18" customHeight="1" x14ac:dyDescent="0.25">
      <c r="A165">
        <v>21</v>
      </c>
      <c r="B165" s="2" t="s">
        <v>148</v>
      </c>
      <c r="M165">
        <v>1</v>
      </c>
      <c r="N165">
        <v>0</v>
      </c>
      <c r="O165">
        <v>0</v>
      </c>
      <c r="P165" s="6">
        <f>SUM(C165:O165)</f>
        <v>1</v>
      </c>
      <c r="Q165">
        <v>0</v>
      </c>
      <c r="T165">
        <f>P165+Q165+R165+S165</f>
        <v>1</v>
      </c>
    </row>
    <row r="166" spans="1:20" ht="18" customHeight="1" x14ac:dyDescent="0.25">
      <c r="B166" s="1" t="s">
        <v>23</v>
      </c>
      <c r="C166" s="5" t="s">
        <v>0</v>
      </c>
      <c r="D166" s="5" t="s">
        <v>1</v>
      </c>
      <c r="E166" s="5" t="s">
        <v>4</v>
      </c>
      <c r="F166" s="5" t="s">
        <v>5</v>
      </c>
      <c r="G166" s="5" t="s">
        <v>1</v>
      </c>
      <c r="H166" s="5" t="s">
        <v>1</v>
      </c>
      <c r="I166" s="5" t="s">
        <v>6</v>
      </c>
      <c r="J166" s="5" t="s">
        <v>4</v>
      </c>
      <c r="K166" s="5" t="s">
        <v>4</v>
      </c>
      <c r="L166" s="5" t="s">
        <v>6</v>
      </c>
      <c r="M166" s="5" t="s">
        <v>6</v>
      </c>
      <c r="N166" s="5" t="s">
        <v>7</v>
      </c>
      <c r="O166" s="5" t="s">
        <v>8</v>
      </c>
      <c r="P166" s="7" t="s">
        <v>9</v>
      </c>
      <c r="Q166" s="5" t="s">
        <v>165</v>
      </c>
      <c r="R166" s="5" t="s">
        <v>166</v>
      </c>
      <c r="S166" s="5" t="s">
        <v>164</v>
      </c>
      <c r="T166" s="5" t="s">
        <v>9</v>
      </c>
    </row>
    <row r="167" spans="1:20" ht="18" customHeight="1" x14ac:dyDescent="0.25">
      <c r="A167">
        <v>1</v>
      </c>
      <c r="B167" s="2" t="s">
        <v>63</v>
      </c>
      <c r="C167">
        <v>10</v>
      </c>
      <c r="D167">
        <v>10</v>
      </c>
      <c r="E167">
        <v>7</v>
      </c>
      <c r="F167">
        <v>10</v>
      </c>
      <c r="G167">
        <v>10</v>
      </c>
      <c r="H167">
        <v>8</v>
      </c>
      <c r="I167">
        <v>8</v>
      </c>
      <c r="J167">
        <v>10</v>
      </c>
      <c r="K167">
        <v>10</v>
      </c>
      <c r="L167">
        <v>10</v>
      </c>
      <c r="M167">
        <v>10</v>
      </c>
      <c r="N167">
        <v>7</v>
      </c>
      <c r="O167">
        <v>10</v>
      </c>
      <c r="P167" s="6">
        <f t="shared" ref="P167:P184" si="8">SUM(C167:O167)</f>
        <v>120</v>
      </c>
      <c r="Q167">
        <v>9</v>
      </c>
      <c r="R167">
        <v>10</v>
      </c>
      <c r="S167">
        <v>15</v>
      </c>
      <c r="T167">
        <f>P167+Q167+R167+S167</f>
        <v>154</v>
      </c>
    </row>
    <row r="168" spans="1:20" ht="18" customHeight="1" x14ac:dyDescent="0.25">
      <c r="A168">
        <v>2</v>
      </c>
      <c r="B168" s="2" t="s">
        <v>64</v>
      </c>
      <c r="C168">
        <v>9</v>
      </c>
      <c r="D168">
        <v>8</v>
      </c>
      <c r="E168">
        <v>10</v>
      </c>
      <c r="F168">
        <v>5</v>
      </c>
      <c r="G168">
        <v>9</v>
      </c>
      <c r="H168">
        <v>10</v>
      </c>
      <c r="I168">
        <v>9</v>
      </c>
      <c r="J168">
        <v>5</v>
      </c>
      <c r="K168">
        <v>8</v>
      </c>
      <c r="L168">
        <v>1</v>
      </c>
      <c r="M168">
        <v>6</v>
      </c>
      <c r="N168">
        <v>9</v>
      </c>
      <c r="O168">
        <v>0</v>
      </c>
      <c r="P168" s="6">
        <f t="shared" si="8"/>
        <v>89</v>
      </c>
      <c r="Q168">
        <v>3</v>
      </c>
      <c r="R168">
        <v>9</v>
      </c>
      <c r="S168">
        <v>12</v>
      </c>
      <c r="T168">
        <f t="shared" ref="T168:T184" si="9">P168+Q168+R168+S168</f>
        <v>113</v>
      </c>
    </row>
    <row r="169" spans="1:20" ht="18" customHeight="1" x14ac:dyDescent="0.25">
      <c r="A169">
        <v>3</v>
      </c>
      <c r="B169" s="2" t="s">
        <v>65</v>
      </c>
      <c r="C169">
        <v>8</v>
      </c>
      <c r="D169">
        <v>9</v>
      </c>
      <c r="E169">
        <v>8</v>
      </c>
      <c r="F169">
        <v>9</v>
      </c>
      <c r="G169">
        <v>0</v>
      </c>
      <c r="H169">
        <v>4</v>
      </c>
      <c r="J169">
        <v>9</v>
      </c>
      <c r="K169">
        <v>9</v>
      </c>
      <c r="L169">
        <v>9</v>
      </c>
      <c r="M169">
        <v>8</v>
      </c>
      <c r="N169">
        <v>5</v>
      </c>
      <c r="O169">
        <v>9</v>
      </c>
      <c r="P169" s="6">
        <f>SUM(C169:O169)</f>
        <v>87</v>
      </c>
      <c r="Q169">
        <v>8</v>
      </c>
      <c r="R169">
        <v>8</v>
      </c>
      <c r="S169">
        <v>13.5</v>
      </c>
      <c r="T169">
        <f t="shared" si="9"/>
        <v>116.5</v>
      </c>
    </row>
    <row r="170" spans="1:20" ht="18" customHeight="1" x14ac:dyDescent="0.25">
      <c r="A170">
        <v>4</v>
      </c>
      <c r="B170" s="2" t="s">
        <v>52</v>
      </c>
      <c r="C170">
        <v>1</v>
      </c>
      <c r="E170">
        <v>9</v>
      </c>
      <c r="F170">
        <v>4</v>
      </c>
      <c r="G170">
        <v>8</v>
      </c>
      <c r="H170">
        <v>2</v>
      </c>
      <c r="I170">
        <v>10</v>
      </c>
      <c r="J170">
        <v>4</v>
      </c>
      <c r="K170">
        <v>3</v>
      </c>
      <c r="L170">
        <v>6</v>
      </c>
      <c r="M170">
        <v>9</v>
      </c>
      <c r="N170">
        <v>0</v>
      </c>
      <c r="O170">
        <v>7</v>
      </c>
      <c r="P170" s="6">
        <f>SUM(C170:O170)</f>
        <v>63</v>
      </c>
      <c r="Q170">
        <v>0</v>
      </c>
      <c r="R170">
        <v>6</v>
      </c>
      <c r="S170">
        <v>0</v>
      </c>
      <c r="T170">
        <f t="shared" si="9"/>
        <v>69</v>
      </c>
    </row>
    <row r="171" spans="1:20" ht="18" customHeight="1" x14ac:dyDescent="0.25">
      <c r="A171">
        <v>5</v>
      </c>
      <c r="B171" s="2" t="s">
        <v>58</v>
      </c>
      <c r="C171">
        <v>4</v>
      </c>
      <c r="D171">
        <v>7</v>
      </c>
      <c r="E171">
        <v>4</v>
      </c>
      <c r="F171">
        <v>8</v>
      </c>
      <c r="G171">
        <v>7</v>
      </c>
      <c r="H171">
        <v>9</v>
      </c>
      <c r="J171">
        <v>1</v>
      </c>
      <c r="K171">
        <v>4</v>
      </c>
      <c r="L171">
        <v>7</v>
      </c>
      <c r="M171">
        <v>2</v>
      </c>
      <c r="N171">
        <v>8</v>
      </c>
      <c r="O171">
        <v>0</v>
      </c>
      <c r="P171" s="6">
        <f>SUM(C171:O171)</f>
        <v>61</v>
      </c>
      <c r="Q171">
        <v>10</v>
      </c>
      <c r="R171">
        <v>0</v>
      </c>
      <c r="S171">
        <v>1.5</v>
      </c>
      <c r="T171">
        <f t="shared" si="9"/>
        <v>72.5</v>
      </c>
    </row>
    <row r="172" spans="1:20" ht="18" customHeight="1" x14ac:dyDescent="0.25">
      <c r="A172">
        <v>6</v>
      </c>
      <c r="B172" s="2" t="s">
        <v>109</v>
      </c>
      <c r="D172">
        <v>4</v>
      </c>
      <c r="E172">
        <v>6</v>
      </c>
      <c r="F172">
        <v>6</v>
      </c>
      <c r="H172">
        <v>6</v>
      </c>
      <c r="I172">
        <v>6</v>
      </c>
      <c r="J172">
        <v>8</v>
      </c>
      <c r="K172">
        <v>6</v>
      </c>
      <c r="L172">
        <v>4</v>
      </c>
      <c r="M172">
        <v>0</v>
      </c>
      <c r="N172">
        <v>10</v>
      </c>
      <c r="O172">
        <v>0</v>
      </c>
      <c r="P172" s="6">
        <f>SUM(C172:O172)</f>
        <v>56</v>
      </c>
      <c r="Q172">
        <v>2</v>
      </c>
      <c r="R172">
        <v>5</v>
      </c>
      <c r="S172">
        <v>7.5</v>
      </c>
      <c r="T172">
        <f t="shared" si="9"/>
        <v>70.5</v>
      </c>
    </row>
    <row r="173" spans="1:20" ht="18" customHeight="1" x14ac:dyDescent="0.25">
      <c r="A173">
        <v>7</v>
      </c>
      <c r="B173" s="2" t="s">
        <v>132</v>
      </c>
      <c r="E173">
        <v>5</v>
      </c>
      <c r="F173">
        <v>7</v>
      </c>
      <c r="G173">
        <v>2</v>
      </c>
      <c r="H173">
        <v>7</v>
      </c>
      <c r="I173">
        <v>7</v>
      </c>
      <c r="J173">
        <v>0</v>
      </c>
      <c r="L173">
        <v>8</v>
      </c>
      <c r="N173">
        <v>3</v>
      </c>
      <c r="O173">
        <v>8</v>
      </c>
      <c r="P173" s="6">
        <f>SUM(C173:O173)</f>
        <v>47</v>
      </c>
      <c r="Q173">
        <v>6</v>
      </c>
      <c r="R173">
        <v>0</v>
      </c>
      <c r="S173">
        <v>3</v>
      </c>
      <c r="T173">
        <f t="shared" si="9"/>
        <v>56</v>
      </c>
    </row>
    <row r="174" spans="1:20" ht="18" customHeight="1" x14ac:dyDescent="0.25">
      <c r="A174">
        <v>8</v>
      </c>
      <c r="B174" s="2" t="s">
        <v>62</v>
      </c>
      <c r="C174">
        <v>6</v>
      </c>
      <c r="D174">
        <v>6</v>
      </c>
      <c r="E174">
        <v>2</v>
      </c>
      <c r="F174">
        <v>3</v>
      </c>
      <c r="G174">
        <v>0</v>
      </c>
      <c r="I174">
        <v>3</v>
      </c>
      <c r="J174">
        <v>7</v>
      </c>
      <c r="L174">
        <v>3</v>
      </c>
      <c r="M174">
        <v>5</v>
      </c>
      <c r="N174">
        <v>0</v>
      </c>
      <c r="O174">
        <v>4</v>
      </c>
      <c r="P174" s="6">
        <f t="shared" si="8"/>
        <v>39</v>
      </c>
      <c r="Q174">
        <v>0</v>
      </c>
      <c r="R174">
        <v>2</v>
      </c>
      <c r="S174">
        <v>0</v>
      </c>
      <c r="T174">
        <f t="shared" si="9"/>
        <v>41</v>
      </c>
    </row>
    <row r="175" spans="1:20" ht="18" customHeight="1" x14ac:dyDescent="0.25">
      <c r="A175">
        <v>9</v>
      </c>
      <c r="B175" s="2" t="s">
        <v>66</v>
      </c>
      <c r="C175">
        <v>7</v>
      </c>
      <c r="E175">
        <v>0</v>
      </c>
      <c r="G175">
        <v>0</v>
      </c>
      <c r="H175">
        <v>3</v>
      </c>
      <c r="I175">
        <v>2</v>
      </c>
      <c r="J175">
        <v>3</v>
      </c>
      <c r="K175">
        <v>7</v>
      </c>
      <c r="M175">
        <v>7</v>
      </c>
      <c r="N175">
        <v>4</v>
      </c>
      <c r="O175">
        <v>0</v>
      </c>
      <c r="P175" s="6">
        <f t="shared" si="8"/>
        <v>33</v>
      </c>
      <c r="Q175">
        <v>4</v>
      </c>
      <c r="R175">
        <v>7</v>
      </c>
      <c r="S175">
        <v>9</v>
      </c>
      <c r="T175">
        <f t="shared" si="9"/>
        <v>53</v>
      </c>
    </row>
    <row r="176" spans="1:20" ht="18" customHeight="1" x14ac:dyDescent="0.25">
      <c r="A176">
        <v>10</v>
      </c>
      <c r="B176" s="2" t="s">
        <v>49</v>
      </c>
      <c r="C176">
        <v>5</v>
      </c>
      <c r="E176">
        <v>0</v>
      </c>
      <c r="F176">
        <v>1</v>
      </c>
      <c r="G176">
        <v>6</v>
      </c>
      <c r="H176">
        <v>5</v>
      </c>
      <c r="K176">
        <v>5</v>
      </c>
      <c r="L176">
        <v>2</v>
      </c>
      <c r="M176">
        <v>4</v>
      </c>
      <c r="N176">
        <v>0</v>
      </c>
      <c r="O176">
        <v>6</v>
      </c>
      <c r="P176" s="6">
        <f t="shared" si="8"/>
        <v>34</v>
      </c>
      <c r="Q176">
        <v>5</v>
      </c>
      <c r="R176">
        <v>1</v>
      </c>
      <c r="S176">
        <v>6</v>
      </c>
      <c r="T176">
        <f t="shared" si="9"/>
        <v>46</v>
      </c>
    </row>
    <row r="177" spans="1:20" ht="18" customHeight="1" x14ac:dyDescent="0.25">
      <c r="A177">
        <v>11</v>
      </c>
      <c r="B177" s="2" t="s">
        <v>114</v>
      </c>
      <c r="I177">
        <v>1</v>
      </c>
      <c r="J177">
        <v>0</v>
      </c>
      <c r="K177">
        <v>1</v>
      </c>
      <c r="L177">
        <v>5</v>
      </c>
      <c r="N177">
        <v>6</v>
      </c>
      <c r="O177">
        <v>0</v>
      </c>
      <c r="P177" s="6">
        <f t="shared" si="8"/>
        <v>13</v>
      </c>
      <c r="Q177">
        <v>7</v>
      </c>
      <c r="R177">
        <v>4</v>
      </c>
      <c r="S177">
        <v>10.5</v>
      </c>
      <c r="T177">
        <f t="shared" si="9"/>
        <v>34.5</v>
      </c>
    </row>
    <row r="178" spans="1:20" ht="18" customHeight="1" x14ac:dyDescent="0.25">
      <c r="A178">
        <v>12</v>
      </c>
      <c r="B178" s="2" t="s">
        <v>146</v>
      </c>
      <c r="H178">
        <v>1</v>
      </c>
      <c r="I178">
        <v>4</v>
      </c>
      <c r="J178">
        <v>0</v>
      </c>
      <c r="N178">
        <v>2</v>
      </c>
      <c r="O178">
        <v>5</v>
      </c>
      <c r="P178" s="6">
        <f t="shared" si="8"/>
        <v>12</v>
      </c>
      <c r="Q178">
        <v>0</v>
      </c>
      <c r="R178">
        <v>0</v>
      </c>
      <c r="S178">
        <v>0</v>
      </c>
      <c r="T178">
        <f t="shared" si="9"/>
        <v>12</v>
      </c>
    </row>
    <row r="179" spans="1:20" ht="18" customHeight="1" x14ac:dyDescent="0.25">
      <c r="A179">
        <v>13</v>
      </c>
      <c r="B179" s="2" t="s">
        <v>68</v>
      </c>
      <c r="J179">
        <v>2</v>
      </c>
      <c r="M179">
        <v>3</v>
      </c>
      <c r="N179">
        <v>1</v>
      </c>
      <c r="O179">
        <v>1</v>
      </c>
      <c r="P179" s="6">
        <f t="shared" si="8"/>
        <v>7</v>
      </c>
      <c r="Q179">
        <v>0</v>
      </c>
      <c r="R179">
        <v>0</v>
      </c>
      <c r="S179">
        <v>0</v>
      </c>
      <c r="T179">
        <f t="shared" si="9"/>
        <v>7</v>
      </c>
    </row>
    <row r="180" spans="1:20" ht="18" customHeight="1" x14ac:dyDescent="0.25">
      <c r="A180">
        <v>14</v>
      </c>
      <c r="B180" s="2" t="s">
        <v>69</v>
      </c>
      <c r="D180">
        <v>3</v>
      </c>
      <c r="E180">
        <v>0</v>
      </c>
      <c r="G180">
        <v>0</v>
      </c>
      <c r="J180">
        <v>0</v>
      </c>
      <c r="N180">
        <v>0</v>
      </c>
      <c r="O180">
        <v>2</v>
      </c>
      <c r="P180" s="6">
        <f t="shared" si="8"/>
        <v>5</v>
      </c>
      <c r="Q180">
        <v>1</v>
      </c>
      <c r="R180">
        <v>3</v>
      </c>
      <c r="S180">
        <v>4.5</v>
      </c>
      <c r="T180">
        <f t="shared" si="9"/>
        <v>13.5</v>
      </c>
    </row>
    <row r="181" spans="1:20" ht="18" customHeight="1" x14ac:dyDescent="0.25">
      <c r="A181">
        <v>15</v>
      </c>
      <c r="B181" s="2" t="s">
        <v>112</v>
      </c>
      <c r="G181">
        <v>3</v>
      </c>
      <c r="J181">
        <v>0</v>
      </c>
      <c r="M181">
        <v>1</v>
      </c>
      <c r="N181">
        <v>0</v>
      </c>
      <c r="O181">
        <v>0</v>
      </c>
      <c r="P181" s="6">
        <f t="shared" si="8"/>
        <v>4</v>
      </c>
      <c r="Q181">
        <v>0</v>
      </c>
      <c r="R181">
        <v>0</v>
      </c>
      <c r="S181">
        <v>0</v>
      </c>
      <c r="T181">
        <f t="shared" si="9"/>
        <v>4</v>
      </c>
    </row>
    <row r="182" spans="1:20" ht="18" customHeight="1" x14ac:dyDescent="0.25">
      <c r="A182">
        <v>16</v>
      </c>
      <c r="B182" s="2" t="s">
        <v>48</v>
      </c>
      <c r="F182">
        <v>2</v>
      </c>
      <c r="G182">
        <v>0</v>
      </c>
      <c r="J182">
        <v>0</v>
      </c>
      <c r="N182">
        <v>0</v>
      </c>
      <c r="O182">
        <v>0</v>
      </c>
      <c r="P182" s="6">
        <f t="shared" si="8"/>
        <v>2</v>
      </c>
      <c r="Q182">
        <v>0</v>
      </c>
      <c r="T182">
        <f t="shared" si="9"/>
        <v>2</v>
      </c>
    </row>
    <row r="183" spans="1:20" ht="18" customHeight="1" x14ac:dyDescent="0.25">
      <c r="A183">
        <v>17</v>
      </c>
      <c r="B183" s="2" t="s">
        <v>70</v>
      </c>
      <c r="E183">
        <v>1</v>
      </c>
      <c r="G183">
        <v>0</v>
      </c>
      <c r="P183" s="6">
        <f t="shared" si="8"/>
        <v>1</v>
      </c>
      <c r="Q183">
        <v>0</v>
      </c>
      <c r="T183">
        <f t="shared" si="9"/>
        <v>1</v>
      </c>
    </row>
    <row r="184" spans="1:20" ht="18" customHeight="1" x14ac:dyDescent="0.25">
      <c r="A184">
        <v>18</v>
      </c>
      <c r="B184" s="2" t="s">
        <v>160</v>
      </c>
      <c r="O184">
        <v>3</v>
      </c>
      <c r="P184" s="6">
        <f t="shared" si="8"/>
        <v>3</v>
      </c>
      <c r="Q184">
        <v>0</v>
      </c>
      <c r="T184">
        <f t="shared" si="9"/>
        <v>3</v>
      </c>
    </row>
    <row r="185" spans="1:20" ht="18" customHeight="1" x14ac:dyDescent="0.25">
      <c r="B185" s="1" t="s">
        <v>24</v>
      </c>
      <c r="C185" s="5" t="s">
        <v>0</v>
      </c>
      <c r="D185" s="5" t="s">
        <v>1</v>
      </c>
      <c r="E185" s="5" t="s">
        <v>4</v>
      </c>
      <c r="F185" s="5" t="s">
        <v>5</v>
      </c>
      <c r="G185" s="5" t="s">
        <v>1</v>
      </c>
      <c r="H185" s="5" t="s">
        <v>1</v>
      </c>
      <c r="I185" s="5" t="s">
        <v>6</v>
      </c>
      <c r="J185" s="5" t="s">
        <v>4</v>
      </c>
      <c r="K185" s="5" t="s">
        <v>4</v>
      </c>
      <c r="L185" s="5" t="s">
        <v>6</v>
      </c>
      <c r="M185" s="5" t="s">
        <v>6</v>
      </c>
      <c r="N185" s="5" t="s">
        <v>7</v>
      </c>
      <c r="O185" s="5" t="s">
        <v>8</v>
      </c>
      <c r="P185" s="7" t="s">
        <v>104</v>
      </c>
      <c r="Q185" s="5" t="s">
        <v>165</v>
      </c>
      <c r="R185" s="5" t="s">
        <v>166</v>
      </c>
      <c r="S185" s="5" t="s">
        <v>164</v>
      </c>
      <c r="T185" s="5" t="s">
        <v>9</v>
      </c>
    </row>
    <row r="186" spans="1:20" ht="18" customHeight="1" x14ac:dyDescent="0.25">
      <c r="A186">
        <v>1</v>
      </c>
      <c r="B186" s="2" t="s">
        <v>49</v>
      </c>
      <c r="C186">
        <v>0</v>
      </c>
      <c r="D186">
        <v>0</v>
      </c>
      <c r="E186">
        <v>0</v>
      </c>
      <c r="F186">
        <v>0</v>
      </c>
      <c r="G186">
        <v>8</v>
      </c>
      <c r="I186">
        <v>8</v>
      </c>
      <c r="J186">
        <v>0</v>
      </c>
      <c r="M186">
        <v>8</v>
      </c>
      <c r="N186">
        <v>0</v>
      </c>
      <c r="O186">
        <v>0</v>
      </c>
      <c r="P186" s="6">
        <f>SUM(C186:O186)</f>
        <v>24</v>
      </c>
      <c r="Q186">
        <v>9</v>
      </c>
      <c r="R186">
        <v>8</v>
      </c>
      <c r="S186">
        <v>15</v>
      </c>
      <c r="T186">
        <f>P186+Q186+R186+S186</f>
        <v>56</v>
      </c>
    </row>
    <row r="187" spans="1:20" ht="18" customHeight="1" x14ac:dyDescent="0.25">
      <c r="A187">
        <v>2</v>
      </c>
      <c r="B187" s="2" t="s">
        <v>63</v>
      </c>
      <c r="C187">
        <v>0</v>
      </c>
      <c r="D187">
        <v>0</v>
      </c>
      <c r="E187">
        <v>9</v>
      </c>
      <c r="F187">
        <v>0</v>
      </c>
      <c r="J187">
        <v>8</v>
      </c>
      <c r="K187">
        <v>9</v>
      </c>
      <c r="M187">
        <v>9</v>
      </c>
      <c r="N187">
        <v>0</v>
      </c>
      <c r="O187">
        <v>0</v>
      </c>
      <c r="P187" s="6">
        <f>SUM(C187:O187)</f>
        <v>35</v>
      </c>
      <c r="Q187">
        <v>0</v>
      </c>
      <c r="R187">
        <v>9</v>
      </c>
      <c r="S187">
        <v>10.5</v>
      </c>
      <c r="T187">
        <f>P187+Q187+R187+S187</f>
        <v>54.5</v>
      </c>
    </row>
    <row r="188" spans="1:20" ht="18" customHeight="1" x14ac:dyDescent="0.25">
      <c r="A188">
        <v>3</v>
      </c>
      <c r="B188" s="2" t="s">
        <v>64</v>
      </c>
      <c r="C188">
        <v>9</v>
      </c>
      <c r="D188">
        <v>10</v>
      </c>
      <c r="E188">
        <v>0</v>
      </c>
      <c r="F188">
        <v>0</v>
      </c>
      <c r="H188">
        <v>8</v>
      </c>
      <c r="J188">
        <v>9</v>
      </c>
      <c r="L188">
        <v>9</v>
      </c>
      <c r="M188">
        <v>0</v>
      </c>
      <c r="N188">
        <v>8</v>
      </c>
      <c r="O188">
        <v>0</v>
      </c>
      <c r="P188" s="6">
        <f>SUM(C188:O188)</f>
        <v>53</v>
      </c>
      <c r="Q188">
        <v>0</v>
      </c>
      <c r="R188">
        <v>0</v>
      </c>
      <c r="S188">
        <v>0</v>
      </c>
      <c r="T188">
        <f>P188+Q188+R188+S188</f>
        <v>53</v>
      </c>
    </row>
    <row r="189" spans="1:20" ht="18" customHeight="1" x14ac:dyDescent="0.25">
      <c r="A189">
        <v>4</v>
      </c>
      <c r="B189" s="2" t="s">
        <v>131</v>
      </c>
      <c r="E189">
        <v>10</v>
      </c>
      <c r="G189">
        <v>10</v>
      </c>
      <c r="I189">
        <v>10</v>
      </c>
      <c r="L189">
        <v>10</v>
      </c>
      <c r="P189" s="6">
        <f>SUM(C189:O189)</f>
        <v>40</v>
      </c>
      <c r="Q189">
        <v>0</v>
      </c>
      <c r="R189">
        <v>7</v>
      </c>
      <c r="S189">
        <v>6</v>
      </c>
      <c r="T189">
        <f>P189+Q189+R189+S189</f>
        <v>53</v>
      </c>
    </row>
    <row r="190" spans="1:20" ht="18" customHeight="1" x14ac:dyDescent="0.25">
      <c r="A190">
        <v>5</v>
      </c>
      <c r="B190" s="2" t="s">
        <v>58</v>
      </c>
      <c r="C190">
        <v>0</v>
      </c>
      <c r="D190">
        <v>0</v>
      </c>
      <c r="E190">
        <v>0</v>
      </c>
      <c r="F190">
        <v>10</v>
      </c>
      <c r="H190">
        <v>9</v>
      </c>
      <c r="I190">
        <v>5</v>
      </c>
      <c r="J190">
        <v>0</v>
      </c>
      <c r="K190">
        <v>8</v>
      </c>
      <c r="M190">
        <v>0</v>
      </c>
      <c r="N190">
        <v>10</v>
      </c>
      <c r="O190">
        <v>9</v>
      </c>
      <c r="P190" s="6">
        <f>SUM(C190:O190)</f>
        <v>51</v>
      </c>
      <c r="Q190">
        <v>0</v>
      </c>
      <c r="R190">
        <v>0</v>
      </c>
      <c r="S190">
        <v>0</v>
      </c>
      <c r="T190">
        <f>P190+Q190+R190+S190</f>
        <v>51</v>
      </c>
    </row>
    <row r="191" spans="1:20" ht="18" customHeight="1" x14ac:dyDescent="0.25">
      <c r="A191">
        <v>6</v>
      </c>
      <c r="B191" s="2" t="s">
        <v>52</v>
      </c>
      <c r="C191">
        <v>10</v>
      </c>
      <c r="D191">
        <v>0</v>
      </c>
      <c r="E191">
        <v>0</v>
      </c>
      <c r="F191">
        <v>0</v>
      </c>
      <c r="G191">
        <v>9</v>
      </c>
      <c r="H191">
        <v>7</v>
      </c>
      <c r="I191">
        <v>9</v>
      </c>
      <c r="J191">
        <v>0</v>
      </c>
      <c r="M191">
        <v>0</v>
      </c>
      <c r="N191">
        <v>0</v>
      </c>
      <c r="O191">
        <v>8</v>
      </c>
      <c r="P191" s="6">
        <f>SUM(C191:O191)</f>
        <v>43</v>
      </c>
      <c r="Q191">
        <v>0</v>
      </c>
      <c r="R191">
        <v>0</v>
      </c>
      <c r="S191">
        <v>0</v>
      </c>
      <c r="T191">
        <f>P191+Q191+R191+S191</f>
        <v>43</v>
      </c>
    </row>
    <row r="192" spans="1:20" ht="18" customHeight="1" x14ac:dyDescent="0.25">
      <c r="A192">
        <v>7</v>
      </c>
      <c r="B192" s="2" t="s">
        <v>68</v>
      </c>
      <c r="C192">
        <v>0</v>
      </c>
      <c r="D192">
        <v>0</v>
      </c>
      <c r="E192">
        <v>0</v>
      </c>
      <c r="F192">
        <v>0</v>
      </c>
      <c r="J192">
        <v>0</v>
      </c>
      <c r="L192">
        <v>7</v>
      </c>
      <c r="M192">
        <v>10</v>
      </c>
      <c r="N192">
        <v>0</v>
      </c>
      <c r="O192">
        <v>0</v>
      </c>
      <c r="P192" s="6">
        <f>SUM(C192:O192)</f>
        <v>17</v>
      </c>
      <c r="Q192">
        <v>10</v>
      </c>
      <c r="R192">
        <v>0</v>
      </c>
      <c r="S192">
        <v>13.5</v>
      </c>
      <c r="T192">
        <f>P192+Q192+R192+S192</f>
        <v>40.5</v>
      </c>
    </row>
    <row r="193" spans="1:20" ht="18" customHeight="1" x14ac:dyDescent="0.25">
      <c r="A193">
        <v>8</v>
      </c>
      <c r="B193" s="2" t="s">
        <v>65</v>
      </c>
      <c r="C193">
        <v>0</v>
      </c>
      <c r="D193">
        <v>0</v>
      </c>
      <c r="E193">
        <v>0</v>
      </c>
      <c r="F193">
        <v>0</v>
      </c>
      <c r="I193">
        <v>6</v>
      </c>
      <c r="J193">
        <v>7</v>
      </c>
      <c r="L193">
        <v>8</v>
      </c>
      <c r="M193">
        <v>0</v>
      </c>
      <c r="N193">
        <v>0</v>
      </c>
      <c r="O193">
        <v>0</v>
      </c>
      <c r="P193" s="6">
        <f>SUM(C193:O193)</f>
        <v>21</v>
      </c>
      <c r="Q193">
        <v>8</v>
      </c>
      <c r="R193">
        <v>0</v>
      </c>
      <c r="S193">
        <v>9</v>
      </c>
      <c r="T193">
        <f>P193+Q193+R193+S193</f>
        <v>38</v>
      </c>
    </row>
    <row r="194" spans="1:20" ht="18" customHeight="1" x14ac:dyDescent="0.25">
      <c r="A194">
        <v>9</v>
      </c>
      <c r="B194" s="2" t="s">
        <v>109</v>
      </c>
      <c r="E194">
        <v>8</v>
      </c>
      <c r="F194">
        <v>0</v>
      </c>
      <c r="J194">
        <v>0</v>
      </c>
      <c r="M194">
        <v>0</v>
      </c>
      <c r="N194">
        <v>7</v>
      </c>
      <c r="O194">
        <v>10</v>
      </c>
      <c r="P194" s="6">
        <f>SUM(C194:O194)</f>
        <v>25</v>
      </c>
      <c r="Q194">
        <v>0</v>
      </c>
      <c r="R194">
        <v>0</v>
      </c>
      <c r="S194">
        <v>0</v>
      </c>
      <c r="T194">
        <f>P194+Q194+R194+S194</f>
        <v>25</v>
      </c>
    </row>
    <row r="195" spans="1:20" ht="18" customHeight="1" x14ac:dyDescent="0.25">
      <c r="A195">
        <v>10</v>
      </c>
      <c r="B195" s="2" t="s">
        <v>70</v>
      </c>
      <c r="C195">
        <v>0</v>
      </c>
      <c r="D195">
        <v>0</v>
      </c>
      <c r="E195">
        <v>0</v>
      </c>
      <c r="F195">
        <v>0</v>
      </c>
      <c r="H195">
        <v>10</v>
      </c>
      <c r="J195">
        <v>0</v>
      </c>
      <c r="M195">
        <v>0</v>
      </c>
      <c r="N195">
        <v>0</v>
      </c>
      <c r="P195" s="6">
        <f>SUM(C195:O195)</f>
        <v>10</v>
      </c>
      <c r="Q195">
        <v>7</v>
      </c>
      <c r="R195">
        <v>0</v>
      </c>
      <c r="S195">
        <v>7.5</v>
      </c>
      <c r="T195">
        <f>P195+Q195+R195+S195</f>
        <v>24.5</v>
      </c>
    </row>
    <row r="196" spans="1:20" ht="18" customHeight="1" x14ac:dyDescent="0.25">
      <c r="A196">
        <v>11</v>
      </c>
      <c r="B196" s="2" t="s">
        <v>159</v>
      </c>
      <c r="M196">
        <v>0</v>
      </c>
      <c r="N196">
        <v>0</v>
      </c>
      <c r="O196">
        <v>0</v>
      </c>
      <c r="P196" s="6">
        <f>SUM(C196:O196)</f>
        <v>0</v>
      </c>
      <c r="Q196">
        <v>0</v>
      </c>
      <c r="R196">
        <v>10</v>
      </c>
      <c r="S196">
        <v>12</v>
      </c>
      <c r="T196">
        <f>P196+Q196+R196+S196</f>
        <v>22</v>
      </c>
    </row>
    <row r="197" spans="1:20" ht="18" customHeight="1" x14ac:dyDescent="0.25">
      <c r="A197">
        <v>12</v>
      </c>
      <c r="B197" s="2" t="s">
        <v>147</v>
      </c>
      <c r="H197">
        <v>6</v>
      </c>
      <c r="I197">
        <v>7</v>
      </c>
      <c r="J197">
        <v>0</v>
      </c>
      <c r="M197">
        <v>7</v>
      </c>
      <c r="N197">
        <v>0</v>
      </c>
      <c r="O197">
        <v>0</v>
      </c>
      <c r="P197" s="6">
        <f>SUM(C197:O197)</f>
        <v>20</v>
      </c>
      <c r="Q197">
        <v>0</v>
      </c>
      <c r="R197">
        <v>0</v>
      </c>
      <c r="S197">
        <v>0</v>
      </c>
      <c r="T197">
        <f>P197+Q197+R197+S197</f>
        <v>20</v>
      </c>
    </row>
    <row r="198" spans="1:20" ht="18" customHeight="1" x14ac:dyDescent="0.25">
      <c r="A198">
        <v>13</v>
      </c>
      <c r="B198" s="2" t="s">
        <v>51</v>
      </c>
      <c r="C198">
        <v>0</v>
      </c>
      <c r="D198">
        <v>0</v>
      </c>
      <c r="E198">
        <v>0</v>
      </c>
      <c r="F198">
        <v>0</v>
      </c>
      <c r="J198">
        <v>0</v>
      </c>
      <c r="M198">
        <v>6</v>
      </c>
      <c r="N198">
        <v>9</v>
      </c>
      <c r="O198">
        <v>0</v>
      </c>
      <c r="P198" s="6">
        <f>SUM(C198:O198)</f>
        <v>15</v>
      </c>
      <c r="Q198">
        <v>0</v>
      </c>
      <c r="R198">
        <v>0</v>
      </c>
      <c r="S198">
        <v>0</v>
      </c>
      <c r="T198">
        <f>P198+Q198+R198+S198</f>
        <v>15</v>
      </c>
    </row>
    <row r="199" spans="1:20" ht="18" customHeight="1" x14ac:dyDescent="0.25">
      <c r="A199">
        <v>14</v>
      </c>
      <c r="B199" s="2" t="s">
        <v>155</v>
      </c>
      <c r="K199">
        <v>7</v>
      </c>
      <c r="M199">
        <v>0</v>
      </c>
      <c r="N199">
        <v>0</v>
      </c>
      <c r="P199" s="6">
        <f>SUM(C199:O199)</f>
        <v>7</v>
      </c>
      <c r="Q199">
        <v>0</v>
      </c>
      <c r="R199">
        <v>0</v>
      </c>
      <c r="S199">
        <v>0</v>
      </c>
      <c r="T199">
        <f>P199+Q199+R199+S199</f>
        <v>7</v>
      </c>
    </row>
    <row r="200" spans="1:20" ht="15" customHeight="1" x14ac:dyDescent="0.25">
      <c r="B200" s="4" t="s">
        <v>89</v>
      </c>
      <c r="C200" s="5" t="s">
        <v>71</v>
      </c>
      <c r="D200" s="5" t="s">
        <v>72</v>
      </c>
      <c r="E200" s="5" t="s">
        <v>73</v>
      </c>
      <c r="F200" s="5" t="s">
        <v>74</v>
      </c>
      <c r="G200" s="5" t="s">
        <v>75</v>
      </c>
      <c r="H200" s="5" t="s">
        <v>76</v>
      </c>
      <c r="I200" s="5" t="s">
        <v>77</v>
      </c>
      <c r="J200" s="5" t="s">
        <v>78</v>
      </c>
      <c r="K200" s="5" t="s">
        <v>79</v>
      </c>
      <c r="L200" s="5" t="s">
        <v>90</v>
      </c>
      <c r="M200" s="5" t="s">
        <v>9</v>
      </c>
      <c r="O200" s="8"/>
      <c r="P200" s="8"/>
    </row>
    <row r="201" spans="1:20" ht="15" customHeight="1" x14ac:dyDescent="0.25">
      <c r="B201" s="4" t="s">
        <v>80</v>
      </c>
      <c r="C201" s="5" t="s">
        <v>81</v>
      </c>
      <c r="D201" s="5" t="s">
        <v>82</v>
      </c>
      <c r="E201" s="5" t="s">
        <v>83</v>
      </c>
      <c r="F201" s="5" t="s">
        <v>84</v>
      </c>
      <c r="G201" s="5" t="s">
        <v>85</v>
      </c>
      <c r="H201" s="5" t="s">
        <v>86</v>
      </c>
      <c r="I201" s="5" t="s">
        <v>87</v>
      </c>
      <c r="J201" s="5" t="s">
        <v>88</v>
      </c>
      <c r="K201" s="5" t="s">
        <v>88</v>
      </c>
      <c r="L201" s="5" t="s">
        <v>91</v>
      </c>
      <c r="M201" s="5" t="s">
        <v>92</v>
      </c>
      <c r="O201" s="8"/>
      <c r="P201" s="8"/>
    </row>
    <row r="202" spans="1:20" ht="18" customHeight="1" x14ac:dyDescent="0.25">
      <c r="A202">
        <v>1</v>
      </c>
      <c r="B202" s="2" t="s">
        <v>11</v>
      </c>
      <c r="D202">
        <v>153</v>
      </c>
      <c r="E202">
        <v>140</v>
      </c>
      <c r="F202">
        <v>110</v>
      </c>
      <c r="H202">
        <v>116</v>
      </c>
      <c r="I202">
        <v>124</v>
      </c>
      <c r="J202">
        <v>77.5</v>
      </c>
      <c r="K202">
        <v>129.5</v>
      </c>
      <c r="M202">
        <f t="shared" ref="M202:M229" si="10">SUM(C202:L202)</f>
        <v>850</v>
      </c>
      <c r="O202" s="8"/>
      <c r="P202" s="8"/>
    </row>
    <row r="203" spans="1:20" ht="18" customHeight="1" x14ac:dyDescent="0.25">
      <c r="A203">
        <v>4</v>
      </c>
      <c r="B203" s="2" t="s">
        <v>40</v>
      </c>
      <c r="G203">
        <v>88.5</v>
      </c>
      <c r="H203">
        <v>117</v>
      </c>
      <c r="J203">
        <v>58</v>
      </c>
      <c r="K203">
        <v>82</v>
      </c>
      <c r="M203">
        <f t="shared" si="10"/>
        <v>345.5</v>
      </c>
      <c r="O203" s="8"/>
      <c r="P203" s="8"/>
    </row>
    <row r="204" spans="1:20" ht="18" customHeight="1" x14ac:dyDescent="0.25">
      <c r="A204">
        <v>2</v>
      </c>
      <c r="B204" s="2" t="s">
        <v>39</v>
      </c>
      <c r="G204">
        <v>110.5</v>
      </c>
      <c r="H204">
        <v>98.5</v>
      </c>
      <c r="J204">
        <v>56</v>
      </c>
      <c r="K204">
        <v>73.5</v>
      </c>
      <c r="M204">
        <f t="shared" si="10"/>
        <v>338.5</v>
      </c>
      <c r="O204" s="8"/>
      <c r="P204" s="8"/>
    </row>
    <row r="205" spans="1:20" ht="18" customHeight="1" x14ac:dyDescent="0.25">
      <c r="A205">
        <v>3</v>
      </c>
      <c r="B205" s="2" t="s">
        <v>32</v>
      </c>
      <c r="F205">
        <v>62</v>
      </c>
      <c r="H205">
        <v>89</v>
      </c>
      <c r="I205">
        <v>67.5</v>
      </c>
      <c r="J205">
        <v>18</v>
      </c>
      <c r="K205">
        <v>76.5</v>
      </c>
      <c r="M205">
        <f t="shared" si="10"/>
        <v>313</v>
      </c>
      <c r="O205" s="8"/>
      <c r="P205" s="8"/>
    </row>
    <row r="206" spans="1:20" ht="18" customHeight="1" x14ac:dyDescent="0.25">
      <c r="A206">
        <v>5</v>
      </c>
      <c r="B206" s="2" t="s">
        <v>37</v>
      </c>
      <c r="G206">
        <v>64</v>
      </c>
      <c r="H206">
        <v>92</v>
      </c>
      <c r="J206">
        <v>90</v>
      </c>
      <c r="K206">
        <v>57</v>
      </c>
      <c r="M206">
        <f t="shared" si="10"/>
        <v>303</v>
      </c>
      <c r="O206" s="8"/>
      <c r="P206" s="8"/>
    </row>
    <row r="207" spans="1:20" ht="18" customHeight="1" x14ac:dyDescent="0.25">
      <c r="A207">
        <v>6</v>
      </c>
      <c r="B207" s="2" t="s">
        <v>44</v>
      </c>
      <c r="G207">
        <v>84</v>
      </c>
      <c r="H207">
        <v>81</v>
      </c>
      <c r="J207">
        <v>90</v>
      </c>
      <c r="K207">
        <v>32</v>
      </c>
      <c r="M207">
        <f t="shared" si="10"/>
        <v>287</v>
      </c>
      <c r="O207" s="8"/>
      <c r="P207" s="8"/>
    </row>
    <row r="208" spans="1:20" ht="18" customHeight="1" x14ac:dyDescent="0.25">
      <c r="A208">
        <v>8</v>
      </c>
      <c r="B208" s="2" t="s">
        <v>120</v>
      </c>
      <c r="G208">
        <v>58</v>
      </c>
      <c r="H208">
        <v>71.5</v>
      </c>
      <c r="J208">
        <v>50.5</v>
      </c>
      <c r="K208">
        <v>77.5</v>
      </c>
      <c r="M208">
        <f t="shared" si="10"/>
        <v>257.5</v>
      </c>
      <c r="O208" s="8"/>
      <c r="P208" s="8"/>
    </row>
    <row r="209" spans="1:16" ht="18" customHeight="1" x14ac:dyDescent="0.25">
      <c r="A209">
        <v>7</v>
      </c>
      <c r="B209" s="2" t="s">
        <v>45</v>
      </c>
      <c r="G209">
        <v>52</v>
      </c>
      <c r="H209">
        <v>107.5</v>
      </c>
      <c r="K209">
        <v>38</v>
      </c>
      <c r="M209">
        <f t="shared" si="10"/>
        <v>197.5</v>
      </c>
      <c r="O209" s="8"/>
      <c r="P209" s="8"/>
    </row>
    <row r="210" spans="1:16" ht="18" customHeight="1" x14ac:dyDescent="0.25">
      <c r="A210">
        <v>9</v>
      </c>
      <c r="B210" s="2" t="s">
        <v>26</v>
      </c>
      <c r="C210">
        <v>46</v>
      </c>
      <c r="D210">
        <v>95.5</v>
      </c>
      <c r="M210">
        <f t="shared" si="10"/>
        <v>141.5</v>
      </c>
      <c r="O210" s="8"/>
      <c r="P210" s="8"/>
    </row>
    <row r="211" spans="1:16" ht="18" customHeight="1" x14ac:dyDescent="0.25">
      <c r="A211">
        <v>14</v>
      </c>
      <c r="B211" s="5" t="s">
        <v>28</v>
      </c>
      <c r="G211">
        <v>38.5</v>
      </c>
      <c r="K211">
        <v>19</v>
      </c>
      <c r="L211">
        <v>82</v>
      </c>
      <c r="M211">
        <f t="shared" si="10"/>
        <v>139.5</v>
      </c>
      <c r="O211" s="8"/>
      <c r="P211" s="8"/>
    </row>
    <row r="212" spans="1:16" ht="18" customHeight="1" x14ac:dyDescent="0.25">
      <c r="A212">
        <v>11</v>
      </c>
      <c r="B212" s="2" t="s">
        <v>134</v>
      </c>
      <c r="H212">
        <v>38.5</v>
      </c>
      <c r="I212">
        <v>39</v>
      </c>
      <c r="K212">
        <v>60</v>
      </c>
      <c r="M212">
        <f t="shared" si="10"/>
        <v>137.5</v>
      </c>
      <c r="O212" s="8"/>
      <c r="P212" s="8"/>
    </row>
    <row r="213" spans="1:16" ht="18" customHeight="1" x14ac:dyDescent="0.25">
      <c r="A213">
        <v>10</v>
      </c>
      <c r="B213" s="2" t="s">
        <v>38</v>
      </c>
      <c r="G213">
        <v>63.5</v>
      </c>
      <c r="H213">
        <v>32.5</v>
      </c>
      <c r="J213">
        <v>7</v>
      </c>
      <c r="K213">
        <v>34</v>
      </c>
      <c r="M213">
        <f t="shared" si="10"/>
        <v>137</v>
      </c>
      <c r="O213" s="8"/>
      <c r="P213" s="8"/>
    </row>
    <row r="214" spans="1:16" ht="18" customHeight="1" x14ac:dyDescent="0.25">
      <c r="A214">
        <v>13</v>
      </c>
      <c r="B214" s="2" t="s">
        <v>25</v>
      </c>
      <c r="D214">
        <v>26</v>
      </c>
      <c r="L214">
        <v>85</v>
      </c>
      <c r="M214">
        <f t="shared" si="10"/>
        <v>111</v>
      </c>
      <c r="O214" s="8"/>
      <c r="P214" s="8"/>
    </row>
    <row r="215" spans="1:16" ht="18" customHeight="1" x14ac:dyDescent="0.25">
      <c r="A215">
        <v>12</v>
      </c>
      <c r="B215" s="2" t="s">
        <v>30</v>
      </c>
      <c r="C215">
        <v>88.5</v>
      </c>
      <c r="M215">
        <f t="shared" si="10"/>
        <v>88.5</v>
      </c>
      <c r="O215" s="8"/>
      <c r="P215" s="8"/>
    </row>
    <row r="216" spans="1:16" ht="18" customHeight="1" x14ac:dyDescent="0.25">
      <c r="A216">
        <v>16</v>
      </c>
      <c r="B216" s="2" t="s">
        <v>41</v>
      </c>
      <c r="G216">
        <v>55</v>
      </c>
      <c r="H216">
        <v>8</v>
      </c>
      <c r="K216">
        <v>13</v>
      </c>
      <c r="M216">
        <f t="shared" si="10"/>
        <v>76</v>
      </c>
      <c r="O216" s="8"/>
      <c r="P216" s="8"/>
    </row>
    <row r="217" spans="1:16" ht="18" customHeight="1" x14ac:dyDescent="0.25">
      <c r="A217">
        <v>18</v>
      </c>
      <c r="B217" s="2" t="s">
        <v>133</v>
      </c>
      <c r="G217">
        <v>15</v>
      </c>
      <c r="K217">
        <v>11.5</v>
      </c>
      <c r="L217">
        <v>47.5</v>
      </c>
      <c r="M217">
        <f t="shared" si="10"/>
        <v>74</v>
      </c>
      <c r="O217" s="8"/>
      <c r="P217" s="8"/>
    </row>
    <row r="218" spans="1:16" ht="18" customHeight="1" x14ac:dyDescent="0.25">
      <c r="A218">
        <v>15</v>
      </c>
      <c r="B218" s="5" t="s">
        <v>35</v>
      </c>
      <c r="F218">
        <v>26</v>
      </c>
      <c r="H218">
        <v>18</v>
      </c>
      <c r="I218">
        <v>19</v>
      </c>
      <c r="M218">
        <f t="shared" si="10"/>
        <v>63</v>
      </c>
      <c r="O218" s="8"/>
      <c r="P218" s="8"/>
    </row>
    <row r="219" spans="1:16" ht="18" customHeight="1" x14ac:dyDescent="0.25">
      <c r="A219">
        <v>17</v>
      </c>
      <c r="B219" s="2" t="s">
        <v>43</v>
      </c>
      <c r="G219">
        <v>23.5</v>
      </c>
      <c r="H219">
        <v>17</v>
      </c>
      <c r="J219">
        <v>19</v>
      </c>
      <c r="M219">
        <f t="shared" si="10"/>
        <v>59.5</v>
      </c>
      <c r="O219" s="8"/>
      <c r="P219" s="8"/>
    </row>
    <row r="220" spans="1:16" ht="18" customHeight="1" x14ac:dyDescent="0.25">
      <c r="A220">
        <v>22</v>
      </c>
      <c r="B220" s="2" t="s">
        <v>156</v>
      </c>
      <c r="L220">
        <v>51.5</v>
      </c>
      <c r="M220">
        <f t="shared" si="10"/>
        <v>51.5</v>
      </c>
      <c r="O220" s="8"/>
      <c r="P220" s="8"/>
    </row>
    <row r="221" spans="1:16" ht="18" customHeight="1" x14ac:dyDescent="0.25">
      <c r="A221">
        <v>19</v>
      </c>
      <c r="B221" s="2" t="s">
        <v>42</v>
      </c>
      <c r="G221">
        <v>25</v>
      </c>
      <c r="K221">
        <v>19</v>
      </c>
      <c r="M221">
        <f t="shared" si="10"/>
        <v>44</v>
      </c>
      <c r="O221" s="8"/>
      <c r="P221" s="8"/>
    </row>
    <row r="222" spans="1:16" ht="18" customHeight="1" x14ac:dyDescent="0.25">
      <c r="A222">
        <v>20</v>
      </c>
      <c r="B222" s="5" t="s">
        <v>34</v>
      </c>
      <c r="F222">
        <v>8</v>
      </c>
      <c r="J222">
        <v>18</v>
      </c>
      <c r="M222">
        <f t="shared" si="10"/>
        <v>26</v>
      </c>
      <c r="O222" s="8"/>
      <c r="P222" s="8"/>
    </row>
    <row r="223" spans="1:16" ht="18" customHeight="1" x14ac:dyDescent="0.25">
      <c r="A223">
        <v>21</v>
      </c>
      <c r="B223" s="2" t="s">
        <v>150</v>
      </c>
      <c r="H223">
        <v>5</v>
      </c>
      <c r="J223">
        <v>18</v>
      </c>
      <c r="M223">
        <f t="shared" si="10"/>
        <v>23</v>
      </c>
      <c r="O223" s="8"/>
      <c r="P223" s="8"/>
    </row>
    <row r="224" spans="1:16" ht="18" customHeight="1" x14ac:dyDescent="0.25">
      <c r="A224">
        <v>23</v>
      </c>
      <c r="B224" s="2" t="s">
        <v>152</v>
      </c>
      <c r="C224">
        <v>18</v>
      </c>
      <c r="M224">
        <f t="shared" si="10"/>
        <v>18</v>
      </c>
      <c r="O224" s="8"/>
      <c r="P224" s="8"/>
    </row>
    <row r="225" spans="1:16" ht="18" customHeight="1" x14ac:dyDescent="0.25">
      <c r="A225">
        <v>24</v>
      </c>
      <c r="B225" s="2" t="s">
        <v>47</v>
      </c>
      <c r="G225">
        <v>10</v>
      </c>
      <c r="H225">
        <v>5</v>
      </c>
      <c r="M225">
        <f t="shared" si="10"/>
        <v>15</v>
      </c>
      <c r="O225" s="8"/>
      <c r="P225" s="8"/>
    </row>
    <row r="226" spans="1:16" ht="18" customHeight="1" x14ac:dyDescent="0.25">
      <c r="A226">
        <v>26</v>
      </c>
      <c r="B226" s="2" t="s">
        <v>141</v>
      </c>
      <c r="C226">
        <v>8.5</v>
      </c>
      <c r="M226">
        <f t="shared" si="10"/>
        <v>8.5</v>
      </c>
      <c r="O226" s="9"/>
      <c r="P226" s="9"/>
    </row>
    <row r="227" spans="1:16" ht="18" customHeight="1" x14ac:dyDescent="0.25">
      <c r="A227">
        <v>25</v>
      </c>
      <c r="B227" s="2" t="s">
        <v>46</v>
      </c>
      <c r="H227">
        <v>4</v>
      </c>
      <c r="M227">
        <f t="shared" si="10"/>
        <v>4</v>
      </c>
    </row>
    <row r="228" spans="1:16" ht="18" customHeight="1" x14ac:dyDescent="0.25">
      <c r="A228">
        <v>26</v>
      </c>
      <c r="B228" s="2" t="s">
        <v>149</v>
      </c>
      <c r="H228">
        <v>3</v>
      </c>
      <c r="M228">
        <f t="shared" si="10"/>
        <v>3</v>
      </c>
    </row>
    <row r="229" spans="1:16" ht="18" customHeight="1" x14ac:dyDescent="0.25">
      <c r="A229">
        <v>27</v>
      </c>
      <c r="B229" s="2" t="s">
        <v>142</v>
      </c>
      <c r="H229">
        <v>1</v>
      </c>
      <c r="M229">
        <f t="shared" si="10"/>
        <v>1</v>
      </c>
    </row>
    <row r="230" spans="1:16" ht="18" customHeight="1" x14ac:dyDescent="0.25">
      <c r="B230" s="4" t="s">
        <v>99</v>
      </c>
      <c r="C230" s="5" t="s">
        <v>93</v>
      </c>
      <c r="D230" s="5" t="s">
        <v>94</v>
      </c>
      <c r="E230" s="5" t="s">
        <v>76</v>
      </c>
      <c r="F230" s="5" t="s">
        <v>75</v>
      </c>
      <c r="G230" s="5" t="s">
        <v>78</v>
      </c>
      <c r="H230" s="5" t="s">
        <v>79</v>
      </c>
      <c r="I230" s="5" t="s">
        <v>9</v>
      </c>
    </row>
    <row r="231" spans="1:16" ht="18" customHeight="1" x14ac:dyDescent="0.25">
      <c r="B231" s="4" t="s">
        <v>95</v>
      </c>
      <c r="C231" s="5" t="s">
        <v>96</v>
      </c>
      <c r="D231" s="5" t="s">
        <v>97</v>
      </c>
      <c r="E231" s="5" t="s">
        <v>86</v>
      </c>
      <c r="F231" s="5" t="s">
        <v>85</v>
      </c>
      <c r="G231" s="5" t="s">
        <v>88</v>
      </c>
      <c r="H231" s="5" t="s">
        <v>98</v>
      </c>
      <c r="I231" s="5" t="s">
        <v>92</v>
      </c>
    </row>
    <row r="232" spans="1:16" ht="18" customHeight="1" x14ac:dyDescent="0.25">
      <c r="A232">
        <v>1</v>
      </c>
      <c r="B232" s="2" t="s">
        <v>64</v>
      </c>
      <c r="C232">
        <v>77</v>
      </c>
      <c r="D232">
        <v>71</v>
      </c>
      <c r="E232">
        <v>113</v>
      </c>
      <c r="F232">
        <v>53</v>
      </c>
      <c r="G232">
        <v>58</v>
      </c>
      <c r="H232">
        <v>82</v>
      </c>
      <c r="I232">
        <f t="shared" ref="I232:I274" si="11">SUM(C232:H232)</f>
        <v>454</v>
      </c>
    </row>
    <row r="233" spans="1:16" ht="18" customHeight="1" x14ac:dyDescent="0.25">
      <c r="A233">
        <v>2</v>
      </c>
      <c r="B233" s="2" t="s">
        <v>52</v>
      </c>
      <c r="C233">
        <v>70.5</v>
      </c>
      <c r="D233">
        <v>87.5</v>
      </c>
      <c r="E233">
        <v>69</v>
      </c>
      <c r="F233">
        <v>43</v>
      </c>
      <c r="H233">
        <v>129.5</v>
      </c>
      <c r="I233">
        <f t="shared" si="11"/>
        <v>399.5</v>
      </c>
    </row>
    <row r="234" spans="1:16" ht="18" customHeight="1" x14ac:dyDescent="0.25">
      <c r="A234">
        <v>3</v>
      </c>
      <c r="B234" s="2" t="s">
        <v>49</v>
      </c>
      <c r="C234">
        <v>64</v>
      </c>
      <c r="D234">
        <v>52.5</v>
      </c>
      <c r="E234">
        <v>46</v>
      </c>
      <c r="F234">
        <v>56</v>
      </c>
      <c r="G234">
        <v>17</v>
      </c>
      <c r="H234">
        <v>76.5</v>
      </c>
      <c r="I234">
        <f t="shared" si="11"/>
        <v>312</v>
      </c>
    </row>
    <row r="235" spans="1:16" ht="18" customHeight="1" x14ac:dyDescent="0.25">
      <c r="A235">
        <v>4</v>
      </c>
      <c r="B235" s="2" t="s">
        <v>103</v>
      </c>
      <c r="C235">
        <v>5</v>
      </c>
      <c r="D235">
        <v>57</v>
      </c>
      <c r="E235">
        <v>116.5</v>
      </c>
      <c r="F235">
        <v>38</v>
      </c>
      <c r="H235">
        <v>60</v>
      </c>
      <c r="I235">
        <f t="shared" si="11"/>
        <v>276.5</v>
      </c>
    </row>
    <row r="236" spans="1:16" ht="18" customHeight="1" x14ac:dyDescent="0.25">
      <c r="A236">
        <v>5</v>
      </c>
      <c r="B236" s="2" t="s">
        <v>109</v>
      </c>
      <c r="C236">
        <v>10</v>
      </c>
      <c r="E236">
        <v>70.5</v>
      </c>
      <c r="F236">
        <v>25</v>
      </c>
      <c r="G236">
        <v>46</v>
      </c>
      <c r="H236">
        <v>65.5</v>
      </c>
      <c r="I236">
        <f t="shared" si="11"/>
        <v>217</v>
      </c>
    </row>
    <row r="237" spans="1:16" ht="18" customHeight="1" x14ac:dyDescent="0.25">
      <c r="A237">
        <v>6</v>
      </c>
      <c r="B237" s="2" t="s">
        <v>63</v>
      </c>
      <c r="E237">
        <v>154</v>
      </c>
      <c r="F237">
        <v>54.5</v>
      </c>
      <c r="H237">
        <v>38</v>
      </c>
      <c r="I237">
        <f t="shared" si="11"/>
        <v>246.5</v>
      </c>
    </row>
    <row r="238" spans="1:16" ht="18" customHeight="1" x14ac:dyDescent="0.25">
      <c r="A238">
        <v>7</v>
      </c>
      <c r="B238" s="2" t="s">
        <v>124</v>
      </c>
      <c r="C238">
        <v>108</v>
      </c>
      <c r="D238">
        <v>99</v>
      </c>
      <c r="H238">
        <v>77.5</v>
      </c>
      <c r="I238">
        <f t="shared" si="11"/>
        <v>284.5</v>
      </c>
    </row>
    <row r="239" spans="1:16" ht="18" customHeight="1" x14ac:dyDescent="0.25">
      <c r="A239">
        <v>8</v>
      </c>
      <c r="B239" s="2" t="s">
        <v>58</v>
      </c>
      <c r="C239">
        <v>3</v>
      </c>
      <c r="D239">
        <v>50</v>
      </c>
      <c r="E239">
        <v>72.5</v>
      </c>
      <c r="F239">
        <v>51</v>
      </c>
      <c r="I239">
        <f t="shared" si="11"/>
        <v>176.5</v>
      </c>
    </row>
    <row r="240" spans="1:16" ht="18" customHeight="1" x14ac:dyDescent="0.25">
      <c r="A240">
        <v>9</v>
      </c>
      <c r="B240" s="2" t="s">
        <v>100</v>
      </c>
      <c r="C240">
        <v>111.5</v>
      </c>
      <c r="D240">
        <v>71.5</v>
      </c>
      <c r="E240">
        <v>2</v>
      </c>
      <c r="H240">
        <v>27</v>
      </c>
      <c r="I240">
        <f t="shared" si="11"/>
        <v>212</v>
      </c>
    </row>
    <row r="241" spans="1:9" ht="18" customHeight="1" x14ac:dyDescent="0.25">
      <c r="A241">
        <v>10</v>
      </c>
      <c r="B241" s="2" t="s">
        <v>130</v>
      </c>
      <c r="C241">
        <v>98</v>
      </c>
      <c r="D241">
        <v>90</v>
      </c>
      <c r="I241">
        <f t="shared" si="11"/>
        <v>188</v>
      </c>
    </row>
    <row r="242" spans="1:9" ht="18" customHeight="1" x14ac:dyDescent="0.25">
      <c r="A242">
        <v>11</v>
      </c>
      <c r="B242" s="2" t="s">
        <v>51</v>
      </c>
      <c r="C242">
        <v>45</v>
      </c>
      <c r="D242">
        <v>39</v>
      </c>
      <c r="F242">
        <v>15</v>
      </c>
      <c r="G242">
        <v>7</v>
      </c>
      <c r="H242">
        <v>34</v>
      </c>
      <c r="I242">
        <f t="shared" si="11"/>
        <v>140</v>
      </c>
    </row>
    <row r="243" spans="1:9" ht="18" customHeight="1" x14ac:dyDescent="0.25">
      <c r="A243">
        <v>12</v>
      </c>
      <c r="B243" s="2" t="s">
        <v>66</v>
      </c>
      <c r="C243">
        <v>11.5</v>
      </c>
      <c r="D243">
        <v>23</v>
      </c>
      <c r="E243">
        <v>53</v>
      </c>
      <c r="H243">
        <v>29</v>
      </c>
      <c r="I243">
        <f t="shared" si="11"/>
        <v>116.5</v>
      </c>
    </row>
    <row r="244" spans="1:9" ht="18" customHeight="1" x14ac:dyDescent="0.25">
      <c r="A244">
        <v>13</v>
      </c>
      <c r="B244" s="2" t="s">
        <v>136</v>
      </c>
      <c r="C244">
        <v>11</v>
      </c>
      <c r="D244">
        <v>35.5</v>
      </c>
      <c r="E244">
        <v>56</v>
      </c>
      <c r="I244">
        <f t="shared" si="11"/>
        <v>102.5</v>
      </c>
    </row>
    <row r="245" spans="1:9" ht="18" customHeight="1" x14ac:dyDescent="0.25">
      <c r="A245">
        <v>14</v>
      </c>
      <c r="B245" s="2" t="s">
        <v>55</v>
      </c>
      <c r="C245">
        <v>36</v>
      </c>
      <c r="D245">
        <v>41</v>
      </c>
      <c r="E245">
        <v>13</v>
      </c>
      <c r="I245">
        <f t="shared" si="11"/>
        <v>90</v>
      </c>
    </row>
    <row r="246" spans="1:9" ht="18" customHeight="1" x14ac:dyDescent="0.25">
      <c r="A246">
        <v>15</v>
      </c>
      <c r="B246" s="2" t="s">
        <v>62</v>
      </c>
      <c r="D246">
        <v>33</v>
      </c>
      <c r="E246">
        <v>41</v>
      </c>
      <c r="F246">
        <v>20</v>
      </c>
      <c r="I246">
        <f t="shared" si="11"/>
        <v>94</v>
      </c>
    </row>
    <row r="247" spans="1:9" ht="18" customHeight="1" x14ac:dyDescent="0.25">
      <c r="A247">
        <v>16</v>
      </c>
      <c r="B247" s="2" t="s">
        <v>118</v>
      </c>
      <c r="C247">
        <v>2</v>
      </c>
      <c r="D247">
        <v>27</v>
      </c>
      <c r="E247">
        <v>18</v>
      </c>
      <c r="F247">
        <v>10</v>
      </c>
      <c r="I247">
        <f t="shared" si="11"/>
        <v>57</v>
      </c>
    </row>
    <row r="248" spans="1:9" ht="18" customHeight="1" x14ac:dyDescent="0.25">
      <c r="A248">
        <v>17</v>
      </c>
      <c r="B248" s="2" t="s">
        <v>54</v>
      </c>
      <c r="C248">
        <v>23</v>
      </c>
      <c r="H248">
        <v>57</v>
      </c>
      <c r="I248">
        <f t="shared" si="11"/>
        <v>80</v>
      </c>
    </row>
    <row r="249" spans="1:9" ht="18" customHeight="1" x14ac:dyDescent="0.25">
      <c r="A249">
        <v>18</v>
      </c>
      <c r="B249" s="2" t="s">
        <v>114</v>
      </c>
      <c r="E249">
        <v>34.5</v>
      </c>
      <c r="F249">
        <v>22</v>
      </c>
      <c r="H249">
        <v>38</v>
      </c>
      <c r="I249">
        <f t="shared" si="11"/>
        <v>94.5</v>
      </c>
    </row>
    <row r="250" spans="1:9" ht="18" customHeight="1" x14ac:dyDescent="0.25">
      <c r="A250">
        <v>19</v>
      </c>
      <c r="B250" s="2" t="s">
        <v>50</v>
      </c>
      <c r="C250">
        <v>31</v>
      </c>
      <c r="D250">
        <v>11</v>
      </c>
      <c r="I250">
        <f t="shared" si="11"/>
        <v>42</v>
      </c>
    </row>
    <row r="251" spans="1:9" ht="18" customHeight="1" x14ac:dyDescent="0.25">
      <c r="A251">
        <v>20</v>
      </c>
      <c r="B251" s="2" t="s">
        <v>131</v>
      </c>
      <c r="D251">
        <v>1</v>
      </c>
      <c r="F251">
        <v>53</v>
      </c>
      <c r="I251">
        <f t="shared" si="11"/>
        <v>54</v>
      </c>
    </row>
    <row r="252" spans="1:9" ht="18" customHeight="1" x14ac:dyDescent="0.25">
      <c r="A252">
        <v>21</v>
      </c>
      <c r="B252" s="2" t="s">
        <v>121</v>
      </c>
      <c r="C252">
        <v>54</v>
      </c>
      <c r="I252">
        <f t="shared" si="11"/>
        <v>54</v>
      </c>
    </row>
    <row r="253" spans="1:9" ht="18" customHeight="1" x14ac:dyDescent="0.25">
      <c r="A253">
        <v>22</v>
      </c>
      <c r="B253" s="2" t="s">
        <v>101</v>
      </c>
      <c r="D253">
        <v>45</v>
      </c>
      <c r="I253">
        <f t="shared" si="11"/>
        <v>45</v>
      </c>
    </row>
    <row r="254" spans="1:9" ht="18" customHeight="1" x14ac:dyDescent="0.25">
      <c r="A254">
        <v>23</v>
      </c>
      <c r="B254" s="2" t="s">
        <v>126</v>
      </c>
      <c r="C254">
        <v>8</v>
      </c>
      <c r="E254">
        <v>13.5</v>
      </c>
      <c r="H254">
        <v>19</v>
      </c>
      <c r="I254">
        <f t="shared" si="11"/>
        <v>40.5</v>
      </c>
    </row>
    <row r="255" spans="1:9" ht="18" customHeight="1" x14ac:dyDescent="0.25">
      <c r="A255">
        <v>24</v>
      </c>
      <c r="B255" s="2" t="s">
        <v>138</v>
      </c>
      <c r="C255">
        <v>4</v>
      </c>
      <c r="E255">
        <v>4</v>
      </c>
      <c r="H255">
        <v>33.5</v>
      </c>
      <c r="I255">
        <f t="shared" si="11"/>
        <v>41.5</v>
      </c>
    </row>
    <row r="256" spans="1:9" ht="18" customHeight="1" x14ac:dyDescent="0.25">
      <c r="A256">
        <v>25</v>
      </c>
      <c r="B256" s="2" t="s">
        <v>137</v>
      </c>
      <c r="E256">
        <v>1</v>
      </c>
      <c r="F256">
        <v>24.5</v>
      </c>
      <c r="G256">
        <v>17</v>
      </c>
      <c r="I256">
        <f t="shared" si="11"/>
        <v>42.5</v>
      </c>
    </row>
    <row r="257" spans="1:9" ht="18" customHeight="1" x14ac:dyDescent="0.25">
      <c r="A257">
        <v>26</v>
      </c>
      <c r="B257" s="2" t="s">
        <v>143</v>
      </c>
      <c r="C257">
        <v>5</v>
      </c>
      <c r="D257">
        <v>21</v>
      </c>
      <c r="I257">
        <f t="shared" si="11"/>
        <v>26</v>
      </c>
    </row>
    <row r="258" spans="1:9" ht="18" customHeight="1" x14ac:dyDescent="0.25">
      <c r="A258">
        <v>27</v>
      </c>
      <c r="B258" s="2" t="s">
        <v>68</v>
      </c>
      <c r="E258">
        <v>7</v>
      </c>
      <c r="F258">
        <v>40.5</v>
      </c>
      <c r="I258">
        <f t="shared" si="11"/>
        <v>47.5</v>
      </c>
    </row>
    <row r="259" spans="1:9" ht="18" customHeight="1" x14ac:dyDescent="0.25">
      <c r="A259">
        <v>28</v>
      </c>
      <c r="B259" s="2" t="s">
        <v>123</v>
      </c>
      <c r="C259">
        <v>21.5</v>
      </c>
      <c r="D259">
        <v>9</v>
      </c>
      <c r="I259">
        <f t="shared" si="11"/>
        <v>30.5</v>
      </c>
    </row>
    <row r="260" spans="1:9" ht="18" customHeight="1" x14ac:dyDescent="0.25">
      <c r="A260">
        <v>29</v>
      </c>
      <c r="B260" s="2" t="s">
        <v>122</v>
      </c>
      <c r="C260">
        <v>36.5</v>
      </c>
      <c r="I260">
        <f t="shared" si="11"/>
        <v>36.5</v>
      </c>
    </row>
    <row r="261" spans="1:9" ht="18" customHeight="1" x14ac:dyDescent="0.25">
      <c r="A261">
        <v>30</v>
      </c>
      <c r="B261" s="2" t="s">
        <v>135</v>
      </c>
      <c r="C261">
        <v>10</v>
      </c>
      <c r="D261">
        <v>10.5</v>
      </c>
      <c r="F261">
        <v>7</v>
      </c>
      <c r="I261">
        <f t="shared" si="11"/>
        <v>27.5</v>
      </c>
    </row>
    <row r="262" spans="1:9" ht="18" customHeight="1" x14ac:dyDescent="0.25">
      <c r="A262">
        <v>31</v>
      </c>
      <c r="B262" s="2" t="s">
        <v>145</v>
      </c>
      <c r="C262">
        <v>8</v>
      </c>
      <c r="D262">
        <v>2</v>
      </c>
      <c r="F262">
        <v>10</v>
      </c>
      <c r="I262">
        <f t="shared" si="11"/>
        <v>20</v>
      </c>
    </row>
    <row r="263" spans="1:9" ht="18" customHeight="1" x14ac:dyDescent="0.25">
      <c r="A263">
        <v>32</v>
      </c>
      <c r="B263" s="2" t="s">
        <v>56</v>
      </c>
      <c r="C263">
        <v>12</v>
      </c>
      <c r="H263">
        <v>4</v>
      </c>
      <c r="I263">
        <f t="shared" si="11"/>
        <v>16</v>
      </c>
    </row>
    <row r="264" spans="1:9" ht="18" customHeight="1" x14ac:dyDescent="0.25">
      <c r="A264">
        <v>33</v>
      </c>
      <c r="B264" s="2" t="s">
        <v>125</v>
      </c>
      <c r="C264">
        <v>8</v>
      </c>
      <c r="D264">
        <v>6</v>
      </c>
      <c r="I264">
        <f t="shared" si="11"/>
        <v>14</v>
      </c>
    </row>
    <row r="265" spans="1:9" ht="18" customHeight="1" x14ac:dyDescent="0.25">
      <c r="A265">
        <v>34</v>
      </c>
      <c r="B265" s="2" t="s">
        <v>102</v>
      </c>
      <c r="C265">
        <v>8</v>
      </c>
      <c r="D265">
        <v>6</v>
      </c>
      <c r="I265">
        <f t="shared" si="11"/>
        <v>14</v>
      </c>
    </row>
    <row r="266" spans="1:9" ht="18" customHeight="1" x14ac:dyDescent="0.25">
      <c r="A266">
        <v>35</v>
      </c>
      <c r="B266" s="2" t="s">
        <v>148</v>
      </c>
      <c r="D266">
        <v>1</v>
      </c>
      <c r="E266">
        <v>12</v>
      </c>
      <c r="I266">
        <f t="shared" si="11"/>
        <v>13</v>
      </c>
    </row>
    <row r="267" spans="1:9" ht="18" customHeight="1" x14ac:dyDescent="0.25">
      <c r="A267">
        <v>36</v>
      </c>
      <c r="B267" s="2" t="s">
        <v>53</v>
      </c>
      <c r="C267">
        <v>9</v>
      </c>
      <c r="I267">
        <f t="shared" si="11"/>
        <v>9</v>
      </c>
    </row>
    <row r="268" spans="1:9" ht="18" customHeight="1" x14ac:dyDescent="0.25">
      <c r="A268">
        <v>37</v>
      </c>
      <c r="B268" s="2" t="s">
        <v>67</v>
      </c>
      <c r="E268">
        <v>8</v>
      </c>
      <c r="I268">
        <f t="shared" si="11"/>
        <v>8</v>
      </c>
    </row>
    <row r="269" spans="1:9" ht="18" customHeight="1" x14ac:dyDescent="0.25">
      <c r="A269">
        <v>38</v>
      </c>
      <c r="B269" s="2" t="s">
        <v>154</v>
      </c>
      <c r="C269">
        <v>2</v>
      </c>
      <c r="D269">
        <v>6</v>
      </c>
      <c r="I269">
        <f t="shared" si="11"/>
        <v>8</v>
      </c>
    </row>
    <row r="270" spans="1:9" ht="18" customHeight="1" x14ac:dyDescent="0.25">
      <c r="A270">
        <v>39</v>
      </c>
      <c r="B270" s="2" t="s">
        <v>160</v>
      </c>
      <c r="C270">
        <v>4</v>
      </c>
      <c r="D270">
        <v>3</v>
      </c>
      <c r="I270">
        <f t="shared" si="11"/>
        <v>7</v>
      </c>
    </row>
    <row r="271" spans="1:9" ht="15.75" x14ac:dyDescent="0.25">
      <c r="A271">
        <v>40</v>
      </c>
      <c r="B271" s="2" t="s">
        <v>153</v>
      </c>
      <c r="H271">
        <v>19</v>
      </c>
      <c r="I271">
        <f t="shared" si="11"/>
        <v>19</v>
      </c>
    </row>
    <row r="272" spans="1:9" ht="15.75" x14ac:dyDescent="0.25">
      <c r="A272">
        <v>41</v>
      </c>
      <c r="B272" s="2" t="s">
        <v>57</v>
      </c>
      <c r="C272">
        <v>4</v>
      </c>
      <c r="I272">
        <f t="shared" si="11"/>
        <v>4</v>
      </c>
    </row>
    <row r="273" spans="1:9" ht="15.75" x14ac:dyDescent="0.25">
      <c r="A273">
        <v>42</v>
      </c>
      <c r="B273" s="2" t="s">
        <v>61</v>
      </c>
      <c r="D273">
        <v>3</v>
      </c>
      <c r="I273">
        <f t="shared" si="11"/>
        <v>3</v>
      </c>
    </row>
    <row r="274" spans="1:9" ht="15.75" x14ac:dyDescent="0.25">
      <c r="A274">
        <v>43</v>
      </c>
      <c r="B274" s="2" t="s">
        <v>158</v>
      </c>
      <c r="C274">
        <v>2</v>
      </c>
      <c r="I274">
        <f t="shared" si="11"/>
        <v>2</v>
      </c>
    </row>
  </sheetData>
  <sortState xmlns:xlrd2="http://schemas.microsoft.com/office/spreadsheetml/2017/richdata2" ref="B186:T199">
    <sortCondition descending="1" ref="T186:T199"/>
  </sortState>
  <printOptions gridLines="1"/>
  <pageMargins left="0.25" right="0.25" top="0.75" bottom="0.25" header="0.3" footer="0.3"/>
  <pageSetup fitToWidth="0" orientation="landscape" horizontalDpi="300" verticalDpi="300" r:id="rId1"/>
  <headerFooter>
    <oddHeader>&amp;LSTATE POINTS&amp;CMJHSRA&amp;R2024-25</oddHeader>
  </headerFooter>
  <rowBreaks count="11" manualBreakCount="11">
    <brk id="21" max="16383" man="1"/>
    <brk id="42" max="16383" man="1"/>
    <brk id="59" max="16383" man="1"/>
    <brk id="64" max="16383" man="1"/>
    <brk id="69" max="16383" man="1"/>
    <brk id="100" max="16383" man="1"/>
    <brk id="117" max="16383" man="1"/>
    <brk id="143" max="16383" man="1"/>
    <brk id="165" max="16383" man="1"/>
    <brk id="184" max="16383" man="1"/>
    <brk id="199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2025-05-25T02:27:13Z</cp:lastPrinted>
  <dcterms:created xsi:type="dcterms:W3CDTF">2024-09-17T02:05:34Z</dcterms:created>
  <dcterms:modified xsi:type="dcterms:W3CDTF">2025-05-26T22:56:43Z</dcterms:modified>
</cp:coreProperties>
</file>