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STIGACIONES\2. CARTAS AL EDITOR\Articulo Carta al Editor Coeficiente Omega\"/>
    </mc:Choice>
  </mc:AlternateContent>
  <xr:revisionPtr revIDLastSave="0" documentId="13_ncr:1_{6F3B0C6D-88E2-4B4A-A512-22DA2B7E0C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mega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L24" i="1" l="1"/>
  <c r="B26" i="1" l="1"/>
  <c r="B25" i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L8" i="1"/>
  <c r="L7" i="1"/>
  <c r="L6" i="1"/>
  <c r="L5" i="1"/>
  <c r="L4" i="1" l="1"/>
  <c r="L26" i="1" s="1"/>
  <c r="C29" i="1" s="1"/>
  <c r="K24" i="1"/>
  <c r="K26" i="1" s="1"/>
</calcChain>
</file>

<file path=xl/sharedStrings.xml><?xml version="1.0" encoding="utf-8"?>
<sst xmlns="http://schemas.openxmlformats.org/spreadsheetml/2006/main" count="12" uniqueCount="12">
  <si>
    <t>Cargas al cuadrado</t>
  </si>
  <si>
    <t>Item</t>
  </si>
  <si>
    <t>Carga</t>
  </si>
  <si>
    <t>Standardized Residual Variance</t>
  </si>
  <si>
    <r>
      <t>(Ʃl</t>
    </r>
    <r>
      <rPr>
        <b/>
        <vertAlign val="superscript"/>
        <sz val="11"/>
        <color theme="1"/>
        <rFont val="Arial Narrow"/>
        <family val="2"/>
      </rPr>
      <t>2</t>
    </r>
    <r>
      <rPr>
        <b/>
        <sz val="11"/>
        <color theme="1"/>
        <rFont val="Arial Narrow"/>
        <family val="2"/>
      </rPr>
      <t xml:space="preserve">) </t>
    </r>
  </si>
  <si>
    <r>
      <t>(Ʃl)</t>
    </r>
    <r>
      <rPr>
        <b/>
        <vertAlign val="superscript"/>
        <sz val="11"/>
        <color theme="1"/>
        <rFont val="Arial Narrow"/>
        <family val="2"/>
      </rPr>
      <t xml:space="preserve"> 2</t>
    </r>
  </si>
  <si>
    <t xml:space="preserve">Omega </t>
  </si>
  <si>
    <t>Inserte valores</t>
  </si>
  <si>
    <t>Diseñado por: José Ventura-León</t>
  </si>
  <si>
    <r>
      <t xml:space="preserve">Ventura-León, J.L., &amp; Caycho, T. (2017). El coeficiente Omega: un método alternativo para la estimación de la confiabilidad. </t>
    </r>
    <r>
      <rPr>
        <i/>
        <sz val="9"/>
        <color theme="1"/>
        <rFont val="Tahoma"/>
        <family val="2"/>
      </rPr>
      <t>Revista Latinoamericana de Ciencias Sociales, Niñez y Juventud, 15</t>
    </r>
    <r>
      <rPr>
        <sz val="9"/>
        <color theme="1"/>
        <rFont val="Tahoma"/>
        <family val="2"/>
      </rPr>
      <t>(1), 625-627.</t>
    </r>
  </si>
  <si>
    <t>Citar de la siguiente forma:</t>
  </si>
  <si>
    <r>
      <t>F</t>
    </r>
    <r>
      <rPr>
        <vertAlign val="subscript"/>
        <sz val="12"/>
        <color theme="0"/>
        <rFont val="Arial Narrow"/>
        <family val="2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</si>
</sst>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sz val="12"/>
      <color theme="0"/>
      <name val="Arial Narrow"/>
      <family val="2"/>
    </font>
    <font>
      <vertAlign val="subscript"/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164" fontId="11" fillId="0" borderId="0" xfId="0" applyNumberFormat="1" applyFont="1"/>
    <xf numFmtId="0" fontId="10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/>
    <xf numFmtId="164" fontId="8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C29" sqref="C29"/>
    </sheetView>
  </sheetViews>
  <sheetFormatPr baseColWidth="10" defaultRowHeight="15" x14ac:dyDescent="0.25"/>
  <cols>
    <col min="2" max="2" width="13.85546875" bestFit="1" customWidth="1"/>
    <col min="3" max="6" width="13.85546875" customWidth="1"/>
    <col min="10" max="10" width="11.42578125" style="18" customWidth="1"/>
    <col min="11" max="12" width="11.42578125" style="23" hidden="1" customWidth="1"/>
    <col min="13" max="14" width="11.42578125" style="18" customWidth="1"/>
    <col min="15" max="15" width="11.42578125" style="18"/>
  </cols>
  <sheetData>
    <row r="1" spans="1:13" ht="17.25" thickBot="1" x14ac:dyDescent="0.35">
      <c r="A1" s="33" t="s">
        <v>8</v>
      </c>
      <c r="B1" s="33"/>
      <c r="C1" s="33"/>
      <c r="D1" s="33"/>
      <c r="E1" s="33"/>
      <c r="F1" s="33"/>
      <c r="G1" s="33"/>
      <c r="H1" s="22"/>
      <c r="I1" s="22"/>
    </row>
    <row r="2" spans="1:13" ht="16.5" x14ac:dyDescent="0.3">
      <c r="A2" s="1"/>
      <c r="B2" s="13" t="s">
        <v>7</v>
      </c>
      <c r="C2" s="31"/>
      <c r="D2" s="31"/>
      <c r="E2" s="31"/>
      <c r="F2" s="31"/>
      <c r="G2" s="2"/>
      <c r="H2" s="2"/>
      <c r="I2" s="2"/>
      <c r="K2" s="24" t="s">
        <v>0</v>
      </c>
      <c r="L2" s="25"/>
    </row>
    <row r="3" spans="1:13" ht="18.75" x14ac:dyDescent="0.25">
      <c r="A3" s="3" t="s">
        <v>1</v>
      </c>
      <c r="B3" s="14" t="s">
        <v>2</v>
      </c>
      <c r="C3" s="28"/>
      <c r="D3" s="28"/>
      <c r="E3" s="28"/>
      <c r="F3" s="28"/>
      <c r="G3" s="4"/>
      <c r="H3" s="4"/>
      <c r="I3" s="4"/>
      <c r="K3" s="26" t="s">
        <v>11</v>
      </c>
      <c r="L3" s="25" t="s">
        <v>3</v>
      </c>
    </row>
    <row r="4" spans="1:13" ht="16.5" x14ac:dyDescent="0.25">
      <c r="A4" s="5">
        <v>1</v>
      </c>
      <c r="B4" s="11">
        <v>0.59599999999999997</v>
      </c>
      <c r="C4" s="29"/>
      <c r="D4" s="29"/>
      <c r="E4" s="29"/>
      <c r="F4" s="29"/>
      <c r="G4" s="6"/>
      <c r="H4" s="6"/>
      <c r="I4" s="6"/>
      <c r="K4" s="27">
        <f t="shared" ref="K4:K23" si="0">B4^2</f>
        <v>0.35521599999999998</v>
      </c>
      <c r="L4" s="27">
        <f t="shared" ref="L4:L24" si="1">IF(B4="", "", 1-SUM(K4:K4))</f>
        <v>0.64478400000000002</v>
      </c>
      <c r="M4" s="21"/>
    </row>
    <row r="5" spans="1:13" ht="16.5" x14ac:dyDescent="0.25">
      <c r="A5" s="5">
        <v>2</v>
      </c>
      <c r="B5" s="11">
        <v>0.57399999999999995</v>
      </c>
      <c r="C5" s="29"/>
      <c r="D5" s="29"/>
      <c r="E5" s="29"/>
      <c r="F5" s="29"/>
      <c r="G5" s="6"/>
      <c r="H5" s="6"/>
      <c r="I5" s="6"/>
      <c r="K5" s="27">
        <f t="shared" si="0"/>
        <v>0.32947599999999994</v>
      </c>
      <c r="L5" s="27">
        <f t="shared" si="1"/>
        <v>0.67052400000000012</v>
      </c>
    </row>
    <row r="6" spans="1:13" ht="16.5" x14ac:dyDescent="0.25">
      <c r="A6" s="5">
        <v>3</v>
      </c>
      <c r="B6" s="11">
        <v>0.46300000000000002</v>
      </c>
      <c r="C6" s="29"/>
      <c r="D6" s="29"/>
      <c r="E6" s="29"/>
      <c r="F6" s="29"/>
      <c r="G6" s="6"/>
      <c r="H6" s="6"/>
      <c r="I6" s="6"/>
      <c r="K6" s="27">
        <f t="shared" si="0"/>
        <v>0.21436900000000003</v>
      </c>
      <c r="L6" s="27">
        <f t="shared" si="1"/>
        <v>0.78563099999999997</v>
      </c>
    </row>
    <row r="7" spans="1:13" ht="16.5" x14ac:dyDescent="0.25">
      <c r="A7" s="5">
        <v>4</v>
      </c>
      <c r="B7" s="11"/>
      <c r="C7" s="29"/>
      <c r="D7" s="29"/>
      <c r="E7" s="29"/>
      <c r="F7" s="29"/>
      <c r="G7" s="6"/>
      <c r="H7" s="6"/>
      <c r="I7" s="6"/>
      <c r="K7" s="27">
        <f t="shared" si="0"/>
        <v>0</v>
      </c>
      <c r="L7" s="27" t="str">
        <f t="shared" si="1"/>
        <v/>
      </c>
    </row>
    <row r="8" spans="1:13" ht="16.5" x14ac:dyDescent="0.25">
      <c r="A8" s="5">
        <v>5</v>
      </c>
      <c r="B8" s="11"/>
      <c r="C8" s="29"/>
      <c r="D8" s="29"/>
      <c r="E8" s="29"/>
      <c r="F8" s="29"/>
      <c r="G8" s="6"/>
      <c r="H8" s="6"/>
      <c r="I8" s="6"/>
      <c r="K8" s="27">
        <f t="shared" si="0"/>
        <v>0</v>
      </c>
      <c r="L8" s="27" t="str">
        <f t="shared" si="1"/>
        <v/>
      </c>
    </row>
    <row r="9" spans="1:13" ht="16.5" x14ac:dyDescent="0.25">
      <c r="A9" s="5">
        <v>6</v>
      </c>
      <c r="B9" s="11"/>
      <c r="C9" s="29"/>
      <c r="D9" s="29"/>
      <c r="E9" s="29"/>
      <c r="F9" s="29"/>
      <c r="G9" s="6"/>
      <c r="H9" s="6"/>
      <c r="I9" s="6"/>
      <c r="K9" s="27">
        <f t="shared" si="0"/>
        <v>0</v>
      </c>
      <c r="L9" s="27" t="str">
        <f t="shared" si="1"/>
        <v/>
      </c>
    </row>
    <row r="10" spans="1:13" ht="16.5" x14ac:dyDescent="0.25">
      <c r="A10" s="5">
        <v>7</v>
      </c>
      <c r="B10" s="11"/>
      <c r="C10" s="30"/>
      <c r="D10" s="30"/>
      <c r="E10" s="30"/>
      <c r="F10" s="30"/>
      <c r="G10" s="6"/>
      <c r="H10" s="6"/>
      <c r="I10" s="6"/>
      <c r="K10" s="27">
        <f t="shared" si="0"/>
        <v>0</v>
      </c>
      <c r="L10" s="27" t="str">
        <f t="shared" si="1"/>
        <v/>
      </c>
    </row>
    <row r="11" spans="1:13" ht="16.5" x14ac:dyDescent="0.25">
      <c r="A11" s="5">
        <v>8</v>
      </c>
      <c r="B11" s="11"/>
      <c r="C11" s="30"/>
      <c r="D11" s="30"/>
      <c r="E11" s="30"/>
      <c r="F11" s="30"/>
      <c r="G11" s="6"/>
      <c r="H11" s="6"/>
      <c r="I11" s="6"/>
      <c r="K11" s="27">
        <f t="shared" si="0"/>
        <v>0</v>
      </c>
      <c r="L11" s="27" t="str">
        <f t="shared" si="1"/>
        <v/>
      </c>
    </row>
    <row r="12" spans="1:13" ht="16.5" x14ac:dyDescent="0.25">
      <c r="A12" s="5">
        <v>9</v>
      </c>
      <c r="B12" s="11"/>
      <c r="C12" s="30"/>
      <c r="D12" s="30"/>
      <c r="E12" s="30"/>
      <c r="F12" s="30"/>
      <c r="G12" s="6"/>
      <c r="H12" s="6"/>
      <c r="I12" s="6"/>
      <c r="K12" s="27">
        <f t="shared" si="0"/>
        <v>0</v>
      </c>
      <c r="L12" s="27" t="str">
        <f t="shared" si="1"/>
        <v/>
      </c>
    </row>
    <row r="13" spans="1:13" ht="16.5" x14ac:dyDescent="0.25">
      <c r="A13" s="5">
        <v>10</v>
      </c>
      <c r="B13" s="11"/>
      <c r="C13" s="30"/>
      <c r="D13" s="30"/>
      <c r="E13" s="30"/>
      <c r="F13" s="30"/>
      <c r="G13" s="6"/>
      <c r="H13" s="6"/>
      <c r="I13" s="6"/>
      <c r="K13" s="27">
        <f t="shared" si="0"/>
        <v>0</v>
      </c>
      <c r="L13" s="27" t="str">
        <f t="shared" si="1"/>
        <v/>
      </c>
    </row>
    <row r="14" spans="1:13" ht="16.5" x14ac:dyDescent="0.25">
      <c r="A14" s="5">
        <v>11</v>
      </c>
      <c r="B14" s="11"/>
      <c r="C14" s="30"/>
      <c r="D14" s="30"/>
      <c r="E14" s="30"/>
      <c r="F14" s="30"/>
      <c r="G14" s="6"/>
      <c r="H14" s="6"/>
      <c r="I14" s="6"/>
      <c r="K14" s="27">
        <f t="shared" si="0"/>
        <v>0</v>
      </c>
      <c r="L14" s="27" t="str">
        <f t="shared" si="1"/>
        <v/>
      </c>
    </row>
    <row r="15" spans="1:13" ht="16.5" x14ac:dyDescent="0.25">
      <c r="A15" s="5">
        <v>12</v>
      </c>
      <c r="B15" s="11"/>
      <c r="C15" s="30"/>
      <c r="D15" s="30"/>
      <c r="E15" s="30"/>
      <c r="F15" s="30"/>
      <c r="G15" s="6"/>
      <c r="H15" s="6"/>
      <c r="I15" s="6"/>
      <c r="K15" s="27">
        <f t="shared" si="0"/>
        <v>0</v>
      </c>
      <c r="L15" s="27" t="str">
        <f t="shared" si="1"/>
        <v/>
      </c>
    </row>
    <row r="16" spans="1:13" ht="16.5" x14ac:dyDescent="0.25">
      <c r="A16" s="5">
        <v>13</v>
      </c>
      <c r="B16" s="11"/>
      <c r="C16" s="30"/>
      <c r="D16" s="30"/>
      <c r="E16" s="30"/>
      <c r="F16" s="30"/>
      <c r="G16" s="6"/>
      <c r="H16" s="6"/>
      <c r="I16" s="6"/>
      <c r="K16" s="27">
        <f t="shared" si="0"/>
        <v>0</v>
      </c>
      <c r="L16" s="27" t="str">
        <f t="shared" si="1"/>
        <v/>
      </c>
    </row>
    <row r="17" spans="1:12" ht="16.5" x14ac:dyDescent="0.25">
      <c r="A17" s="5">
        <v>14</v>
      </c>
      <c r="B17" s="11"/>
      <c r="C17" s="30"/>
      <c r="D17" s="30"/>
      <c r="E17" s="30"/>
      <c r="F17" s="30"/>
      <c r="G17" s="6"/>
      <c r="H17" s="6"/>
      <c r="I17" s="6"/>
      <c r="K17" s="27">
        <f t="shared" si="0"/>
        <v>0</v>
      </c>
      <c r="L17" s="27" t="str">
        <f t="shared" si="1"/>
        <v/>
      </c>
    </row>
    <row r="18" spans="1:12" ht="16.5" x14ac:dyDescent="0.25">
      <c r="A18" s="5">
        <v>15</v>
      </c>
      <c r="B18" s="11"/>
      <c r="C18" s="30"/>
      <c r="D18" s="30"/>
      <c r="E18" s="30"/>
      <c r="F18" s="30"/>
      <c r="G18" s="6"/>
      <c r="H18" s="6"/>
      <c r="I18" s="6"/>
      <c r="K18" s="27">
        <f t="shared" si="0"/>
        <v>0</v>
      </c>
      <c r="L18" s="27" t="str">
        <f t="shared" si="1"/>
        <v/>
      </c>
    </row>
    <row r="19" spans="1:12" ht="16.5" x14ac:dyDescent="0.25">
      <c r="A19" s="5">
        <v>16</v>
      </c>
      <c r="B19" s="11"/>
      <c r="C19" s="30"/>
      <c r="D19" s="30"/>
      <c r="E19" s="30"/>
      <c r="F19" s="30"/>
      <c r="G19" s="6"/>
      <c r="H19" s="6"/>
      <c r="I19" s="6"/>
      <c r="K19" s="27">
        <f t="shared" si="0"/>
        <v>0</v>
      </c>
      <c r="L19" s="27" t="str">
        <f t="shared" si="1"/>
        <v/>
      </c>
    </row>
    <row r="20" spans="1:12" ht="16.5" x14ac:dyDescent="0.25">
      <c r="A20" s="5">
        <v>17</v>
      </c>
      <c r="B20" s="11"/>
      <c r="C20" s="30"/>
      <c r="D20" s="30"/>
      <c r="E20" s="30"/>
      <c r="F20" s="30"/>
      <c r="G20" s="6"/>
      <c r="H20" s="6"/>
      <c r="I20" s="6"/>
      <c r="K20" s="27">
        <f t="shared" si="0"/>
        <v>0</v>
      </c>
      <c r="L20" s="27" t="str">
        <f t="shared" si="1"/>
        <v/>
      </c>
    </row>
    <row r="21" spans="1:12" ht="16.5" x14ac:dyDescent="0.25">
      <c r="A21" s="5">
        <v>18</v>
      </c>
      <c r="B21" s="11"/>
      <c r="C21" s="30"/>
      <c r="D21" s="30"/>
      <c r="E21" s="30"/>
      <c r="F21" s="30"/>
      <c r="G21" s="6"/>
      <c r="H21" s="6"/>
      <c r="I21" s="6"/>
      <c r="K21" s="27">
        <f t="shared" si="0"/>
        <v>0</v>
      </c>
      <c r="L21" s="27" t="str">
        <f t="shared" si="1"/>
        <v/>
      </c>
    </row>
    <row r="22" spans="1:12" ht="16.5" x14ac:dyDescent="0.25">
      <c r="A22" s="5">
        <v>19</v>
      </c>
      <c r="B22" s="11"/>
      <c r="C22" s="30"/>
      <c r="D22" s="30"/>
      <c r="E22" s="30"/>
      <c r="F22" s="30"/>
      <c r="G22" s="6"/>
      <c r="H22" s="6"/>
      <c r="I22" s="6"/>
      <c r="K22" s="27">
        <f t="shared" si="0"/>
        <v>0</v>
      </c>
      <c r="L22" s="27" t="str">
        <f t="shared" si="1"/>
        <v/>
      </c>
    </row>
    <row r="23" spans="1:12" ht="16.5" x14ac:dyDescent="0.25">
      <c r="A23" s="7">
        <v>20</v>
      </c>
      <c r="B23" s="11"/>
      <c r="C23" s="30"/>
      <c r="D23" s="30"/>
      <c r="E23" s="30"/>
      <c r="F23" s="30"/>
      <c r="G23" s="6"/>
      <c r="H23" s="6"/>
      <c r="I23" s="6"/>
      <c r="K23" s="27">
        <f t="shared" si="0"/>
        <v>0</v>
      </c>
      <c r="L23" s="27" t="str">
        <f t="shared" si="1"/>
        <v/>
      </c>
    </row>
    <row r="24" spans="1:12" ht="16.5" x14ac:dyDescent="0.25">
      <c r="A24" s="15"/>
      <c r="B24" s="16"/>
      <c r="C24" s="16"/>
      <c r="D24" s="16"/>
      <c r="E24" s="16"/>
      <c r="F24" s="16"/>
      <c r="G24" s="6"/>
      <c r="H24" s="6"/>
      <c r="I24" s="6"/>
      <c r="K24" s="27">
        <f>SUM(K4:K23)</f>
        <v>0.89906099999999989</v>
      </c>
      <c r="L24" s="27" t="str">
        <f t="shared" si="1"/>
        <v/>
      </c>
    </row>
    <row r="25" spans="1:12" ht="18" hidden="1" x14ac:dyDescent="0.3">
      <c r="A25" s="17" t="s">
        <v>4</v>
      </c>
      <c r="B25" s="8">
        <f>SUMSQ(B4:B23)</f>
        <v>0.89906099999999989</v>
      </c>
      <c r="C25" s="8"/>
      <c r="D25" s="8"/>
      <c r="E25" s="8"/>
      <c r="F25" s="8"/>
      <c r="G25" s="8"/>
      <c r="H25" s="8"/>
      <c r="I25" s="8"/>
      <c r="K25" s="25"/>
      <c r="L25" s="25"/>
    </row>
    <row r="26" spans="1:12" ht="18" hidden="1" x14ac:dyDescent="0.3">
      <c r="A26" s="17" t="s">
        <v>5</v>
      </c>
      <c r="B26" s="8">
        <f>SUM(B4:B23)^2</f>
        <v>2.6666889999999999</v>
      </c>
      <c r="C26" s="8"/>
      <c r="D26" s="8"/>
      <c r="E26" s="8"/>
      <c r="F26" s="8"/>
      <c r="G26" s="9"/>
      <c r="H26" s="9"/>
      <c r="I26" s="9"/>
      <c r="K26" s="27">
        <f>SUM(K4:K24)</f>
        <v>1.7981219999999998</v>
      </c>
      <c r="L26" s="27">
        <f>SUM(L4:L24)</f>
        <v>2.1009390000000003</v>
      </c>
    </row>
    <row r="27" spans="1:12" ht="16.5" x14ac:dyDescent="0.25">
      <c r="K27" s="25"/>
      <c r="L27" s="25"/>
    </row>
    <row r="29" spans="1:12" ht="20.25" x14ac:dyDescent="0.25">
      <c r="B29" s="10" t="s">
        <v>6</v>
      </c>
      <c r="C29" s="12">
        <f>B26/(B26+L26)</f>
        <v>0.55933243952758049</v>
      </c>
      <c r="D29" s="32"/>
      <c r="E29" s="32"/>
      <c r="F29" s="32"/>
      <c r="H29" s="12"/>
      <c r="I29" s="12"/>
    </row>
    <row r="31" spans="1:12" x14ac:dyDescent="0.25">
      <c r="B31" s="20" t="s">
        <v>10</v>
      </c>
      <c r="C31" s="20"/>
      <c r="D31" s="20"/>
      <c r="E31" s="20"/>
      <c r="F31" s="20"/>
    </row>
    <row r="32" spans="1:12" ht="47.25" customHeight="1" x14ac:dyDescent="0.25">
      <c r="B32" s="19" t="s">
        <v>9</v>
      </c>
      <c r="C32" s="19"/>
      <c r="D32" s="19"/>
      <c r="E32" s="19"/>
      <c r="F32" s="19"/>
      <c r="G32" s="19"/>
      <c r="H32" s="19"/>
      <c r="I32" s="19"/>
    </row>
  </sheetData>
  <sheetProtection algorithmName="SHA-512" hashValue="qZwKNfUiJC665ZVHVHjSNBs+jbEt+MllQTIfAeH3M6d+nEpS/MFQeusfLSpi7spK3HQZJ+3vB8+BYAVMiPbWZw==" saltValue="5JkquKwZKNdz6Xri3kIXvg==" spinCount="100000" sheet="1" objects="1" scenarios="1"/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Omega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 Ventura León</cp:lastModifiedBy>
  <dcterms:created xsi:type="dcterms:W3CDTF">2017-08-14T20:42:26Z</dcterms:created>
  <dcterms:modified xsi:type="dcterms:W3CDTF">2020-02-25T13:16:55Z</dcterms:modified>
</cp:coreProperties>
</file>