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27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guillermovadell/Library/Mobile Documents/com~apple~CloudDocs/Business/305 Table Tennis Club LLC/Tournaments/League/4 - NATIONPONG LEAGUE/2024-2025/"/>
    </mc:Choice>
  </mc:AlternateContent>
  <xr:revisionPtr revIDLastSave="0" documentId="8_{5ED56858-CE24-A74A-AFC8-0909B92D1DCA}" xr6:coauthVersionLast="47" xr6:coauthVersionMax="47" xr10:uidLastSave="{00000000-0000-0000-0000-000000000000}"/>
  <bookViews>
    <workbookView xWindow="-38400" yWindow="0" windowWidth="38400" windowHeight="21600" xr2:uid="{8E9CD6CC-4DE9-3B44-AA9B-E1DC5E4519DB}"/>
  </bookViews>
  <sheets>
    <sheet name="Sheet1" sheetId="1" r:id="rId1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T57" i="1" l="1"/>
  <c r="T50" i="1"/>
  <c r="T43" i="1"/>
  <c r="T36" i="1"/>
  <c r="T29" i="1"/>
  <c r="T23" i="1"/>
  <c r="T16" i="1"/>
  <c r="T9" i="1"/>
  <c r="G39" i="1"/>
  <c r="G56" i="1"/>
  <c r="G70" i="1"/>
  <c r="G87" i="1"/>
  <c r="G102" i="1"/>
  <c r="G117" i="1"/>
  <c r="G132" i="1"/>
  <c r="G146" i="1"/>
  <c r="O57" i="1"/>
  <c r="O50" i="1"/>
  <c r="O43" i="1"/>
  <c r="O36" i="1"/>
  <c r="O29" i="1"/>
  <c r="O23" i="1"/>
  <c r="O16" i="1"/>
  <c r="O9" i="1"/>
</calcChain>
</file>

<file path=xl/sharedStrings.xml><?xml version="1.0" encoding="utf-8"?>
<sst xmlns="http://schemas.openxmlformats.org/spreadsheetml/2006/main" count="283" uniqueCount="143">
  <si>
    <t>RATINGS</t>
  </si>
  <si>
    <t>PLAYERS</t>
  </si>
  <si>
    <t>Alessandro</t>
  </si>
  <si>
    <t>Eri Brad</t>
  </si>
  <si>
    <t>Ovadi</t>
  </si>
  <si>
    <t>Alejandro</t>
  </si>
  <si>
    <t>Glenn Carrasco</t>
  </si>
  <si>
    <t>Luis</t>
  </si>
  <si>
    <t>Richard G</t>
  </si>
  <si>
    <t>Alexander F</t>
  </si>
  <si>
    <t>Phuwanat</t>
  </si>
  <si>
    <t>Tadashi</t>
  </si>
  <si>
    <t>Chris</t>
  </si>
  <si>
    <t>Dave</t>
  </si>
  <si>
    <t>Veiko</t>
  </si>
  <si>
    <t>Luis R</t>
  </si>
  <si>
    <t>Ramses</t>
  </si>
  <si>
    <t>Pablo</t>
  </si>
  <si>
    <t>Yoel</t>
  </si>
  <si>
    <t>2B</t>
  </si>
  <si>
    <t>1A</t>
  </si>
  <si>
    <t>VIPERS</t>
  </si>
  <si>
    <t>Alexander A</t>
  </si>
  <si>
    <t>Team Name</t>
  </si>
  <si>
    <t>Evolution Eagles</t>
  </si>
  <si>
    <t>1B</t>
  </si>
  <si>
    <t>SPIN KILLER</t>
  </si>
  <si>
    <t>David</t>
  </si>
  <si>
    <t>RICHARD</t>
  </si>
  <si>
    <t>Name</t>
  </si>
  <si>
    <t>Last Name</t>
  </si>
  <si>
    <t>USATT#</t>
  </si>
  <si>
    <t>USATT Rating</t>
  </si>
  <si>
    <t>2A</t>
  </si>
  <si>
    <t>FIU Panthers</t>
  </si>
  <si>
    <t>LEONARDO</t>
  </si>
  <si>
    <t>Team Captain</t>
  </si>
  <si>
    <t>Capitano</t>
  </si>
  <si>
    <t>3A</t>
  </si>
  <si>
    <t>PODSPINNERS</t>
  </si>
  <si>
    <t>FRANK</t>
  </si>
  <si>
    <t>Player 1</t>
  </si>
  <si>
    <t>Villegas</t>
  </si>
  <si>
    <t>3B</t>
  </si>
  <si>
    <t>SHARKS</t>
  </si>
  <si>
    <t>CLAUDINEI</t>
  </si>
  <si>
    <t>Player 2</t>
  </si>
  <si>
    <t>Aleman</t>
  </si>
  <si>
    <t>4B</t>
  </si>
  <si>
    <t>The WOLF PACK</t>
  </si>
  <si>
    <t>BIN</t>
  </si>
  <si>
    <t>Player 3</t>
  </si>
  <si>
    <t>Arenas</t>
  </si>
  <si>
    <t>4A</t>
  </si>
  <si>
    <t>Miami Thunder</t>
  </si>
  <si>
    <t>HARVEY</t>
  </si>
  <si>
    <t>Player 4</t>
  </si>
  <si>
    <t>NESLIHAN</t>
  </si>
  <si>
    <t>Player 5</t>
  </si>
  <si>
    <t>Smith</t>
  </si>
  <si>
    <t>Maikel</t>
  </si>
  <si>
    <t>Player 6</t>
  </si>
  <si>
    <t>Mejia</t>
  </si>
  <si>
    <t>Javier</t>
  </si>
  <si>
    <t>William</t>
  </si>
  <si>
    <t>Mario</t>
  </si>
  <si>
    <t>Guillermo</t>
  </si>
  <si>
    <t>Guillermo (Primo)</t>
  </si>
  <si>
    <t>JOSE</t>
  </si>
  <si>
    <t>RAFAEL</t>
  </si>
  <si>
    <t>JOHNATAN</t>
  </si>
  <si>
    <t>BRIAN</t>
  </si>
  <si>
    <t>Kevin</t>
  </si>
  <si>
    <t>Ferrerio</t>
  </si>
  <si>
    <t>RONNIE</t>
  </si>
  <si>
    <t>Richard</t>
  </si>
  <si>
    <t>Gross</t>
  </si>
  <si>
    <t>HECTOR</t>
  </si>
  <si>
    <t>Alexander</t>
  </si>
  <si>
    <t>Fuentes</t>
  </si>
  <si>
    <t>Miguel</t>
  </si>
  <si>
    <t>Wisutthawanich</t>
  </si>
  <si>
    <t>Alper</t>
  </si>
  <si>
    <t>Mitsuta</t>
  </si>
  <si>
    <t>Henry Mujica</t>
  </si>
  <si>
    <t>Baboolal</t>
  </si>
  <si>
    <t>Juan Ernesto</t>
  </si>
  <si>
    <t>Reyes</t>
  </si>
  <si>
    <t>Alejandro C</t>
  </si>
  <si>
    <t>Player 7</t>
  </si>
  <si>
    <t>Kibena</t>
  </si>
  <si>
    <t>Juan</t>
  </si>
  <si>
    <t>Rafael</t>
  </si>
  <si>
    <t>Dennys</t>
  </si>
  <si>
    <t>Carlos R</t>
  </si>
  <si>
    <t>Alejandro M</t>
  </si>
  <si>
    <t>Ricardo</t>
  </si>
  <si>
    <t>Henry Monjarrez</t>
  </si>
  <si>
    <t>Sergei</t>
  </si>
  <si>
    <t>Wilfredo</t>
  </si>
  <si>
    <t>Rodriguez</t>
  </si>
  <si>
    <t>Abraham</t>
  </si>
  <si>
    <t>Gonzalez</t>
  </si>
  <si>
    <t>Peraza</t>
  </si>
  <si>
    <t>Garcia</t>
  </si>
  <si>
    <t>Araujo</t>
  </si>
  <si>
    <t>Helmick</t>
  </si>
  <si>
    <t>CIZ</t>
  </si>
  <si>
    <t>RESENDE</t>
  </si>
  <si>
    <t>ARIAS</t>
  </si>
  <si>
    <t>TOLEDO DE CAMARGO</t>
  </si>
  <si>
    <t>HAI CHU</t>
  </si>
  <si>
    <t>SASSO</t>
  </si>
  <si>
    <t>OZDEMIR</t>
  </si>
  <si>
    <t>Team Captain - 1</t>
  </si>
  <si>
    <t>Marrero</t>
  </si>
  <si>
    <t>Tobalina</t>
  </si>
  <si>
    <t>Sujo</t>
  </si>
  <si>
    <t>Davila</t>
  </si>
  <si>
    <t>Vadell</t>
  </si>
  <si>
    <t>ARTEAGA</t>
  </si>
  <si>
    <t>LIZARDO</t>
  </si>
  <si>
    <t>SANTAMARIA</t>
  </si>
  <si>
    <t>BARO</t>
  </si>
  <si>
    <t>BOSCHETTI</t>
  </si>
  <si>
    <t>MARTIN</t>
  </si>
  <si>
    <t>Cheung</t>
  </si>
  <si>
    <t>Uygur</t>
  </si>
  <si>
    <t>Henry</t>
  </si>
  <si>
    <t>Mujica</t>
  </si>
  <si>
    <t>Ibanez</t>
  </si>
  <si>
    <t>Cordero</t>
  </si>
  <si>
    <t>Bennett</t>
  </si>
  <si>
    <t>Lopez</t>
  </si>
  <si>
    <t>Carlos</t>
  </si>
  <si>
    <t>Moya</t>
  </si>
  <si>
    <t>Ortiz</t>
  </si>
  <si>
    <t>Monjarrez</t>
  </si>
  <si>
    <t>Bekrenev</t>
  </si>
  <si>
    <t>Espinoza</t>
  </si>
  <si>
    <t>Lucena</t>
  </si>
  <si>
    <t>LOGO</t>
  </si>
  <si>
    <t>AVG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</si>
</sst>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5" x14ac:knownFonts="1">
    <font>
      <sz val="12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12"/>
      <color theme="0"/>
      <name val="Aptos Narrow"/>
      <family val="2"/>
      <scheme val="minor"/>
    </font>
    <font>
      <sz val="12"/>
      <color theme="1"/>
      <name val="Aptos Display"/>
      <family val="2"/>
      <scheme val="major"/>
    </font>
    <font>
      <sz val="12"/>
      <color rgb="FF333333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b/>
      <i/>
      <sz val="16"/>
      <color theme="1"/>
      <name val="Aptos Narrow"/>
      <family val="2"/>
      <scheme val="minor"/>
    </font>
    <font>
      <sz val="16"/>
      <color theme="1"/>
      <name val="Aptos Narrow"/>
      <family val="2"/>
      <scheme val="minor"/>
    </font>
    <font>
      <sz val="12"/>
      <color rgb="FF212529"/>
      <name val="Aptos Narrow"/>
      <family val="2"/>
      <scheme val="minor"/>
    </font>
    <font>
      <b/>
      <sz val="14"/>
      <color theme="1"/>
      <name val="Calibri"/>
      <family val="2"/>
    </font>
    <font>
      <sz val="12"/>
      <color theme="1"/>
      <name val="Arial"/>
      <family val="2"/>
    </font>
    <font>
      <b/>
      <i/>
      <sz val="14"/>
      <color theme="1"/>
      <name val="Calibri"/>
      <family val="2"/>
    </font>
    <font>
      <sz val="14"/>
      <color theme="1"/>
      <name val="Calibri"/>
      <family val="2"/>
    </font>
    <font>
      <sz val="16"/>
      <color rgb="FF2A2B29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</fills>
  <borders count="1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46">
    <xf numFmtId="0" fontId="0" fillId="0" borderId="0" xfId="0"/>
    <xf numFmtId="0" fontId="0" fillId="2" borderId="0" xfId="0" applyFill="1"/>
    <xf numFmtId="0" fontId="1" fillId="2" borderId="0" xfId="0" applyFont="1" applyFill="1" applyAlignment="1">
      <alignment horizontal="center"/>
    </xf>
    <xf numFmtId="0" fontId="0" fillId="2" borderId="0" xfId="0" applyFill="1" applyAlignment="1">
      <alignment horizontal="center"/>
    </xf>
    <xf numFmtId="0" fontId="3" fillId="2" borderId="0" xfId="0" applyFont="1" applyFill="1"/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horizontal="center" vertical="center" textRotation="90"/>
    </xf>
    <xf numFmtId="0" fontId="1" fillId="2" borderId="0" xfId="0" applyFont="1" applyFill="1" applyAlignment="1">
      <alignment horizontal="center" vertical="center" textRotation="70"/>
    </xf>
    <xf numFmtId="0" fontId="0" fillId="2" borderId="0" xfId="0" applyFill="1" applyAlignment="1">
      <alignment horizontal="center"/>
    </xf>
    <xf numFmtId="0" fontId="0" fillId="2" borderId="0" xfId="0" applyFill="1" applyAlignment="1">
      <alignment horizontal="left"/>
    </xf>
    <xf numFmtId="0" fontId="0" fillId="2" borderId="0" xfId="0" applyFill="1" applyAlignment="1">
      <alignment horizontal="center" vertical="center" textRotation="90"/>
    </xf>
    <xf numFmtId="1" fontId="0" fillId="2" borderId="0" xfId="0" applyNumberFormat="1" applyFill="1" applyAlignment="1">
      <alignment horizontal="center"/>
    </xf>
    <xf numFmtId="0" fontId="0" fillId="2" borderId="1" xfId="0" applyFill="1" applyBorder="1" applyAlignment="1">
      <alignment horizontal="center" vertical="center" textRotation="90"/>
    </xf>
    <xf numFmtId="0" fontId="3" fillId="0" borderId="2" xfId="0" applyFont="1" applyBorder="1"/>
    <xf numFmtId="0" fontId="3" fillId="0" borderId="3" xfId="0" applyFont="1" applyBorder="1"/>
    <xf numFmtId="0" fontId="4" fillId="2" borderId="0" xfId="0" applyFont="1" applyFill="1" applyAlignment="1">
      <alignment horizontal="center"/>
    </xf>
    <xf numFmtId="0" fontId="0" fillId="2" borderId="4" xfId="0" applyFill="1" applyBorder="1" applyAlignment="1">
      <alignment horizontal="center" vertical="center" textRotation="90"/>
    </xf>
    <xf numFmtId="0" fontId="3" fillId="0" borderId="5" xfId="0" applyFont="1" applyBorder="1"/>
    <xf numFmtId="0" fontId="3" fillId="0" borderId="6" xfId="0" applyFont="1" applyBorder="1"/>
    <xf numFmtId="0" fontId="0" fillId="2" borderId="7" xfId="0" applyFill="1" applyBorder="1" applyAlignment="1">
      <alignment horizontal="center" vertical="center" textRotation="90"/>
    </xf>
    <xf numFmtId="0" fontId="3" fillId="0" borderId="8" xfId="0" applyFont="1" applyBorder="1"/>
    <xf numFmtId="0" fontId="3" fillId="0" borderId="9" xfId="0" applyFont="1" applyBorder="1"/>
    <xf numFmtId="0" fontId="2" fillId="2" borderId="0" xfId="0" applyFont="1" applyFill="1" applyAlignment="1">
      <alignment horizontal="center"/>
    </xf>
    <xf numFmtId="1" fontId="2" fillId="2" borderId="0" xfId="0" applyNumberFormat="1" applyFont="1" applyFill="1" applyAlignment="1">
      <alignment horizontal="center"/>
    </xf>
    <xf numFmtId="0" fontId="3" fillId="3" borderId="5" xfId="0" applyFont="1" applyFill="1" applyBorder="1"/>
    <xf numFmtId="0" fontId="3" fillId="3" borderId="6" xfId="0" applyFont="1" applyFill="1" applyBorder="1"/>
    <xf numFmtId="0" fontId="5" fillId="2" borderId="0" xfId="0" applyFont="1" applyFill="1" applyAlignment="1">
      <alignment horizontal="center"/>
    </xf>
    <xf numFmtId="0" fontId="6" fillId="0" borderId="0" xfId="0" applyFont="1"/>
    <xf numFmtId="0" fontId="7" fillId="0" borderId="0" xfId="0" applyFont="1"/>
    <xf numFmtId="0" fontId="8" fillId="0" borderId="0" xfId="0" applyFont="1"/>
    <xf numFmtId="0" fontId="9" fillId="0" borderId="0" xfId="0" applyFont="1"/>
    <xf numFmtId="0" fontId="0" fillId="2" borderId="10" xfId="0" applyFill="1" applyBorder="1"/>
    <xf numFmtId="0" fontId="0" fillId="2" borderId="11" xfId="0" applyFill="1" applyBorder="1"/>
    <xf numFmtId="0" fontId="0" fillId="2" borderId="0" xfId="0" applyFill="1" applyAlignment="1">
      <alignment vertical="center" textRotation="90"/>
    </xf>
    <xf numFmtId="0" fontId="10" fillId="0" borderId="0" xfId="0" applyFont="1"/>
    <xf numFmtId="0" fontId="11" fillId="0" borderId="0" xfId="0" applyFont="1"/>
    <xf numFmtId="0" fontId="12" fillId="0" borderId="0" xfId="0" applyFont="1"/>
    <xf numFmtId="0" fontId="13" fillId="0" borderId="0" xfId="0" applyFont="1"/>
    <xf numFmtId="0" fontId="1" fillId="0" borderId="0" xfId="0" applyFont="1"/>
    <xf numFmtId="0" fontId="14" fillId="0" borderId="0" xfId="0" applyFont="1"/>
    <xf numFmtId="0" fontId="0" fillId="2" borderId="0" xfId="0" applyFill="1" applyBorder="1"/>
    <xf numFmtId="1" fontId="0" fillId="2" borderId="0" xfId="0" applyNumberFormat="1" applyFill="1" applyAlignment="1">
      <alignment vertical="center"/>
    </xf>
    <xf numFmtId="1" fontId="0" fillId="2" borderId="0" xfId="0" applyNumberFormat="1" applyFill="1" applyAlignment="1">
      <alignment horizontal="center" vertical="center"/>
    </xf>
    <xf numFmtId="1" fontId="0" fillId="2" borderId="12" xfId="0" applyNumberFormat="1" applyFill="1" applyBorder="1" applyAlignment="1">
      <alignment horizontal="center" vertical="center" textRotation="90"/>
    </xf>
    <xf numFmtId="1" fontId="0" fillId="2" borderId="13" xfId="0" applyNumberFormat="1" applyFill="1" applyBorder="1" applyAlignment="1">
      <alignment horizontal="center" vertical="center" textRotation="90"/>
    </xf>
    <xf numFmtId="1" fontId="0" fillId="2" borderId="14" xfId="0" applyNumberFormat="1" applyFill="1" applyBorder="1" applyAlignment="1">
      <alignment horizontal="center" vertical="center" textRotation="90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819643</xdr:colOff>
      <xdr:row>7</xdr:row>
      <xdr:rowOff>203200</xdr:rowOff>
    </xdr:from>
    <xdr:to>
      <xdr:col>19</xdr:col>
      <xdr:colOff>0</xdr:colOff>
      <xdr:row>15</xdr:row>
      <xdr:rowOff>24343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D9C81DB-9B15-C94B-89F3-09D3948EB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69143" y="1625600"/>
          <a:ext cx="1466357" cy="1472143"/>
        </a:xfrm>
        <a:prstGeom prst="rect">
          <a:avLst/>
        </a:prstGeom>
      </xdr:spPr>
    </xdr:pic>
    <xdr:clientData/>
  </xdr:twoCellAnchor>
  <xdr:twoCellAnchor editAs="oneCell">
    <xdr:from>
      <xdr:col>17</xdr:col>
      <xdr:colOff>12701</xdr:colOff>
      <xdr:row>15</xdr:row>
      <xdr:rowOff>32278</xdr:rowOff>
    </xdr:from>
    <xdr:to>
      <xdr:col>19</xdr:col>
      <xdr:colOff>0</xdr:colOff>
      <xdr:row>22</xdr:row>
      <xdr:rowOff>14407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5C3B37E-684A-3B47-BCF3-176BE0A64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87701" y="3105678"/>
          <a:ext cx="1447799" cy="1442629"/>
        </a:xfrm>
        <a:prstGeom prst="rect">
          <a:avLst/>
        </a:prstGeom>
      </xdr:spPr>
    </xdr:pic>
    <xdr:clientData/>
  </xdr:twoCellAnchor>
  <xdr:twoCellAnchor editAs="oneCell">
    <xdr:from>
      <xdr:col>17</xdr:col>
      <xdr:colOff>18322</xdr:colOff>
      <xdr:row>22</xdr:row>
      <xdr:rowOff>0</xdr:rowOff>
    </xdr:from>
    <xdr:to>
      <xdr:col>18</xdr:col>
      <xdr:colOff>622299</xdr:colOff>
      <xdr:row>28</xdr:row>
      <xdr:rowOff>12700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63498E0-D7C9-3F47-9FDA-735051ED6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93322" y="4533900"/>
          <a:ext cx="1429477" cy="12446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</xdr:colOff>
      <xdr:row>28</xdr:row>
      <xdr:rowOff>12700</xdr:rowOff>
    </xdr:from>
    <xdr:to>
      <xdr:col>18</xdr:col>
      <xdr:colOff>622300</xdr:colOff>
      <xdr:row>34</xdr:row>
      <xdr:rowOff>279400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A4E4969-36B6-724F-9740-B806D9934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875952" y="5778500"/>
          <a:ext cx="1446848" cy="1866900"/>
        </a:xfrm>
        <a:prstGeom prst="rect">
          <a:avLst/>
        </a:prstGeom>
      </xdr:spPr>
    </xdr:pic>
    <xdr:clientData/>
  </xdr:twoCellAnchor>
  <xdr:twoCellAnchor editAs="oneCell">
    <xdr:from>
      <xdr:col>17</xdr:col>
      <xdr:colOff>691</xdr:colOff>
      <xdr:row>34</xdr:row>
      <xdr:rowOff>266700</xdr:rowOff>
    </xdr:from>
    <xdr:to>
      <xdr:col>18</xdr:col>
      <xdr:colOff>628910</xdr:colOff>
      <xdr:row>42</xdr:row>
      <xdr:rowOff>12700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2E7E238-7720-854C-9845-50C40393B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75691" y="7632700"/>
          <a:ext cx="1453719" cy="1625600"/>
        </a:xfrm>
        <a:prstGeom prst="rect">
          <a:avLst/>
        </a:prstGeom>
      </xdr:spPr>
    </xdr:pic>
    <xdr:clientData/>
  </xdr:twoCellAnchor>
  <xdr:twoCellAnchor editAs="oneCell">
    <xdr:from>
      <xdr:col>17</xdr:col>
      <xdr:colOff>25399</xdr:colOff>
      <xdr:row>42</xdr:row>
      <xdr:rowOff>22366</xdr:rowOff>
    </xdr:from>
    <xdr:to>
      <xdr:col>18</xdr:col>
      <xdr:colOff>600364</xdr:colOff>
      <xdr:row>48</xdr:row>
      <xdr:rowOff>279400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76FC9A-810A-DB47-A215-6701E25C8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85126" y="8566002"/>
          <a:ext cx="1406238" cy="1815671"/>
        </a:xfrm>
        <a:prstGeom prst="rect">
          <a:avLst/>
        </a:prstGeom>
      </xdr:spPr>
    </xdr:pic>
    <xdr:clientData/>
  </xdr:twoCellAnchor>
  <xdr:twoCellAnchor editAs="oneCell">
    <xdr:from>
      <xdr:col>16</xdr:col>
      <xdr:colOff>822765</xdr:colOff>
      <xdr:row>48</xdr:row>
      <xdr:rowOff>279400</xdr:rowOff>
    </xdr:from>
    <xdr:to>
      <xdr:col>18</xdr:col>
      <xdr:colOff>622301</xdr:colOff>
      <xdr:row>56</xdr:row>
      <xdr:rowOff>12700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108F57B-F0D4-A541-BBCE-A139747EC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872265" y="11087100"/>
          <a:ext cx="1450536" cy="1841500"/>
        </a:xfrm>
        <a:prstGeom prst="rect">
          <a:avLst/>
        </a:prstGeom>
      </xdr:spPr>
    </xdr:pic>
    <xdr:clientData/>
  </xdr:twoCellAnchor>
  <xdr:twoCellAnchor editAs="oneCell">
    <xdr:from>
      <xdr:col>17</xdr:col>
      <xdr:colOff>31750</xdr:colOff>
      <xdr:row>56</xdr:row>
      <xdr:rowOff>32386</xdr:rowOff>
    </xdr:from>
    <xdr:to>
      <xdr:col>18</xdr:col>
      <xdr:colOff>571499</xdr:colOff>
      <xdr:row>62</xdr:row>
      <xdr:rowOff>235055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4DA9AE3-C6BE-854E-B456-081716BF6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65500" y="12319636"/>
          <a:ext cx="1365249" cy="164729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02735D-6DBF-924E-A74A-EA477DB871EC}">
  <dimension ref="C2:T146"/>
  <sheetViews>
    <sheetView tabSelected="1" topLeftCell="N1" zoomScale="110" zoomScaleNormal="110" workbookViewId="0">
      <selection activeCell="Z9" sqref="Z9"/>
    </sheetView>
  </sheetViews>
  <sheetFormatPr baseColWidth="10" defaultRowHeight="16" x14ac:dyDescent="0.2"/>
  <cols>
    <col min="1" max="2" width="0" style="1" hidden="1" customWidth="1"/>
    <col min="3" max="3" width="17" style="1" hidden="1" customWidth="1"/>
    <col min="4" max="4" width="22" style="1" hidden="1" customWidth="1"/>
    <col min="5" max="5" width="13" style="1" hidden="1" customWidth="1"/>
    <col min="6" max="6" width="12.5" style="1" hidden="1" customWidth="1"/>
    <col min="7" max="7" width="14.5" style="1" hidden="1" customWidth="1"/>
    <col min="8" max="8" width="11" style="1" hidden="1" customWidth="1"/>
    <col min="9" max="9" width="7.5" style="8" hidden="1" customWidth="1"/>
    <col min="10" max="10" width="7.5" style="1" hidden="1" customWidth="1"/>
    <col min="11" max="11" width="0" style="1" hidden="1" customWidth="1"/>
    <col min="12" max="12" width="16" style="1" hidden="1" customWidth="1"/>
    <col min="13" max="13" width="11" style="1" hidden="1" customWidth="1"/>
    <col min="14" max="14" width="7.5" style="8" bestFit="1" customWidth="1"/>
    <col min="15" max="15" width="7.5" style="33" bestFit="1" customWidth="1"/>
    <col min="16" max="16" width="18" style="4" bestFit="1" customWidth="1"/>
    <col min="17" max="17" width="10.83203125" style="4"/>
    <col min="18" max="18" width="10.83203125" style="1"/>
    <col min="19" max="19" width="8.33203125" style="1" customWidth="1"/>
    <col min="20" max="20" width="6" style="41" customWidth="1"/>
    <col min="21" max="16384" width="10.83203125" style="1"/>
  </cols>
  <sheetData>
    <row r="2" spans="3:20" hidden="1" x14ac:dyDescent="0.2"/>
    <row r="3" spans="3:20" hidden="1" x14ac:dyDescent="0.2"/>
    <row r="4" spans="3:20" hidden="1" x14ac:dyDescent="0.2"/>
    <row r="5" spans="3:20" hidden="1" x14ac:dyDescent="0.2">
      <c r="D5" s="2"/>
      <c r="E5" s="2"/>
      <c r="F5" s="2"/>
      <c r="G5" s="2"/>
      <c r="H5" s="2"/>
      <c r="I5" s="2"/>
      <c r="J5" s="2"/>
      <c r="M5" s="3"/>
      <c r="N5" s="3"/>
      <c r="O5" s="3"/>
    </row>
    <row r="6" spans="3:20" x14ac:dyDescent="0.2">
      <c r="D6" s="5"/>
      <c r="E6" s="5"/>
      <c r="F6" s="5"/>
      <c r="G6" s="5"/>
      <c r="H6" s="5"/>
      <c r="I6" s="5"/>
      <c r="J6" s="5"/>
      <c r="M6" s="5"/>
      <c r="N6" s="5"/>
      <c r="O6" s="6"/>
    </row>
    <row r="7" spans="3:20" x14ac:dyDescent="0.2">
      <c r="C7" s="7"/>
      <c r="E7" s="8"/>
      <c r="F7" s="8"/>
      <c r="G7" s="8"/>
      <c r="H7" s="8"/>
      <c r="J7" s="8"/>
      <c r="L7" s="7"/>
      <c r="M7" s="8"/>
      <c r="N7" s="9"/>
      <c r="O7" s="10"/>
      <c r="P7" s="4" t="s">
        <v>1</v>
      </c>
      <c r="Q7" s="4" t="s">
        <v>0</v>
      </c>
      <c r="R7" s="3" t="s">
        <v>141</v>
      </c>
      <c r="S7" s="3"/>
      <c r="T7" s="42" t="s">
        <v>142</v>
      </c>
    </row>
    <row r="8" spans="3:20" ht="17" thickBot="1" x14ac:dyDescent="0.25">
      <c r="C8" s="7"/>
      <c r="E8" s="8"/>
      <c r="F8" s="8"/>
      <c r="G8" s="8"/>
      <c r="H8" s="8"/>
      <c r="J8" s="8"/>
      <c r="L8" s="7"/>
      <c r="M8" s="8"/>
      <c r="N8" s="9"/>
      <c r="O8" s="10"/>
    </row>
    <row r="9" spans="3:20" x14ac:dyDescent="0.2">
      <c r="C9" s="7"/>
      <c r="E9" s="8"/>
      <c r="F9" s="8"/>
      <c r="G9" s="8"/>
      <c r="H9" s="8"/>
      <c r="J9" s="8"/>
      <c r="L9" s="7"/>
      <c r="N9" s="9"/>
      <c r="O9" s="12" t="str">
        <f>D28</f>
        <v>Evolution Eagles</v>
      </c>
      <c r="P9" s="13" t="s">
        <v>2</v>
      </c>
      <c r="Q9" s="14">
        <v>1900</v>
      </c>
      <c r="R9" s="31"/>
      <c r="S9" s="31"/>
      <c r="T9" s="43">
        <f>AVERAGE(Q9:Q15)</f>
        <v>1771.2857142857142</v>
      </c>
    </row>
    <row r="10" spans="3:20" x14ac:dyDescent="0.2">
      <c r="C10" s="7"/>
      <c r="E10" s="15"/>
      <c r="F10" s="8"/>
      <c r="G10" s="8"/>
      <c r="H10" s="8"/>
      <c r="J10" s="8"/>
      <c r="L10" s="7"/>
      <c r="M10" s="8"/>
      <c r="O10" s="16"/>
      <c r="P10" s="17" t="s">
        <v>3</v>
      </c>
      <c r="Q10" s="18">
        <v>2096</v>
      </c>
      <c r="R10" s="40"/>
      <c r="S10" s="40"/>
      <c r="T10" s="44"/>
    </row>
    <row r="11" spans="3:20" x14ac:dyDescent="0.2">
      <c r="C11" s="7"/>
      <c r="E11" s="8"/>
      <c r="F11" s="8"/>
      <c r="G11" s="8"/>
      <c r="H11" s="8"/>
      <c r="J11" s="8"/>
      <c r="L11" s="7"/>
      <c r="M11" s="8"/>
      <c r="O11" s="16"/>
      <c r="P11" s="17" t="s">
        <v>4</v>
      </c>
      <c r="Q11" s="18">
        <v>1698</v>
      </c>
      <c r="R11" s="40"/>
      <c r="S11" s="40"/>
      <c r="T11" s="44"/>
    </row>
    <row r="12" spans="3:20" x14ac:dyDescent="0.2">
      <c r="C12" s="7"/>
      <c r="E12" s="8"/>
      <c r="F12" s="8"/>
      <c r="G12" s="8"/>
      <c r="H12" s="8"/>
      <c r="J12" s="8"/>
      <c r="L12" s="7"/>
      <c r="M12" s="8"/>
      <c r="O12" s="16"/>
      <c r="P12" s="17" t="s">
        <v>5</v>
      </c>
      <c r="Q12" s="18">
        <v>1106</v>
      </c>
      <c r="R12" s="40"/>
      <c r="S12" s="40"/>
      <c r="T12" s="44"/>
    </row>
    <row r="13" spans="3:20" x14ac:dyDescent="0.2">
      <c r="C13" s="7"/>
      <c r="E13" s="8"/>
      <c r="F13" s="8"/>
      <c r="G13" s="8"/>
      <c r="H13" s="8"/>
      <c r="J13" s="8"/>
      <c r="L13" s="7"/>
      <c r="M13" s="8"/>
      <c r="O13" s="16"/>
      <c r="P13" s="17" t="s">
        <v>2</v>
      </c>
      <c r="Q13" s="18">
        <v>1349</v>
      </c>
      <c r="R13" s="40"/>
      <c r="S13" s="40"/>
      <c r="T13" s="44"/>
    </row>
    <row r="14" spans="3:20" x14ac:dyDescent="0.2">
      <c r="C14" s="7"/>
      <c r="E14" s="8"/>
      <c r="F14" s="8"/>
      <c r="G14" s="8"/>
      <c r="H14" s="8"/>
      <c r="J14" s="8"/>
      <c r="L14" s="7"/>
      <c r="M14" s="8"/>
      <c r="O14" s="16"/>
      <c r="P14" s="17" t="s">
        <v>6</v>
      </c>
      <c r="Q14" s="18">
        <v>2148</v>
      </c>
      <c r="R14" s="40"/>
      <c r="S14" s="40"/>
      <c r="T14" s="44"/>
    </row>
    <row r="15" spans="3:20" ht="17" thickBot="1" x14ac:dyDescent="0.25">
      <c r="C15" s="7"/>
      <c r="E15" s="8"/>
      <c r="F15" s="8"/>
      <c r="G15" s="8"/>
      <c r="H15" s="8"/>
      <c r="J15" s="8"/>
      <c r="L15" s="7"/>
      <c r="M15" s="8"/>
      <c r="O15" s="19"/>
      <c r="P15" s="20" t="s">
        <v>7</v>
      </c>
      <c r="Q15" s="21">
        <v>2102</v>
      </c>
      <c r="R15" s="40"/>
      <c r="S15" s="40"/>
      <c r="T15" s="44"/>
    </row>
    <row r="16" spans="3:20" ht="18" customHeight="1" x14ac:dyDescent="0.2">
      <c r="C16" s="7"/>
      <c r="E16" s="8"/>
      <c r="F16" s="8"/>
      <c r="H16" s="8"/>
      <c r="J16" s="8"/>
      <c r="L16" s="7"/>
      <c r="M16" s="8"/>
      <c r="O16" s="12" t="str">
        <f>D44</f>
        <v>FIU Panthers</v>
      </c>
      <c r="P16" s="13" t="s">
        <v>8</v>
      </c>
      <c r="Q16" s="14">
        <v>1688</v>
      </c>
      <c r="R16" s="40"/>
      <c r="S16" s="40"/>
      <c r="T16" s="44">
        <f>AVERAGE(Q16:Q22)</f>
        <v>1768.5</v>
      </c>
    </row>
    <row r="17" spans="3:20" x14ac:dyDescent="0.2">
      <c r="C17" s="7"/>
      <c r="E17" s="8"/>
      <c r="F17" s="8"/>
      <c r="G17" s="8"/>
      <c r="H17" s="8"/>
      <c r="J17" s="8"/>
      <c r="L17" s="7"/>
      <c r="M17" s="8"/>
      <c r="O17" s="16"/>
      <c r="P17" s="17" t="s">
        <v>9</v>
      </c>
      <c r="Q17" s="18">
        <v>1434</v>
      </c>
      <c r="R17" s="40"/>
      <c r="S17" s="40"/>
      <c r="T17" s="44"/>
    </row>
    <row r="18" spans="3:20" x14ac:dyDescent="0.2">
      <c r="C18" s="7"/>
      <c r="E18" s="8"/>
      <c r="F18" s="8"/>
      <c r="G18" s="8"/>
      <c r="H18" s="8"/>
      <c r="J18" s="8"/>
      <c r="L18" s="7"/>
      <c r="M18" s="8"/>
      <c r="O18" s="16"/>
      <c r="P18" s="17" t="s">
        <v>10</v>
      </c>
      <c r="Q18" s="18">
        <v>1580</v>
      </c>
      <c r="R18" s="40"/>
      <c r="S18" s="40"/>
      <c r="T18" s="44"/>
    </row>
    <row r="19" spans="3:20" x14ac:dyDescent="0.2">
      <c r="E19" s="22"/>
      <c r="F19" s="23"/>
      <c r="G19" s="23"/>
      <c r="H19" s="11"/>
      <c r="I19" s="11"/>
      <c r="J19" s="11"/>
      <c r="M19" s="11"/>
      <c r="N19" s="11"/>
      <c r="O19" s="16"/>
      <c r="P19" s="17" t="s">
        <v>11</v>
      </c>
      <c r="Q19" s="18">
        <v>1987</v>
      </c>
      <c r="R19" s="40"/>
      <c r="S19" s="40"/>
      <c r="T19" s="44"/>
    </row>
    <row r="20" spans="3:20" x14ac:dyDescent="0.2">
      <c r="O20" s="16"/>
      <c r="P20" s="24" t="s">
        <v>12</v>
      </c>
      <c r="Q20" s="25"/>
      <c r="R20" s="40"/>
      <c r="S20" s="40"/>
      <c r="T20" s="44"/>
    </row>
    <row r="21" spans="3:20" x14ac:dyDescent="0.2">
      <c r="O21" s="16"/>
      <c r="P21" s="17" t="s">
        <v>13</v>
      </c>
      <c r="Q21" s="18">
        <v>1939</v>
      </c>
      <c r="R21" s="40"/>
      <c r="S21" s="40"/>
      <c r="T21" s="44"/>
    </row>
    <row r="22" spans="3:20" ht="17" thickBot="1" x14ac:dyDescent="0.25">
      <c r="O22" s="19"/>
      <c r="P22" s="20" t="s">
        <v>14</v>
      </c>
      <c r="Q22" s="21">
        <v>1983</v>
      </c>
      <c r="R22" s="40"/>
      <c r="S22" s="40"/>
      <c r="T22" s="44"/>
    </row>
    <row r="23" spans="3:20" x14ac:dyDescent="0.2">
      <c r="O23" s="12" t="str">
        <f>D60</f>
        <v>Miami Thunder</v>
      </c>
      <c r="P23" s="13" t="s">
        <v>15</v>
      </c>
      <c r="Q23" s="14">
        <v>2122</v>
      </c>
      <c r="R23" s="40"/>
      <c r="S23" s="40"/>
      <c r="T23" s="44">
        <f>AVERAGE(Q23:Q28)</f>
        <v>1568.3333333333333</v>
      </c>
    </row>
    <row r="24" spans="3:20" x14ac:dyDescent="0.2">
      <c r="O24" s="16"/>
      <c r="P24" s="17" t="s">
        <v>16</v>
      </c>
      <c r="Q24" s="18">
        <v>1098</v>
      </c>
      <c r="R24" s="40"/>
      <c r="S24" s="40"/>
      <c r="T24" s="44"/>
    </row>
    <row r="25" spans="3:20" x14ac:dyDescent="0.2">
      <c r="O25" s="16"/>
      <c r="P25" s="17" t="s">
        <v>17</v>
      </c>
      <c r="Q25" s="18">
        <v>1048</v>
      </c>
      <c r="R25" s="40"/>
      <c r="S25" s="40"/>
      <c r="T25" s="44"/>
    </row>
    <row r="26" spans="3:20" x14ac:dyDescent="0.2">
      <c r="O26" s="16"/>
      <c r="P26" s="17" t="s">
        <v>18</v>
      </c>
      <c r="Q26" s="18">
        <v>1255</v>
      </c>
      <c r="R26" s="40"/>
      <c r="S26" s="40"/>
      <c r="T26" s="44"/>
    </row>
    <row r="27" spans="3:20" ht="18" customHeight="1" x14ac:dyDescent="0.35">
      <c r="C27" s="26" t="s">
        <v>19</v>
      </c>
      <c r="O27" s="16"/>
      <c r="P27" s="17" t="s">
        <v>22</v>
      </c>
      <c r="Q27" s="18">
        <v>2038</v>
      </c>
      <c r="R27" s="40"/>
      <c r="S27" s="40"/>
      <c r="T27" s="44"/>
    </row>
    <row r="28" spans="3:20" ht="15" customHeight="1" thickBot="1" x14ac:dyDescent="0.35">
      <c r="C28" s="27" t="s">
        <v>23</v>
      </c>
      <c r="D28" t="s">
        <v>24</v>
      </c>
      <c r="E28"/>
      <c r="F28"/>
      <c r="G28"/>
      <c r="O28" s="19"/>
      <c r="P28" s="20" t="s">
        <v>27</v>
      </c>
      <c r="Q28" s="21">
        <v>1849</v>
      </c>
      <c r="R28" s="40"/>
      <c r="S28" s="40"/>
      <c r="T28" s="44"/>
    </row>
    <row r="29" spans="3:20" x14ac:dyDescent="0.2">
      <c r="C29"/>
      <c r="D29"/>
      <c r="E29"/>
      <c r="F29"/>
      <c r="G29"/>
      <c r="O29" s="12" t="str">
        <f>D76</f>
        <v>PODSPINNERS</v>
      </c>
      <c r="P29" s="13" t="s">
        <v>28</v>
      </c>
      <c r="Q29" s="14">
        <v>2319</v>
      </c>
      <c r="R29" s="40"/>
      <c r="S29" s="40"/>
      <c r="T29" s="44">
        <f>AVERAGE(Q29:Q35)</f>
        <v>1711.5714285714287</v>
      </c>
    </row>
    <row r="30" spans="3:20" ht="22" x14ac:dyDescent="0.3">
      <c r="C30"/>
      <c r="D30" s="27" t="s">
        <v>29</v>
      </c>
      <c r="E30" s="27" t="s">
        <v>30</v>
      </c>
      <c r="F30" s="27" t="s">
        <v>31</v>
      </c>
      <c r="G30" s="27" t="s">
        <v>32</v>
      </c>
      <c r="O30" s="16"/>
      <c r="P30" s="17" t="s">
        <v>35</v>
      </c>
      <c r="Q30" s="18">
        <v>1117</v>
      </c>
      <c r="R30" s="40"/>
      <c r="S30" s="40"/>
      <c r="T30" s="44"/>
    </row>
    <row r="31" spans="3:20" ht="22" x14ac:dyDescent="0.3">
      <c r="C31" s="28" t="s">
        <v>36</v>
      </c>
      <c r="D31" s="29" t="s">
        <v>2</v>
      </c>
      <c r="E31" s="29" t="s">
        <v>37</v>
      </c>
      <c r="F31">
        <v>269682</v>
      </c>
      <c r="G31" s="29">
        <v>1900</v>
      </c>
      <c r="O31" s="16"/>
      <c r="P31" s="17" t="s">
        <v>40</v>
      </c>
      <c r="Q31" s="18">
        <v>2026</v>
      </c>
      <c r="R31" s="40"/>
      <c r="S31" s="40"/>
      <c r="T31" s="44"/>
    </row>
    <row r="32" spans="3:20" ht="22" x14ac:dyDescent="0.3">
      <c r="C32" s="28" t="s">
        <v>41</v>
      </c>
      <c r="D32" s="29" t="s">
        <v>3</v>
      </c>
      <c r="E32" s="29" t="s">
        <v>42</v>
      </c>
      <c r="F32">
        <v>1180681</v>
      </c>
      <c r="G32" s="29">
        <v>2096</v>
      </c>
      <c r="O32" s="16"/>
      <c r="P32" s="17" t="s">
        <v>45</v>
      </c>
      <c r="Q32" s="18">
        <v>1856</v>
      </c>
      <c r="R32" s="40"/>
      <c r="S32" s="40"/>
      <c r="T32" s="44"/>
    </row>
    <row r="33" spans="3:20" ht="22" x14ac:dyDescent="0.3">
      <c r="C33" s="28" t="s">
        <v>46</v>
      </c>
      <c r="D33" s="29" t="s">
        <v>4</v>
      </c>
      <c r="E33" s="29" t="s">
        <v>47</v>
      </c>
      <c r="F33" s="30">
        <v>1174488</v>
      </c>
      <c r="G33" s="29">
        <v>1698</v>
      </c>
      <c r="O33" s="16"/>
      <c r="P33" s="17" t="s">
        <v>50</v>
      </c>
      <c r="Q33" s="18">
        <v>2186</v>
      </c>
      <c r="R33" s="40"/>
      <c r="S33" s="40"/>
      <c r="T33" s="44"/>
    </row>
    <row r="34" spans="3:20" ht="22" x14ac:dyDescent="0.3">
      <c r="C34" s="28" t="s">
        <v>51</v>
      </c>
      <c r="D34" s="29" t="s">
        <v>5</v>
      </c>
      <c r="E34" s="29" t="s">
        <v>52</v>
      </c>
      <c r="F34">
        <v>1172079</v>
      </c>
      <c r="G34" s="29">
        <v>1106</v>
      </c>
      <c r="O34" s="16"/>
      <c r="P34" s="17" t="s">
        <v>55</v>
      </c>
      <c r="Q34" s="18">
        <v>1165</v>
      </c>
      <c r="R34" s="40"/>
      <c r="S34" s="40"/>
      <c r="T34" s="44"/>
    </row>
    <row r="35" spans="3:20" ht="23" thickBot="1" x14ac:dyDescent="0.35">
      <c r="C35" s="28" t="s">
        <v>56</v>
      </c>
      <c r="D35" s="29" t="s">
        <v>2</v>
      </c>
      <c r="E35" s="29" t="s">
        <v>52</v>
      </c>
      <c r="F35">
        <v>1173666</v>
      </c>
      <c r="G35" s="29">
        <v>1349</v>
      </c>
      <c r="O35" s="19"/>
      <c r="P35" s="20" t="s">
        <v>57</v>
      </c>
      <c r="Q35" s="21">
        <v>1312</v>
      </c>
      <c r="R35" s="40"/>
      <c r="S35" s="40"/>
      <c r="T35" s="44"/>
    </row>
    <row r="36" spans="3:20" ht="22" x14ac:dyDescent="0.3">
      <c r="C36" s="28" t="s">
        <v>58</v>
      </c>
      <c r="D36" s="29" t="s">
        <v>6</v>
      </c>
      <c r="E36" s="29" t="s">
        <v>59</v>
      </c>
      <c r="F36">
        <v>1181646</v>
      </c>
      <c r="G36" s="29">
        <v>2148</v>
      </c>
      <c r="O36" s="12" t="str">
        <f>D91</f>
        <v>SHARKS</v>
      </c>
      <c r="P36" s="13" t="s">
        <v>60</v>
      </c>
      <c r="Q36" s="14">
        <v>1703</v>
      </c>
      <c r="R36" s="40"/>
      <c r="S36" s="40"/>
      <c r="T36" s="44">
        <f>AVERAGE(Q36:Q42)</f>
        <v>1677.2857142857142</v>
      </c>
    </row>
    <row r="37" spans="3:20" ht="22" x14ac:dyDescent="0.3">
      <c r="C37" s="28" t="s">
        <v>61</v>
      </c>
      <c r="D37" s="29" t="s">
        <v>7</v>
      </c>
      <c r="E37" s="29" t="s">
        <v>62</v>
      </c>
      <c r="F37">
        <v>222018</v>
      </c>
      <c r="G37" s="29">
        <v>2102</v>
      </c>
      <c r="O37" s="16"/>
      <c r="P37" s="17" t="s">
        <v>63</v>
      </c>
      <c r="Q37" s="18">
        <v>1743</v>
      </c>
      <c r="R37" s="40"/>
      <c r="S37" s="40"/>
      <c r="T37" s="44"/>
    </row>
    <row r="38" spans="3:20" x14ac:dyDescent="0.2">
      <c r="O38" s="16"/>
      <c r="P38" s="17" t="s">
        <v>7</v>
      </c>
      <c r="Q38" s="18">
        <v>2008</v>
      </c>
      <c r="R38" s="40"/>
      <c r="S38" s="40"/>
      <c r="T38" s="44"/>
    </row>
    <row r="39" spans="3:20" x14ac:dyDescent="0.2">
      <c r="G39" s="1">
        <f>AVERAGE(G31:G37)</f>
        <v>1771.2857142857142</v>
      </c>
      <c r="O39" s="16"/>
      <c r="P39" s="17" t="s">
        <v>64</v>
      </c>
      <c r="Q39" s="18">
        <v>1768</v>
      </c>
      <c r="R39" s="40"/>
      <c r="S39" s="40"/>
      <c r="T39" s="44"/>
    </row>
    <row r="40" spans="3:20" x14ac:dyDescent="0.2">
      <c r="O40" s="16"/>
      <c r="P40" s="17" t="s">
        <v>65</v>
      </c>
      <c r="Q40" s="18">
        <v>1810</v>
      </c>
      <c r="R40" s="40"/>
      <c r="S40" s="40"/>
      <c r="T40" s="44"/>
    </row>
    <row r="41" spans="3:20" x14ac:dyDescent="0.2">
      <c r="O41" s="16"/>
      <c r="P41" s="17" t="s">
        <v>66</v>
      </c>
      <c r="Q41" s="18">
        <v>1511</v>
      </c>
      <c r="R41" s="40"/>
      <c r="S41" s="40"/>
      <c r="T41" s="44"/>
    </row>
    <row r="42" spans="3:20" ht="17" thickBot="1" x14ac:dyDescent="0.25">
      <c r="O42" s="19"/>
      <c r="P42" s="20" t="s">
        <v>67</v>
      </c>
      <c r="Q42" s="21">
        <v>1198</v>
      </c>
      <c r="R42" s="40"/>
      <c r="S42" s="40"/>
      <c r="T42" s="44"/>
    </row>
    <row r="43" spans="3:20" ht="19" customHeight="1" x14ac:dyDescent="0.35">
      <c r="C43" s="26" t="s">
        <v>33</v>
      </c>
      <c r="O43" s="12" t="str">
        <f>D105</f>
        <v>SPIN KILLER</v>
      </c>
      <c r="P43" s="13" t="s">
        <v>68</v>
      </c>
      <c r="Q43" s="14">
        <v>1910</v>
      </c>
      <c r="R43" s="40"/>
      <c r="S43" s="40"/>
      <c r="T43" s="44">
        <f>AVERAGE(Q43:Q49)</f>
        <v>1807</v>
      </c>
    </row>
    <row r="44" spans="3:20" ht="22" x14ac:dyDescent="0.3">
      <c r="C44" s="27" t="s">
        <v>23</v>
      </c>
      <c r="D44" t="s">
        <v>34</v>
      </c>
      <c r="E44"/>
      <c r="F44"/>
      <c r="G44"/>
      <c r="O44" s="16"/>
      <c r="P44" s="17" t="s">
        <v>69</v>
      </c>
      <c r="Q44" s="18">
        <v>2062</v>
      </c>
      <c r="R44" s="40"/>
      <c r="S44" s="40"/>
      <c r="T44" s="44"/>
    </row>
    <row r="45" spans="3:20" x14ac:dyDescent="0.2">
      <c r="C45"/>
      <c r="D45"/>
      <c r="E45"/>
      <c r="F45"/>
      <c r="G45"/>
      <c r="O45" s="16"/>
      <c r="P45" s="17" t="s">
        <v>70</v>
      </c>
      <c r="Q45" s="18">
        <v>2158</v>
      </c>
      <c r="R45" s="40"/>
      <c r="S45" s="40"/>
      <c r="T45" s="44"/>
    </row>
    <row r="46" spans="3:20" ht="22" x14ac:dyDescent="0.3">
      <c r="C46"/>
      <c r="D46" s="27" t="s">
        <v>29</v>
      </c>
      <c r="E46" s="27" t="s">
        <v>30</v>
      </c>
      <c r="F46" s="27" t="s">
        <v>31</v>
      </c>
      <c r="G46" s="27" t="s">
        <v>32</v>
      </c>
      <c r="O46" s="16"/>
      <c r="P46" s="17" t="s">
        <v>71</v>
      </c>
      <c r="Q46" s="18">
        <v>1628</v>
      </c>
      <c r="R46" s="40"/>
      <c r="S46" s="40"/>
      <c r="T46" s="44"/>
    </row>
    <row r="47" spans="3:20" ht="22" x14ac:dyDescent="0.3">
      <c r="C47" s="28" t="s">
        <v>36</v>
      </c>
      <c r="D47" s="29" t="s">
        <v>72</v>
      </c>
      <c r="E47" s="29" t="s">
        <v>73</v>
      </c>
      <c r="F47"/>
      <c r="G47"/>
      <c r="O47" s="16"/>
      <c r="P47" s="17" t="s">
        <v>74</v>
      </c>
      <c r="Q47" s="18">
        <v>1658</v>
      </c>
      <c r="R47" s="40"/>
      <c r="S47" s="40"/>
      <c r="T47" s="44"/>
    </row>
    <row r="48" spans="3:20" ht="22" x14ac:dyDescent="0.3">
      <c r="C48" s="28" t="s">
        <v>41</v>
      </c>
      <c r="D48" s="29" t="s">
        <v>75</v>
      </c>
      <c r="E48" s="29" t="s">
        <v>76</v>
      </c>
      <c r="F48" s="29">
        <v>1172703</v>
      </c>
      <c r="G48" s="29">
        <v>1688</v>
      </c>
      <c r="O48" s="16"/>
      <c r="P48" s="17" t="s">
        <v>77</v>
      </c>
      <c r="Q48" s="18">
        <v>1478</v>
      </c>
      <c r="R48" s="40"/>
      <c r="S48" s="40"/>
      <c r="T48" s="44"/>
    </row>
    <row r="49" spans="3:20" ht="23" thickBot="1" x14ac:dyDescent="0.35">
      <c r="C49" s="28" t="s">
        <v>46</v>
      </c>
      <c r="D49" s="29" t="s">
        <v>78</v>
      </c>
      <c r="E49" s="29" t="s">
        <v>79</v>
      </c>
      <c r="F49" s="29">
        <v>1173677</v>
      </c>
      <c r="G49" s="29">
        <v>1434</v>
      </c>
      <c r="O49" s="19"/>
      <c r="P49" s="20" t="s">
        <v>80</v>
      </c>
      <c r="Q49" s="21">
        <v>1755</v>
      </c>
      <c r="R49" s="40"/>
      <c r="S49" s="40"/>
      <c r="T49" s="44"/>
    </row>
    <row r="50" spans="3:20" ht="22" x14ac:dyDescent="0.3">
      <c r="C50" s="28" t="s">
        <v>51</v>
      </c>
      <c r="D50" s="29" t="s">
        <v>10</v>
      </c>
      <c r="E50" s="29" t="s">
        <v>81</v>
      </c>
      <c r="F50" s="29">
        <v>1182987</v>
      </c>
      <c r="G50" s="29">
        <v>1580</v>
      </c>
      <c r="O50" s="12" t="str">
        <f>D121</f>
        <v>The WOLF PACK</v>
      </c>
      <c r="P50" s="13" t="s">
        <v>82</v>
      </c>
      <c r="Q50" s="14">
        <v>1544</v>
      </c>
      <c r="R50" s="40"/>
      <c r="S50" s="40"/>
      <c r="T50" s="44">
        <f>AVERAGE(Q50:Q56)</f>
        <v>1674.7142857142858</v>
      </c>
    </row>
    <row r="51" spans="3:20" ht="22" x14ac:dyDescent="0.3">
      <c r="C51" s="28" t="s">
        <v>56</v>
      </c>
      <c r="D51" s="29" t="s">
        <v>11</v>
      </c>
      <c r="E51" s="29" t="s">
        <v>83</v>
      </c>
      <c r="F51" s="29">
        <v>222428</v>
      </c>
      <c r="G51" s="29">
        <v>1987</v>
      </c>
      <c r="O51" s="16"/>
      <c r="P51" s="17" t="s">
        <v>84</v>
      </c>
      <c r="Q51" s="18">
        <v>2360</v>
      </c>
      <c r="R51" s="40"/>
      <c r="S51" s="40"/>
      <c r="T51" s="44"/>
    </row>
    <row r="52" spans="3:20" ht="22" x14ac:dyDescent="0.3">
      <c r="C52" s="28" t="s">
        <v>58</v>
      </c>
      <c r="D52" s="29" t="s">
        <v>12</v>
      </c>
      <c r="E52" s="29" t="s">
        <v>85</v>
      </c>
      <c r="F52"/>
      <c r="G52"/>
      <c r="O52" s="16"/>
      <c r="P52" s="17" t="s">
        <v>86</v>
      </c>
      <c r="Q52" s="18">
        <v>2070</v>
      </c>
      <c r="R52" s="40"/>
      <c r="S52" s="40"/>
      <c r="T52" s="44"/>
    </row>
    <row r="53" spans="3:20" ht="22" x14ac:dyDescent="0.3">
      <c r="C53" s="28" t="s">
        <v>61</v>
      </c>
      <c r="D53" s="29" t="s">
        <v>13</v>
      </c>
      <c r="E53" s="29" t="s">
        <v>87</v>
      </c>
      <c r="F53" s="29">
        <v>1182980</v>
      </c>
      <c r="G53" s="29">
        <v>1939</v>
      </c>
      <c r="O53" s="16"/>
      <c r="P53" s="17" t="s">
        <v>88</v>
      </c>
      <c r="Q53" s="18">
        <v>1650</v>
      </c>
      <c r="R53" s="40"/>
      <c r="S53" s="40"/>
      <c r="T53" s="44"/>
    </row>
    <row r="54" spans="3:20" ht="22" x14ac:dyDescent="0.3">
      <c r="C54" s="28" t="s">
        <v>89</v>
      </c>
      <c r="D54" s="29" t="s">
        <v>14</v>
      </c>
      <c r="E54" s="29" t="s">
        <v>90</v>
      </c>
      <c r="F54" s="29">
        <v>69628</v>
      </c>
      <c r="G54" s="29">
        <v>1983</v>
      </c>
      <c r="O54" s="16"/>
      <c r="P54" s="17" t="s">
        <v>91</v>
      </c>
      <c r="Q54" s="18">
        <v>1592</v>
      </c>
      <c r="R54" s="40"/>
      <c r="S54" s="40"/>
      <c r="T54" s="44"/>
    </row>
    <row r="55" spans="3:20" x14ac:dyDescent="0.2">
      <c r="O55" s="16"/>
      <c r="P55" s="17" t="s">
        <v>92</v>
      </c>
      <c r="Q55" s="18">
        <v>1267</v>
      </c>
      <c r="R55" s="40"/>
      <c r="S55" s="40"/>
      <c r="T55" s="44"/>
    </row>
    <row r="56" spans="3:20" ht="17" thickBot="1" x14ac:dyDescent="0.25">
      <c r="G56" s="1">
        <f>AVERAGE(G48:G54)</f>
        <v>1768.5</v>
      </c>
      <c r="O56" s="19"/>
      <c r="P56" s="20" t="s">
        <v>93</v>
      </c>
      <c r="Q56" s="21">
        <v>1240</v>
      </c>
      <c r="R56" s="40"/>
      <c r="S56" s="40"/>
      <c r="T56" s="44"/>
    </row>
    <row r="57" spans="3:20" x14ac:dyDescent="0.2">
      <c r="O57" s="12" t="str">
        <f>D135</f>
        <v>VIPERS</v>
      </c>
      <c r="P57" s="13" t="s">
        <v>94</v>
      </c>
      <c r="Q57" s="14">
        <v>2047</v>
      </c>
      <c r="R57" s="40"/>
      <c r="S57" s="40"/>
      <c r="T57" s="44">
        <f>AVERAGE(Q57:Q63)</f>
        <v>1913.1666666666667</v>
      </c>
    </row>
    <row r="58" spans="3:20" x14ac:dyDescent="0.2">
      <c r="O58" s="16"/>
      <c r="P58" s="24" t="s">
        <v>95</v>
      </c>
      <c r="Q58" s="25"/>
      <c r="R58" s="40"/>
      <c r="S58" s="40"/>
      <c r="T58" s="44"/>
    </row>
    <row r="59" spans="3:20" ht="20" customHeight="1" x14ac:dyDescent="0.35">
      <c r="C59" s="26" t="s">
        <v>53</v>
      </c>
      <c r="O59" s="16"/>
      <c r="P59" s="17" t="s">
        <v>96</v>
      </c>
      <c r="Q59" s="18">
        <v>2179</v>
      </c>
      <c r="R59" s="40"/>
      <c r="S59" s="40"/>
      <c r="T59" s="44"/>
    </row>
    <row r="60" spans="3:20" ht="22" x14ac:dyDescent="0.3">
      <c r="C60" s="27" t="s">
        <v>23</v>
      </c>
      <c r="D60" s="29" t="s">
        <v>54</v>
      </c>
      <c r="E60"/>
      <c r="F60"/>
      <c r="G60"/>
      <c r="O60" s="16"/>
      <c r="P60" s="17" t="s">
        <v>97</v>
      </c>
      <c r="Q60" s="18">
        <v>1892</v>
      </c>
      <c r="R60" s="40"/>
      <c r="S60" s="40"/>
      <c r="T60" s="44"/>
    </row>
    <row r="61" spans="3:20" x14ac:dyDescent="0.2">
      <c r="C61"/>
      <c r="D61"/>
      <c r="E61"/>
      <c r="F61"/>
      <c r="G61"/>
      <c r="O61" s="16"/>
      <c r="P61" s="17" t="s">
        <v>98</v>
      </c>
      <c r="Q61" s="18">
        <v>1732</v>
      </c>
      <c r="R61" s="40"/>
      <c r="S61" s="40"/>
      <c r="T61" s="44"/>
    </row>
    <row r="62" spans="3:20" ht="22" x14ac:dyDescent="0.3">
      <c r="C62"/>
      <c r="D62" s="27" t="s">
        <v>29</v>
      </c>
      <c r="E62" s="27" t="s">
        <v>30</v>
      </c>
      <c r="F62" s="27" t="s">
        <v>31</v>
      </c>
      <c r="G62" s="27" t="s">
        <v>32</v>
      </c>
      <c r="O62" s="16"/>
      <c r="P62" s="17" t="s">
        <v>99</v>
      </c>
      <c r="Q62" s="18">
        <v>1680</v>
      </c>
      <c r="R62" s="40"/>
      <c r="S62" s="40"/>
      <c r="T62" s="44"/>
    </row>
    <row r="63" spans="3:20" ht="23" thickBot="1" x14ac:dyDescent="0.35">
      <c r="C63" s="28" t="s">
        <v>36</v>
      </c>
      <c r="D63" s="29" t="s">
        <v>7</v>
      </c>
      <c r="E63" s="29" t="s">
        <v>100</v>
      </c>
      <c r="F63" s="29">
        <v>94586</v>
      </c>
      <c r="G63" s="29">
        <v>2122</v>
      </c>
      <c r="O63" s="19"/>
      <c r="P63" s="20" t="s">
        <v>101</v>
      </c>
      <c r="Q63" s="21">
        <v>1949</v>
      </c>
      <c r="R63" s="32"/>
      <c r="S63" s="32"/>
      <c r="T63" s="45"/>
    </row>
    <row r="64" spans="3:20" ht="22" x14ac:dyDescent="0.3">
      <c r="C64" s="28" t="s">
        <v>41</v>
      </c>
      <c r="D64" s="29" t="s">
        <v>16</v>
      </c>
      <c r="E64" s="29" t="s">
        <v>102</v>
      </c>
      <c r="F64" s="29">
        <v>263848</v>
      </c>
      <c r="G64" s="29">
        <v>1098</v>
      </c>
    </row>
    <row r="65" spans="3:7" ht="22" x14ac:dyDescent="0.3">
      <c r="C65" s="28" t="s">
        <v>46</v>
      </c>
      <c r="D65" s="29" t="s">
        <v>17</v>
      </c>
      <c r="E65" s="29" t="s">
        <v>103</v>
      </c>
      <c r="F65" s="29">
        <v>1176910</v>
      </c>
      <c r="G65" s="29">
        <v>1048</v>
      </c>
    </row>
    <row r="66" spans="3:7" ht="22" x14ac:dyDescent="0.3">
      <c r="C66" s="28" t="s">
        <v>51</v>
      </c>
      <c r="D66" s="29" t="s">
        <v>18</v>
      </c>
      <c r="E66" s="29" t="s">
        <v>104</v>
      </c>
      <c r="F66" s="29">
        <v>1179743</v>
      </c>
      <c r="G66" s="29">
        <v>1255</v>
      </c>
    </row>
    <row r="67" spans="3:7" ht="22" x14ac:dyDescent="0.3">
      <c r="C67" s="28" t="s">
        <v>56</v>
      </c>
      <c r="D67" s="29" t="s">
        <v>78</v>
      </c>
      <c r="E67" s="29" t="s">
        <v>105</v>
      </c>
      <c r="F67" s="29">
        <v>1171505</v>
      </c>
      <c r="G67" s="29">
        <v>2038</v>
      </c>
    </row>
    <row r="68" spans="3:7" ht="22" x14ac:dyDescent="0.3">
      <c r="C68" s="28" t="s">
        <v>58</v>
      </c>
      <c r="D68" s="29" t="s">
        <v>27</v>
      </c>
      <c r="E68" s="29" t="s">
        <v>106</v>
      </c>
      <c r="F68" s="29">
        <v>217764</v>
      </c>
      <c r="G68" s="29">
        <v>1849</v>
      </c>
    </row>
    <row r="70" spans="3:7" x14ac:dyDescent="0.2">
      <c r="G70" s="1">
        <f>AVERAGE(G63:G68)</f>
        <v>1568.3333333333333</v>
      </c>
    </row>
    <row r="75" spans="3:7" ht="27" x14ac:dyDescent="0.35">
      <c r="C75" s="26" t="s">
        <v>38</v>
      </c>
    </row>
    <row r="76" spans="3:7" ht="22" x14ac:dyDescent="0.3">
      <c r="C76" s="27" t="s">
        <v>23</v>
      </c>
      <c r="D76" t="s">
        <v>39</v>
      </c>
      <c r="E76"/>
      <c r="F76"/>
      <c r="G76"/>
    </row>
    <row r="77" spans="3:7" x14ac:dyDescent="0.2">
      <c r="C77"/>
      <c r="D77"/>
      <c r="E77"/>
      <c r="F77"/>
      <c r="G77"/>
    </row>
    <row r="78" spans="3:7" ht="22" x14ac:dyDescent="0.3">
      <c r="C78"/>
      <c r="D78" s="27" t="s">
        <v>29</v>
      </c>
      <c r="E78" s="27" t="s">
        <v>30</v>
      </c>
      <c r="F78" s="27" t="s">
        <v>31</v>
      </c>
      <c r="G78" s="27" t="s">
        <v>32</v>
      </c>
    </row>
    <row r="79" spans="3:7" ht="22" x14ac:dyDescent="0.3">
      <c r="C79" s="28" t="s">
        <v>36</v>
      </c>
      <c r="D79" s="29" t="s">
        <v>28</v>
      </c>
      <c r="E79" s="29" t="s">
        <v>107</v>
      </c>
      <c r="F79" s="29">
        <v>22622</v>
      </c>
      <c r="G79" s="29">
        <v>2319</v>
      </c>
    </row>
    <row r="80" spans="3:7" ht="22" x14ac:dyDescent="0.3">
      <c r="C80" s="28" t="s">
        <v>41</v>
      </c>
      <c r="D80" s="29" t="s">
        <v>35</v>
      </c>
      <c r="E80" s="29" t="s">
        <v>108</v>
      </c>
      <c r="F80" s="29">
        <v>24027</v>
      </c>
      <c r="G80" s="29">
        <v>1117</v>
      </c>
    </row>
    <row r="81" spans="3:7" ht="22" x14ac:dyDescent="0.3">
      <c r="C81" s="28" t="s">
        <v>46</v>
      </c>
      <c r="D81" s="29" t="s">
        <v>40</v>
      </c>
      <c r="E81" s="29" t="s">
        <v>109</v>
      </c>
      <c r="F81" s="29">
        <v>77664</v>
      </c>
      <c r="G81" s="29">
        <v>2026</v>
      </c>
    </row>
    <row r="82" spans="3:7" ht="22" x14ac:dyDescent="0.3">
      <c r="C82" s="28" t="s">
        <v>51</v>
      </c>
      <c r="D82" s="29" t="s">
        <v>45</v>
      </c>
      <c r="E82" s="29" t="s">
        <v>110</v>
      </c>
      <c r="F82" s="29">
        <v>202636</v>
      </c>
      <c r="G82" s="29">
        <v>1856</v>
      </c>
    </row>
    <row r="83" spans="3:7" ht="22" x14ac:dyDescent="0.3">
      <c r="C83" s="28" t="s">
        <v>56</v>
      </c>
      <c r="D83" s="29" t="s">
        <v>50</v>
      </c>
      <c r="E83" s="29" t="s">
        <v>111</v>
      </c>
      <c r="F83" s="29">
        <v>13020</v>
      </c>
      <c r="G83" s="29">
        <v>2186</v>
      </c>
    </row>
    <row r="84" spans="3:7" ht="22" x14ac:dyDescent="0.3">
      <c r="C84" s="28" t="s">
        <v>58</v>
      </c>
      <c r="D84" s="29" t="s">
        <v>55</v>
      </c>
      <c r="E84" s="29" t="s">
        <v>112</v>
      </c>
      <c r="F84" s="29">
        <v>1176157</v>
      </c>
      <c r="G84" s="29">
        <v>1165</v>
      </c>
    </row>
    <row r="85" spans="3:7" ht="22" x14ac:dyDescent="0.3">
      <c r="C85" s="28" t="s">
        <v>61</v>
      </c>
      <c r="D85" s="29" t="s">
        <v>57</v>
      </c>
      <c r="E85" s="29" t="s">
        <v>113</v>
      </c>
      <c r="F85" s="29">
        <v>98111</v>
      </c>
      <c r="G85" s="29">
        <v>1312</v>
      </c>
    </row>
    <row r="87" spans="3:7" x14ac:dyDescent="0.2">
      <c r="G87" s="1">
        <f>AVERAGE(G79:G85)</f>
        <v>1711.5714285714287</v>
      </c>
    </row>
    <row r="90" spans="3:7" ht="27" x14ac:dyDescent="0.35">
      <c r="C90" s="26" t="s">
        <v>43</v>
      </c>
    </row>
    <row r="91" spans="3:7" ht="22" x14ac:dyDescent="0.3">
      <c r="C91" s="27" t="s">
        <v>23</v>
      </c>
      <c r="D91" t="s">
        <v>44</v>
      </c>
      <c r="E91"/>
      <c r="F91"/>
      <c r="G91"/>
    </row>
    <row r="92" spans="3:7" x14ac:dyDescent="0.2">
      <c r="C92"/>
      <c r="D92"/>
      <c r="E92"/>
      <c r="F92"/>
      <c r="G92"/>
    </row>
    <row r="93" spans="3:7" ht="22" x14ac:dyDescent="0.3">
      <c r="C93"/>
      <c r="D93" s="27" t="s">
        <v>29</v>
      </c>
      <c r="E93" s="27" t="s">
        <v>30</v>
      </c>
      <c r="F93" s="27" t="s">
        <v>31</v>
      </c>
      <c r="G93" s="27" t="s">
        <v>32</v>
      </c>
    </row>
    <row r="94" spans="3:7" ht="22" x14ac:dyDescent="0.3">
      <c r="C94" s="28" t="s">
        <v>114</v>
      </c>
      <c r="D94" s="29" t="s">
        <v>60</v>
      </c>
      <c r="E94" s="29" t="s">
        <v>115</v>
      </c>
      <c r="F94" s="29">
        <v>1170158</v>
      </c>
      <c r="G94" s="29">
        <v>1703</v>
      </c>
    </row>
    <row r="95" spans="3:7" ht="22" x14ac:dyDescent="0.3">
      <c r="C95" s="28" t="s">
        <v>46</v>
      </c>
      <c r="D95" s="29" t="s">
        <v>63</v>
      </c>
      <c r="E95" s="29" t="s">
        <v>116</v>
      </c>
      <c r="F95" s="29">
        <v>96148</v>
      </c>
      <c r="G95" s="29">
        <v>1743</v>
      </c>
    </row>
    <row r="96" spans="3:7" ht="22" x14ac:dyDescent="0.3">
      <c r="C96" s="28" t="s">
        <v>51</v>
      </c>
      <c r="D96" s="29" t="s">
        <v>7</v>
      </c>
      <c r="E96" s="29" t="s">
        <v>117</v>
      </c>
      <c r="F96" s="29">
        <v>79007</v>
      </c>
      <c r="G96" s="29">
        <v>2008</v>
      </c>
    </row>
    <row r="97" spans="3:7" ht="22" x14ac:dyDescent="0.3">
      <c r="C97" s="28" t="s">
        <v>56</v>
      </c>
      <c r="D97" s="29" t="s">
        <v>64</v>
      </c>
      <c r="E97" s="29" t="s">
        <v>87</v>
      </c>
      <c r="F97" s="29">
        <v>202637</v>
      </c>
      <c r="G97" s="29">
        <v>1768</v>
      </c>
    </row>
    <row r="98" spans="3:7" ht="22" x14ac:dyDescent="0.3">
      <c r="C98" s="28" t="s">
        <v>58</v>
      </c>
      <c r="D98" s="29" t="s">
        <v>65</v>
      </c>
      <c r="E98" s="29" t="s">
        <v>118</v>
      </c>
      <c r="F98" s="29">
        <v>21199</v>
      </c>
      <c r="G98" s="29">
        <v>1810</v>
      </c>
    </row>
    <row r="99" spans="3:7" ht="22" x14ac:dyDescent="0.3">
      <c r="C99" s="28" t="s">
        <v>61</v>
      </c>
      <c r="D99" s="29" t="s">
        <v>66</v>
      </c>
      <c r="E99" s="29" t="s">
        <v>119</v>
      </c>
      <c r="F99" s="29">
        <v>1173887</v>
      </c>
      <c r="G99" s="29">
        <v>1511</v>
      </c>
    </row>
    <row r="100" spans="3:7" ht="22" x14ac:dyDescent="0.3">
      <c r="C100" s="28" t="s">
        <v>89</v>
      </c>
      <c r="D100" s="29" t="s">
        <v>67</v>
      </c>
      <c r="E100" s="29" t="s">
        <v>119</v>
      </c>
      <c r="F100" s="29">
        <v>279256</v>
      </c>
      <c r="G100" s="29">
        <v>1198</v>
      </c>
    </row>
    <row r="102" spans="3:7" x14ac:dyDescent="0.2">
      <c r="G102" s="1">
        <f>AVERAGE(G94:G100)</f>
        <v>1677.2857142857142</v>
      </c>
    </row>
    <row r="104" spans="3:7" ht="27" x14ac:dyDescent="0.35">
      <c r="C104" s="26" t="s">
        <v>25</v>
      </c>
    </row>
    <row r="105" spans="3:7" ht="22" x14ac:dyDescent="0.3">
      <c r="C105" s="27" t="s">
        <v>23</v>
      </c>
      <c r="D105" t="s">
        <v>26</v>
      </c>
      <c r="E105"/>
      <c r="F105"/>
      <c r="G105"/>
    </row>
    <row r="106" spans="3:7" x14ac:dyDescent="0.2">
      <c r="C106"/>
      <c r="D106"/>
      <c r="E106"/>
      <c r="F106"/>
      <c r="G106"/>
    </row>
    <row r="107" spans="3:7" ht="22" x14ac:dyDescent="0.3">
      <c r="C107"/>
      <c r="D107" s="27" t="s">
        <v>29</v>
      </c>
      <c r="E107" s="27" t="s">
        <v>30</v>
      </c>
      <c r="F107" s="27" t="s">
        <v>31</v>
      </c>
      <c r="G107" s="27" t="s">
        <v>32</v>
      </c>
    </row>
    <row r="108" spans="3:7" ht="22" x14ac:dyDescent="0.3">
      <c r="C108" s="28" t="s">
        <v>36</v>
      </c>
      <c r="D108" s="29" t="s">
        <v>68</v>
      </c>
      <c r="E108" s="29" t="s">
        <v>120</v>
      </c>
      <c r="F108" s="29">
        <v>214817</v>
      </c>
      <c r="G108" s="29">
        <v>1910</v>
      </c>
    </row>
    <row r="109" spans="3:7" ht="22" x14ac:dyDescent="0.3">
      <c r="C109" s="28" t="s">
        <v>41</v>
      </c>
      <c r="D109" s="29" t="s">
        <v>69</v>
      </c>
      <c r="E109" s="29" t="s">
        <v>121</v>
      </c>
      <c r="F109" s="29">
        <v>21583</v>
      </c>
      <c r="G109" s="29">
        <v>2062</v>
      </c>
    </row>
    <row r="110" spans="3:7" ht="22" x14ac:dyDescent="0.3">
      <c r="C110" s="28" t="s">
        <v>46</v>
      </c>
      <c r="D110" s="29" t="s">
        <v>70</v>
      </c>
      <c r="E110" s="29" t="s">
        <v>122</v>
      </c>
      <c r="F110" s="29">
        <v>211745</v>
      </c>
      <c r="G110" s="29">
        <v>2158</v>
      </c>
    </row>
    <row r="111" spans="3:7" ht="22" x14ac:dyDescent="0.3">
      <c r="C111" s="28" t="s">
        <v>51</v>
      </c>
      <c r="D111" s="29" t="s">
        <v>71</v>
      </c>
      <c r="E111" s="29" t="s">
        <v>123</v>
      </c>
      <c r="F111" s="29">
        <v>203102</v>
      </c>
      <c r="G111" s="29">
        <v>1628</v>
      </c>
    </row>
    <row r="112" spans="3:7" ht="22" x14ac:dyDescent="0.3">
      <c r="C112" s="28" t="s">
        <v>56</v>
      </c>
      <c r="D112" s="29" t="s">
        <v>74</v>
      </c>
      <c r="E112" s="29" t="s">
        <v>124</v>
      </c>
      <c r="F112" s="29">
        <v>96433</v>
      </c>
      <c r="G112" s="29">
        <v>1658</v>
      </c>
    </row>
    <row r="113" spans="3:7" ht="22" x14ac:dyDescent="0.3">
      <c r="C113" s="28" t="s">
        <v>58</v>
      </c>
      <c r="D113" s="29" t="s">
        <v>77</v>
      </c>
      <c r="E113" s="29" t="s">
        <v>125</v>
      </c>
      <c r="F113" s="29">
        <v>1173681</v>
      </c>
      <c r="G113" s="29">
        <v>1478</v>
      </c>
    </row>
    <row r="114" spans="3:7" ht="22" x14ac:dyDescent="0.3">
      <c r="C114" s="28" t="s">
        <v>61</v>
      </c>
      <c r="D114" s="29" t="s">
        <v>80</v>
      </c>
      <c r="E114" s="29" t="s">
        <v>126</v>
      </c>
      <c r="F114" s="29">
        <v>278950</v>
      </c>
      <c r="G114" s="29">
        <v>1755</v>
      </c>
    </row>
    <row r="117" spans="3:7" x14ac:dyDescent="0.2">
      <c r="G117" s="1">
        <f>AVERAGE(G108:G114)</f>
        <v>1807</v>
      </c>
    </row>
    <row r="120" spans="3:7" ht="27" x14ac:dyDescent="0.35">
      <c r="C120" s="26" t="s">
        <v>48</v>
      </c>
    </row>
    <row r="121" spans="3:7" ht="19" x14ac:dyDescent="0.25">
      <c r="C121" s="34" t="s">
        <v>23</v>
      </c>
      <c r="D121" s="34" t="s">
        <v>49</v>
      </c>
      <c r="E121" s="35"/>
      <c r="F121" s="35"/>
      <c r="G121" s="35"/>
    </row>
    <row r="122" spans="3:7" x14ac:dyDescent="0.2">
      <c r="C122" s="35"/>
      <c r="D122" s="35"/>
      <c r="E122" s="35"/>
      <c r="F122" s="35"/>
      <c r="G122" s="35"/>
    </row>
    <row r="123" spans="3:7" ht="19" x14ac:dyDescent="0.25">
      <c r="C123" s="35"/>
      <c r="D123" s="34" t="s">
        <v>29</v>
      </c>
      <c r="E123" s="34" t="s">
        <v>30</v>
      </c>
      <c r="F123" s="34" t="s">
        <v>31</v>
      </c>
      <c r="G123" s="34" t="s">
        <v>32</v>
      </c>
    </row>
    <row r="124" spans="3:7" ht="19" x14ac:dyDescent="0.25">
      <c r="C124" s="36" t="s">
        <v>36</v>
      </c>
      <c r="D124" s="37" t="s">
        <v>82</v>
      </c>
      <c r="E124" s="37" t="s">
        <v>127</v>
      </c>
      <c r="F124" s="37">
        <v>1174507</v>
      </c>
      <c r="G124" s="37">
        <v>1544</v>
      </c>
    </row>
    <row r="125" spans="3:7" ht="19" x14ac:dyDescent="0.25">
      <c r="C125" s="36" t="s">
        <v>41</v>
      </c>
      <c r="D125" s="37" t="s">
        <v>128</v>
      </c>
      <c r="E125" s="37" t="s">
        <v>129</v>
      </c>
      <c r="F125" s="37">
        <v>222016</v>
      </c>
      <c r="G125" s="37">
        <v>2360</v>
      </c>
    </row>
    <row r="126" spans="3:7" ht="19" x14ac:dyDescent="0.25">
      <c r="C126" s="36" t="s">
        <v>46</v>
      </c>
      <c r="D126" s="37" t="s">
        <v>86</v>
      </c>
      <c r="E126" s="37" t="s">
        <v>130</v>
      </c>
      <c r="F126" s="37">
        <v>80578</v>
      </c>
      <c r="G126" s="37">
        <v>2070</v>
      </c>
    </row>
    <row r="127" spans="3:7" ht="19" x14ac:dyDescent="0.25">
      <c r="C127" s="36" t="s">
        <v>51</v>
      </c>
      <c r="D127" s="37" t="s">
        <v>5</v>
      </c>
      <c r="E127" s="37" t="s">
        <v>131</v>
      </c>
      <c r="F127" s="37">
        <v>1173671</v>
      </c>
      <c r="G127" s="37">
        <v>1650</v>
      </c>
    </row>
    <row r="128" spans="3:7" ht="19" x14ac:dyDescent="0.25">
      <c r="C128" s="36" t="s">
        <v>56</v>
      </c>
      <c r="D128" s="37" t="s">
        <v>91</v>
      </c>
      <c r="E128" s="37" t="s">
        <v>102</v>
      </c>
      <c r="F128" s="37">
        <v>1175575</v>
      </c>
      <c r="G128" s="37">
        <v>1592</v>
      </c>
    </row>
    <row r="129" spans="3:7" ht="19" x14ac:dyDescent="0.25">
      <c r="C129" s="36" t="s">
        <v>58</v>
      </c>
      <c r="D129" s="37" t="s">
        <v>92</v>
      </c>
      <c r="E129" s="37" t="s">
        <v>132</v>
      </c>
      <c r="F129" s="37">
        <v>1179741</v>
      </c>
      <c r="G129" s="37">
        <v>1267</v>
      </c>
    </row>
    <row r="130" spans="3:7" ht="19" x14ac:dyDescent="0.25">
      <c r="C130" s="36" t="s">
        <v>61</v>
      </c>
      <c r="D130" s="37" t="s">
        <v>93</v>
      </c>
      <c r="E130" s="37" t="s">
        <v>133</v>
      </c>
      <c r="F130" s="37">
        <v>1176903</v>
      </c>
      <c r="G130" s="37">
        <v>1240</v>
      </c>
    </row>
    <row r="132" spans="3:7" x14ac:dyDescent="0.2">
      <c r="G132" s="1">
        <f>AVERAGE(G124:G130)</f>
        <v>1674.7142857142858</v>
      </c>
    </row>
    <row r="134" spans="3:7" ht="27" x14ac:dyDescent="0.35">
      <c r="C134" s="26" t="s">
        <v>20</v>
      </c>
    </row>
    <row r="135" spans="3:7" ht="22" x14ac:dyDescent="0.3">
      <c r="C135" s="27" t="s">
        <v>23</v>
      </c>
      <c r="D135" s="38" t="s">
        <v>21</v>
      </c>
      <c r="E135"/>
      <c r="F135"/>
      <c r="G135"/>
    </row>
    <row r="136" spans="3:7" x14ac:dyDescent="0.2">
      <c r="C136"/>
      <c r="D136"/>
      <c r="E136"/>
      <c r="F136"/>
      <c r="G136"/>
    </row>
    <row r="137" spans="3:7" ht="22" x14ac:dyDescent="0.3">
      <c r="C137"/>
      <c r="D137" s="27" t="s">
        <v>29</v>
      </c>
      <c r="E137" s="27" t="s">
        <v>30</v>
      </c>
      <c r="F137" s="27" t="s">
        <v>31</v>
      </c>
      <c r="G137" s="27" t="s">
        <v>32</v>
      </c>
    </row>
    <row r="138" spans="3:7" ht="22" x14ac:dyDescent="0.3">
      <c r="C138" s="28" t="s">
        <v>36</v>
      </c>
      <c r="D138" s="29" t="s">
        <v>134</v>
      </c>
      <c r="E138" s="29" t="s">
        <v>100</v>
      </c>
      <c r="F138" s="29">
        <v>94585</v>
      </c>
      <c r="G138" s="29">
        <v>2047</v>
      </c>
    </row>
    <row r="139" spans="3:7" ht="22" x14ac:dyDescent="0.3">
      <c r="C139" s="28" t="s">
        <v>41</v>
      </c>
      <c r="D139" s="29" t="s">
        <v>5</v>
      </c>
      <c r="E139" s="29" t="s">
        <v>135</v>
      </c>
      <c r="F139"/>
      <c r="G139"/>
    </row>
    <row r="140" spans="3:7" ht="22" x14ac:dyDescent="0.3">
      <c r="C140" s="28" t="s">
        <v>46</v>
      </c>
      <c r="D140" s="29" t="s">
        <v>96</v>
      </c>
      <c r="E140" s="29" t="s">
        <v>136</v>
      </c>
      <c r="F140" s="39">
        <v>1185959</v>
      </c>
      <c r="G140" s="29">
        <v>2179</v>
      </c>
    </row>
    <row r="141" spans="3:7" ht="22" x14ac:dyDescent="0.3">
      <c r="C141" s="28" t="s">
        <v>51</v>
      </c>
      <c r="D141" s="29" t="s">
        <v>128</v>
      </c>
      <c r="E141" s="29" t="s">
        <v>137</v>
      </c>
      <c r="F141" s="29">
        <v>218527</v>
      </c>
      <c r="G141" s="29">
        <v>1892</v>
      </c>
    </row>
    <row r="142" spans="3:7" ht="22" x14ac:dyDescent="0.3">
      <c r="C142" s="28" t="s">
        <v>56</v>
      </c>
      <c r="D142" s="29" t="s">
        <v>98</v>
      </c>
      <c r="E142" s="29" t="s">
        <v>138</v>
      </c>
      <c r="F142" s="29">
        <v>222825</v>
      </c>
      <c r="G142" s="29">
        <v>1732</v>
      </c>
    </row>
    <row r="143" spans="3:7" ht="22" x14ac:dyDescent="0.3">
      <c r="C143" s="28" t="s">
        <v>58</v>
      </c>
      <c r="D143" s="29" t="s">
        <v>99</v>
      </c>
      <c r="E143" s="29" t="s">
        <v>139</v>
      </c>
      <c r="F143" s="29">
        <v>218542</v>
      </c>
      <c r="G143" s="29">
        <v>1680</v>
      </c>
    </row>
    <row r="144" spans="3:7" ht="22" x14ac:dyDescent="0.3">
      <c r="C144" s="28" t="s">
        <v>61</v>
      </c>
      <c r="D144" s="29" t="s">
        <v>101</v>
      </c>
      <c r="E144" s="29" t="s">
        <v>140</v>
      </c>
      <c r="F144" s="29">
        <v>222014</v>
      </c>
      <c r="G144" s="29">
        <v>1949</v>
      </c>
    </row>
    <row r="146" spans="7:7" x14ac:dyDescent="0.2">
      <c r="G146" s="1">
        <f>AVERAGE(G138:G144)</f>
        <v>1913.1666666666667</v>
      </c>
    </row>
  </sheetData>
  <sheetProtection algorithmName="SHA-512" hashValue="1MMSgxt9FWeaA7KNQPPPUahkIcBiOrlJeUB5pUTNn61HYpVlRk+rs+ZqWzLdwIyO+DQXiWO4VQJ74nVIHhdlxw==" saltValue="fw+VAUSnGapNvYbsRn1p6A==" spinCount="100000" sheet="1" objects="1" scenarios="1"/>
  <mergeCells count="24">
    <mergeCell ref="T43:T49"/>
    <mergeCell ref="T50:T56"/>
    <mergeCell ref="T57:T63"/>
    <mergeCell ref="R7:S7"/>
    <mergeCell ref="T9:T15"/>
    <mergeCell ref="T16:T22"/>
    <mergeCell ref="T23:T28"/>
    <mergeCell ref="T29:T35"/>
    <mergeCell ref="T36:T42"/>
    <mergeCell ref="O50:O56"/>
    <mergeCell ref="O57:O63"/>
    <mergeCell ref="O43:O49"/>
    <mergeCell ref="O29:O35"/>
    <mergeCell ref="O36:O42"/>
    <mergeCell ref="O23:O28"/>
    <mergeCell ref="F19:G19"/>
    <mergeCell ref="C13:C18"/>
    <mergeCell ref="L13:L18"/>
    <mergeCell ref="O16:O22"/>
    <mergeCell ref="O9:O15"/>
    <mergeCell ref="D5:J5"/>
    <mergeCell ref="M5:O5"/>
    <mergeCell ref="C7:C12"/>
    <mergeCell ref="L7:L12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Guillermo Vadell</dc:creator>
  <cp:lastModifiedBy>Guillermo Vadell</cp:lastModifiedBy>
  <dcterms:created xsi:type="dcterms:W3CDTF">2024-11-05T20:19:01Z</dcterms:created>
  <dcterms:modified xsi:type="dcterms:W3CDTF">2024-11-05T20:44:27Z</dcterms:modified>
</cp:coreProperties>
</file>