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drawings/drawing4.xml" ContentType="application/vnd.openxmlformats-officedocument.drawing+xml"/>
  <Override PartName="/xl/charts/chart5.xml" ContentType="application/vnd.openxmlformats-officedocument.drawingml.chart+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413"/>
  <workbookPr codeName="ThisWorkbook" defaultThemeVersion="124226"/>
  <mc:AlternateContent xmlns:mc="http://schemas.openxmlformats.org/markup-compatibility/2006">
    <mc:Choice Requires="x15">
      <x15ac:absPath xmlns:x15ac="http://schemas.microsoft.com/office/spreadsheetml/2010/11/ac" url="https://gfconferencing.sharepoint.com/Properties/Motel 6 South Bend IN Mishawaka MSIN/Shared/Revenue Management/Files/STR/2023/"/>
    </mc:Choice>
  </mc:AlternateContent>
  <xr:revisionPtr revIDLastSave="0" documentId="11_72F2DB47B8006DC23BB322FA17D93E7CCFB570F4" xr6:coauthVersionLast="47" xr6:coauthVersionMax="47" xr10:uidLastSave="{00000000-0000-0000-0000-000000000000}"/>
  <bookViews>
    <workbookView xWindow="-22920" yWindow="-2060" windowWidth="20640" windowHeight="11040" tabRatio="966" activeTab="4" xr2:uid="{00000000-000D-0000-FFFF-FFFF00000000}"/>
  </bookViews>
  <sheets>
    <sheet name="Table of Contents" sheetId="1" r:id="rId1"/>
    <sheet name="Glance" sheetId="57" r:id="rId2"/>
    <sheet name="Summary" sheetId="55" r:id="rId3"/>
    <sheet name="Comp" sheetId="76" r:id="rId4"/>
    <sheet name="Response" sheetId="13" r:id="rId5"/>
    <sheet name="Day of Week" sheetId="60" r:id="rId6"/>
    <sheet name="Daily by Month" sheetId="47" r:id="rId7"/>
    <sheet name="Help" sheetId="74" r:id="rId8"/>
  </sheets>
  <definedNames>
    <definedName name="_xlnm.Print_Area" localSheetId="3">Comp!$A$1:$AG$57</definedName>
    <definedName name="_xlnm.Print_Area" localSheetId="6">'Daily by Month'!$A$1:$AH$57</definedName>
    <definedName name="_xlnm.Print_Area" localSheetId="5">'Day of Week'!$A$1:$V$78</definedName>
    <definedName name="_xlnm.Print_Area" localSheetId="1">Glance!$A$1:$T$34</definedName>
    <definedName name="_xlnm.Print_Area" localSheetId="7">Help!$A$1:$J$16</definedName>
    <definedName name="_xlnm.Print_Area" localSheetId="4">Response!$A$1:$AR$106</definedName>
    <definedName name="_xlnm.Print_Area" localSheetId="2">Summary!$A$1:$U$45</definedName>
    <definedName name="_xlnm.Print_Area" localSheetId="0">'Table of Contents'!$A$1:$H$63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F17" i="60" l="1"/>
  <c r="AE17" i="60"/>
  <c r="AD17" i="60"/>
  <c r="AC17" i="60"/>
  <c r="AB17" i="60"/>
  <c r="AA17" i="60"/>
  <c r="Z17" i="60"/>
  <c r="Y17" i="60"/>
  <c r="X17" i="60"/>
  <c r="AF16" i="60"/>
  <c r="AE16" i="60"/>
  <c r="AD16" i="60"/>
  <c r="AC16" i="60"/>
  <c r="AB16" i="60"/>
  <c r="AA16" i="60"/>
  <c r="Z16" i="60"/>
  <c r="Y16" i="60"/>
  <c r="X16" i="60"/>
  <c r="AF15" i="60"/>
  <c r="AE15" i="60"/>
  <c r="AD15" i="60"/>
  <c r="AC15" i="60"/>
  <c r="AB15" i="60"/>
  <c r="AA15" i="60"/>
  <c r="Z15" i="60"/>
  <c r="Y15" i="60"/>
  <c r="X15" i="60"/>
  <c r="AF14" i="60"/>
  <c r="AE14" i="60"/>
  <c r="AD14" i="60"/>
  <c r="AC14" i="60"/>
  <c r="AB14" i="60"/>
  <c r="AA14" i="60"/>
  <c r="Z14" i="60"/>
  <c r="Y14" i="60"/>
  <c r="X14" i="60"/>
  <c r="C14" i="1"/>
  <c r="B14" i="1"/>
  <c r="C13" i="1"/>
  <c r="B13" i="1"/>
  <c r="C12" i="1"/>
  <c r="B12" i="1"/>
  <c r="C11" i="1"/>
  <c r="B11" i="1"/>
  <c r="C10" i="1"/>
  <c r="B10" i="1"/>
  <c r="C9" i="1"/>
  <c r="B9" i="1"/>
  <c r="C8" i="1"/>
  <c r="B8" i="1"/>
</calcChain>
</file>

<file path=xl/sharedStrings.xml><?xml version="1.0" encoding="utf-8"?>
<sst xmlns="http://schemas.openxmlformats.org/spreadsheetml/2006/main" count="792" uniqueCount="168">
  <si>
    <t>Sun</t>
  </si>
  <si>
    <t>Mon</t>
  </si>
  <si>
    <t>Tue</t>
  </si>
  <si>
    <t>Wed</t>
  </si>
  <si>
    <t>Thu</t>
  </si>
  <si>
    <t>Fri</t>
  </si>
  <si>
    <t>Sat</t>
  </si>
  <si>
    <t>This Year</t>
  </si>
  <si>
    <t>Last Year</t>
  </si>
  <si>
    <t>ADR</t>
  </si>
  <si>
    <t>RevPAR</t>
  </si>
  <si>
    <t>Total</t>
  </si>
  <si>
    <t>Comp Set</t>
  </si>
  <si>
    <t>My Property</t>
  </si>
  <si>
    <t>Name</t>
  </si>
  <si>
    <t>Occupancy (%)</t>
  </si>
  <si>
    <t>Rank</t>
  </si>
  <si>
    <t>% Chg</t>
  </si>
  <si>
    <t>My Prop</t>
  </si>
  <si>
    <t xml:space="preserve"> </t>
  </si>
  <si>
    <t>Supply</t>
  </si>
  <si>
    <t>Demand</t>
  </si>
  <si>
    <t>Census/Sample - Properties &amp; Rooms</t>
  </si>
  <si>
    <t>Census</t>
  </si>
  <si>
    <t>Sample</t>
  </si>
  <si>
    <t>Properties</t>
  </si>
  <si>
    <t>Rooms</t>
  </si>
  <si>
    <t>Competitive Set</t>
  </si>
  <si>
    <t>Sample %</t>
  </si>
  <si>
    <t>Year to Date</t>
  </si>
  <si>
    <t>Revenue</t>
  </si>
  <si>
    <t>Day of Week</t>
  </si>
  <si>
    <t>Weekday</t>
  </si>
  <si>
    <t>Time Period</t>
  </si>
  <si>
    <t>Current Month</t>
  </si>
  <si>
    <t>Sunday</t>
  </si>
  <si>
    <t>Running 3 Month</t>
  </si>
  <si>
    <t>Running 12 Month</t>
  </si>
  <si>
    <t>Monday</t>
  </si>
  <si>
    <t>Tuesday</t>
  </si>
  <si>
    <t>Wednesday</t>
  </si>
  <si>
    <t>Thursday</t>
  </si>
  <si>
    <t>Friday</t>
  </si>
  <si>
    <t>Saturday</t>
  </si>
  <si>
    <t>Weekend</t>
  </si>
  <si>
    <t>(Fri-Sat)</t>
  </si>
  <si>
    <t xml:space="preserve">Pipeline </t>
  </si>
  <si>
    <t>Weekday/Weekend</t>
  </si>
  <si>
    <t>Year To Date</t>
  </si>
  <si>
    <t>Zip</t>
  </si>
  <si>
    <t>Phone</t>
  </si>
  <si>
    <t>Open Date</t>
  </si>
  <si>
    <t>Month % Chg</t>
  </si>
  <si>
    <t>YTD % Chg</t>
  </si>
  <si>
    <t>Run 3 Mon % Chg</t>
  </si>
  <si>
    <t>Run 12 Mon % Chg</t>
  </si>
  <si>
    <t>(Sun-Thu)</t>
  </si>
  <si>
    <t xml:space="preserve">     % Chg</t>
  </si>
  <si>
    <t>STR#</t>
  </si>
  <si>
    <t>Occupancy</t>
  </si>
  <si>
    <t>Competitive Set: Competitors</t>
  </si>
  <si>
    <t>Exchange Rate*</t>
  </si>
  <si>
    <t>Average Daily Rate</t>
  </si>
  <si>
    <t>Index (MPI)</t>
  </si>
  <si>
    <t>Index (ARI)</t>
  </si>
  <si>
    <t>Index (RGI)</t>
  </si>
  <si>
    <t>Exchange Rate</t>
  </si>
  <si>
    <t>Table Of Contents</t>
  </si>
  <si>
    <t>Occupancy Index</t>
  </si>
  <si>
    <t>ADR Index</t>
  </si>
  <si>
    <t>RevPAR Index</t>
  </si>
  <si>
    <t>support@str.com     www.str.com</t>
  </si>
  <si>
    <t>Glossary:</t>
  </si>
  <si>
    <t>Frequently Asked Questions (FAQ):</t>
  </si>
  <si>
    <r>
      <t xml:space="preserve">For the latest in industry news, visit </t>
    </r>
    <r>
      <rPr>
        <u/>
        <sz val="11"/>
        <rFont val="Arial"/>
        <family val="2"/>
      </rPr>
      <t>HotelNewsNow.com</t>
    </r>
    <r>
      <rPr>
        <sz val="11"/>
        <rFont val="Arial"/>
        <family val="2"/>
      </rPr>
      <t>.</t>
    </r>
  </si>
  <si>
    <r>
      <t xml:space="preserve">To learn more about the Hotel Data Conference, visit </t>
    </r>
    <r>
      <rPr>
        <u/>
        <sz val="11"/>
        <rFont val="Arial"/>
        <family val="2"/>
      </rPr>
      <t>HotelDataConference.com</t>
    </r>
    <r>
      <rPr>
        <sz val="11"/>
        <rFont val="Arial"/>
        <family val="2"/>
      </rPr>
      <t>.</t>
    </r>
  </si>
  <si>
    <t>Corporate North American Headquarters</t>
  </si>
  <si>
    <t>International Headquarters</t>
  </si>
  <si>
    <t>T: +44 (0) 207 922 1930</t>
  </si>
  <si>
    <r>
      <t xml:space="preserve">For all STR definitions, please click here or visit </t>
    </r>
    <r>
      <rPr>
        <u/>
        <sz val="11"/>
        <rFont val="Arial"/>
        <family val="2"/>
      </rPr>
      <t>www.str.com/data-insights/resources/glossary</t>
    </r>
  </si>
  <si>
    <r>
      <t xml:space="preserve">For all STR FAQs, please click here or visit </t>
    </r>
    <r>
      <rPr>
        <u/>
        <sz val="11"/>
        <rFont val="Arial"/>
        <family val="2"/>
      </rPr>
      <t>www.str.com/data-insights/resources/FAQ</t>
    </r>
  </si>
  <si>
    <r>
      <t xml:space="preserve">For additional support, please </t>
    </r>
    <r>
      <rPr>
        <u/>
        <sz val="11"/>
        <rFont val="Arial"/>
        <family val="2"/>
      </rPr>
      <t>contact</t>
    </r>
    <r>
      <rPr>
        <sz val="11"/>
        <rFont val="Arial"/>
        <family val="2"/>
      </rPr>
      <t xml:space="preserve"> your regional office.</t>
    </r>
  </si>
  <si>
    <t>T: +1 (615) 824 8664</t>
  </si>
  <si>
    <t>hotelinfo@str.com     www.str.com</t>
  </si>
  <si>
    <t>2024 © CoStar Group. This STR Report is a publication of STR, LLC and STR Global, Ltd., CoStar Group companies, and is intended solely for use by paid subscribers. The information in the STR Report is provided on an “as is” and “as available” basis and should not be construed as investment, tax, accounting or legal advice. Reproduction or distribution of this STR Report, in whole or part, without written permission is prohibited and subject to legal action. If you have received this report and are NOT a subscriber to this STR Report, please contact us immediately. Source: 2024 STR, LLC / STR Global, Ltd. trading as “STR”.</t>
  </si>
  <si>
    <t>Tab 2 - Monthly Performance at a Glance - My Property vs. Competitive Set</t>
  </si>
  <si>
    <t>Tab 3 - STAR Summary - My Property vs. Comp Set and Industry Segments</t>
  </si>
  <si>
    <t>Tab 4 - Competitive Set Report</t>
  </si>
  <si>
    <t>Tab 5 - Response Report</t>
  </si>
  <si>
    <t>Tab 6 - Day of Week and Weekday/Weekend Report</t>
  </si>
  <si>
    <t>Tab 7 - Daily Data for the Month</t>
  </si>
  <si>
    <t>Monthly STAR Report : Motel 6 South Bend - Mishawaka</t>
  </si>
  <si>
    <t>STR # 65557 / Created January 17, 2024</t>
  </si>
  <si>
    <t>For the Month of: December 2023</t>
  </si>
  <si>
    <t>Currency: US Dollar  /  Competitive Set Data Excludes Subject Property</t>
  </si>
  <si>
    <t>Motel 6 South Bend - Mishawaka        236 N Dixie Hwy        South Bend, IN 46637        Phone: (574) 404-2004</t>
  </si>
  <si>
    <t>STR # 65557        ChainID: 4534        MgtCo: None        Owner: None</t>
  </si>
  <si>
    <t>For the Month of: December 2023        Date Created: January 17, 2024        Monthly Competitive Set Data Excludes Subject Property</t>
  </si>
  <si>
    <t>December 2023</t>
  </si>
  <si>
    <t>December 2023 vs. 2022 Percent Change (%)</t>
  </si>
  <si>
    <t>Motel 6 South Bend - Mishawaka</t>
  </si>
  <si>
    <t>Market: Indiana North</t>
  </si>
  <si>
    <t>Market Class: Economy Class</t>
  </si>
  <si>
    <t>Submarket: South Bend/Elkhart, IN</t>
  </si>
  <si>
    <t>Submarket Scale: Economy Chains</t>
  </si>
  <si>
    <t>Jul</t>
  </si>
  <si>
    <t>2 of 5</t>
  </si>
  <si>
    <t>3 of 5</t>
  </si>
  <si>
    <t>Aug</t>
  </si>
  <si>
    <t>Sep</t>
  </si>
  <si>
    <t>Oct</t>
  </si>
  <si>
    <t>4 of 5</t>
  </si>
  <si>
    <t>Nov</t>
  </si>
  <si>
    <t>Dec</t>
  </si>
  <si>
    <t>Jan</t>
  </si>
  <si>
    <t>1 of 5</t>
  </si>
  <si>
    <t>Feb</t>
  </si>
  <si>
    <t>Mar</t>
  </si>
  <si>
    <t>Apr</t>
  </si>
  <si>
    <t>May</t>
  </si>
  <si>
    <t>Jun</t>
  </si>
  <si>
    <t>5 of 5</t>
  </si>
  <si>
    <t>For the Month of: December 2023        Date Created: January 17, 2024</t>
  </si>
  <si>
    <t>City, State</t>
  </si>
  <si>
    <t>December 2023 (This Year)</t>
  </si>
  <si>
    <t>December 2022 (Last Year)</t>
  </si>
  <si>
    <t>Dec 8th - First Day of Hanukkah</t>
  </si>
  <si>
    <t>Dec 24th - Christmas Eve</t>
  </si>
  <si>
    <t>Dec 25th - Christmas Day</t>
  </si>
  <si>
    <t>Dec 26th - First Day of Kwanzaa</t>
  </si>
  <si>
    <t>Dec 31st - New Year's Eve</t>
  </si>
  <si>
    <t>Dec 19th - First Day of Hanukkah</t>
  </si>
  <si>
    <t>South Bend, IN</t>
  </si>
  <si>
    <t>46637</t>
  </si>
  <si>
    <t>(574) 404-2004</t>
  </si>
  <si>
    <t>97</t>
  </si>
  <si>
    <t>201607</t>
  </si>
  <si>
    <t>●</t>
  </si>
  <si>
    <t>OYO Hotel South Bend - Campus</t>
  </si>
  <si>
    <t>(574) 318-4123</t>
  </si>
  <si>
    <t>145</t>
  </si>
  <si>
    <t>197506</t>
  </si>
  <si>
    <t>Red Roof Inn Mishawaka Notre Dame University</t>
  </si>
  <si>
    <t>Granger, IN</t>
  </si>
  <si>
    <t>46530</t>
  </si>
  <si>
    <t>(574) 271-4800</t>
  </si>
  <si>
    <t>59</t>
  </si>
  <si>
    <t>200205</t>
  </si>
  <si>
    <t>Microtel Inn &amp; Suites by Wyndham South Bend At Notre Dame</t>
  </si>
  <si>
    <t>(574) 303-6493</t>
  </si>
  <si>
    <t>71</t>
  </si>
  <si>
    <t>200903</t>
  </si>
  <si>
    <t>Suburban Studios South Bend</t>
  </si>
  <si>
    <t>(574) 968-4737</t>
  </si>
  <si>
    <t>117</t>
  </si>
  <si>
    <t xml:space="preserve">Data received: </t>
  </si>
  <si>
    <t>○</t>
  </si>
  <si>
    <t>= Monthly Only</t>
  </si>
  <si>
    <t>= Monthly &amp; Daily</t>
  </si>
  <si>
    <t>For the Month of: December 2023        Date Created: January 17, 2024        Daily Competitive Set Data Excludes Subject Property</t>
  </si>
  <si>
    <t>Fr</t>
  </si>
  <si>
    <t>December</t>
  </si>
  <si>
    <t>Sa</t>
  </si>
  <si>
    <t>Su</t>
  </si>
  <si>
    <t>Mo</t>
  </si>
  <si>
    <t>Tu</t>
  </si>
  <si>
    <t>We</t>
  </si>
  <si>
    <t>Th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</si>
</sst>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mmmm\ d\,\ yyyy"/>
    <numFmt numFmtId="165" formatCode="0.0%"/>
    <numFmt numFmtId="166" formatCode="0.0"/>
    <numFmt numFmtId="167" formatCode="#,##0.0_);\(#,##0.0\);_(* &quot;&quot;??_);"/>
    <numFmt numFmtId="168" formatCode="0.00_);\(0.00\)"/>
    <numFmt numFmtId="169" formatCode="mm/dd/yy;@"/>
    <numFmt numFmtId="170" formatCode="00000"/>
  </numFmts>
  <fonts count="79" x14ac:knownFonts="1">
    <font>
      <sz val="10"/>
      <name val="Arial"/>
    </font>
    <font>
      <sz val="24"/>
      <color indexed="9"/>
      <name val="Arial"/>
      <family val="2"/>
    </font>
    <font>
      <sz val="11"/>
      <name val="Arial"/>
      <family val="2"/>
    </font>
    <font>
      <sz val="8"/>
      <name val="Arial"/>
      <family val="2"/>
    </font>
    <font>
      <b/>
      <sz val="14"/>
      <color indexed="8"/>
      <name val="Arial"/>
      <family val="2"/>
    </font>
    <font>
      <b/>
      <sz val="9"/>
      <color indexed="8"/>
      <name val="Arial"/>
      <family val="2"/>
    </font>
    <font>
      <sz val="13"/>
      <name val="Arial"/>
      <family val="2"/>
    </font>
    <font>
      <sz val="8"/>
      <name val="Wingdings"/>
      <charset val="2"/>
    </font>
    <font>
      <b/>
      <sz val="14"/>
      <color indexed="9"/>
      <name val="Arial"/>
      <family val="2"/>
    </font>
    <font>
      <b/>
      <sz val="9"/>
      <name val="Arial"/>
      <family val="2"/>
    </font>
    <font>
      <sz val="7"/>
      <name val="Webdings"/>
      <family val="1"/>
      <charset val="2"/>
    </font>
    <font>
      <sz val="10"/>
      <name val="Webdings"/>
      <family val="1"/>
      <charset val="2"/>
    </font>
    <font>
      <u/>
      <sz val="10"/>
      <color indexed="36"/>
      <name val="Arial"/>
      <family val="2"/>
    </font>
    <font>
      <u/>
      <sz val="10"/>
      <color indexed="39"/>
      <name val="Arial"/>
      <family val="2"/>
    </font>
    <font>
      <b/>
      <sz val="13"/>
      <name val="Arial"/>
      <family val="2"/>
    </font>
    <font>
      <sz val="14"/>
      <name val="Arial"/>
      <family val="2"/>
    </font>
    <font>
      <sz val="16"/>
      <name val="Arial"/>
      <family val="2"/>
    </font>
    <font>
      <b/>
      <sz val="10"/>
      <color indexed="8"/>
      <name val="Arial"/>
      <family val="2"/>
    </font>
    <font>
      <b/>
      <sz val="10"/>
      <name val="Arial"/>
      <family val="2"/>
    </font>
    <font>
      <sz val="12"/>
      <name val="Arial"/>
      <family val="2"/>
    </font>
    <font>
      <b/>
      <i/>
      <sz val="10"/>
      <name val="Arial"/>
      <family val="2"/>
    </font>
    <font>
      <b/>
      <i/>
      <sz val="10"/>
      <color indexed="9"/>
      <name val="Arial"/>
      <family val="2"/>
    </font>
    <font>
      <b/>
      <sz val="10"/>
      <color indexed="9"/>
      <name val="Arial"/>
      <family val="2"/>
    </font>
    <font>
      <sz val="18"/>
      <name val="Arial"/>
      <family val="2"/>
    </font>
    <font>
      <b/>
      <sz val="12"/>
      <name val="Arial"/>
      <family val="2"/>
    </font>
    <font>
      <sz val="10"/>
      <color indexed="9"/>
      <name val="Arial"/>
      <family val="2"/>
    </font>
    <font>
      <b/>
      <sz val="14"/>
      <name val="Arial"/>
      <family val="2"/>
    </font>
    <font>
      <sz val="10"/>
      <color indexed="8"/>
      <name val="Arial"/>
      <family val="2"/>
    </font>
    <font>
      <sz val="9"/>
      <color indexed="9"/>
      <name val="Arial"/>
      <family val="2"/>
    </font>
    <font>
      <b/>
      <sz val="16"/>
      <name val="Arial"/>
      <family val="2"/>
    </font>
    <font>
      <b/>
      <sz val="12"/>
      <color indexed="39"/>
      <name val="Arial"/>
      <family val="2"/>
    </font>
    <font>
      <sz val="12"/>
      <color indexed="39"/>
      <name val="Arial"/>
      <family val="2"/>
    </font>
    <font>
      <sz val="10"/>
      <color indexed="39"/>
      <name val="Arial"/>
      <family val="2"/>
    </font>
    <font>
      <sz val="10"/>
      <color indexed="33"/>
      <name val="Arial"/>
      <family val="2"/>
    </font>
    <font>
      <sz val="14"/>
      <color indexed="9"/>
      <name val="Arial"/>
      <family val="2"/>
    </font>
    <font>
      <sz val="11"/>
      <color indexed="8"/>
      <name val="Calibri"/>
      <family val="2"/>
    </font>
    <font>
      <sz val="11"/>
      <color indexed="9"/>
      <name val="Calibri"/>
      <family val="2"/>
    </font>
    <font>
      <sz val="11"/>
      <color indexed="3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62"/>
      <name val="Calibri"/>
      <family val="2"/>
    </font>
    <font>
      <sz val="11"/>
      <color indexed="52"/>
      <name val="Calibri"/>
      <family val="2"/>
    </font>
    <font>
      <sz val="11"/>
      <color indexed="60"/>
      <name val="Calibri"/>
      <family val="2"/>
    </font>
    <font>
      <b/>
      <sz val="11"/>
      <color indexed="28"/>
      <name val="Calibri"/>
      <family val="2"/>
    </font>
    <font>
      <b/>
      <sz val="18"/>
      <color indexed="62"/>
      <name val="Cambria"/>
      <family val="2"/>
    </font>
    <font>
      <b/>
      <sz val="11"/>
      <color indexed="8"/>
      <name val="Calibri"/>
      <family val="2"/>
    </font>
    <font>
      <sz val="11"/>
      <color indexed="10"/>
      <name val="Calibri"/>
      <family val="2"/>
    </font>
    <font>
      <sz val="9"/>
      <name val="Arial"/>
      <family val="2"/>
    </font>
    <font>
      <sz val="8"/>
      <name val="Arial"/>
      <family val="2"/>
    </font>
    <font>
      <sz val="8"/>
      <color indexed="9"/>
      <name val="Arial"/>
      <family val="2"/>
    </font>
    <font>
      <sz val="19"/>
      <color indexed="9"/>
      <name val="Arial"/>
      <family val="2"/>
    </font>
    <font>
      <u/>
      <sz val="11"/>
      <name val="Arial"/>
      <family val="2"/>
    </font>
    <font>
      <sz val="8"/>
      <color indexed="8"/>
      <name val="Arial"/>
      <family val="2"/>
    </font>
    <font>
      <sz val="10"/>
      <name val="Arial"/>
      <family val="2"/>
    </font>
    <font>
      <sz val="10"/>
      <color indexed="57"/>
      <name val="Arial"/>
      <family val="2"/>
    </font>
    <font>
      <u/>
      <sz val="10"/>
      <color indexed="60"/>
      <name val="Arial"/>
      <family val="2"/>
    </font>
    <font>
      <u/>
      <sz val="10"/>
      <color indexed="62"/>
      <name val="Arial"/>
      <family val="2"/>
    </font>
    <font>
      <sz val="11"/>
      <color indexed="55"/>
      <name val="Calibri"/>
      <family val="2"/>
    </font>
    <font>
      <b/>
      <sz val="11"/>
      <color indexed="53"/>
      <name val="Calibri"/>
      <family val="2"/>
    </font>
    <font>
      <b/>
      <sz val="18"/>
      <color indexed="62"/>
      <name val="Cambria"/>
      <family val="1"/>
    </font>
    <font>
      <u/>
      <sz val="11"/>
      <color theme="10"/>
      <name val="Calibri"/>
      <family val="2"/>
      <scheme val="minor"/>
    </font>
    <font>
      <sz val="11"/>
      <color theme="1"/>
      <name val="Calibri"/>
      <family val="2"/>
      <scheme val="minor"/>
    </font>
    <font>
      <b/>
      <sz val="18"/>
      <color theme="1"/>
      <name val="Arial"/>
      <family val="2"/>
    </font>
    <font>
      <sz val="18"/>
      <color theme="1"/>
      <name val="Arial"/>
      <family val="2"/>
    </font>
    <font>
      <sz val="11"/>
      <color rgb="FFFF0000"/>
      <name val="Calibri"/>
      <family val="2"/>
      <scheme val="minor"/>
    </font>
    <font>
      <b/>
      <sz val="11"/>
      <color theme="1"/>
      <name val="Arial"/>
      <family val="2"/>
    </font>
    <font>
      <sz val="11"/>
      <color theme="1"/>
      <name val="Arial"/>
      <family val="2"/>
    </font>
    <font>
      <b/>
      <sz val="12"/>
      <color rgb="FFFFFFFF"/>
      <name val="Arial"/>
      <family val="2"/>
    </font>
    <font>
      <b/>
      <sz val="10"/>
      <name val="Arial"/>
      <family val="2"/>
    </font>
    <font>
      <sz val="10"/>
      <color rgb="FFFFFFFF"/>
      <name val="Arial"/>
      <family val="2"/>
    </font>
    <font>
      <sz val="10"/>
      <color rgb="FFA0A0A0"/>
      <name val="Arial"/>
      <family val="2"/>
    </font>
    <font>
      <sz val="10"/>
      <name val="Arial"/>
      <family val="2"/>
    </font>
    <font>
      <sz val="18"/>
      <name val="Arial"/>
      <family val="2"/>
    </font>
    <font>
      <sz val="10"/>
      <color rgb="FF000000"/>
      <name val="Arial"/>
      <family val="2"/>
    </font>
  </fonts>
  <fills count="40">
    <fill>
      <patternFill patternType="none"/>
    </fill>
    <fill>
      <patternFill patternType="gray125"/>
    </fill>
    <fill>
      <patternFill patternType="solid">
        <fgColor indexed="22"/>
      </patternFill>
    </fill>
    <fill>
      <patternFill patternType="solid">
        <fgColor indexed="56"/>
      </patternFill>
    </fill>
    <fill>
      <patternFill patternType="solid">
        <fgColor indexed="29"/>
      </patternFill>
    </fill>
    <fill>
      <patternFill patternType="solid">
        <fgColor indexed="54"/>
      </patternFill>
    </fill>
    <fill>
      <patternFill patternType="solid">
        <fgColor indexed="41"/>
      </patternFill>
    </fill>
    <fill>
      <patternFill patternType="solid">
        <fgColor indexed="41"/>
      </patternFill>
    </fill>
    <fill>
      <patternFill patternType="solid">
        <fgColor indexed="47"/>
      </patternFill>
    </fill>
    <fill>
      <patternFill patternType="solid">
        <fgColor indexed="47"/>
      </patternFill>
    </fill>
    <fill>
      <patternFill patternType="solid">
        <fgColor indexed="44"/>
      </patternFill>
    </fill>
    <fill>
      <patternFill patternType="solid">
        <fgColor indexed="44"/>
      </patternFill>
    </fill>
    <fill>
      <patternFill patternType="solid">
        <fgColor indexed="49"/>
      </patternFill>
    </fill>
    <fill>
      <patternFill patternType="solid">
        <fgColor indexed="49"/>
      </patternFill>
    </fill>
    <fill>
      <patternFill patternType="solid">
        <fgColor indexed="33"/>
      </patternFill>
    </fill>
    <fill>
      <patternFill patternType="solid">
        <fgColor indexed="57"/>
      </patternFill>
    </fill>
    <fill>
      <patternFill patternType="solid">
        <fgColor indexed="37"/>
      </patternFill>
    </fill>
    <fill>
      <patternFill patternType="solid">
        <fgColor indexed="61"/>
      </patternFill>
    </fill>
    <fill>
      <patternFill patternType="solid">
        <fgColor indexed="36"/>
      </patternFill>
    </fill>
    <fill>
      <patternFill patternType="solid">
        <fgColor indexed="60"/>
      </patternFill>
    </fill>
    <fill>
      <patternFill patternType="solid">
        <fgColor indexed="54"/>
      </patternFill>
    </fill>
    <fill>
      <patternFill patternType="solid">
        <fgColor indexed="53"/>
      </patternFill>
    </fill>
    <fill>
      <patternFill patternType="solid">
        <fgColor indexed="53"/>
      </patternFill>
    </fill>
    <fill>
      <patternFill patternType="solid">
        <fgColor indexed="45"/>
      </patternFill>
    </fill>
    <fill>
      <patternFill patternType="solid">
        <fgColor indexed="63"/>
      </patternFill>
    </fill>
    <fill>
      <patternFill patternType="solid">
        <fgColor indexed="42"/>
      </patternFill>
    </fill>
    <fill>
      <patternFill patternType="solid">
        <fgColor indexed="42"/>
      </patternFill>
    </fill>
    <fill>
      <patternFill patternType="solid">
        <fgColor indexed="43"/>
      </patternFill>
    </fill>
    <fill>
      <patternFill patternType="solid">
        <fgColor indexed="43"/>
      </patternFill>
    </fill>
    <fill>
      <patternFill patternType="solid">
        <fgColor indexed="59"/>
      </patternFill>
    </fill>
    <fill>
      <patternFill patternType="solid">
        <fgColor indexed="9"/>
      </patternFill>
    </fill>
    <fill>
      <patternFill patternType="solid">
        <fgColor indexed="37"/>
      </patternFill>
    </fill>
    <fill>
      <patternFill patternType="solid">
        <fgColor indexed="55"/>
      </patternFill>
    </fill>
    <fill>
      <patternFill patternType="solid">
        <fgColor indexed="22"/>
      </patternFill>
    </fill>
    <fill>
      <patternFill patternType="solid">
        <fgColor indexed="33"/>
      </patternFill>
    </fill>
    <fill>
      <patternFill patternType="solid">
        <fgColor indexed="45"/>
      </patternFill>
    </fill>
    <fill>
      <patternFill patternType="solid">
        <fgColor theme="0"/>
      </patternFill>
    </fill>
    <fill>
      <patternFill patternType="solid">
        <fgColor rgb="FFFFFFFF"/>
      </patternFill>
    </fill>
    <fill>
      <patternFill patternType="solid">
        <fgColor rgb="FFA0A0A0"/>
      </patternFill>
    </fill>
    <fill>
      <patternFill patternType="solid">
        <fgColor rgb="FFEAEAEA"/>
      </patternFill>
    </fill>
  </fills>
  <borders count="57">
    <border>
      <left/>
      <right/>
      <top/>
      <bottom/>
      <diagonal/>
    </border>
    <border>
      <left style="thin">
        <color indexed="23"/>
      </left>
      <right style="thin">
        <color indexed="23"/>
      </right>
      <top style="thin">
        <color indexed="23"/>
      </top>
      <bottom style="thin">
        <color indexed="23"/>
      </bottom>
      <diagonal/>
    </border>
    <border>
      <left style="double">
        <color indexed="28"/>
      </left>
      <right style="double">
        <color indexed="28"/>
      </right>
      <top style="double">
        <color indexed="28"/>
      </top>
      <bottom style="double">
        <color indexed="28"/>
      </bottom>
      <diagonal/>
    </border>
    <border>
      <left style="double">
        <color indexed="53"/>
      </left>
      <right style="double">
        <color indexed="53"/>
      </right>
      <top style="double">
        <color indexed="53"/>
      </top>
      <bottom style="double">
        <color indexed="53"/>
      </bottom>
      <diagonal/>
    </border>
    <border>
      <left/>
      <right/>
      <top/>
      <bottom style="thick">
        <color indexed="49"/>
      </bottom>
      <diagonal/>
    </border>
    <border>
      <left/>
      <right/>
      <top/>
      <bottom style="medium">
        <color indexed="49"/>
      </bottom>
      <diagonal/>
    </border>
    <border>
      <left/>
      <right/>
      <top/>
      <bottom style="double">
        <color indexed="52"/>
      </bottom>
      <diagonal/>
    </border>
    <border>
      <left style="thin">
        <color indexed="33"/>
      </left>
      <right style="thin">
        <color indexed="33"/>
      </right>
      <top style="thin">
        <color indexed="33"/>
      </top>
      <bottom style="thin">
        <color indexed="33"/>
      </bottom>
      <diagonal/>
    </border>
    <border>
      <left style="thin">
        <color indexed="57"/>
      </left>
      <right style="thin">
        <color indexed="57"/>
      </right>
      <top style="thin">
        <color indexed="57"/>
      </top>
      <bottom style="thin">
        <color indexed="57"/>
      </bottom>
      <diagonal/>
    </border>
    <border>
      <left style="thin">
        <color indexed="28"/>
      </left>
      <right style="thin">
        <color indexed="28"/>
      </right>
      <top style="thin">
        <color indexed="28"/>
      </top>
      <bottom style="thin">
        <color indexed="28"/>
      </bottom>
      <diagonal/>
    </border>
    <border>
      <left style="thin">
        <color indexed="53"/>
      </left>
      <right style="thin">
        <color indexed="53"/>
      </right>
      <top style="thin">
        <color indexed="53"/>
      </top>
      <bottom style="thin">
        <color indexed="53"/>
      </bottom>
      <diagonal/>
    </border>
    <border>
      <left style="thin">
        <color indexed="55"/>
      </left>
      <right style="thin">
        <color indexed="55"/>
      </right>
      <top style="thin">
        <color indexed="55"/>
      </top>
      <bottom style="thin">
        <color indexed="55"/>
      </bottom>
      <diagonal/>
    </border>
    <border>
      <left/>
      <right/>
      <top style="thin">
        <color indexed="55"/>
      </top>
      <bottom style="thin">
        <color indexed="55"/>
      </bottom>
      <diagonal/>
    </border>
    <border>
      <left style="thin">
        <color indexed="55"/>
      </left>
      <right/>
      <top style="thin">
        <color indexed="55"/>
      </top>
      <bottom style="thin">
        <color indexed="55"/>
      </bottom>
      <diagonal/>
    </border>
    <border>
      <left/>
      <right style="thin">
        <color indexed="55"/>
      </right>
      <top style="thin">
        <color indexed="55"/>
      </top>
      <bottom style="thin">
        <color indexed="55"/>
      </bottom>
      <diagonal/>
    </border>
    <border>
      <left/>
      <right/>
      <top style="thin">
        <color indexed="57"/>
      </top>
      <bottom style="thin">
        <color indexed="57"/>
      </bottom>
      <diagonal/>
    </border>
    <border>
      <left style="thin">
        <color indexed="57"/>
      </left>
      <right/>
      <top style="thin">
        <color indexed="57"/>
      </top>
      <bottom style="thin">
        <color indexed="57"/>
      </bottom>
      <diagonal/>
    </border>
    <border>
      <left/>
      <right style="thin">
        <color indexed="57"/>
      </right>
      <top style="thin">
        <color indexed="57"/>
      </top>
      <bottom style="thin">
        <color indexed="57"/>
      </bottom>
      <diagonal/>
    </border>
    <border>
      <left/>
      <right/>
      <top style="thin">
        <color indexed="49"/>
      </top>
      <bottom style="double">
        <color indexed="49"/>
      </bottom>
      <diagonal/>
    </border>
    <border>
      <left style="thin">
        <color indexed="22"/>
      </left>
      <right/>
      <top style="thin">
        <color indexed="22"/>
      </top>
      <bottom/>
      <diagonal/>
    </border>
    <border>
      <left style="thin">
        <color indexed="22"/>
      </left>
      <right/>
      <top/>
      <bottom/>
      <diagonal/>
    </border>
    <border>
      <left style="thin">
        <color indexed="22"/>
      </left>
      <right/>
      <top/>
      <bottom style="thin">
        <color indexed="22"/>
      </bottom>
      <diagonal/>
    </border>
    <border>
      <left/>
      <right/>
      <top/>
      <bottom style="thin">
        <color indexed="55"/>
      </bottom>
      <diagonal/>
    </border>
    <border>
      <left style="thin">
        <color indexed="33"/>
      </left>
      <right/>
      <top style="thin">
        <color indexed="33"/>
      </top>
      <bottom/>
      <diagonal/>
    </border>
    <border>
      <left/>
      <right style="thin">
        <color indexed="33"/>
      </right>
      <top style="thin">
        <color indexed="33"/>
      </top>
      <bottom/>
      <diagonal/>
    </border>
    <border>
      <left style="thin">
        <color indexed="33"/>
      </left>
      <right/>
      <top/>
      <bottom/>
      <diagonal/>
    </border>
    <border>
      <left/>
      <right style="thin">
        <color indexed="33"/>
      </right>
      <top/>
      <bottom/>
      <diagonal/>
    </border>
    <border>
      <left style="thin">
        <color indexed="33"/>
      </left>
      <right/>
      <top/>
      <bottom style="thin">
        <color indexed="33"/>
      </bottom>
      <diagonal/>
    </border>
    <border>
      <left/>
      <right style="thin">
        <color indexed="33"/>
      </right>
      <top/>
      <bottom style="thin">
        <color indexed="33"/>
      </bottom>
      <diagonal/>
    </border>
    <border>
      <left/>
      <right/>
      <top style="thin">
        <color indexed="33"/>
      </top>
      <bottom/>
      <diagonal/>
    </border>
    <border>
      <left/>
      <right/>
      <top/>
      <bottom style="thin">
        <color indexed="33"/>
      </bottom>
      <diagonal/>
    </border>
    <border>
      <left style="thin">
        <color indexed="33"/>
      </left>
      <right/>
      <top style="thin">
        <color indexed="33"/>
      </top>
      <bottom style="thin">
        <color indexed="33"/>
      </bottom>
      <diagonal/>
    </border>
    <border>
      <left/>
      <right/>
      <top style="thin">
        <color indexed="33"/>
      </top>
      <bottom style="thin">
        <color indexed="33"/>
      </bottom>
      <diagonal/>
    </border>
    <border>
      <left/>
      <right style="thin">
        <color indexed="33"/>
      </right>
      <top style="thin">
        <color indexed="33"/>
      </top>
      <bottom style="thin">
        <color indexed="33"/>
      </bottom>
      <diagonal/>
    </border>
    <border>
      <left style="thin">
        <color indexed="33"/>
      </left>
      <right style="thin">
        <color indexed="33"/>
      </right>
      <top style="thin">
        <color indexed="33"/>
      </top>
      <bottom/>
      <diagonal/>
    </border>
    <border>
      <left style="thin">
        <color indexed="33"/>
      </left>
      <right style="thin">
        <color indexed="33"/>
      </right>
      <top/>
      <bottom/>
      <diagonal/>
    </border>
    <border>
      <left style="thin">
        <color indexed="33"/>
      </left>
      <right style="thin">
        <color indexed="33"/>
      </right>
      <top/>
      <bottom style="thin">
        <color indexed="33"/>
      </bottom>
      <diagonal/>
    </border>
    <border>
      <left style="thin">
        <color indexed="33"/>
      </left>
      <right style="dashed">
        <color indexed="33"/>
      </right>
      <top style="thin">
        <color indexed="33"/>
      </top>
      <bottom/>
      <diagonal/>
    </border>
    <border>
      <left style="thin">
        <color indexed="33"/>
      </left>
      <right style="thin">
        <color indexed="55"/>
      </right>
      <top style="thin">
        <color indexed="33"/>
      </top>
      <bottom style="thin">
        <color indexed="33"/>
      </bottom>
      <diagonal/>
    </border>
    <border>
      <left style="thin">
        <color indexed="55"/>
      </left>
      <right style="thin">
        <color indexed="55"/>
      </right>
      <top style="thin">
        <color indexed="33"/>
      </top>
      <bottom style="thin">
        <color indexed="33"/>
      </bottom>
      <diagonal/>
    </border>
    <border>
      <left style="thin">
        <color indexed="55"/>
      </left>
      <right style="thin">
        <color indexed="33"/>
      </right>
      <top style="thin">
        <color indexed="33"/>
      </top>
      <bottom style="thin">
        <color indexed="33"/>
      </bottom>
      <diagonal/>
    </border>
    <border>
      <left/>
      <right style="thin">
        <color indexed="64"/>
      </right>
      <top/>
      <bottom/>
      <diagonal/>
    </border>
    <border>
      <left style="thin">
        <color indexed="33"/>
      </left>
      <right style="dashed">
        <color indexed="33"/>
      </right>
      <top style="thin">
        <color indexed="33"/>
      </top>
      <bottom style="thin">
        <color indexed="33"/>
      </bottom>
      <diagonal/>
    </border>
    <border>
      <left style="thin">
        <color indexed="33"/>
      </left>
      <right style="thin">
        <color rgb="FFA0A0A0"/>
      </right>
      <top style="thin">
        <color indexed="33"/>
      </top>
      <bottom style="thin">
        <color indexed="33"/>
      </bottom>
      <diagonal/>
    </border>
    <border>
      <left/>
      <right style="thin">
        <color rgb="FFA0A0A0"/>
      </right>
      <top style="thin">
        <color indexed="33"/>
      </top>
      <bottom style="thin">
        <color indexed="33"/>
      </bottom>
      <diagonal/>
    </border>
    <border>
      <left/>
      <right/>
      <top/>
      <bottom/>
      <diagonal/>
    </border>
    <border>
      <left/>
      <right style="thin">
        <color rgb="FFA0A0A0"/>
      </right>
      <top style="thin">
        <color indexed="33"/>
      </top>
      <bottom/>
      <diagonal/>
    </border>
    <border>
      <left style="thin">
        <color indexed="33"/>
      </left>
      <right style="thin">
        <color indexed="33"/>
      </right>
      <top style="thin">
        <color indexed="33"/>
      </top>
      <bottom/>
      <diagonal/>
    </border>
    <border>
      <left/>
      <right style="thin">
        <color rgb="FFA0A0A0"/>
      </right>
      <top/>
      <bottom style="thin">
        <color indexed="33"/>
      </bottom>
      <diagonal/>
    </border>
    <border>
      <left/>
      <right style="thin">
        <color rgb="FFA0A0A0"/>
      </right>
      <top style="thin">
        <color indexed="33"/>
      </top>
      <bottom/>
      <diagonal/>
    </border>
    <border>
      <left/>
      <right style="thin">
        <color rgb="FFA0A0A0"/>
      </right>
      <top/>
      <bottom/>
      <diagonal/>
    </border>
    <border diagonalUp="1" diagonalDown="1">
      <left/>
      <right/>
      <top/>
      <bottom/>
      <diagonal/>
    </border>
    <border>
      <left/>
      <right style="thin">
        <color rgb="FFA0A0A0"/>
      </right>
      <top style="thin">
        <color indexed="33"/>
      </top>
      <bottom style="thin">
        <color indexed="33"/>
      </bottom>
      <diagonal/>
    </border>
    <border diagonalUp="1" diagonalDown="1">
      <left style="thin">
        <color rgb="FFA0A0A0"/>
      </left>
      <right style="thin">
        <color rgb="FFA0A0A0"/>
      </right>
      <top style="thin">
        <color rgb="FFA0A0A0"/>
      </top>
      <bottom style="thin">
        <color rgb="FFA0A0A0"/>
      </bottom>
      <diagonal/>
    </border>
    <border diagonalUp="1" diagonalDown="1">
      <left style="thin">
        <color rgb="FFA0A0A0"/>
      </left>
      <right/>
      <top style="thin">
        <color rgb="FFA0A0A0"/>
      </top>
      <bottom style="thin">
        <color rgb="FFA0A0A0"/>
      </bottom>
      <diagonal/>
    </border>
    <border diagonalUp="1" diagonalDown="1">
      <left/>
      <right/>
      <top style="thin">
        <color rgb="FFA0A0A0"/>
      </top>
      <bottom style="thin">
        <color rgb="FFA0A0A0"/>
      </bottom>
      <diagonal/>
    </border>
    <border diagonalUp="1" diagonalDown="1">
      <left/>
      <right style="thin">
        <color rgb="FFA0A0A0"/>
      </right>
      <top style="thin">
        <color rgb="FFA0A0A0"/>
      </top>
      <bottom style="thin">
        <color rgb="FFA0A0A0"/>
      </bottom>
      <diagonal/>
    </border>
  </borders>
  <cellStyleXfs count="783">
    <xf numFmtId="0" fontId="0" fillId="0" borderId="0"/>
    <xf numFmtId="0" fontId="35" fillId="2" borderId="0" applyNumberFormat="0" applyBorder="0"/>
    <xf numFmtId="0" fontId="35" fillId="3" borderId="0" applyNumberFormat="0" applyBorder="0"/>
    <xf numFmtId="0" fontId="35" fillId="4" borderId="0" applyNumberFormat="0" applyBorder="0"/>
    <xf numFmtId="0" fontId="35" fillId="5" borderId="0" applyNumberFormat="0" applyBorder="0"/>
    <xf numFmtId="0" fontId="35" fillId="4" borderId="0" applyNumberFormat="0" applyBorder="0"/>
    <xf numFmtId="0" fontId="35" fillId="5" borderId="0" applyNumberFormat="0" applyBorder="0"/>
    <xf numFmtId="0" fontId="35" fillId="2" borderId="0" applyNumberFormat="0" applyBorder="0"/>
    <xf numFmtId="0" fontId="35" fillId="3" borderId="0" applyNumberFormat="0" applyBorder="0"/>
    <xf numFmtId="0" fontId="35" fillId="6" borderId="0" applyNumberFormat="0" applyBorder="0"/>
    <xf numFmtId="0" fontId="35" fillId="7" borderId="0" applyNumberFormat="0" applyBorder="0"/>
    <xf numFmtId="0" fontId="35" fillId="8" borderId="0" applyNumberFormat="0" applyBorder="0"/>
    <xf numFmtId="0" fontId="35" fillId="9" borderId="0" applyNumberFormat="0" applyBorder="0"/>
    <xf numFmtId="0" fontId="35" fillId="2" borderId="0" applyNumberFormat="0" applyBorder="0"/>
    <xf numFmtId="0" fontId="35" fillId="3" borderId="0" applyNumberFormat="0" applyBorder="0"/>
    <xf numFmtId="0" fontId="35" fillId="4" borderId="0" applyNumberFormat="0" applyBorder="0"/>
    <xf numFmtId="0" fontId="35" fillId="5" borderId="0" applyNumberFormat="0" applyBorder="0"/>
    <xf numFmtId="0" fontId="35" fillId="4" borderId="0" applyNumberFormat="0" applyBorder="0"/>
    <xf numFmtId="0" fontId="35" fillId="5" borderId="0" applyNumberFormat="0" applyBorder="0"/>
    <xf numFmtId="0" fontId="35" fillId="2" borderId="0" applyNumberFormat="0" applyBorder="0"/>
    <xf numFmtId="0" fontId="35" fillId="3" borderId="0" applyNumberFormat="0" applyBorder="0"/>
    <xf numFmtId="0" fontId="35" fillId="10" borderId="0" applyNumberFormat="0" applyBorder="0"/>
    <xf numFmtId="0" fontId="35" fillId="11" borderId="0" applyNumberFormat="0" applyBorder="0"/>
    <xf numFmtId="0" fontId="35" fillId="8" borderId="0" applyNumberFormat="0" applyBorder="0"/>
    <xf numFmtId="0" fontId="35" fillId="9" borderId="0" applyNumberFormat="0" applyBorder="0"/>
    <xf numFmtId="0" fontId="36" fillId="12" borderId="0" applyNumberFormat="0" applyBorder="0"/>
    <xf numFmtId="0" fontId="36" fillId="13" borderId="0" applyNumberFormat="0" applyBorder="0"/>
    <xf numFmtId="0" fontId="36" fillId="4" borderId="0" applyNumberFormat="0" applyBorder="0"/>
    <xf numFmtId="0" fontId="36" fillId="5" borderId="0" applyNumberFormat="0" applyBorder="0"/>
    <xf numFmtId="0" fontId="36" fillId="4" borderId="0" applyNumberFormat="0" applyBorder="0"/>
    <xf numFmtId="0" fontId="36" fillId="5" borderId="0" applyNumberFormat="0" applyBorder="0"/>
    <xf numFmtId="0" fontId="36" fillId="14" borderId="0" applyNumberFormat="0" applyBorder="0"/>
    <xf numFmtId="0" fontId="36" fillId="15" borderId="0" applyNumberFormat="0" applyBorder="0"/>
    <xf numFmtId="0" fontId="36" fillId="12" borderId="0" applyNumberFormat="0" applyBorder="0"/>
    <xf numFmtId="0" fontId="36" fillId="13" borderId="0" applyNumberFormat="0" applyBorder="0"/>
    <xf numFmtId="0" fontId="36" fillId="8" borderId="0" applyNumberFormat="0" applyBorder="0"/>
    <xf numFmtId="0" fontId="36" fillId="9" borderId="0" applyNumberFormat="0" applyBorder="0"/>
    <xf numFmtId="0" fontId="36" fillId="12" borderId="0" applyNumberFormat="0" applyBorder="0"/>
    <xf numFmtId="0" fontId="36" fillId="13" borderId="0" applyNumberFormat="0" applyBorder="0"/>
    <xf numFmtId="0" fontId="36" fillId="16" borderId="0" applyNumberFormat="0" applyBorder="0"/>
    <xf numFmtId="0" fontId="36" fillId="17" borderId="0" applyNumberFormat="0" applyBorder="0"/>
    <xf numFmtId="0" fontId="36" fillId="18" borderId="0" applyNumberFormat="0" applyBorder="0"/>
    <xf numFmtId="0" fontId="36" fillId="19" borderId="0" applyNumberFormat="0" applyBorder="0"/>
    <xf numFmtId="0" fontId="36" fillId="20" borderId="0" applyNumberFormat="0" applyBorder="0"/>
    <xf numFmtId="0" fontId="36" fillId="5" borderId="0" applyNumberFormat="0" applyBorder="0"/>
    <xf numFmtId="0" fontId="36" fillId="12" borderId="0" applyNumberFormat="0" applyBorder="0"/>
    <xf numFmtId="0" fontId="36" fillId="13" borderId="0" applyNumberFormat="0" applyBorder="0"/>
    <xf numFmtId="0" fontId="36" fillId="21" borderId="0" applyNumberFormat="0" applyBorder="0"/>
    <xf numFmtId="0" fontId="36" fillId="22" borderId="0" applyNumberFormat="0" applyBorder="0"/>
    <xf numFmtId="0" fontId="37" fillId="23" borderId="0" applyNumberFormat="0" applyBorder="0"/>
    <xf numFmtId="0" fontId="62" fillId="24" borderId="0" applyNumberFormat="0" applyBorder="0"/>
    <xf numFmtId="0" fontId="38" fillId="2" borderId="1" applyNumberFormat="0"/>
    <xf numFmtId="0" fontId="38" fillId="3" borderId="1" applyNumberFormat="0"/>
    <xf numFmtId="0" fontId="39" fillId="14" borderId="2" applyNumberFormat="0"/>
    <xf numFmtId="0" fontId="39" fillId="15" borderId="3" applyNumberFormat="0"/>
    <xf numFmtId="43" fontId="58" fillId="0" borderId="0" applyBorder="0"/>
    <xf numFmtId="44" fontId="58" fillId="0" borderId="0" applyBorder="0"/>
    <xf numFmtId="0" fontId="40" fillId="0" borderId="0" applyNumberFormat="0" applyBorder="0"/>
    <xf numFmtId="0" fontId="40" fillId="0" borderId="0" applyNumberFormat="0" applyBorder="0"/>
    <xf numFmtId="0" fontId="58" fillId="0" borderId="0"/>
    <xf numFmtId="0" fontId="58" fillId="0" borderId="0"/>
    <xf numFmtId="0" fontId="58" fillId="0" borderId="0"/>
    <xf numFmtId="0" fontId="58" fillId="0" borderId="0"/>
    <xf numFmtId="43" fontId="58" fillId="0" borderId="0" applyBorder="0"/>
    <xf numFmtId="43" fontId="58" fillId="0" borderId="0" applyBorder="0"/>
    <xf numFmtId="43" fontId="58" fillId="0" borderId="0" applyBorder="0"/>
    <xf numFmtId="43" fontId="58" fillId="0" borderId="0" applyBorder="0"/>
    <xf numFmtId="41" fontId="58" fillId="0" borderId="0" applyBorder="0"/>
    <xf numFmtId="41" fontId="58" fillId="0" borderId="0" applyBorder="0"/>
    <xf numFmtId="41" fontId="58" fillId="0" borderId="0" applyBorder="0"/>
    <xf numFmtId="41" fontId="58" fillId="0" borderId="0" applyBorder="0"/>
    <xf numFmtId="44" fontId="58" fillId="0" borderId="0" applyBorder="0"/>
    <xf numFmtId="44" fontId="58" fillId="0" borderId="0" applyBorder="0"/>
    <xf numFmtId="44" fontId="58" fillId="0" borderId="0" applyBorder="0"/>
    <xf numFmtId="44" fontId="58" fillId="0" borderId="0" applyBorder="0"/>
    <xf numFmtId="42" fontId="58" fillId="0" borderId="0" applyBorder="0"/>
    <xf numFmtId="42" fontId="58" fillId="0" borderId="0" applyBorder="0"/>
    <xf numFmtId="42" fontId="58" fillId="0" borderId="0" applyBorder="0"/>
    <xf numFmtId="42" fontId="58" fillId="0" borderId="0" applyBorder="0"/>
    <xf numFmtId="0" fontId="12" fillId="0" borderId="0" applyNumberFormat="0" applyBorder="0"/>
    <xf numFmtId="0" fontId="60" fillId="0" borderId="0" applyNumberFormat="0" applyBorder="0"/>
    <xf numFmtId="0" fontId="13" fillId="0" borderId="0" applyNumberFormat="0" applyBorder="0"/>
    <xf numFmtId="0" fontId="61" fillId="0" borderId="0" applyNumberFormat="0" applyBorder="0"/>
    <xf numFmtId="9" fontId="58" fillId="0" borderId="0" applyBorder="0"/>
    <xf numFmtId="9" fontId="58" fillId="0" borderId="0" applyBorder="0"/>
    <xf numFmtId="9" fontId="58" fillId="0" borderId="0" applyBorder="0"/>
    <xf numFmtId="9" fontId="58" fillId="0" borderId="0" applyBorder="0"/>
    <xf numFmtId="0" fontId="12" fillId="0" borderId="0" applyNumberFormat="0" applyBorder="0"/>
    <xf numFmtId="0" fontId="60" fillId="0" borderId="0" applyNumberFormat="0" applyBorder="0"/>
    <xf numFmtId="0" fontId="13" fillId="0" borderId="0" applyNumberFormat="0" applyBorder="0"/>
    <xf numFmtId="0" fontId="61" fillId="0" borderId="0" applyNumberFormat="0" applyBorder="0"/>
    <xf numFmtId="9" fontId="58" fillId="0" borderId="0" applyBorder="0"/>
    <xf numFmtId="9" fontId="58" fillId="0" borderId="0" applyBorder="0"/>
    <xf numFmtId="9" fontId="58" fillId="0" borderId="0" applyBorder="0"/>
    <xf numFmtId="9" fontId="58" fillId="0" borderId="0" applyBorder="0"/>
    <xf numFmtId="0" fontId="12" fillId="0" borderId="0" applyNumberFormat="0" applyBorder="0"/>
    <xf numFmtId="0" fontId="60" fillId="0" borderId="0" applyNumberFormat="0" applyBorder="0"/>
    <xf numFmtId="0" fontId="13" fillId="0" borderId="0" applyNumberFormat="0" applyBorder="0"/>
    <xf numFmtId="0" fontId="61" fillId="0" borderId="0" applyNumberFormat="0" applyBorder="0"/>
    <xf numFmtId="9" fontId="58" fillId="0" borderId="0" applyBorder="0"/>
    <xf numFmtId="9" fontId="58" fillId="0" borderId="0" applyBorder="0"/>
    <xf numFmtId="9" fontId="58" fillId="0" borderId="0" applyBorder="0"/>
    <xf numFmtId="9" fontId="58" fillId="0" borderId="0" applyBorder="0"/>
    <xf numFmtId="0" fontId="12" fillId="0" borderId="0" applyNumberFormat="0" applyBorder="0"/>
    <xf numFmtId="0" fontId="60" fillId="0" borderId="0" applyNumberFormat="0" applyBorder="0"/>
    <xf numFmtId="0" fontId="13" fillId="0" borderId="0" applyNumberFormat="0" applyBorder="0"/>
    <xf numFmtId="0" fontId="61" fillId="0" borderId="0" applyNumberFormat="0" applyBorder="0"/>
    <xf numFmtId="9" fontId="58" fillId="0" borderId="0" applyBorder="0"/>
    <xf numFmtId="9" fontId="58" fillId="0" borderId="0" applyBorder="0"/>
    <xf numFmtId="9" fontId="58" fillId="0" borderId="0" applyBorder="0"/>
    <xf numFmtId="9" fontId="58" fillId="0" borderId="0" applyBorder="0"/>
    <xf numFmtId="0" fontId="12" fillId="0" borderId="0" applyNumberFormat="0" applyBorder="0"/>
    <xf numFmtId="0" fontId="60" fillId="0" borderId="0" applyNumberFormat="0" applyBorder="0"/>
    <xf numFmtId="0" fontId="13" fillId="0" borderId="0" applyNumberFormat="0" applyBorder="0"/>
    <xf numFmtId="0" fontId="61" fillId="0" borderId="0" applyNumberFormat="0" applyBorder="0"/>
    <xf numFmtId="9" fontId="58" fillId="0" borderId="0" applyBorder="0"/>
    <xf numFmtId="9" fontId="58" fillId="0" borderId="0" applyBorder="0"/>
    <xf numFmtId="9" fontId="58" fillId="0" borderId="0" applyBorder="0"/>
    <xf numFmtId="9" fontId="58" fillId="0" borderId="0" applyBorder="0"/>
    <xf numFmtId="43" fontId="58" fillId="0" borderId="0" applyBorder="0"/>
    <xf numFmtId="41" fontId="58" fillId="0" borderId="0" applyBorder="0"/>
    <xf numFmtId="44" fontId="58" fillId="0" borderId="0" applyBorder="0"/>
    <xf numFmtId="42" fontId="58" fillId="0" borderId="0" applyBorder="0"/>
    <xf numFmtId="0" fontId="12" fillId="0" borderId="0" applyNumberFormat="0" applyBorder="0"/>
    <xf numFmtId="0" fontId="13" fillId="0" borderId="0" applyNumberFormat="0" applyBorder="0"/>
    <xf numFmtId="9" fontId="58" fillId="0" borderId="0" applyBorder="0"/>
    <xf numFmtId="0" fontId="41" fillId="25" borderId="0" applyNumberFormat="0" applyBorder="0"/>
    <xf numFmtId="0" fontId="41" fillId="26" borderId="0" applyNumberFormat="0" applyBorder="0"/>
    <xf numFmtId="0" fontId="42" fillId="0" borderId="4" applyNumberFormat="0"/>
    <xf numFmtId="0" fontId="42" fillId="0" borderId="4" applyNumberFormat="0"/>
    <xf numFmtId="0" fontId="43" fillId="0" borderId="4" applyNumberFormat="0"/>
    <xf numFmtId="0" fontId="43" fillId="0" borderId="4" applyNumberFormat="0"/>
    <xf numFmtId="0" fontId="44" fillId="0" borderId="5" applyNumberFormat="0"/>
    <xf numFmtId="0" fontId="44" fillId="0" borderId="5" applyNumberFormat="0"/>
    <xf numFmtId="0" fontId="44" fillId="0" borderId="0" applyNumberFormat="0" applyBorder="0"/>
    <xf numFmtId="0" fontId="44" fillId="0" borderId="0" applyNumberFormat="0" applyBorder="0"/>
    <xf numFmtId="0" fontId="65" fillId="0" borderId="0" applyNumberFormat="0" applyBorder="0"/>
    <xf numFmtId="0" fontId="45" fillId="8" borderId="1" applyNumberFormat="0"/>
    <xf numFmtId="0" fontId="45" fillId="9" borderId="1" applyNumberFormat="0"/>
    <xf numFmtId="0" fontId="46" fillId="0" borderId="6" applyNumberFormat="0"/>
    <xf numFmtId="0" fontId="46" fillId="0" borderId="6" applyNumberFormat="0"/>
    <xf numFmtId="0" fontId="47" fillId="27" borderId="0" applyNumberFormat="0" applyBorder="0"/>
    <xf numFmtId="0" fontId="47" fillId="28" borderId="0" applyNumberFormat="0" applyBorder="0"/>
    <xf numFmtId="0" fontId="66" fillId="0" borderId="0"/>
    <xf numFmtId="0" fontId="66" fillId="0" borderId="0"/>
    <xf numFmtId="0" fontId="58" fillId="27" borderId="7" applyNumberFormat="0"/>
    <xf numFmtId="0" fontId="58" fillId="28" borderId="8" applyNumberFormat="0"/>
    <xf numFmtId="0" fontId="58" fillId="27" borderId="7" applyNumberFormat="0"/>
    <xf numFmtId="0" fontId="58" fillId="27" borderId="7" applyNumberFormat="0"/>
    <xf numFmtId="0" fontId="48" fillId="2" borderId="9" applyNumberFormat="0"/>
    <xf numFmtId="0" fontId="63" fillId="3" borderId="10" applyNumberFormat="0"/>
    <xf numFmtId="9" fontId="58" fillId="0" borderId="0" applyBorder="0"/>
    <xf numFmtId="0" fontId="1" fillId="29" borderId="0" applyNumberFormat="0" applyBorder="0">
      <alignment horizontal="center" wrapText="1"/>
    </xf>
    <xf numFmtId="0" fontId="1" fillId="29" borderId="0" applyNumberFormat="0" applyBorder="0">
      <alignment horizontal="center" wrapText="1"/>
    </xf>
    <xf numFmtId="0" fontId="25" fillId="30" borderId="0" applyNumberFormat="0"/>
    <xf numFmtId="0" fontId="25" fillId="30" borderId="0" applyNumberFormat="0"/>
    <xf numFmtId="0" fontId="58" fillId="30" borderId="11" applyNumberFormat="0">
      <alignment horizontal="left" vertical="center"/>
    </xf>
    <xf numFmtId="0" fontId="58" fillId="30" borderId="11" applyNumberFormat="0">
      <alignment horizontal="left" vertical="center"/>
    </xf>
    <xf numFmtId="0" fontId="58" fillId="30" borderId="11" applyNumberFormat="0">
      <alignment horizontal="left" vertical="center"/>
    </xf>
    <xf numFmtId="0" fontId="58" fillId="30" borderId="11" applyNumberFormat="0">
      <alignment horizontal="left" vertical="center"/>
    </xf>
    <xf numFmtId="0" fontId="58" fillId="30" borderId="12" applyNumberFormat="0">
      <alignment horizontal="center" vertical="center"/>
    </xf>
    <xf numFmtId="0" fontId="58" fillId="30" borderId="12" applyNumberFormat="0">
      <alignment horizontal="center" vertical="center"/>
    </xf>
    <xf numFmtId="0" fontId="58" fillId="30" borderId="12" applyNumberFormat="0">
      <alignment horizontal="center" vertical="center"/>
    </xf>
    <xf numFmtId="0" fontId="58" fillId="30" borderId="12" applyNumberFormat="0">
      <alignment horizontal="center" vertical="center"/>
    </xf>
    <xf numFmtId="0" fontId="58" fillId="30" borderId="13" applyNumberFormat="0">
      <alignment horizontal="center" vertical="center"/>
    </xf>
    <xf numFmtId="0" fontId="58" fillId="30" borderId="13" applyNumberFormat="0">
      <alignment horizontal="center" vertical="center"/>
    </xf>
    <xf numFmtId="0" fontId="58" fillId="30" borderId="13" applyNumberFormat="0">
      <alignment horizontal="center" vertical="center"/>
    </xf>
    <xf numFmtId="0" fontId="58" fillId="30" borderId="13" applyNumberFormat="0">
      <alignment horizontal="center" vertical="center"/>
    </xf>
    <xf numFmtId="0" fontId="58" fillId="30" borderId="14" applyNumberFormat="0">
      <alignment horizontal="center" vertical="center"/>
    </xf>
    <xf numFmtId="0" fontId="58" fillId="30" borderId="14" applyNumberFormat="0">
      <alignment horizontal="center" vertical="center"/>
    </xf>
    <xf numFmtId="0" fontId="58" fillId="30" borderId="14" applyNumberFormat="0">
      <alignment horizontal="center" vertical="center"/>
    </xf>
    <xf numFmtId="0" fontId="58" fillId="30" borderId="14" applyNumberFormat="0">
      <alignment horizontal="center" vertical="center"/>
    </xf>
    <xf numFmtId="0" fontId="58" fillId="24" borderId="11" applyNumberFormat="0">
      <alignment horizontal="left" vertical="center"/>
    </xf>
    <xf numFmtId="0" fontId="58" fillId="31" borderId="11" applyNumberFormat="0">
      <alignment horizontal="left" vertical="center"/>
    </xf>
    <xf numFmtId="0" fontId="58" fillId="24" borderId="11" applyNumberFormat="0">
      <alignment horizontal="left" vertical="center"/>
    </xf>
    <xf numFmtId="0" fontId="58" fillId="24" borderId="11" applyNumberFormat="0">
      <alignment horizontal="left" vertical="center"/>
    </xf>
    <xf numFmtId="0" fontId="58" fillId="24" borderId="12" applyNumberFormat="0">
      <alignment horizontal="center" vertical="center"/>
    </xf>
    <xf numFmtId="0" fontId="58" fillId="31" borderId="12" applyNumberFormat="0">
      <alignment horizontal="center" vertical="center"/>
    </xf>
    <xf numFmtId="0" fontId="58" fillId="24" borderId="12" applyNumberFormat="0">
      <alignment horizontal="center" vertical="center"/>
    </xf>
    <xf numFmtId="0" fontId="58" fillId="24" borderId="12" applyNumberFormat="0">
      <alignment horizontal="center" vertical="center"/>
    </xf>
    <xf numFmtId="0" fontId="58" fillId="24" borderId="13" applyNumberFormat="0">
      <alignment horizontal="center" vertical="center"/>
    </xf>
    <xf numFmtId="0" fontId="58" fillId="31" borderId="13" applyNumberFormat="0">
      <alignment horizontal="center" vertical="center"/>
    </xf>
    <xf numFmtId="0" fontId="58" fillId="24" borderId="13" applyNumberFormat="0">
      <alignment horizontal="center" vertical="center"/>
    </xf>
    <xf numFmtId="0" fontId="58" fillId="24" borderId="13" applyNumberFormat="0">
      <alignment horizontal="center" vertical="center"/>
    </xf>
    <xf numFmtId="0" fontId="58" fillId="24" borderId="14" applyNumberFormat="0">
      <alignment horizontal="center" vertical="center"/>
    </xf>
    <xf numFmtId="0" fontId="58" fillId="31" borderId="14" applyNumberFormat="0">
      <alignment horizontal="center" vertical="center"/>
    </xf>
    <xf numFmtId="0" fontId="58" fillId="24" borderId="14" applyNumberFormat="0">
      <alignment horizontal="center" vertical="center"/>
    </xf>
    <xf numFmtId="0" fontId="58" fillId="24" borderId="14" applyNumberFormat="0">
      <alignment horizontal="center" vertical="center"/>
    </xf>
    <xf numFmtId="0" fontId="58" fillId="32" borderId="14" applyNumberFormat="0">
      <alignment horizontal="center" vertical="center"/>
    </xf>
    <xf numFmtId="0" fontId="58" fillId="32" borderId="14" applyNumberFormat="0">
      <alignment horizontal="center" vertical="center"/>
    </xf>
    <xf numFmtId="0" fontId="58" fillId="32" borderId="14" applyNumberFormat="0">
      <alignment horizontal="center" vertical="center"/>
    </xf>
    <xf numFmtId="0" fontId="58" fillId="32" borderId="14" applyNumberFormat="0">
      <alignment horizontal="center" vertical="center"/>
    </xf>
    <xf numFmtId="0" fontId="58" fillId="24" borderId="14" applyNumberFormat="0">
      <alignment horizontal="center" vertical="center"/>
    </xf>
    <xf numFmtId="0" fontId="58" fillId="31" borderId="14" applyNumberFormat="0">
      <alignment horizontal="center" vertical="center"/>
    </xf>
    <xf numFmtId="0" fontId="58" fillId="24" borderId="14" applyNumberFormat="0">
      <alignment horizontal="center" vertical="center"/>
    </xf>
    <xf numFmtId="0" fontId="58" fillId="24" borderId="14" applyNumberFormat="0">
      <alignment horizontal="center" vertical="center"/>
    </xf>
    <xf numFmtId="0" fontId="58" fillId="32" borderId="14" applyNumberFormat="0">
      <alignment horizontal="center" vertical="center"/>
    </xf>
    <xf numFmtId="0" fontId="58" fillId="32" borderId="14" applyNumberFormat="0">
      <alignment horizontal="center" vertical="center"/>
    </xf>
    <xf numFmtId="0" fontId="58" fillId="32" borderId="14" applyNumberFormat="0">
      <alignment horizontal="center" vertical="center"/>
    </xf>
    <xf numFmtId="0" fontId="58" fillId="32" borderId="14" applyNumberFormat="0">
      <alignment horizontal="center" vertical="center"/>
    </xf>
    <xf numFmtId="0" fontId="29" fillId="30" borderId="14" applyNumberFormat="0">
      <alignment horizontal="center" vertical="center"/>
    </xf>
    <xf numFmtId="0" fontId="29" fillId="30" borderId="14" applyNumberFormat="0">
      <alignment horizontal="center" vertical="center"/>
    </xf>
    <xf numFmtId="0" fontId="29" fillId="30" borderId="14" applyNumberFormat="0">
      <alignment horizontal="center" vertical="center"/>
    </xf>
    <xf numFmtId="0" fontId="29" fillId="30" borderId="14" applyNumberFormat="0">
      <alignment horizontal="center" vertical="center"/>
    </xf>
    <xf numFmtId="0" fontId="29" fillId="24" borderId="14" applyNumberFormat="0">
      <alignment horizontal="center" vertical="center"/>
    </xf>
    <xf numFmtId="0" fontId="29" fillId="31" borderId="14" applyNumberFormat="0">
      <alignment horizontal="center" vertical="center"/>
    </xf>
    <xf numFmtId="0" fontId="29" fillId="24" borderId="14" applyNumberFormat="0">
      <alignment horizontal="center" vertical="center"/>
    </xf>
    <xf numFmtId="0" fontId="29" fillId="24" borderId="14" applyNumberFormat="0">
      <alignment horizontal="center" vertical="center"/>
    </xf>
    <xf numFmtId="0" fontId="58" fillId="30" borderId="11" applyNumberFormat="0">
      <alignment horizontal="left" vertical="center"/>
    </xf>
    <xf numFmtId="0" fontId="58" fillId="30" borderId="11" applyNumberFormat="0">
      <alignment horizontal="left" vertical="center"/>
    </xf>
    <xf numFmtId="0" fontId="58" fillId="30" borderId="11" applyNumberFormat="0">
      <alignment horizontal="left" vertical="center"/>
    </xf>
    <xf numFmtId="0" fontId="58" fillId="30" borderId="11" applyNumberFormat="0">
      <alignment horizontal="left" vertical="center"/>
    </xf>
    <xf numFmtId="0" fontId="58" fillId="30" borderId="12" applyNumberFormat="0">
      <alignment horizontal="center" vertical="center"/>
    </xf>
    <xf numFmtId="0" fontId="58" fillId="30" borderId="12" applyNumberFormat="0">
      <alignment horizontal="center" vertical="center"/>
    </xf>
    <xf numFmtId="0" fontId="58" fillId="30" borderId="12" applyNumberFormat="0">
      <alignment horizontal="center" vertical="center"/>
    </xf>
    <xf numFmtId="0" fontId="58" fillId="30" borderId="12" applyNumberFormat="0">
      <alignment horizontal="center" vertical="center"/>
    </xf>
    <xf numFmtId="0" fontId="58" fillId="30" borderId="13" applyNumberFormat="0">
      <alignment horizontal="center" vertical="center"/>
    </xf>
    <xf numFmtId="0" fontId="58" fillId="30" borderId="13" applyNumberFormat="0">
      <alignment horizontal="center" vertical="center"/>
    </xf>
    <xf numFmtId="0" fontId="58" fillId="30" borderId="13" applyNumberFormat="0">
      <alignment horizontal="center" vertical="center"/>
    </xf>
    <xf numFmtId="0" fontId="58" fillId="30" borderId="13" applyNumberFormat="0">
      <alignment horizontal="center" vertical="center"/>
    </xf>
    <xf numFmtId="0" fontId="58" fillId="30" borderId="14" applyNumberFormat="0">
      <alignment horizontal="center" vertical="center"/>
    </xf>
    <xf numFmtId="0" fontId="58" fillId="30" borderId="14" applyNumberFormat="0">
      <alignment horizontal="center" vertical="center"/>
    </xf>
    <xf numFmtId="0" fontId="58" fillId="30" borderId="14" applyNumberFormat="0">
      <alignment horizontal="center" vertical="center"/>
    </xf>
    <xf numFmtId="0" fontId="58" fillId="30" borderId="14" applyNumberFormat="0">
      <alignment horizontal="center" vertical="center"/>
    </xf>
    <xf numFmtId="0" fontId="58" fillId="24" borderId="11" applyNumberFormat="0">
      <alignment horizontal="left" vertical="center"/>
    </xf>
    <xf numFmtId="0" fontId="58" fillId="31" borderId="11" applyNumberFormat="0">
      <alignment horizontal="left" vertical="center"/>
    </xf>
    <xf numFmtId="0" fontId="58" fillId="24" borderId="11" applyNumberFormat="0">
      <alignment horizontal="left" vertical="center"/>
    </xf>
    <xf numFmtId="0" fontId="58" fillId="24" borderId="11" applyNumberFormat="0">
      <alignment horizontal="left" vertical="center"/>
    </xf>
    <xf numFmtId="0" fontId="58" fillId="24" borderId="12" applyNumberFormat="0">
      <alignment horizontal="center" vertical="center"/>
    </xf>
    <xf numFmtId="0" fontId="58" fillId="31" borderId="12" applyNumberFormat="0">
      <alignment horizontal="center" vertical="center"/>
    </xf>
    <xf numFmtId="0" fontId="58" fillId="24" borderId="12" applyNumberFormat="0">
      <alignment horizontal="center" vertical="center"/>
    </xf>
    <xf numFmtId="0" fontId="58" fillId="24" borderId="12" applyNumberFormat="0">
      <alignment horizontal="center" vertical="center"/>
    </xf>
    <xf numFmtId="0" fontId="58" fillId="24" borderId="13" applyNumberFormat="0">
      <alignment horizontal="center" vertical="center"/>
    </xf>
    <xf numFmtId="0" fontId="58" fillId="31" borderId="13" applyNumberFormat="0">
      <alignment horizontal="center" vertical="center"/>
    </xf>
    <xf numFmtId="0" fontId="58" fillId="24" borderId="13" applyNumberFormat="0">
      <alignment horizontal="center" vertical="center"/>
    </xf>
    <xf numFmtId="0" fontId="58" fillId="24" borderId="13" applyNumberFormat="0">
      <alignment horizontal="center" vertical="center"/>
    </xf>
    <xf numFmtId="0" fontId="58" fillId="24" borderId="14" applyNumberFormat="0">
      <alignment horizontal="center" vertical="center"/>
    </xf>
    <xf numFmtId="0" fontId="58" fillId="31" borderId="14" applyNumberFormat="0">
      <alignment horizontal="center" vertical="center"/>
    </xf>
    <xf numFmtId="0" fontId="58" fillId="24" borderId="14" applyNumberFormat="0">
      <alignment horizontal="center" vertical="center"/>
    </xf>
    <xf numFmtId="0" fontId="58" fillId="24" borderId="14" applyNumberFormat="0">
      <alignment horizontal="center" vertical="center"/>
    </xf>
    <xf numFmtId="0" fontId="58" fillId="32" borderId="14" applyNumberFormat="0">
      <alignment horizontal="center" vertical="center"/>
    </xf>
    <xf numFmtId="0" fontId="58" fillId="32" borderId="14" applyNumberFormat="0">
      <alignment horizontal="center" vertical="center"/>
    </xf>
    <xf numFmtId="0" fontId="58" fillId="32" borderId="14" applyNumberFormat="0">
      <alignment horizontal="center" vertical="center"/>
    </xf>
    <xf numFmtId="0" fontId="58" fillId="32" borderId="14" applyNumberFormat="0">
      <alignment horizontal="center" vertical="center"/>
    </xf>
    <xf numFmtId="0" fontId="58" fillId="3" borderId="0" applyNumberFormat="0" applyBorder="0">
      <alignment horizontal="center"/>
    </xf>
    <xf numFmtId="0" fontId="1" fillId="29" borderId="0" applyNumberFormat="0" applyBorder="0">
      <alignment horizontal="center" wrapText="1"/>
    </xf>
    <xf numFmtId="0" fontId="1" fillId="29" borderId="0" applyNumberFormat="0" applyBorder="0">
      <alignment horizontal="center" wrapText="1"/>
    </xf>
    <xf numFmtId="0" fontId="25" fillId="30" borderId="0" applyNumberFormat="0"/>
    <xf numFmtId="0" fontId="59" fillId="15" borderId="0" applyNumberFormat="0" applyBorder="0"/>
    <xf numFmtId="0" fontId="58" fillId="30" borderId="8" applyNumberFormat="0">
      <alignment horizontal="left" vertical="center"/>
    </xf>
    <xf numFmtId="0" fontId="58" fillId="30" borderId="15" applyNumberFormat="0">
      <alignment horizontal="center" vertical="center"/>
    </xf>
    <xf numFmtId="0" fontId="58" fillId="30" borderId="16" applyNumberFormat="0">
      <alignment horizontal="center" vertical="center"/>
    </xf>
    <xf numFmtId="0" fontId="58" fillId="30" borderId="17" applyNumberFormat="0">
      <alignment horizontal="center" vertical="center"/>
    </xf>
    <xf numFmtId="0" fontId="58" fillId="3" borderId="8" applyNumberFormat="0">
      <alignment horizontal="left" vertical="center"/>
    </xf>
    <xf numFmtId="0" fontId="58" fillId="3" borderId="15" applyNumberFormat="0">
      <alignment horizontal="center" vertical="center"/>
    </xf>
    <xf numFmtId="0" fontId="58" fillId="3" borderId="16" applyNumberFormat="0">
      <alignment horizontal="center" vertical="center"/>
    </xf>
    <xf numFmtId="0" fontId="58" fillId="3" borderId="17" applyNumberFormat="0">
      <alignment horizontal="center" vertical="center"/>
    </xf>
    <xf numFmtId="0" fontId="29" fillId="30" borderId="17" applyNumberFormat="0">
      <alignment horizontal="center" vertical="center"/>
    </xf>
    <xf numFmtId="0" fontId="29" fillId="3" borderId="17" applyNumberFormat="0">
      <alignment horizontal="center" vertical="center"/>
    </xf>
    <xf numFmtId="0" fontId="58" fillId="30" borderId="11" applyNumberFormat="0">
      <alignment horizontal="left" vertical="center"/>
    </xf>
    <xf numFmtId="0" fontId="58" fillId="30" borderId="11" applyNumberFormat="0">
      <alignment horizontal="left" vertical="center"/>
    </xf>
    <xf numFmtId="0" fontId="58" fillId="30" borderId="11" applyNumberFormat="0">
      <alignment horizontal="left" vertical="center"/>
    </xf>
    <xf numFmtId="0" fontId="58" fillId="30" borderId="11" applyNumberFormat="0">
      <alignment horizontal="left" vertical="center"/>
    </xf>
    <xf numFmtId="0" fontId="58" fillId="30" borderId="12" applyNumberFormat="0">
      <alignment horizontal="center" vertical="center"/>
    </xf>
    <xf numFmtId="0" fontId="58" fillId="30" borderId="12" applyNumberFormat="0">
      <alignment horizontal="center" vertical="center"/>
    </xf>
    <xf numFmtId="0" fontId="58" fillId="30" borderId="12" applyNumberFormat="0">
      <alignment horizontal="center" vertical="center"/>
    </xf>
    <xf numFmtId="0" fontId="58" fillId="30" borderId="12" applyNumberFormat="0">
      <alignment horizontal="center" vertical="center"/>
    </xf>
    <xf numFmtId="0" fontId="58" fillId="30" borderId="13" applyNumberFormat="0">
      <alignment horizontal="center" vertical="center"/>
    </xf>
    <xf numFmtId="0" fontId="58" fillId="30" borderId="13" applyNumberFormat="0">
      <alignment horizontal="center" vertical="center"/>
    </xf>
    <xf numFmtId="0" fontId="58" fillId="30" borderId="13" applyNumberFormat="0">
      <alignment horizontal="center" vertical="center"/>
    </xf>
    <xf numFmtId="0" fontId="58" fillId="30" borderId="13" applyNumberFormat="0">
      <alignment horizontal="center" vertical="center"/>
    </xf>
    <xf numFmtId="0" fontId="58" fillId="30" borderId="14" applyNumberFormat="0">
      <alignment horizontal="center" vertical="center"/>
    </xf>
    <xf numFmtId="0" fontId="58" fillId="30" borderId="14" applyNumberFormat="0">
      <alignment horizontal="center" vertical="center"/>
    </xf>
    <xf numFmtId="0" fontId="58" fillId="30" borderId="14" applyNumberFormat="0">
      <alignment horizontal="center" vertical="center"/>
    </xf>
    <xf numFmtId="0" fontId="58" fillId="30" borderId="14" applyNumberFormat="0">
      <alignment horizontal="center" vertical="center"/>
    </xf>
    <xf numFmtId="0" fontId="58" fillId="24" borderId="11" applyNumberFormat="0">
      <alignment horizontal="left" vertical="center"/>
    </xf>
    <xf numFmtId="0" fontId="58" fillId="31" borderId="11" applyNumberFormat="0">
      <alignment horizontal="left" vertical="center"/>
    </xf>
    <xf numFmtId="0" fontId="58" fillId="24" borderId="11" applyNumberFormat="0">
      <alignment horizontal="left" vertical="center"/>
    </xf>
    <xf numFmtId="0" fontId="58" fillId="24" borderId="11" applyNumberFormat="0">
      <alignment horizontal="left" vertical="center"/>
    </xf>
    <xf numFmtId="0" fontId="58" fillId="24" borderId="12" applyNumberFormat="0">
      <alignment horizontal="center" vertical="center"/>
    </xf>
    <xf numFmtId="0" fontId="58" fillId="31" borderId="12" applyNumberFormat="0">
      <alignment horizontal="center" vertical="center"/>
    </xf>
    <xf numFmtId="0" fontId="58" fillId="24" borderId="12" applyNumberFormat="0">
      <alignment horizontal="center" vertical="center"/>
    </xf>
    <xf numFmtId="0" fontId="58" fillId="24" borderId="12" applyNumberFormat="0">
      <alignment horizontal="center" vertical="center"/>
    </xf>
    <xf numFmtId="0" fontId="58" fillId="24" borderId="13" applyNumberFormat="0">
      <alignment horizontal="center" vertical="center"/>
    </xf>
    <xf numFmtId="0" fontId="58" fillId="31" borderId="13" applyNumberFormat="0">
      <alignment horizontal="center" vertical="center"/>
    </xf>
    <xf numFmtId="0" fontId="58" fillId="24" borderId="13" applyNumberFormat="0">
      <alignment horizontal="center" vertical="center"/>
    </xf>
    <xf numFmtId="0" fontId="58" fillId="24" borderId="13" applyNumberFormat="0">
      <alignment horizontal="center" vertical="center"/>
    </xf>
    <xf numFmtId="0" fontId="58" fillId="24" borderId="14" applyNumberFormat="0">
      <alignment horizontal="center" vertical="center"/>
    </xf>
    <xf numFmtId="0" fontId="58" fillId="31" borderId="14" applyNumberFormat="0">
      <alignment horizontal="center" vertical="center"/>
    </xf>
    <xf numFmtId="0" fontId="58" fillId="24" borderId="14" applyNumberFormat="0">
      <alignment horizontal="center" vertical="center"/>
    </xf>
    <xf numFmtId="0" fontId="58" fillId="24" borderId="14" applyNumberFormat="0">
      <alignment horizontal="center" vertical="center"/>
    </xf>
    <xf numFmtId="0" fontId="58" fillId="32" borderId="14" applyNumberFormat="0">
      <alignment horizontal="center" vertical="center"/>
    </xf>
    <xf numFmtId="0" fontId="58" fillId="32" borderId="14" applyNumberFormat="0">
      <alignment horizontal="center" vertical="center"/>
    </xf>
    <xf numFmtId="0" fontId="58" fillId="32" borderId="14" applyNumberFormat="0">
      <alignment horizontal="center" vertical="center"/>
    </xf>
    <xf numFmtId="0" fontId="58" fillId="32" borderId="14" applyNumberFormat="0">
      <alignment horizontal="center" vertical="center"/>
    </xf>
    <xf numFmtId="0" fontId="58" fillId="30" borderId="11" applyNumberFormat="0">
      <alignment horizontal="left" vertical="center"/>
    </xf>
    <xf numFmtId="0" fontId="58" fillId="30" borderId="11" applyNumberFormat="0">
      <alignment horizontal="left" vertical="center"/>
    </xf>
    <xf numFmtId="0" fontId="58" fillId="30" borderId="11" applyNumberFormat="0">
      <alignment horizontal="left" vertical="center"/>
    </xf>
    <xf numFmtId="0" fontId="58" fillId="30" borderId="11" applyNumberFormat="0">
      <alignment horizontal="left" vertical="center"/>
    </xf>
    <xf numFmtId="0" fontId="58" fillId="30" borderId="12" applyNumberFormat="0">
      <alignment horizontal="center" vertical="center"/>
    </xf>
    <xf numFmtId="0" fontId="58" fillId="30" borderId="12" applyNumberFormat="0">
      <alignment horizontal="center" vertical="center"/>
    </xf>
    <xf numFmtId="0" fontId="58" fillId="30" borderId="12" applyNumberFormat="0">
      <alignment horizontal="center" vertical="center"/>
    </xf>
    <xf numFmtId="0" fontId="58" fillId="30" borderId="12" applyNumberFormat="0">
      <alignment horizontal="center" vertical="center"/>
    </xf>
    <xf numFmtId="0" fontId="58" fillId="30" borderId="13" applyNumberFormat="0">
      <alignment horizontal="center" vertical="center"/>
    </xf>
    <xf numFmtId="0" fontId="58" fillId="30" borderId="13" applyNumberFormat="0">
      <alignment horizontal="center" vertical="center"/>
    </xf>
    <xf numFmtId="0" fontId="58" fillId="30" borderId="13" applyNumberFormat="0">
      <alignment horizontal="center" vertical="center"/>
    </xf>
    <xf numFmtId="0" fontId="58" fillId="30" borderId="13" applyNumberFormat="0">
      <alignment horizontal="center" vertical="center"/>
    </xf>
    <xf numFmtId="0" fontId="58" fillId="30" borderId="14" applyNumberFormat="0">
      <alignment horizontal="center" vertical="center"/>
    </xf>
    <xf numFmtId="0" fontId="58" fillId="30" borderId="14" applyNumberFormat="0">
      <alignment horizontal="center" vertical="center"/>
    </xf>
    <xf numFmtId="0" fontId="58" fillId="30" borderId="14" applyNumberFormat="0">
      <alignment horizontal="center" vertical="center"/>
    </xf>
    <xf numFmtId="0" fontId="58" fillId="30" borderId="14" applyNumberFormat="0">
      <alignment horizontal="center" vertical="center"/>
    </xf>
    <xf numFmtId="0" fontId="58" fillId="24" borderId="11" applyNumberFormat="0">
      <alignment horizontal="left" vertical="center"/>
    </xf>
    <xf numFmtId="0" fontId="58" fillId="31" borderId="11" applyNumberFormat="0">
      <alignment horizontal="left" vertical="center"/>
    </xf>
    <xf numFmtId="0" fontId="58" fillId="24" borderId="11" applyNumberFormat="0">
      <alignment horizontal="left" vertical="center"/>
    </xf>
    <xf numFmtId="0" fontId="58" fillId="24" borderId="11" applyNumberFormat="0">
      <alignment horizontal="left" vertical="center"/>
    </xf>
    <xf numFmtId="0" fontId="58" fillId="24" borderId="12" applyNumberFormat="0">
      <alignment horizontal="center" vertical="center"/>
    </xf>
    <xf numFmtId="0" fontId="58" fillId="31" borderId="12" applyNumberFormat="0">
      <alignment horizontal="center" vertical="center"/>
    </xf>
    <xf numFmtId="0" fontId="58" fillId="24" borderId="12" applyNumberFormat="0">
      <alignment horizontal="center" vertical="center"/>
    </xf>
    <xf numFmtId="0" fontId="58" fillId="24" borderId="12" applyNumberFormat="0">
      <alignment horizontal="center" vertical="center"/>
    </xf>
    <xf numFmtId="0" fontId="58" fillId="24" borderId="13" applyNumberFormat="0">
      <alignment horizontal="center" vertical="center"/>
    </xf>
    <xf numFmtId="0" fontId="58" fillId="31" borderId="13" applyNumberFormat="0">
      <alignment horizontal="center" vertical="center"/>
    </xf>
    <xf numFmtId="0" fontId="58" fillId="24" borderId="13" applyNumberFormat="0">
      <alignment horizontal="center" vertical="center"/>
    </xf>
    <xf numFmtId="0" fontId="58" fillId="24" borderId="13" applyNumberFormat="0">
      <alignment horizontal="center" vertical="center"/>
    </xf>
    <xf numFmtId="0" fontId="58" fillId="24" borderId="14" applyNumberFormat="0">
      <alignment horizontal="center" vertical="center"/>
    </xf>
    <xf numFmtId="0" fontId="58" fillId="31" borderId="14" applyNumberFormat="0">
      <alignment horizontal="center" vertical="center"/>
    </xf>
    <xf numFmtId="0" fontId="58" fillId="24" borderId="14" applyNumberFormat="0">
      <alignment horizontal="center" vertical="center"/>
    </xf>
    <xf numFmtId="0" fontId="58" fillId="24" borderId="14" applyNumberFormat="0">
      <alignment horizontal="center" vertical="center"/>
    </xf>
    <xf numFmtId="0" fontId="58" fillId="32" borderId="14" applyNumberFormat="0">
      <alignment horizontal="center" vertical="center"/>
    </xf>
    <xf numFmtId="0" fontId="58" fillId="32" borderId="14" applyNumberFormat="0">
      <alignment horizontal="center" vertical="center"/>
    </xf>
    <xf numFmtId="0" fontId="58" fillId="32" borderId="14" applyNumberFormat="0">
      <alignment horizontal="center" vertical="center"/>
    </xf>
    <xf numFmtId="0" fontId="58" fillId="32" borderId="14" applyNumberFormat="0">
      <alignment horizontal="center" vertical="center"/>
    </xf>
    <xf numFmtId="0" fontId="29" fillId="30" borderId="14" applyNumberFormat="0">
      <alignment horizontal="center" vertical="center"/>
    </xf>
    <xf numFmtId="0" fontId="29" fillId="30" borderId="14" applyNumberFormat="0">
      <alignment horizontal="center" vertical="center"/>
    </xf>
    <xf numFmtId="0" fontId="29" fillId="30" borderId="14" applyNumberFormat="0">
      <alignment horizontal="center" vertical="center"/>
    </xf>
    <xf numFmtId="0" fontId="29" fillId="30" borderId="14" applyNumberFormat="0">
      <alignment horizontal="center" vertical="center"/>
    </xf>
    <xf numFmtId="0" fontId="29" fillId="24" borderId="14" applyNumberFormat="0">
      <alignment horizontal="center" vertical="center"/>
    </xf>
    <xf numFmtId="0" fontId="29" fillId="31" borderId="14" applyNumberFormat="0">
      <alignment horizontal="center" vertical="center"/>
    </xf>
    <xf numFmtId="0" fontId="29" fillId="24" borderId="14" applyNumberFormat="0">
      <alignment horizontal="center" vertical="center"/>
    </xf>
    <xf numFmtId="0" fontId="29" fillId="24" borderId="14" applyNumberFormat="0">
      <alignment horizontal="center" vertical="center"/>
    </xf>
    <xf numFmtId="0" fontId="58" fillId="30" borderId="8" applyNumberFormat="0">
      <alignment horizontal="left" vertical="center"/>
    </xf>
    <xf numFmtId="0" fontId="58" fillId="30" borderId="15" applyNumberFormat="0">
      <alignment horizontal="center" vertical="center"/>
    </xf>
    <xf numFmtId="0" fontId="58" fillId="30" borderId="16" applyNumberFormat="0">
      <alignment horizontal="center" vertical="center"/>
    </xf>
    <xf numFmtId="0" fontId="58" fillId="30" borderId="17" applyNumberFormat="0">
      <alignment horizontal="center" vertical="center"/>
    </xf>
    <xf numFmtId="0" fontId="58" fillId="3" borderId="8" applyNumberFormat="0">
      <alignment horizontal="left" vertical="center"/>
    </xf>
    <xf numFmtId="0" fontId="58" fillId="3" borderId="15" applyNumberFormat="0">
      <alignment horizontal="center" vertical="center"/>
    </xf>
    <xf numFmtId="0" fontId="58" fillId="3" borderId="16" applyNumberFormat="0">
      <alignment horizontal="center" vertical="center"/>
    </xf>
    <xf numFmtId="0" fontId="58" fillId="3" borderId="17" applyNumberFormat="0">
      <alignment horizontal="center" vertical="center"/>
    </xf>
    <xf numFmtId="0" fontId="29" fillId="30" borderId="17" applyNumberFormat="0">
      <alignment horizontal="center" vertical="center"/>
    </xf>
    <xf numFmtId="0" fontId="29" fillId="3" borderId="17" applyNumberFormat="0">
      <alignment horizontal="center" vertical="center"/>
    </xf>
    <xf numFmtId="0" fontId="1" fillId="29" borderId="0" applyNumberFormat="0" applyBorder="0">
      <alignment horizontal="center" wrapText="1"/>
    </xf>
    <xf numFmtId="0" fontId="1" fillId="29" borderId="0" applyNumberFormat="0" applyBorder="0">
      <alignment horizontal="center" wrapText="1"/>
    </xf>
    <xf numFmtId="0" fontId="25" fillId="30" borderId="0" applyNumberFormat="0"/>
    <xf numFmtId="0" fontId="25" fillId="30" borderId="0" applyNumberFormat="0"/>
    <xf numFmtId="0" fontId="58" fillId="30" borderId="11" applyNumberFormat="0">
      <alignment horizontal="left" vertical="center"/>
    </xf>
    <xf numFmtId="0" fontId="58" fillId="30" borderId="11" applyNumberFormat="0">
      <alignment horizontal="left" vertical="center"/>
    </xf>
    <xf numFmtId="0" fontId="58" fillId="30" borderId="11" applyNumberFormat="0">
      <alignment horizontal="left" vertical="center"/>
    </xf>
    <xf numFmtId="0" fontId="58" fillId="30" borderId="11" applyNumberFormat="0">
      <alignment horizontal="left" vertical="center"/>
    </xf>
    <xf numFmtId="0" fontId="58" fillId="30" borderId="12" applyNumberFormat="0">
      <alignment horizontal="center" vertical="center"/>
    </xf>
    <xf numFmtId="0" fontId="58" fillId="30" borderId="12" applyNumberFormat="0">
      <alignment horizontal="center" vertical="center"/>
    </xf>
    <xf numFmtId="0" fontId="58" fillId="30" borderId="12" applyNumberFormat="0">
      <alignment horizontal="center" vertical="center"/>
    </xf>
    <xf numFmtId="0" fontId="58" fillId="30" borderId="12" applyNumberFormat="0">
      <alignment horizontal="center" vertical="center"/>
    </xf>
    <xf numFmtId="0" fontId="58" fillId="30" borderId="13" applyNumberFormat="0">
      <alignment horizontal="center" vertical="center"/>
    </xf>
    <xf numFmtId="0" fontId="58" fillId="30" borderId="13" applyNumberFormat="0">
      <alignment horizontal="center" vertical="center"/>
    </xf>
    <xf numFmtId="0" fontId="58" fillId="30" borderId="13" applyNumberFormat="0">
      <alignment horizontal="center" vertical="center"/>
    </xf>
    <xf numFmtId="0" fontId="58" fillId="30" borderId="13" applyNumberFormat="0">
      <alignment horizontal="center" vertical="center"/>
    </xf>
    <xf numFmtId="0" fontId="58" fillId="30" borderId="14" applyNumberFormat="0">
      <alignment horizontal="center" vertical="center"/>
    </xf>
    <xf numFmtId="0" fontId="58" fillId="30" borderId="14" applyNumberFormat="0">
      <alignment horizontal="center" vertical="center"/>
    </xf>
    <xf numFmtId="0" fontId="58" fillId="30" borderId="14" applyNumberFormat="0">
      <alignment horizontal="center" vertical="center"/>
    </xf>
    <xf numFmtId="0" fontId="58" fillId="30" borderId="14" applyNumberFormat="0">
      <alignment horizontal="center" vertical="center"/>
    </xf>
    <xf numFmtId="0" fontId="58" fillId="24" borderId="11" applyNumberFormat="0">
      <alignment horizontal="left" vertical="center"/>
    </xf>
    <xf numFmtId="0" fontId="58" fillId="31" borderId="11" applyNumberFormat="0">
      <alignment horizontal="left" vertical="center"/>
    </xf>
    <xf numFmtId="0" fontId="58" fillId="24" borderId="11" applyNumberFormat="0">
      <alignment horizontal="left" vertical="center"/>
    </xf>
    <xf numFmtId="0" fontId="58" fillId="24" borderId="11" applyNumberFormat="0">
      <alignment horizontal="left" vertical="center"/>
    </xf>
    <xf numFmtId="0" fontId="58" fillId="24" borderId="12" applyNumberFormat="0">
      <alignment horizontal="center" vertical="center"/>
    </xf>
    <xf numFmtId="0" fontId="58" fillId="31" borderId="12" applyNumberFormat="0">
      <alignment horizontal="center" vertical="center"/>
    </xf>
    <xf numFmtId="0" fontId="58" fillId="24" borderId="12" applyNumberFormat="0">
      <alignment horizontal="center" vertical="center"/>
    </xf>
    <xf numFmtId="0" fontId="58" fillId="24" borderId="12" applyNumberFormat="0">
      <alignment horizontal="center" vertical="center"/>
    </xf>
    <xf numFmtId="0" fontId="58" fillId="24" borderId="13" applyNumberFormat="0">
      <alignment horizontal="center" vertical="center"/>
    </xf>
    <xf numFmtId="0" fontId="58" fillId="31" borderId="13" applyNumberFormat="0">
      <alignment horizontal="center" vertical="center"/>
    </xf>
    <xf numFmtId="0" fontId="58" fillId="24" borderId="13" applyNumberFormat="0">
      <alignment horizontal="center" vertical="center"/>
    </xf>
    <xf numFmtId="0" fontId="58" fillId="24" borderId="13" applyNumberFormat="0">
      <alignment horizontal="center" vertical="center"/>
    </xf>
    <xf numFmtId="0" fontId="58" fillId="24" borderId="14" applyNumberFormat="0">
      <alignment horizontal="center" vertical="center"/>
    </xf>
    <xf numFmtId="0" fontId="58" fillId="31" borderId="14" applyNumberFormat="0">
      <alignment horizontal="center" vertical="center"/>
    </xf>
    <xf numFmtId="0" fontId="58" fillId="24" borderId="14" applyNumberFormat="0">
      <alignment horizontal="center" vertical="center"/>
    </xf>
    <xf numFmtId="0" fontId="58" fillId="24" borderId="14" applyNumberFormat="0">
      <alignment horizontal="center" vertical="center"/>
    </xf>
    <xf numFmtId="0" fontId="58" fillId="32" borderId="14" applyNumberFormat="0">
      <alignment horizontal="center" vertical="center"/>
    </xf>
    <xf numFmtId="0" fontId="58" fillId="32" borderId="14" applyNumberFormat="0">
      <alignment horizontal="center" vertical="center"/>
    </xf>
    <xf numFmtId="0" fontId="58" fillId="32" borderId="14" applyNumberFormat="0">
      <alignment horizontal="center" vertical="center"/>
    </xf>
    <xf numFmtId="0" fontId="58" fillId="32" borderId="14" applyNumberFormat="0">
      <alignment horizontal="center" vertical="center"/>
    </xf>
    <xf numFmtId="0" fontId="59" fillId="15" borderId="0" applyNumberFormat="0" applyBorder="0"/>
    <xf numFmtId="0" fontId="59" fillId="15" borderId="0" applyNumberFormat="0" applyBorder="0"/>
    <xf numFmtId="0" fontId="58" fillId="30" borderId="8" applyNumberFormat="0">
      <alignment horizontal="left" vertical="center"/>
    </xf>
    <xf numFmtId="0" fontId="58" fillId="30" borderId="15" applyNumberFormat="0">
      <alignment horizontal="center" vertical="center"/>
    </xf>
    <xf numFmtId="0" fontId="58" fillId="30" borderId="16" applyNumberFormat="0">
      <alignment horizontal="center" vertical="center"/>
    </xf>
    <xf numFmtId="0" fontId="58" fillId="30" borderId="17" applyNumberFormat="0">
      <alignment horizontal="center" vertical="center"/>
    </xf>
    <xf numFmtId="0" fontId="58" fillId="3" borderId="8" applyNumberFormat="0">
      <alignment horizontal="left" vertical="center"/>
    </xf>
    <xf numFmtId="0" fontId="58" fillId="3" borderId="15" applyNumberFormat="0">
      <alignment horizontal="center" vertical="center"/>
    </xf>
    <xf numFmtId="0" fontId="58" fillId="3" borderId="16" applyNumberFormat="0">
      <alignment horizontal="center" vertical="center"/>
    </xf>
    <xf numFmtId="0" fontId="58" fillId="3" borderId="17" applyNumberFormat="0">
      <alignment horizontal="center" vertical="center"/>
    </xf>
    <xf numFmtId="0" fontId="29" fillId="30" borderId="17" applyNumberFormat="0">
      <alignment horizontal="center" vertical="center"/>
    </xf>
    <xf numFmtId="0" fontId="29" fillId="3" borderId="17" applyNumberFormat="0">
      <alignment horizontal="center" vertical="center"/>
    </xf>
    <xf numFmtId="0" fontId="58" fillId="3" borderId="0" applyNumberFormat="0" applyBorder="0">
      <alignment horizontal="center"/>
    </xf>
    <xf numFmtId="0" fontId="25" fillId="30" borderId="0" applyNumberFormat="0"/>
    <xf numFmtId="0" fontId="59" fillId="15" borderId="0" applyNumberFormat="0" applyBorder="0"/>
    <xf numFmtId="0" fontId="58" fillId="30" borderId="8" applyNumberFormat="0">
      <alignment horizontal="left" vertical="center"/>
    </xf>
    <xf numFmtId="0" fontId="58" fillId="30" borderId="15" applyNumberFormat="0">
      <alignment horizontal="center" vertical="center"/>
    </xf>
    <xf numFmtId="0" fontId="58" fillId="30" borderId="16" applyNumberFormat="0">
      <alignment horizontal="center" vertical="center"/>
    </xf>
    <xf numFmtId="0" fontId="58" fillId="30" borderId="17" applyNumberFormat="0">
      <alignment horizontal="center" vertical="center"/>
    </xf>
    <xf numFmtId="0" fontId="58" fillId="3" borderId="8" applyNumberFormat="0">
      <alignment horizontal="left" vertical="center"/>
    </xf>
    <xf numFmtId="0" fontId="58" fillId="3" borderId="15" applyNumberFormat="0">
      <alignment horizontal="center" vertical="center"/>
    </xf>
    <xf numFmtId="0" fontId="58" fillId="3" borderId="16" applyNumberFormat="0">
      <alignment horizontal="center" vertical="center"/>
    </xf>
    <xf numFmtId="0" fontId="58" fillId="3" borderId="17" applyNumberFormat="0">
      <alignment horizontal="center" vertical="center"/>
    </xf>
    <xf numFmtId="0" fontId="29" fillId="30" borderId="17" applyNumberFormat="0">
      <alignment horizontal="center" vertical="center"/>
    </xf>
    <xf numFmtId="0" fontId="29" fillId="3" borderId="17" applyNumberFormat="0">
      <alignment horizontal="center" vertical="center"/>
    </xf>
    <xf numFmtId="0" fontId="58" fillId="30" borderId="11" applyNumberFormat="0">
      <alignment horizontal="left" vertical="center"/>
    </xf>
    <xf numFmtId="0" fontId="58" fillId="30" borderId="11" applyNumberFormat="0">
      <alignment horizontal="left" vertical="center"/>
    </xf>
    <xf numFmtId="0" fontId="58" fillId="30" borderId="11" applyNumberFormat="0">
      <alignment horizontal="left" vertical="center"/>
    </xf>
    <xf numFmtId="0" fontId="58" fillId="30" borderId="11" applyNumberFormat="0">
      <alignment horizontal="left" vertical="center"/>
    </xf>
    <xf numFmtId="0" fontId="58" fillId="30" borderId="12" applyNumberFormat="0">
      <alignment horizontal="center" vertical="center"/>
    </xf>
    <xf numFmtId="0" fontId="58" fillId="30" borderId="12" applyNumberFormat="0">
      <alignment horizontal="center" vertical="center"/>
    </xf>
    <xf numFmtId="0" fontId="58" fillId="30" borderId="12" applyNumberFormat="0">
      <alignment horizontal="center" vertical="center"/>
    </xf>
    <xf numFmtId="0" fontId="58" fillId="30" borderId="12" applyNumberFormat="0">
      <alignment horizontal="center" vertical="center"/>
    </xf>
    <xf numFmtId="0" fontId="58" fillId="30" borderId="13" applyNumberFormat="0">
      <alignment horizontal="center" vertical="center"/>
    </xf>
    <xf numFmtId="0" fontId="58" fillId="30" borderId="13" applyNumberFormat="0">
      <alignment horizontal="center" vertical="center"/>
    </xf>
    <xf numFmtId="0" fontId="58" fillId="30" borderId="13" applyNumberFormat="0">
      <alignment horizontal="center" vertical="center"/>
    </xf>
    <xf numFmtId="0" fontId="58" fillId="30" borderId="13" applyNumberFormat="0">
      <alignment horizontal="center" vertical="center"/>
    </xf>
    <xf numFmtId="0" fontId="58" fillId="30" borderId="14" applyNumberFormat="0">
      <alignment horizontal="center" vertical="center"/>
    </xf>
    <xf numFmtId="0" fontId="58" fillId="30" borderId="14" applyNumberFormat="0">
      <alignment horizontal="center" vertical="center"/>
    </xf>
    <xf numFmtId="0" fontId="58" fillId="30" borderId="14" applyNumberFormat="0">
      <alignment horizontal="center" vertical="center"/>
    </xf>
    <xf numFmtId="0" fontId="58" fillId="30" borderId="14" applyNumberFormat="0">
      <alignment horizontal="center" vertical="center"/>
    </xf>
    <xf numFmtId="0" fontId="58" fillId="24" borderId="11" applyNumberFormat="0">
      <alignment horizontal="left" vertical="center"/>
    </xf>
    <xf numFmtId="0" fontId="58" fillId="31" borderId="11" applyNumberFormat="0">
      <alignment horizontal="left" vertical="center"/>
    </xf>
    <xf numFmtId="0" fontId="58" fillId="24" borderId="11" applyNumberFormat="0">
      <alignment horizontal="left" vertical="center"/>
    </xf>
    <xf numFmtId="0" fontId="58" fillId="24" borderId="11" applyNumberFormat="0">
      <alignment horizontal="left" vertical="center"/>
    </xf>
    <xf numFmtId="0" fontId="58" fillId="24" borderId="12" applyNumberFormat="0">
      <alignment horizontal="center" vertical="center"/>
    </xf>
    <xf numFmtId="0" fontId="58" fillId="31" borderId="12" applyNumberFormat="0">
      <alignment horizontal="center" vertical="center"/>
    </xf>
    <xf numFmtId="0" fontId="58" fillId="24" borderId="12" applyNumberFormat="0">
      <alignment horizontal="center" vertical="center"/>
    </xf>
    <xf numFmtId="0" fontId="58" fillId="24" borderId="12" applyNumberFormat="0">
      <alignment horizontal="center" vertical="center"/>
    </xf>
    <xf numFmtId="0" fontId="58" fillId="24" borderId="13" applyNumberFormat="0">
      <alignment horizontal="center" vertical="center"/>
    </xf>
    <xf numFmtId="0" fontId="58" fillId="31" borderId="13" applyNumberFormat="0">
      <alignment horizontal="center" vertical="center"/>
    </xf>
    <xf numFmtId="0" fontId="58" fillId="24" borderId="13" applyNumberFormat="0">
      <alignment horizontal="center" vertical="center"/>
    </xf>
    <xf numFmtId="0" fontId="58" fillId="24" borderId="13" applyNumberFormat="0">
      <alignment horizontal="center" vertical="center"/>
    </xf>
    <xf numFmtId="0" fontId="58" fillId="24" borderId="14" applyNumberFormat="0">
      <alignment horizontal="center" vertical="center"/>
    </xf>
    <xf numFmtId="0" fontId="58" fillId="31" borderId="14" applyNumberFormat="0">
      <alignment horizontal="center" vertical="center"/>
    </xf>
    <xf numFmtId="0" fontId="58" fillId="24" borderId="14" applyNumberFormat="0">
      <alignment horizontal="center" vertical="center"/>
    </xf>
    <xf numFmtId="0" fontId="58" fillId="24" borderId="14" applyNumberFormat="0">
      <alignment horizontal="center" vertical="center"/>
    </xf>
    <xf numFmtId="0" fontId="58" fillId="32" borderId="14" applyNumberFormat="0">
      <alignment horizontal="center" vertical="center"/>
    </xf>
    <xf numFmtId="0" fontId="58" fillId="32" borderId="14" applyNumberFormat="0">
      <alignment horizontal="center" vertical="center"/>
    </xf>
    <xf numFmtId="0" fontId="58" fillId="32" borderId="14" applyNumberFormat="0">
      <alignment horizontal="center" vertical="center"/>
    </xf>
    <xf numFmtId="0" fontId="58" fillId="32" borderId="14" applyNumberFormat="0">
      <alignment horizontal="center" vertical="center"/>
    </xf>
    <xf numFmtId="0" fontId="58" fillId="30" borderId="8" applyNumberFormat="0">
      <alignment horizontal="left" vertical="center"/>
    </xf>
    <xf numFmtId="0" fontId="58" fillId="30" borderId="15" applyNumberFormat="0">
      <alignment horizontal="center" vertical="center"/>
    </xf>
    <xf numFmtId="0" fontId="58" fillId="30" borderId="16" applyNumberFormat="0">
      <alignment horizontal="center" vertical="center"/>
    </xf>
    <xf numFmtId="0" fontId="58" fillId="30" borderId="17" applyNumberFormat="0">
      <alignment horizontal="center" vertical="center"/>
    </xf>
    <xf numFmtId="0" fontId="58" fillId="3" borderId="8" applyNumberFormat="0">
      <alignment horizontal="left" vertical="center"/>
    </xf>
    <xf numFmtId="0" fontId="58" fillId="3" borderId="15" applyNumberFormat="0">
      <alignment horizontal="center" vertical="center"/>
    </xf>
    <xf numFmtId="0" fontId="58" fillId="3" borderId="16" applyNumberFormat="0">
      <alignment horizontal="center" vertical="center"/>
    </xf>
    <xf numFmtId="0" fontId="58" fillId="3" borderId="17" applyNumberFormat="0">
      <alignment horizontal="center" vertical="center"/>
    </xf>
    <xf numFmtId="0" fontId="29" fillId="30" borderId="17" applyNumberFormat="0">
      <alignment horizontal="center" vertical="center"/>
    </xf>
    <xf numFmtId="0" fontId="29" fillId="3" borderId="17" applyNumberFormat="0">
      <alignment horizontal="center" vertical="center"/>
    </xf>
    <xf numFmtId="0" fontId="58" fillId="3" borderId="0" applyNumberFormat="0" applyBorder="0">
      <alignment horizontal="center"/>
    </xf>
    <xf numFmtId="0" fontId="25" fillId="30" borderId="0" applyNumberFormat="0"/>
    <xf numFmtId="0" fontId="59" fillId="15" borderId="0" applyNumberFormat="0" applyBorder="0"/>
    <xf numFmtId="0" fontId="58" fillId="30" borderId="8" applyNumberFormat="0">
      <alignment horizontal="left" vertical="center"/>
    </xf>
    <xf numFmtId="0" fontId="58" fillId="30" borderId="15" applyNumberFormat="0">
      <alignment horizontal="center" vertical="center"/>
    </xf>
    <xf numFmtId="0" fontId="58" fillId="30" borderId="16" applyNumberFormat="0">
      <alignment horizontal="center" vertical="center"/>
    </xf>
    <xf numFmtId="0" fontId="58" fillId="30" borderId="17" applyNumberFormat="0">
      <alignment horizontal="center" vertical="center"/>
    </xf>
    <xf numFmtId="0" fontId="58" fillId="3" borderId="8" applyNumberFormat="0">
      <alignment horizontal="left" vertical="center"/>
    </xf>
    <xf numFmtId="0" fontId="58" fillId="3" borderId="15" applyNumberFormat="0">
      <alignment horizontal="center" vertical="center"/>
    </xf>
    <xf numFmtId="0" fontId="58" fillId="3" borderId="16" applyNumberFormat="0">
      <alignment horizontal="center" vertical="center"/>
    </xf>
    <xf numFmtId="0" fontId="58" fillId="3" borderId="17" applyNumberFormat="0">
      <alignment horizontal="center" vertical="center"/>
    </xf>
    <xf numFmtId="0" fontId="29" fillId="30" borderId="17" applyNumberFormat="0">
      <alignment horizontal="center" vertical="center"/>
    </xf>
    <xf numFmtId="0" fontId="29" fillId="3" borderId="17" applyNumberFormat="0">
      <alignment horizontal="center" vertical="center"/>
    </xf>
    <xf numFmtId="0" fontId="59" fillId="15" borderId="0" applyNumberFormat="0" applyBorder="0"/>
    <xf numFmtId="0" fontId="59" fillId="15" borderId="0" applyNumberFormat="0" applyBorder="0"/>
    <xf numFmtId="0" fontId="58" fillId="30" borderId="8" applyNumberFormat="0">
      <alignment horizontal="left" vertical="center"/>
    </xf>
    <xf numFmtId="0" fontId="58" fillId="30" borderId="15" applyNumberFormat="0">
      <alignment horizontal="center" vertical="center"/>
    </xf>
    <xf numFmtId="0" fontId="58" fillId="30" borderId="16" applyNumberFormat="0">
      <alignment horizontal="center" vertical="center"/>
    </xf>
    <xf numFmtId="0" fontId="58" fillId="30" borderId="17" applyNumberFormat="0">
      <alignment horizontal="center" vertical="center"/>
    </xf>
    <xf numFmtId="0" fontId="58" fillId="3" borderId="8" applyNumberFormat="0">
      <alignment horizontal="left" vertical="center"/>
    </xf>
    <xf numFmtId="0" fontId="58" fillId="3" borderId="15" applyNumberFormat="0">
      <alignment horizontal="center" vertical="center"/>
    </xf>
    <xf numFmtId="0" fontId="58" fillId="3" borderId="16" applyNumberFormat="0">
      <alignment horizontal="center" vertical="center"/>
    </xf>
    <xf numFmtId="0" fontId="58" fillId="3" borderId="17" applyNumberFormat="0">
      <alignment horizontal="center" vertical="center"/>
    </xf>
    <xf numFmtId="0" fontId="29" fillId="30" borderId="17" applyNumberFormat="0">
      <alignment horizontal="center" vertical="center"/>
    </xf>
    <xf numFmtId="0" fontId="29" fillId="3" borderId="17" applyNumberFormat="0">
      <alignment horizontal="center" vertical="center"/>
    </xf>
    <xf numFmtId="0" fontId="58" fillId="30" borderId="12" applyNumberFormat="0"/>
    <xf numFmtId="0" fontId="58" fillId="30" borderId="12" applyNumberFormat="0"/>
    <xf numFmtId="0" fontId="58" fillId="33" borderId="12" applyNumberFormat="0"/>
    <xf numFmtId="0" fontId="58" fillId="3" borderId="12" applyNumberFormat="0"/>
    <xf numFmtId="0" fontId="1" fillId="29" borderId="0" applyNumberFormat="0" applyBorder="0">
      <alignment horizontal="center" wrapText="1"/>
    </xf>
    <xf numFmtId="0" fontId="1" fillId="29" borderId="0" applyNumberFormat="0" applyBorder="0">
      <alignment horizontal="center" wrapText="1"/>
    </xf>
    <xf numFmtId="0" fontId="1" fillId="29" borderId="0" applyNumberFormat="0" applyBorder="0">
      <alignment horizontal="center" wrapText="1"/>
    </xf>
    <xf numFmtId="0" fontId="1" fillId="29" borderId="0" applyNumberFormat="0" applyBorder="0">
      <alignment horizontal="center" wrapText="1"/>
    </xf>
    <xf numFmtId="0" fontId="58" fillId="30" borderId="11" applyNumberFormat="0"/>
    <xf numFmtId="0" fontId="58" fillId="30" borderId="11" applyNumberFormat="0"/>
    <xf numFmtId="0" fontId="58" fillId="30" borderId="12" applyNumberFormat="0"/>
    <xf numFmtId="0" fontId="58" fillId="30" borderId="12" applyNumberFormat="0"/>
    <xf numFmtId="0" fontId="58" fillId="30" borderId="13" applyNumberFormat="0"/>
    <xf numFmtId="0" fontId="58" fillId="30" borderId="13" applyNumberFormat="0"/>
    <xf numFmtId="0" fontId="58" fillId="30" borderId="14" applyNumberFormat="0"/>
    <xf numFmtId="0" fontId="58" fillId="30" borderId="14" applyNumberFormat="0"/>
    <xf numFmtId="0" fontId="58" fillId="33" borderId="11" applyNumberFormat="0"/>
    <xf numFmtId="0" fontId="58" fillId="3" borderId="11" applyNumberFormat="0"/>
    <xf numFmtId="0" fontId="58" fillId="33" borderId="12" applyNumberFormat="0"/>
    <xf numFmtId="0" fontId="58" fillId="3" borderId="12" applyNumberFormat="0"/>
    <xf numFmtId="0" fontId="58" fillId="33" borderId="13" applyNumberFormat="0"/>
    <xf numFmtId="0" fontId="58" fillId="3" borderId="13" applyNumberFormat="0"/>
    <xf numFmtId="0" fontId="58" fillId="33" borderId="14" applyNumberFormat="0"/>
    <xf numFmtId="0" fontId="58" fillId="3" borderId="14" applyNumberFormat="0"/>
    <xf numFmtId="0" fontId="58" fillId="30" borderId="11" applyNumberFormat="0"/>
    <xf numFmtId="0" fontId="58" fillId="30" borderId="11" applyNumberFormat="0"/>
    <xf numFmtId="0" fontId="58" fillId="30" borderId="11" applyNumberFormat="0"/>
    <xf numFmtId="0" fontId="58" fillId="30" borderId="11" applyNumberFormat="0"/>
    <xf numFmtId="0" fontId="58" fillId="30" borderId="12" applyNumberFormat="0"/>
    <xf numFmtId="0" fontId="58" fillId="30" borderId="12" applyNumberFormat="0"/>
    <xf numFmtId="0" fontId="58" fillId="30" borderId="12" applyNumberFormat="0"/>
    <xf numFmtId="0" fontId="58" fillId="30" borderId="12" applyNumberFormat="0"/>
    <xf numFmtId="0" fontId="58" fillId="30" borderId="13" applyNumberFormat="0"/>
    <xf numFmtId="0" fontId="58" fillId="30" borderId="13" applyNumberFormat="0"/>
    <xf numFmtId="0" fontId="58" fillId="30" borderId="13" applyNumberFormat="0"/>
    <xf numFmtId="0" fontId="58" fillId="30" borderId="13" applyNumberFormat="0"/>
    <xf numFmtId="0" fontId="58" fillId="30" borderId="14" applyNumberFormat="0"/>
    <xf numFmtId="0" fontId="58" fillId="30" borderId="14" applyNumberFormat="0"/>
    <xf numFmtId="0" fontId="58" fillId="30" borderId="14" applyNumberFormat="0"/>
    <xf numFmtId="0" fontId="58" fillId="30" borderId="14" applyNumberFormat="0"/>
    <xf numFmtId="0" fontId="58" fillId="24" borderId="11" applyNumberFormat="0"/>
    <xf numFmtId="0" fontId="58" fillId="31" borderId="11" applyNumberFormat="0"/>
    <xf numFmtId="0" fontId="58" fillId="24" borderId="11" applyNumberFormat="0"/>
    <xf numFmtId="0" fontId="58" fillId="24" borderId="11" applyNumberFormat="0"/>
    <xf numFmtId="0" fontId="58" fillId="24" borderId="12" applyNumberFormat="0"/>
    <xf numFmtId="0" fontId="58" fillId="31" borderId="12" applyNumberFormat="0"/>
    <xf numFmtId="0" fontId="58" fillId="24" borderId="12" applyNumberFormat="0"/>
    <xf numFmtId="0" fontId="58" fillId="24" borderId="12" applyNumberFormat="0"/>
    <xf numFmtId="0" fontId="58" fillId="24" borderId="13" applyNumberFormat="0"/>
    <xf numFmtId="0" fontId="58" fillId="31" borderId="13" applyNumberFormat="0"/>
    <xf numFmtId="0" fontId="58" fillId="24" borderId="13" applyNumberFormat="0"/>
    <xf numFmtId="0" fontId="58" fillId="24" borderId="13" applyNumberFormat="0"/>
    <xf numFmtId="0" fontId="58" fillId="24" borderId="14" applyNumberFormat="0"/>
    <xf numFmtId="0" fontId="58" fillId="31" borderId="14" applyNumberFormat="0"/>
    <xf numFmtId="0" fontId="58" fillId="24" borderId="14" applyNumberFormat="0"/>
    <xf numFmtId="0" fontId="58" fillId="24" borderId="14" applyNumberFormat="0"/>
    <xf numFmtId="0" fontId="1" fillId="29" borderId="0" applyNumberFormat="0" applyBorder="0">
      <alignment horizontal="center" wrapText="1"/>
    </xf>
    <xf numFmtId="0" fontId="1" fillId="29" borderId="0" applyNumberFormat="0" applyBorder="0">
      <alignment horizontal="center" wrapText="1"/>
    </xf>
    <xf numFmtId="0" fontId="58" fillId="30" borderId="11" applyNumberFormat="0">
      <alignment horizontal="left"/>
    </xf>
    <xf numFmtId="0" fontId="58" fillId="30" borderId="11" applyNumberFormat="0">
      <alignment horizontal="left"/>
    </xf>
    <xf numFmtId="0" fontId="58" fillId="30" borderId="11" applyNumberFormat="0">
      <alignment horizontal="left"/>
    </xf>
    <xf numFmtId="0" fontId="58" fillId="30" borderId="11" applyNumberFormat="0">
      <alignment horizontal="left"/>
    </xf>
    <xf numFmtId="0" fontId="58" fillId="30" borderId="12" applyNumberFormat="0"/>
    <xf numFmtId="0" fontId="58" fillId="30" borderId="12" applyNumberFormat="0"/>
    <xf numFmtId="0" fontId="58" fillId="30" borderId="12" applyNumberFormat="0"/>
    <xf numFmtId="0" fontId="58" fillId="30" borderId="12" applyNumberFormat="0"/>
    <xf numFmtId="0" fontId="58" fillId="30" borderId="13" applyNumberFormat="0"/>
    <xf numFmtId="0" fontId="58" fillId="30" borderId="13" applyNumberFormat="0"/>
    <xf numFmtId="0" fontId="58" fillId="30" borderId="13" applyNumberFormat="0"/>
    <xf numFmtId="0" fontId="58" fillId="30" borderId="13" applyNumberFormat="0"/>
    <xf numFmtId="0" fontId="58" fillId="30" borderId="14" applyNumberFormat="0"/>
    <xf numFmtId="0" fontId="58" fillId="30" borderId="14" applyNumberFormat="0"/>
    <xf numFmtId="0" fontId="58" fillId="30" borderId="14" applyNumberFormat="0"/>
    <xf numFmtId="0" fontId="58" fillId="30" borderId="14" applyNumberFormat="0"/>
    <xf numFmtId="0" fontId="58" fillId="24" borderId="11" applyNumberFormat="0">
      <alignment horizontal="left"/>
    </xf>
    <xf numFmtId="0" fontId="58" fillId="31" borderId="11" applyNumberFormat="0">
      <alignment horizontal="left"/>
    </xf>
    <xf numFmtId="0" fontId="58" fillId="24" borderId="11" applyNumberFormat="0">
      <alignment horizontal="left"/>
    </xf>
    <xf numFmtId="0" fontId="58" fillId="24" borderId="11" applyNumberFormat="0">
      <alignment horizontal="left"/>
    </xf>
    <xf numFmtId="0" fontId="58" fillId="24" borderId="12" applyNumberFormat="0"/>
    <xf numFmtId="0" fontId="58" fillId="31" borderId="12" applyNumberFormat="0"/>
    <xf numFmtId="0" fontId="58" fillId="24" borderId="12" applyNumberFormat="0"/>
    <xf numFmtId="0" fontId="58" fillId="24" borderId="12" applyNumberFormat="0"/>
    <xf numFmtId="0" fontId="58" fillId="24" borderId="13" applyNumberFormat="0"/>
    <xf numFmtId="0" fontId="58" fillId="31" borderId="13" applyNumberFormat="0"/>
    <xf numFmtId="0" fontId="58" fillId="24" borderId="13" applyNumberFormat="0"/>
    <xf numFmtId="0" fontId="58" fillId="24" borderId="13" applyNumberFormat="0"/>
    <xf numFmtId="0" fontId="58" fillId="24" borderId="14" applyNumberFormat="0"/>
    <xf numFmtId="0" fontId="58" fillId="31" borderId="14" applyNumberFormat="0"/>
    <xf numFmtId="0" fontId="58" fillId="24" borderId="14" applyNumberFormat="0"/>
    <xf numFmtId="0" fontId="58" fillId="24" borderId="14" applyNumberFormat="0"/>
    <xf numFmtId="0" fontId="1" fillId="29" borderId="0" applyNumberFormat="0" applyBorder="0">
      <alignment horizontal="center" wrapText="1"/>
    </xf>
    <xf numFmtId="0" fontId="1" fillId="29" borderId="0" applyNumberFormat="0" applyBorder="0">
      <alignment horizontal="center" wrapText="1"/>
    </xf>
    <xf numFmtId="0" fontId="58" fillId="15" borderId="0" applyNumberFormat="0" applyBorder="0"/>
    <xf numFmtId="0" fontId="58" fillId="15" borderId="0" applyNumberFormat="0" applyBorder="0"/>
    <xf numFmtId="0" fontId="58" fillId="15" borderId="0" applyNumberFormat="0" applyBorder="0"/>
    <xf numFmtId="0" fontId="58" fillId="15" borderId="0" applyNumberFormat="0" applyBorder="0"/>
    <xf numFmtId="0" fontId="58" fillId="15" borderId="0" applyNumberFormat="0" applyBorder="0">
      <alignment horizontal="center"/>
    </xf>
    <xf numFmtId="0" fontId="58" fillId="15" borderId="0" applyNumberFormat="0" applyBorder="0">
      <alignment horizontal="center"/>
    </xf>
    <xf numFmtId="0" fontId="58" fillId="15" borderId="0" applyNumberFormat="0" applyBorder="0">
      <alignment horizontal="center"/>
    </xf>
    <xf numFmtId="0" fontId="58" fillId="15" borderId="0" applyNumberFormat="0" applyBorder="0">
      <alignment horizontal="center"/>
    </xf>
    <xf numFmtId="0" fontId="58" fillId="30" borderId="0" applyNumberFormat="0" applyBorder="0"/>
    <xf numFmtId="0" fontId="58" fillId="30" borderId="0" applyNumberFormat="0" applyBorder="0"/>
    <xf numFmtId="0" fontId="58" fillId="30" borderId="0" applyNumberFormat="0" applyBorder="0"/>
    <xf numFmtId="0" fontId="58" fillId="30" borderId="0" applyNumberFormat="0" applyBorder="0"/>
    <xf numFmtId="0" fontId="58" fillId="32" borderId="0" applyNumberFormat="0" applyBorder="0"/>
    <xf numFmtId="0" fontId="58" fillId="32" borderId="0" applyNumberFormat="0" applyBorder="0"/>
    <xf numFmtId="0" fontId="58" fillId="32" borderId="0" applyNumberFormat="0" applyBorder="0"/>
    <xf numFmtId="0" fontId="58" fillId="32" borderId="0" applyNumberFormat="0" applyBorder="0"/>
    <xf numFmtId="0" fontId="58" fillId="15" borderId="0" applyNumberFormat="0" applyBorder="0"/>
    <xf numFmtId="0" fontId="58" fillId="15" borderId="0" applyNumberFormat="0" applyBorder="0"/>
    <xf numFmtId="0" fontId="58" fillId="15" borderId="0" applyNumberFormat="0" applyBorder="0"/>
    <xf numFmtId="0" fontId="58" fillId="15" borderId="0" applyNumberFormat="0" applyBorder="0"/>
    <xf numFmtId="0" fontId="58" fillId="15" borderId="0" applyNumberFormat="0" applyBorder="0">
      <alignment horizontal="center"/>
    </xf>
    <xf numFmtId="0" fontId="58" fillId="15" borderId="0" applyNumberFormat="0" applyBorder="0">
      <alignment horizontal="center"/>
    </xf>
    <xf numFmtId="0" fontId="58" fillId="15" borderId="0" applyNumberFormat="0" applyBorder="0">
      <alignment horizontal="center"/>
    </xf>
    <xf numFmtId="0" fontId="58" fillId="15" borderId="0" applyNumberFormat="0" applyBorder="0">
      <alignment horizontal="center"/>
    </xf>
    <xf numFmtId="0" fontId="58" fillId="30" borderId="0" applyNumberFormat="0" applyBorder="0"/>
    <xf numFmtId="0" fontId="58" fillId="30" borderId="0" applyNumberFormat="0" applyBorder="0"/>
    <xf numFmtId="0" fontId="58" fillId="30" borderId="0" applyNumberFormat="0" applyBorder="0"/>
    <xf numFmtId="0" fontId="58" fillId="30" borderId="0" applyNumberFormat="0" applyBorder="0"/>
    <xf numFmtId="0" fontId="58" fillId="32" borderId="0" applyNumberFormat="0" applyBorder="0"/>
    <xf numFmtId="0" fontId="58" fillId="32" borderId="0" applyNumberFormat="0" applyBorder="0"/>
    <xf numFmtId="0" fontId="58" fillId="32" borderId="0" applyNumberFormat="0" applyBorder="0"/>
    <xf numFmtId="0" fontId="58" fillId="32" borderId="0" applyNumberFormat="0" applyBorder="0"/>
    <xf numFmtId="0" fontId="58" fillId="15" borderId="0" applyNumberFormat="0" applyBorder="0"/>
    <xf numFmtId="0" fontId="58" fillId="15" borderId="0" applyNumberFormat="0" applyBorder="0"/>
    <xf numFmtId="0" fontId="58" fillId="15" borderId="0" applyNumberFormat="0" applyBorder="0"/>
    <xf numFmtId="0" fontId="58" fillId="15" borderId="0" applyNumberFormat="0" applyBorder="0"/>
    <xf numFmtId="0" fontId="58" fillId="15" borderId="0" applyNumberFormat="0" applyBorder="0">
      <alignment horizontal="center"/>
    </xf>
    <xf numFmtId="0" fontId="58" fillId="15" borderId="0" applyNumberFormat="0" applyBorder="0">
      <alignment horizontal="center"/>
    </xf>
    <xf numFmtId="0" fontId="58" fillId="15" borderId="0" applyNumberFormat="0" applyBorder="0">
      <alignment horizontal="center"/>
    </xf>
    <xf numFmtId="0" fontId="58" fillId="15" borderId="0" applyNumberFormat="0" applyBorder="0">
      <alignment horizontal="center"/>
    </xf>
    <xf numFmtId="0" fontId="58" fillId="30" borderId="0" applyNumberFormat="0" applyBorder="0"/>
    <xf numFmtId="0" fontId="58" fillId="30" borderId="0" applyNumberFormat="0" applyBorder="0"/>
    <xf numFmtId="0" fontId="58" fillId="30" borderId="0" applyNumberFormat="0" applyBorder="0"/>
    <xf numFmtId="0" fontId="58" fillId="30" borderId="0" applyNumberFormat="0" applyBorder="0"/>
    <xf numFmtId="0" fontId="58" fillId="32" borderId="0" applyNumberFormat="0" applyBorder="0"/>
    <xf numFmtId="0" fontId="58" fillId="32" borderId="0" applyNumberFormat="0" applyBorder="0"/>
    <xf numFmtId="0" fontId="58" fillId="32" borderId="0" applyNumberFormat="0" applyBorder="0"/>
    <xf numFmtId="0" fontId="58" fillId="32" borderId="0" applyNumberFormat="0" applyBorder="0"/>
    <xf numFmtId="0" fontId="58" fillId="15" borderId="0" applyNumberFormat="0" applyBorder="0"/>
    <xf numFmtId="0" fontId="58" fillId="15" borderId="0" applyNumberFormat="0" applyBorder="0"/>
    <xf numFmtId="0" fontId="58" fillId="15" borderId="0" applyNumberFormat="0" applyBorder="0"/>
    <xf numFmtId="0" fontId="58" fillId="15" borderId="0" applyNumberFormat="0" applyBorder="0"/>
    <xf numFmtId="0" fontId="58" fillId="15" borderId="0" applyNumberFormat="0" applyBorder="0">
      <alignment horizontal="center"/>
    </xf>
    <xf numFmtId="0" fontId="58" fillId="15" borderId="0" applyNumberFormat="0" applyBorder="0">
      <alignment horizontal="center"/>
    </xf>
    <xf numFmtId="0" fontId="58" fillId="15" borderId="0" applyNumberFormat="0" applyBorder="0">
      <alignment horizontal="center"/>
    </xf>
    <xf numFmtId="0" fontId="58" fillId="15" borderId="0" applyNumberFormat="0" applyBorder="0">
      <alignment horizontal="center"/>
    </xf>
    <xf numFmtId="0" fontId="58" fillId="30" borderId="0" applyNumberFormat="0" applyBorder="0"/>
    <xf numFmtId="0" fontId="58" fillId="30" borderId="0" applyNumberFormat="0" applyBorder="0"/>
    <xf numFmtId="0" fontId="58" fillId="30" borderId="0" applyNumberFormat="0" applyBorder="0"/>
    <xf numFmtId="0" fontId="58" fillId="30" borderId="0" applyNumberFormat="0" applyBorder="0"/>
    <xf numFmtId="0" fontId="58" fillId="32" borderId="0" applyNumberFormat="0" applyBorder="0"/>
    <xf numFmtId="0" fontId="58" fillId="32" borderId="0" applyNumberFormat="0" applyBorder="0"/>
    <xf numFmtId="0" fontId="58" fillId="32" borderId="0" applyNumberFormat="0" applyBorder="0"/>
    <xf numFmtId="0" fontId="58" fillId="32" borderId="0" applyNumberFormat="0" applyBorder="0"/>
    <xf numFmtId="0" fontId="58" fillId="15" borderId="0" applyNumberFormat="0" applyBorder="0"/>
    <xf numFmtId="0" fontId="58" fillId="15" borderId="0" applyNumberFormat="0" applyBorder="0"/>
    <xf numFmtId="0" fontId="58" fillId="15" borderId="0" applyNumberFormat="0" applyBorder="0"/>
    <xf numFmtId="0" fontId="58" fillId="15" borderId="0" applyNumberFormat="0" applyBorder="0"/>
    <xf numFmtId="0" fontId="58" fillId="15" borderId="0" applyNumberFormat="0" applyBorder="0">
      <alignment horizontal="center"/>
    </xf>
    <xf numFmtId="0" fontId="58" fillId="15" borderId="0" applyNumberFormat="0" applyBorder="0">
      <alignment horizontal="center"/>
    </xf>
    <xf numFmtId="0" fontId="58" fillId="15" borderId="0" applyNumberFormat="0" applyBorder="0">
      <alignment horizontal="center"/>
    </xf>
    <xf numFmtId="0" fontId="58" fillId="15" borderId="0" applyNumberFormat="0" applyBorder="0">
      <alignment horizontal="center"/>
    </xf>
    <xf numFmtId="0" fontId="58" fillId="30" borderId="0" applyNumberFormat="0" applyBorder="0"/>
    <xf numFmtId="0" fontId="58" fillId="30" borderId="0" applyNumberFormat="0" applyBorder="0"/>
    <xf numFmtId="0" fontId="58" fillId="30" borderId="0" applyNumberFormat="0" applyBorder="0"/>
    <xf numFmtId="0" fontId="58" fillId="30" borderId="0" applyNumberFormat="0" applyBorder="0"/>
    <xf numFmtId="0" fontId="58" fillId="32" borderId="0" applyNumberFormat="0" applyBorder="0"/>
    <xf numFmtId="0" fontId="58" fillId="32" borderId="0" applyNumberFormat="0" applyBorder="0"/>
    <xf numFmtId="0" fontId="58" fillId="32" borderId="0" applyNumberFormat="0" applyBorder="0"/>
    <xf numFmtId="0" fontId="58" fillId="32" borderId="0" applyNumberFormat="0" applyBorder="0"/>
    <xf numFmtId="0" fontId="58" fillId="15" borderId="0" applyNumberFormat="0" applyBorder="0"/>
    <xf numFmtId="0" fontId="58" fillId="15" borderId="0" applyNumberFormat="0" applyBorder="0"/>
    <xf numFmtId="0" fontId="58" fillId="15" borderId="0" applyNumberFormat="0" applyBorder="0"/>
    <xf numFmtId="0" fontId="58" fillId="15" borderId="0" applyNumberFormat="0" applyBorder="0"/>
    <xf numFmtId="0" fontId="58" fillId="15" borderId="0" applyNumberFormat="0" applyBorder="0">
      <alignment horizontal="center"/>
    </xf>
    <xf numFmtId="0" fontId="58" fillId="15" borderId="0" applyNumberFormat="0" applyBorder="0">
      <alignment horizontal="center"/>
    </xf>
    <xf numFmtId="0" fontId="58" fillId="15" borderId="0" applyNumberFormat="0" applyBorder="0">
      <alignment horizontal="center"/>
    </xf>
    <xf numFmtId="0" fontId="58" fillId="15" borderId="0" applyNumberFormat="0" applyBorder="0">
      <alignment horizontal="center"/>
    </xf>
    <xf numFmtId="0" fontId="58" fillId="30" borderId="0" applyNumberFormat="0" applyBorder="0"/>
    <xf numFmtId="0" fontId="58" fillId="30" borderId="0" applyNumberFormat="0" applyBorder="0"/>
    <xf numFmtId="0" fontId="58" fillId="30" borderId="0" applyNumberFormat="0" applyBorder="0"/>
    <xf numFmtId="0" fontId="58" fillId="30" borderId="0" applyNumberFormat="0" applyBorder="0"/>
    <xf numFmtId="0" fontId="58" fillId="32" borderId="0" applyNumberFormat="0" applyBorder="0"/>
    <xf numFmtId="0" fontId="58" fillId="32" borderId="0" applyNumberFormat="0" applyBorder="0"/>
    <xf numFmtId="0" fontId="58" fillId="32" borderId="0" applyNumberFormat="0" applyBorder="0"/>
    <xf numFmtId="0" fontId="58" fillId="32" borderId="0" applyNumberFormat="0" applyBorder="0"/>
    <xf numFmtId="0" fontId="58" fillId="15" borderId="0" applyNumberFormat="0" applyBorder="0"/>
    <xf numFmtId="0" fontId="58" fillId="15" borderId="0" applyNumberFormat="0" applyBorder="0"/>
    <xf numFmtId="0" fontId="58" fillId="15" borderId="0" applyNumberFormat="0" applyBorder="0"/>
    <xf numFmtId="0" fontId="58" fillId="15" borderId="0" applyNumberFormat="0" applyBorder="0"/>
    <xf numFmtId="0" fontId="58" fillId="15" borderId="0" applyNumberFormat="0" applyBorder="0">
      <alignment horizontal="center"/>
    </xf>
    <xf numFmtId="0" fontId="58" fillId="15" borderId="0" applyNumberFormat="0" applyBorder="0">
      <alignment horizontal="center"/>
    </xf>
    <xf numFmtId="0" fontId="58" fillId="15" borderId="0" applyNumberFormat="0" applyBorder="0">
      <alignment horizontal="center"/>
    </xf>
    <xf numFmtId="0" fontId="58" fillId="15" borderId="0" applyNumberFormat="0" applyBorder="0">
      <alignment horizontal="center"/>
    </xf>
    <xf numFmtId="0" fontId="58" fillId="30" borderId="0" applyNumberFormat="0" applyBorder="0"/>
    <xf numFmtId="0" fontId="58" fillId="30" borderId="0" applyNumberFormat="0" applyBorder="0"/>
    <xf numFmtId="0" fontId="58" fillId="30" borderId="0" applyNumberFormat="0" applyBorder="0"/>
    <xf numFmtId="0" fontId="58" fillId="30" borderId="0" applyNumberFormat="0" applyBorder="0"/>
    <xf numFmtId="0" fontId="58" fillId="32" borderId="0" applyNumberFormat="0" applyBorder="0"/>
    <xf numFmtId="0" fontId="58" fillId="32" borderId="0" applyNumberFormat="0" applyBorder="0"/>
    <xf numFmtId="0" fontId="58" fillId="32" borderId="0" applyNumberFormat="0" applyBorder="0"/>
    <xf numFmtId="0" fontId="58" fillId="32" borderId="0" applyNumberFormat="0" applyBorder="0"/>
    <xf numFmtId="0" fontId="58" fillId="15" borderId="0" applyNumberFormat="0" applyBorder="0"/>
    <xf numFmtId="0" fontId="58" fillId="15" borderId="0" applyNumberFormat="0" applyBorder="0"/>
    <xf numFmtId="0" fontId="58" fillId="15" borderId="0" applyNumberFormat="0" applyBorder="0"/>
    <xf numFmtId="0" fontId="58" fillId="15" borderId="0" applyNumberFormat="0" applyBorder="0"/>
    <xf numFmtId="0" fontId="58" fillId="15" borderId="0" applyNumberFormat="0" applyBorder="0">
      <alignment horizontal="center"/>
    </xf>
    <xf numFmtId="0" fontId="58" fillId="15" borderId="0" applyNumberFormat="0" applyBorder="0">
      <alignment horizontal="center"/>
    </xf>
    <xf numFmtId="0" fontId="58" fillId="15" borderId="0" applyNumberFormat="0" applyBorder="0">
      <alignment horizontal="center"/>
    </xf>
    <xf numFmtId="0" fontId="58" fillId="15" borderId="0" applyNumberFormat="0" applyBorder="0">
      <alignment horizontal="center"/>
    </xf>
    <xf numFmtId="0" fontId="58" fillId="30" borderId="0" applyNumberFormat="0" applyBorder="0"/>
    <xf numFmtId="0" fontId="58" fillId="30" borderId="0" applyNumberFormat="0" applyBorder="0"/>
    <xf numFmtId="0" fontId="58" fillId="30" borderId="0" applyNumberFormat="0" applyBorder="0"/>
    <xf numFmtId="0" fontId="58" fillId="30" borderId="0" applyNumberFormat="0" applyBorder="0"/>
    <xf numFmtId="0" fontId="58" fillId="32" borderId="0" applyNumberFormat="0" applyBorder="0"/>
    <xf numFmtId="0" fontId="58" fillId="32" borderId="0" applyNumberFormat="0" applyBorder="0"/>
    <xf numFmtId="0" fontId="58" fillId="32" borderId="0" applyNumberFormat="0" applyBorder="0"/>
    <xf numFmtId="0" fontId="58" fillId="32" borderId="0" applyNumberFormat="0" applyBorder="0"/>
    <xf numFmtId="0" fontId="58" fillId="15" borderId="0" applyNumberFormat="0" applyBorder="0"/>
    <xf numFmtId="0" fontId="58" fillId="15" borderId="0" applyNumberFormat="0" applyBorder="0"/>
    <xf numFmtId="0" fontId="58" fillId="15" borderId="0" applyNumberFormat="0" applyBorder="0"/>
    <xf numFmtId="0" fontId="58" fillId="15" borderId="0" applyNumberFormat="0" applyBorder="0"/>
    <xf numFmtId="0" fontId="58" fillId="15" borderId="0" applyNumberFormat="0" applyBorder="0">
      <alignment horizontal="center"/>
    </xf>
    <xf numFmtId="0" fontId="58" fillId="15" borderId="0" applyNumberFormat="0" applyBorder="0">
      <alignment horizontal="center"/>
    </xf>
    <xf numFmtId="0" fontId="58" fillId="15" borderId="0" applyNumberFormat="0" applyBorder="0">
      <alignment horizontal="center"/>
    </xf>
    <xf numFmtId="0" fontId="58" fillId="15" borderId="0" applyNumberFormat="0" applyBorder="0">
      <alignment horizontal="center"/>
    </xf>
    <xf numFmtId="0" fontId="58" fillId="30" borderId="0" applyNumberFormat="0" applyBorder="0"/>
    <xf numFmtId="0" fontId="58" fillId="30" borderId="0" applyNumberFormat="0" applyBorder="0"/>
    <xf numFmtId="0" fontId="58" fillId="30" borderId="0" applyNumberFormat="0" applyBorder="0"/>
    <xf numFmtId="0" fontId="58" fillId="30" borderId="0" applyNumberFormat="0" applyBorder="0"/>
    <xf numFmtId="0" fontId="58" fillId="32" borderId="0" applyNumberFormat="0" applyBorder="0"/>
    <xf numFmtId="0" fontId="58" fillId="32" borderId="0" applyNumberFormat="0" applyBorder="0"/>
    <xf numFmtId="0" fontId="58" fillId="32" borderId="0" applyNumberFormat="0" applyBorder="0"/>
    <xf numFmtId="0" fontId="58" fillId="32" borderId="0" applyNumberFormat="0" applyBorder="0"/>
    <xf numFmtId="0" fontId="58" fillId="15" borderId="0" applyNumberFormat="0" applyBorder="0"/>
    <xf numFmtId="0" fontId="58" fillId="15" borderId="0" applyNumberFormat="0" applyBorder="0"/>
    <xf numFmtId="0" fontId="58" fillId="15" borderId="0" applyNumberFormat="0" applyBorder="0"/>
    <xf numFmtId="0" fontId="58" fillId="15" borderId="0" applyNumberFormat="0" applyBorder="0"/>
    <xf numFmtId="0" fontId="58" fillId="15" borderId="0" applyNumberFormat="0" applyBorder="0">
      <alignment horizontal="center"/>
    </xf>
    <xf numFmtId="0" fontId="58" fillId="15" borderId="0" applyNumberFormat="0" applyBorder="0">
      <alignment horizontal="center"/>
    </xf>
    <xf numFmtId="0" fontId="58" fillId="15" borderId="0" applyNumberFormat="0" applyBorder="0">
      <alignment horizontal="center"/>
    </xf>
    <xf numFmtId="0" fontId="58" fillId="15" borderId="0" applyNumberFormat="0" applyBorder="0">
      <alignment horizontal="center"/>
    </xf>
    <xf numFmtId="0" fontId="58" fillId="30" borderId="0" applyNumberFormat="0" applyBorder="0"/>
    <xf numFmtId="0" fontId="58" fillId="30" borderId="0" applyNumberFormat="0" applyBorder="0"/>
    <xf numFmtId="0" fontId="58" fillId="30" borderId="0" applyNumberFormat="0" applyBorder="0"/>
    <xf numFmtId="0" fontId="58" fillId="30" borderId="0" applyNumberFormat="0" applyBorder="0"/>
    <xf numFmtId="0" fontId="58" fillId="32" borderId="0" applyNumberFormat="0" applyBorder="0"/>
    <xf numFmtId="0" fontId="58" fillId="32" borderId="0" applyNumberFormat="0" applyBorder="0"/>
    <xf numFmtId="0" fontId="58" fillId="32" borderId="0" applyNumberFormat="0" applyBorder="0"/>
    <xf numFmtId="0" fontId="58" fillId="32" borderId="0" applyNumberFormat="0" applyBorder="0"/>
    <xf numFmtId="0" fontId="25" fillId="30" borderId="0" applyNumberFormat="0"/>
    <xf numFmtId="0" fontId="25" fillId="30" borderId="0" applyNumberFormat="0"/>
    <xf numFmtId="0" fontId="58" fillId="30" borderId="11" applyNumberFormat="0">
      <alignment horizontal="left" vertical="center"/>
    </xf>
    <xf numFmtId="0" fontId="58" fillId="30" borderId="11" applyNumberFormat="0">
      <alignment horizontal="left" vertical="center"/>
    </xf>
    <xf numFmtId="0" fontId="58" fillId="30" borderId="11" applyNumberFormat="0">
      <alignment horizontal="left" vertical="center"/>
    </xf>
    <xf numFmtId="0" fontId="58" fillId="30" borderId="11" applyNumberFormat="0">
      <alignment horizontal="left" vertical="center"/>
    </xf>
    <xf numFmtId="0" fontId="58" fillId="30" borderId="12" applyNumberFormat="0">
      <alignment horizontal="center" vertical="center"/>
    </xf>
    <xf numFmtId="0" fontId="58" fillId="30" borderId="12" applyNumberFormat="0">
      <alignment horizontal="center" vertical="center"/>
    </xf>
    <xf numFmtId="0" fontId="58" fillId="30" borderId="12" applyNumberFormat="0">
      <alignment horizontal="center" vertical="center"/>
    </xf>
    <xf numFmtId="0" fontId="58" fillId="30" borderId="12" applyNumberFormat="0">
      <alignment horizontal="center" vertical="center"/>
    </xf>
    <xf numFmtId="0" fontId="58" fillId="30" borderId="13" applyNumberFormat="0">
      <alignment horizontal="center" vertical="center"/>
    </xf>
    <xf numFmtId="0" fontId="58" fillId="30" borderId="13" applyNumberFormat="0">
      <alignment horizontal="center" vertical="center"/>
    </xf>
    <xf numFmtId="0" fontId="58" fillId="30" borderId="13" applyNumberFormat="0">
      <alignment horizontal="center" vertical="center"/>
    </xf>
    <xf numFmtId="0" fontId="58" fillId="30" borderId="13" applyNumberFormat="0">
      <alignment horizontal="center" vertical="center"/>
    </xf>
    <xf numFmtId="0" fontId="58" fillId="30" borderId="14" applyNumberFormat="0">
      <alignment horizontal="center" vertical="center"/>
    </xf>
    <xf numFmtId="0" fontId="58" fillId="30" borderId="14" applyNumberFormat="0">
      <alignment horizontal="center" vertical="center"/>
    </xf>
    <xf numFmtId="0" fontId="58" fillId="30" borderId="14" applyNumberFormat="0">
      <alignment horizontal="center" vertical="center"/>
    </xf>
    <xf numFmtId="0" fontId="58" fillId="30" borderId="14" applyNumberFormat="0">
      <alignment horizontal="center" vertical="center"/>
    </xf>
    <xf numFmtId="0" fontId="58" fillId="24" borderId="11" applyNumberFormat="0">
      <alignment horizontal="left" vertical="center"/>
    </xf>
    <xf numFmtId="0" fontId="58" fillId="31" borderId="11" applyNumberFormat="0">
      <alignment horizontal="left" vertical="center"/>
    </xf>
    <xf numFmtId="0" fontId="58" fillId="24" borderId="11" applyNumberFormat="0">
      <alignment horizontal="left" vertical="center"/>
    </xf>
    <xf numFmtId="0" fontId="58" fillId="24" borderId="11" applyNumberFormat="0">
      <alignment horizontal="left" vertical="center"/>
    </xf>
    <xf numFmtId="0" fontId="58" fillId="24" borderId="12" applyNumberFormat="0">
      <alignment horizontal="center" vertical="center"/>
    </xf>
    <xf numFmtId="0" fontId="58" fillId="31" borderId="12" applyNumberFormat="0">
      <alignment horizontal="center" vertical="center"/>
    </xf>
    <xf numFmtId="0" fontId="58" fillId="24" borderId="12" applyNumberFormat="0">
      <alignment horizontal="center" vertical="center"/>
    </xf>
    <xf numFmtId="0" fontId="58" fillId="24" borderId="12" applyNumberFormat="0">
      <alignment horizontal="center" vertical="center"/>
    </xf>
    <xf numFmtId="0" fontId="58" fillId="24" borderId="13" applyNumberFormat="0">
      <alignment horizontal="center" vertical="center"/>
    </xf>
    <xf numFmtId="0" fontId="58" fillId="31" borderId="13" applyNumberFormat="0">
      <alignment horizontal="center" vertical="center"/>
    </xf>
    <xf numFmtId="0" fontId="58" fillId="24" borderId="13" applyNumberFormat="0">
      <alignment horizontal="center" vertical="center"/>
    </xf>
    <xf numFmtId="0" fontId="58" fillId="24" borderId="13" applyNumberFormat="0">
      <alignment horizontal="center" vertical="center"/>
    </xf>
    <xf numFmtId="0" fontId="58" fillId="24" borderId="14" applyNumberFormat="0">
      <alignment horizontal="center" vertical="center"/>
    </xf>
    <xf numFmtId="0" fontId="58" fillId="31" borderId="14" applyNumberFormat="0">
      <alignment horizontal="center" vertical="center"/>
    </xf>
    <xf numFmtId="0" fontId="58" fillId="24" borderId="14" applyNumberFormat="0">
      <alignment horizontal="center" vertical="center"/>
    </xf>
    <xf numFmtId="0" fontId="58" fillId="24" borderId="14" applyNumberFormat="0">
      <alignment horizontal="center" vertical="center"/>
    </xf>
    <xf numFmtId="0" fontId="58" fillId="32" borderId="14" applyNumberFormat="0">
      <alignment horizontal="center" vertical="center"/>
    </xf>
    <xf numFmtId="0" fontId="58" fillId="32" borderId="14" applyNumberFormat="0">
      <alignment horizontal="center" vertical="center"/>
    </xf>
    <xf numFmtId="0" fontId="58" fillId="32" borderId="14" applyNumberFormat="0">
      <alignment horizontal="center" vertical="center"/>
    </xf>
    <xf numFmtId="0" fontId="58" fillId="32" borderId="14" applyNumberFormat="0">
      <alignment horizontal="center" vertical="center"/>
    </xf>
    <xf numFmtId="0" fontId="1" fillId="29" borderId="0" applyNumberFormat="0" applyBorder="0">
      <alignment horizontal="center" wrapText="1"/>
    </xf>
    <xf numFmtId="0" fontId="1" fillId="29" borderId="0" applyNumberFormat="0" applyBorder="0">
      <alignment horizontal="center" wrapText="1"/>
    </xf>
    <xf numFmtId="0" fontId="49" fillId="0" borderId="0" applyNumberFormat="0" applyBorder="0"/>
    <xf numFmtId="0" fontId="64" fillId="0" borderId="0" applyNumberFormat="0" applyBorder="0"/>
    <xf numFmtId="0" fontId="50" fillId="0" borderId="18" applyNumberFormat="0"/>
    <xf numFmtId="0" fontId="50" fillId="0" borderId="18" applyNumberFormat="0"/>
    <xf numFmtId="0" fontId="51" fillId="0" borderId="0" applyNumberFormat="0" applyBorder="0"/>
    <xf numFmtId="0" fontId="51" fillId="0" borderId="0" applyNumberFormat="0" applyBorder="0"/>
  </cellStyleXfs>
  <cellXfs count="414">
    <xf numFmtId="0" fontId="0" fillId="0" borderId="0" xfId="0"/>
    <xf numFmtId="0" fontId="0" fillId="30" borderId="0" xfId="0" applyFill="1"/>
    <xf numFmtId="0" fontId="0" fillId="30" borderId="0" xfId="0" applyFill="1" applyAlignment="1">
      <alignment horizontal="centerContinuous"/>
    </xf>
    <xf numFmtId="0" fontId="58" fillId="0" borderId="0" xfId="0" applyFont="1"/>
    <xf numFmtId="0" fontId="23" fillId="0" borderId="0" xfId="0" applyFont="1"/>
    <xf numFmtId="0" fontId="19" fillId="0" borderId="0" xfId="0" applyFont="1"/>
    <xf numFmtId="0" fontId="24" fillId="0" borderId="0" xfId="0" applyFont="1"/>
    <xf numFmtId="0" fontId="18" fillId="0" borderId="0" xfId="0" applyFont="1"/>
    <xf numFmtId="164" fontId="58" fillId="30" borderId="0" xfId="0" applyNumberFormat="1" applyFont="1" applyFill="1" applyAlignment="1">
      <alignment horizontal="left"/>
    </xf>
    <xf numFmtId="0" fontId="14" fillId="30" borderId="0" xfId="0" applyFont="1" applyFill="1" applyAlignment="1">
      <alignment horizontal="left"/>
    </xf>
    <xf numFmtId="0" fontId="0" fillId="30" borderId="0" xfId="0" applyFill="1" applyAlignment="1">
      <alignment horizontal="right"/>
    </xf>
    <xf numFmtId="0" fontId="15" fillId="30" borderId="0" xfId="0" applyFont="1" applyFill="1" applyAlignment="1">
      <alignment horizontal="right"/>
    </xf>
    <xf numFmtId="0" fontId="16" fillId="30" borderId="0" xfId="0" applyFont="1" applyFill="1" applyAlignment="1">
      <alignment horizontal="right"/>
    </xf>
    <xf numFmtId="17" fontId="2" fillId="30" borderId="0" xfId="0" applyNumberFormat="1" applyFont="1" applyFill="1" applyAlignment="1">
      <alignment horizontal="left"/>
    </xf>
    <xf numFmtId="0" fontId="23" fillId="30" borderId="0" xfId="0" applyFont="1" applyFill="1" applyAlignment="1">
      <alignment horizontal="left"/>
    </xf>
    <xf numFmtId="0" fontId="0" fillId="0" borderId="0" xfId="0" applyAlignment="1">
      <alignment horizontal="center"/>
    </xf>
    <xf numFmtId="0" fontId="0" fillId="30" borderId="0" xfId="0" applyFill="1" applyAlignment="1">
      <alignment horizontal="center"/>
    </xf>
    <xf numFmtId="0" fontId="9" fillId="30" borderId="0" xfId="0" applyFont="1" applyFill="1" applyAlignment="1">
      <alignment horizontal="right"/>
    </xf>
    <xf numFmtId="0" fontId="0" fillId="0" borderId="0" xfId="0" applyAlignment="1">
      <alignment horizontal="centerContinuous"/>
    </xf>
    <xf numFmtId="0" fontId="26" fillId="0" borderId="0" xfId="0" applyFont="1"/>
    <xf numFmtId="0" fontId="0" fillId="0" borderId="0" xfId="0" applyAlignment="1">
      <alignment horizontal="left"/>
    </xf>
    <xf numFmtId="0" fontId="4" fillId="0" borderId="0" xfId="0" applyFont="1"/>
    <xf numFmtId="0" fontId="5" fillId="0" borderId="0" xfId="0" applyFont="1" applyAlignment="1">
      <alignment horizontal="center"/>
    </xf>
    <xf numFmtId="0" fontId="2" fillId="0" borderId="19" xfId="0" applyFont="1" applyBorder="1" applyAlignment="1">
      <alignment horizontal="right"/>
    </xf>
    <xf numFmtId="0" fontId="2" fillId="33" borderId="20" xfId="0" applyFont="1" applyFill="1" applyBorder="1" applyAlignment="1">
      <alignment horizontal="right"/>
    </xf>
    <xf numFmtId="0" fontId="2" fillId="33" borderId="21" xfId="0" applyFont="1" applyFill="1" applyBorder="1" applyAlignment="1">
      <alignment horizontal="right"/>
    </xf>
    <xf numFmtId="0" fontId="2" fillId="0" borderId="21" xfId="0" applyFont="1" applyBorder="1" applyAlignment="1">
      <alignment horizontal="right"/>
    </xf>
    <xf numFmtId="0" fontId="6" fillId="0" borderId="0" xfId="0" applyFont="1" applyAlignment="1">
      <alignment horizontal="center"/>
    </xf>
    <xf numFmtId="0" fontId="15" fillId="30" borderId="0" xfId="0" applyFont="1" applyFill="1" applyAlignment="1">
      <alignment horizontal="right" vertical="center"/>
    </xf>
    <xf numFmtId="166" fontId="7" fillId="0" borderId="0" xfId="0" applyNumberFormat="1" applyFont="1" applyAlignment="1">
      <alignment horizontal="right"/>
    </xf>
    <xf numFmtId="166" fontId="7" fillId="30" borderId="0" xfId="0" applyNumberFormat="1" applyFont="1" applyFill="1" applyAlignment="1">
      <alignment horizontal="center"/>
    </xf>
    <xf numFmtId="166" fontId="0" fillId="30" borderId="0" xfId="0" applyNumberFormat="1" applyFill="1"/>
    <xf numFmtId="0" fontId="24" fillId="30" borderId="0" xfId="0" applyFont="1" applyFill="1" applyAlignment="1">
      <alignment horizontal="centerContinuous"/>
    </xf>
    <xf numFmtId="166" fontId="58" fillId="0" borderId="0" xfId="0" applyNumberFormat="1" applyFont="1"/>
    <xf numFmtId="0" fontId="52" fillId="0" borderId="0" xfId="0" applyFont="1" applyAlignment="1">
      <alignment horizontal="right"/>
    </xf>
    <xf numFmtId="0" fontId="52" fillId="0" borderId="0" xfId="0" applyFont="1"/>
    <xf numFmtId="0" fontId="18" fillId="0" borderId="0" xfId="0" applyFont="1" applyAlignment="1">
      <alignment horizontal="left"/>
    </xf>
    <xf numFmtId="0" fontId="18" fillId="0" borderId="0" xfId="0" applyFont="1" applyAlignment="1">
      <alignment horizontal="center"/>
    </xf>
    <xf numFmtId="0" fontId="58" fillId="0" borderId="0" xfId="0" applyFont="1" applyAlignment="1">
      <alignment horizontal="left"/>
    </xf>
    <xf numFmtId="49" fontId="58" fillId="0" borderId="0" xfId="0" applyNumberFormat="1" applyFont="1" applyAlignment="1">
      <alignment horizontal="left"/>
    </xf>
    <xf numFmtId="49" fontId="58" fillId="0" borderId="0" xfId="0" applyNumberFormat="1" applyFont="1"/>
    <xf numFmtId="16" fontId="58" fillId="0" borderId="0" xfId="0" applyNumberFormat="1" applyFont="1" applyAlignment="1">
      <alignment horizontal="left"/>
    </xf>
    <xf numFmtId="0" fontId="58" fillId="0" borderId="0" xfId="0" applyFont="1" applyAlignment="1">
      <alignment horizontal="left" textRotation="90"/>
    </xf>
    <xf numFmtId="16" fontId="52" fillId="30" borderId="0" xfId="0" applyNumberFormat="1" applyFont="1" applyFill="1" applyAlignment="1">
      <alignment horizontal="left" textRotation="90" wrapText="1"/>
    </xf>
    <xf numFmtId="166" fontId="10" fillId="30" borderId="0" xfId="0" applyNumberFormat="1" applyFont="1" applyFill="1" applyAlignment="1">
      <alignment horizontal="center"/>
    </xf>
    <xf numFmtId="166" fontId="58" fillId="0" borderId="0" xfId="0" applyNumberFormat="1" applyFont="1" applyAlignment="1">
      <alignment horizontal="left"/>
    </xf>
    <xf numFmtId="166" fontId="10" fillId="0" borderId="0" xfId="0" applyNumberFormat="1" applyFont="1" applyAlignment="1">
      <alignment horizontal="right"/>
    </xf>
    <xf numFmtId="0" fontId="58" fillId="0" borderId="0" xfId="0" applyFont="1" applyAlignment="1">
      <alignment horizontal="center"/>
    </xf>
    <xf numFmtId="0" fontId="11" fillId="0" borderId="0" xfId="0" applyFont="1"/>
    <xf numFmtId="166" fontId="10" fillId="0" borderId="0" xfId="0" applyNumberFormat="1" applyFont="1"/>
    <xf numFmtId="166" fontId="58" fillId="33" borderId="0" xfId="0" applyNumberFormat="1" applyFont="1" applyFill="1" applyAlignment="1">
      <alignment horizontal="center"/>
    </xf>
    <xf numFmtId="2" fontId="58" fillId="33" borderId="0" xfId="0" applyNumberFormat="1" applyFont="1" applyFill="1" applyAlignment="1">
      <alignment horizontal="center"/>
    </xf>
    <xf numFmtId="0" fontId="0" fillId="0" borderId="22" xfId="0" applyBorder="1"/>
    <xf numFmtId="0" fontId="58" fillId="0" borderId="0" xfId="0" applyFont="1" applyAlignment="1">
      <alignment horizontal="right"/>
    </xf>
    <xf numFmtId="0" fontId="19" fillId="0" borderId="22" xfId="0" applyFont="1" applyBorder="1" applyAlignment="1">
      <alignment horizontal="center"/>
    </xf>
    <xf numFmtId="166" fontId="14" fillId="30" borderId="0" xfId="0" applyNumberFormat="1" applyFont="1" applyFill="1" applyAlignment="1">
      <alignment horizontal="left"/>
    </xf>
    <xf numFmtId="17" fontId="15" fillId="30" borderId="0" xfId="0" applyNumberFormat="1" applyFont="1" applyFill="1" applyAlignment="1">
      <alignment horizontal="right"/>
    </xf>
    <xf numFmtId="166" fontId="15" fillId="30" borderId="0" xfId="0" applyNumberFormat="1" applyFont="1" applyFill="1" applyAlignment="1">
      <alignment horizontal="right"/>
    </xf>
    <xf numFmtId="0" fontId="15" fillId="30" borderId="0" xfId="0" applyFont="1" applyFill="1" applyAlignment="1">
      <alignment horizontal="left"/>
    </xf>
    <xf numFmtId="0" fontId="0" fillId="0" borderId="0" xfId="0" applyAlignment="1">
      <alignment horizontal="right"/>
    </xf>
    <xf numFmtId="0" fontId="0" fillId="33" borderId="0" xfId="0" applyFill="1"/>
    <xf numFmtId="166" fontId="58" fillId="30" borderId="0" xfId="0" applyNumberFormat="1" applyFont="1" applyFill="1" applyAlignment="1">
      <alignment horizontal="center"/>
    </xf>
    <xf numFmtId="0" fontId="58" fillId="30" borderId="0" xfId="0" applyFont="1" applyFill="1"/>
    <xf numFmtId="0" fontId="19" fillId="30" borderId="0" xfId="0" applyFont="1" applyFill="1" applyAlignment="1">
      <alignment horizontal="center"/>
    </xf>
    <xf numFmtId="0" fontId="17" fillId="0" borderId="0" xfId="0" applyFont="1"/>
    <xf numFmtId="0" fontId="17" fillId="0" borderId="0" xfId="0" applyFont="1" applyAlignment="1">
      <alignment horizontal="center"/>
    </xf>
    <xf numFmtId="0" fontId="17" fillId="30" borderId="0" xfId="0" applyFont="1" applyFill="1"/>
    <xf numFmtId="166" fontId="0" fillId="33" borderId="0" xfId="0" applyNumberFormat="1" applyFill="1"/>
    <xf numFmtId="0" fontId="0" fillId="0" borderId="0" xfId="0" applyAlignment="1">
      <alignment vertical="center"/>
    </xf>
    <xf numFmtId="0" fontId="19" fillId="30" borderId="0" xfId="0" applyFont="1" applyFill="1" applyAlignment="1">
      <alignment horizontal="left"/>
    </xf>
    <xf numFmtId="0" fontId="58" fillId="30" borderId="0" xfId="0" applyFont="1" applyFill="1" applyAlignment="1">
      <alignment horizontal="left"/>
    </xf>
    <xf numFmtId="0" fontId="0" fillId="30" borderId="0" xfId="0" applyFill="1" applyAlignment="1">
      <alignment horizontal="left"/>
    </xf>
    <xf numFmtId="0" fontId="52" fillId="30" borderId="0" xfId="0" applyFont="1" applyFill="1" applyAlignment="1">
      <alignment horizontal="left" vertical="top" wrapText="1"/>
    </xf>
    <xf numFmtId="166" fontId="0" fillId="33" borderId="0" xfId="0" applyNumberFormat="1" applyFill="1" applyAlignment="1">
      <alignment horizontal="right"/>
    </xf>
    <xf numFmtId="2" fontId="0" fillId="33" borderId="0" xfId="0" applyNumberFormat="1" applyFill="1" applyAlignment="1">
      <alignment horizontal="right"/>
    </xf>
    <xf numFmtId="2" fontId="0" fillId="33" borderId="0" xfId="0" applyNumberFormat="1" applyFill="1"/>
    <xf numFmtId="0" fontId="19" fillId="0" borderId="0" xfId="0" applyFont="1" applyAlignment="1">
      <alignment horizontal="right"/>
    </xf>
    <xf numFmtId="168" fontId="15" fillId="0" borderId="0" xfId="0" applyNumberFormat="1" applyFont="1"/>
    <xf numFmtId="17" fontId="15" fillId="0" borderId="0" xfId="0" applyNumberFormat="1" applyFont="1" applyAlignment="1">
      <alignment horizontal="right"/>
    </xf>
    <xf numFmtId="166" fontId="15" fillId="0" borderId="0" xfId="0" applyNumberFormat="1" applyFont="1" applyAlignment="1">
      <alignment horizontal="right"/>
    </xf>
    <xf numFmtId="0" fontId="19" fillId="0" borderId="0" xfId="0" applyFont="1" applyAlignment="1">
      <alignment horizontal="left"/>
    </xf>
    <xf numFmtId="166" fontId="15" fillId="0" borderId="0" xfId="0" applyNumberFormat="1" applyFont="1"/>
    <xf numFmtId="0" fontId="17" fillId="30" borderId="0" xfId="0" applyFont="1" applyFill="1" applyAlignment="1">
      <alignment horizontal="center"/>
    </xf>
    <xf numFmtId="0" fontId="24" fillId="0" borderId="0" xfId="0" applyFont="1" applyAlignment="1">
      <alignment horizontal="centerContinuous"/>
    </xf>
    <xf numFmtId="0" fontId="2" fillId="0" borderId="0" xfId="0" applyFont="1" applyAlignment="1">
      <alignment horizontal="right"/>
    </xf>
    <xf numFmtId="166" fontId="0" fillId="0" borderId="0" xfId="0" applyNumberFormat="1"/>
    <xf numFmtId="17" fontId="23" fillId="0" borderId="0" xfId="0" applyNumberFormat="1" applyFont="1" applyAlignment="1">
      <alignment horizontal="right"/>
    </xf>
    <xf numFmtId="166" fontId="0" fillId="0" borderId="0" xfId="0" applyNumberFormat="1" applyAlignment="1">
      <alignment horizontal="right"/>
    </xf>
    <xf numFmtId="2" fontId="0" fillId="0" borderId="0" xfId="0" applyNumberFormat="1" applyAlignment="1">
      <alignment horizontal="right"/>
    </xf>
    <xf numFmtId="2" fontId="58" fillId="0" borderId="0" xfId="0" applyNumberFormat="1" applyFont="1"/>
    <xf numFmtId="0" fontId="20" fillId="0" borderId="0" xfId="0" applyFont="1" applyAlignment="1">
      <alignment vertical="center"/>
    </xf>
    <xf numFmtId="0" fontId="15" fillId="0" borderId="0" xfId="0" applyFont="1" applyAlignment="1">
      <alignment horizontal="right"/>
    </xf>
    <xf numFmtId="0" fontId="16" fillId="0" borderId="0" xfId="0" applyFont="1" applyAlignment="1">
      <alignment horizontal="right"/>
    </xf>
    <xf numFmtId="0" fontId="0" fillId="0" borderId="0" xfId="0" applyAlignment="1">
      <alignment horizontal="right" vertical="center"/>
    </xf>
    <xf numFmtId="0" fontId="23" fillId="0" borderId="0" xfId="0" applyFont="1" applyAlignment="1">
      <alignment horizontal="right" vertical="center"/>
    </xf>
    <xf numFmtId="0" fontId="19" fillId="33" borderId="0" xfId="0" applyFont="1" applyFill="1" applyAlignment="1">
      <alignment horizontal="right"/>
    </xf>
    <xf numFmtId="0" fontId="19" fillId="33" borderId="0" xfId="0" applyFont="1" applyFill="1" applyAlignment="1">
      <alignment horizontal="left"/>
    </xf>
    <xf numFmtId="16" fontId="58" fillId="0" borderId="0" xfId="0" applyNumberFormat="1" applyFont="1"/>
    <xf numFmtId="165" fontId="0" fillId="0" borderId="0" xfId="0" applyNumberFormat="1"/>
    <xf numFmtId="16" fontId="18" fillId="0" borderId="0" xfId="0" applyNumberFormat="1" applyFont="1" applyAlignment="1">
      <alignment horizontal="left"/>
    </xf>
    <xf numFmtId="0" fontId="26" fillId="30" borderId="0" xfId="0" applyFont="1" applyFill="1" applyAlignment="1">
      <alignment horizontal="right"/>
    </xf>
    <xf numFmtId="0" fontId="0" fillId="0" borderId="0" xfId="0" applyAlignment="1">
      <alignment horizontal="left" vertical="center"/>
    </xf>
    <xf numFmtId="0" fontId="19" fillId="0" borderId="0" xfId="0" applyFont="1" applyAlignment="1">
      <alignment horizontal="center" vertical="center"/>
    </xf>
    <xf numFmtId="2" fontId="0" fillId="0" borderId="0" xfId="0" applyNumberFormat="1"/>
    <xf numFmtId="166" fontId="19" fillId="0" borderId="0" xfId="0" applyNumberFormat="1" applyFont="1" applyAlignment="1">
      <alignment horizontal="right"/>
    </xf>
    <xf numFmtId="0" fontId="26" fillId="33" borderId="0" xfId="0" applyFont="1" applyFill="1" applyAlignment="1">
      <alignment horizontal="right"/>
    </xf>
    <xf numFmtId="0" fontId="15" fillId="33" borderId="0" xfId="0" applyFont="1" applyFill="1" applyAlignment="1">
      <alignment horizontal="right"/>
    </xf>
    <xf numFmtId="166" fontId="19" fillId="0" borderId="0" xfId="0" applyNumberFormat="1" applyFont="1"/>
    <xf numFmtId="168" fontId="19" fillId="0" borderId="0" xfId="0" applyNumberFormat="1" applyFont="1"/>
    <xf numFmtId="17" fontId="19" fillId="0" borderId="0" xfId="0" applyNumberFormat="1" applyFont="1" applyAlignment="1">
      <alignment horizontal="right"/>
    </xf>
    <xf numFmtId="166" fontId="19" fillId="0" borderId="0" xfId="0" applyNumberFormat="1" applyFont="1" applyAlignment="1">
      <alignment horizontal="center" vertical="center"/>
    </xf>
    <xf numFmtId="2" fontId="19" fillId="0" borderId="0" xfId="0" applyNumberFormat="1" applyFont="1" applyAlignment="1">
      <alignment horizontal="center" vertical="center"/>
    </xf>
    <xf numFmtId="166" fontId="19" fillId="33" borderId="0" xfId="0" applyNumberFormat="1" applyFont="1" applyFill="1" applyAlignment="1">
      <alignment horizontal="center" vertical="center"/>
    </xf>
    <xf numFmtId="0" fontId="19" fillId="33" borderId="0" xfId="0" applyFont="1" applyFill="1" applyAlignment="1">
      <alignment horizontal="center" vertical="center"/>
    </xf>
    <xf numFmtId="2" fontId="19" fillId="33" borderId="0" xfId="0" applyNumberFormat="1" applyFont="1" applyFill="1" applyAlignment="1">
      <alignment horizontal="center" vertical="center"/>
    </xf>
    <xf numFmtId="49" fontId="0" fillId="0" borderId="0" xfId="0" applyNumberFormat="1" applyAlignment="1">
      <alignment horizontal="left" vertical="center"/>
    </xf>
    <xf numFmtId="49" fontId="0" fillId="0" borderId="0" xfId="0" applyNumberFormat="1"/>
    <xf numFmtId="0" fontId="18" fillId="30" borderId="0" xfId="0" applyFont="1" applyFill="1" applyAlignment="1">
      <alignment horizontal="center"/>
    </xf>
    <xf numFmtId="0" fontId="18" fillId="30" borderId="0" xfId="0" applyFont="1" applyFill="1" applyAlignment="1">
      <alignment horizontal="right"/>
    </xf>
    <xf numFmtId="0" fontId="18" fillId="33" borderId="0" xfId="0" applyFont="1" applyFill="1" applyAlignment="1">
      <alignment horizontal="right"/>
    </xf>
    <xf numFmtId="0" fontId="18" fillId="30" borderId="0" xfId="0" applyFont="1" applyFill="1"/>
    <xf numFmtId="0" fontId="19" fillId="0" borderId="0" xfId="0" applyFont="1" applyAlignment="1">
      <alignment horizontal="centerContinuous"/>
    </xf>
    <xf numFmtId="0" fontId="24" fillId="0" borderId="0" xfId="0" applyFont="1" applyAlignment="1">
      <alignment horizontal="right"/>
    </xf>
    <xf numFmtId="0" fontId="0" fillId="34" borderId="0" xfId="0" applyFill="1"/>
    <xf numFmtId="166" fontId="0" fillId="0" borderId="23" xfId="0" applyNumberFormat="1" applyBorder="1"/>
    <xf numFmtId="166" fontId="0" fillId="0" borderId="24" xfId="0" applyNumberFormat="1" applyBorder="1"/>
    <xf numFmtId="166" fontId="0" fillId="33" borderId="25" xfId="0" applyNumberFormat="1" applyFill="1" applyBorder="1"/>
    <xf numFmtId="166" fontId="0" fillId="33" borderId="26" xfId="0" applyNumberFormat="1" applyFill="1" applyBorder="1"/>
    <xf numFmtId="166" fontId="0" fillId="0" borderId="25" xfId="0" applyNumberFormat="1" applyBorder="1"/>
    <xf numFmtId="166" fontId="0" fillId="0" borderId="26" xfId="0" applyNumberFormat="1" applyBorder="1"/>
    <xf numFmtId="166" fontId="0" fillId="33" borderId="27" xfId="0" applyNumberFormat="1" applyFill="1" applyBorder="1"/>
    <xf numFmtId="166" fontId="0" fillId="33" borderId="28" xfId="0" applyNumberFormat="1" applyFill="1" applyBorder="1"/>
    <xf numFmtId="166" fontId="0" fillId="0" borderId="29" xfId="0" applyNumberFormat="1" applyBorder="1"/>
    <xf numFmtId="166" fontId="0" fillId="33" borderId="30" xfId="0" applyNumberFormat="1" applyFill="1" applyBorder="1"/>
    <xf numFmtId="0" fontId="15" fillId="0" borderId="0" xfId="0" applyFont="1" applyAlignment="1">
      <alignment horizontal="right" vertical="center"/>
    </xf>
    <xf numFmtId="39" fontId="0" fillId="0" borderId="23" xfId="0" applyNumberFormat="1" applyBorder="1"/>
    <xf numFmtId="39" fontId="0" fillId="33" borderId="25" xfId="0" applyNumberFormat="1" applyFill="1" applyBorder="1"/>
    <xf numFmtId="39" fontId="0" fillId="0" borderId="25" xfId="0" applyNumberFormat="1" applyBorder="1"/>
    <xf numFmtId="39" fontId="0" fillId="33" borderId="27" xfId="0" applyNumberFormat="1" applyFill="1" applyBorder="1"/>
    <xf numFmtId="0" fontId="18" fillId="0" borderId="7" xfId="0" applyFont="1" applyBorder="1" applyAlignment="1">
      <alignment horizontal="center" wrapText="1"/>
    </xf>
    <xf numFmtId="0" fontId="0" fillId="33" borderId="29" xfId="0" applyFill="1" applyBorder="1"/>
    <xf numFmtId="0" fontId="0" fillId="33" borderId="30" xfId="0" applyFill="1" applyBorder="1"/>
    <xf numFmtId="0" fontId="2" fillId="0" borderId="20" xfId="0" applyFont="1" applyBorder="1" applyAlignment="1">
      <alignment horizontal="right"/>
    </xf>
    <xf numFmtId="0" fontId="17" fillId="0" borderId="27" xfId="0" applyFont="1" applyBorder="1" applyAlignment="1">
      <alignment horizontal="center"/>
    </xf>
    <xf numFmtId="0" fontId="17" fillId="0" borderId="30" xfId="0" applyFont="1" applyBorder="1" applyAlignment="1">
      <alignment horizontal="center"/>
    </xf>
    <xf numFmtId="0" fontId="17" fillId="0" borderId="28" xfId="0" applyFont="1" applyBorder="1" applyAlignment="1">
      <alignment horizontal="center"/>
    </xf>
    <xf numFmtId="166" fontId="58" fillId="33" borderId="25" xfId="0" applyNumberFormat="1" applyFont="1" applyFill="1" applyBorder="1" applyAlignment="1">
      <alignment horizontal="center"/>
    </xf>
    <xf numFmtId="166" fontId="58" fillId="33" borderId="26" xfId="0" applyNumberFormat="1" applyFont="1" applyFill="1" applyBorder="1" applyAlignment="1">
      <alignment horizontal="center"/>
    </xf>
    <xf numFmtId="166" fontId="58" fillId="33" borderId="27" xfId="0" applyNumberFormat="1" applyFont="1" applyFill="1" applyBorder="1" applyAlignment="1">
      <alignment horizontal="center"/>
    </xf>
    <xf numFmtId="166" fontId="58" fillId="33" borderId="30" xfId="0" applyNumberFormat="1" applyFont="1" applyFill="1" applyBorder="1" applyAlignment="1">
      <alignment horizontal="center"/>
    </xf>
    <xf numFmtId="166" fontId="58" fillId="33" borderId="28" xfId="0" applyNumberFormat="1" applyFont="1" applyFill="1" applyBorder="1" applyAlignment="1">
      <alignment horizontal="center"/>
    </xf>
    <xf numFmtId="2" fontId="58" fillId="33" borderId="25" xfId="0" applyNumberFormat="1" applyFont="1" applyFill="1" applyBorder="1" applyAlignment="1">
      <alignment horizontal="center"/>
    </xf>
    <xf numFmtId="2" fontId="58" fillId="33" borderId="26" xfId="0" applyNumberFormat="1" applyFont="1" applyFill="1" applyBorder="1" applyAlignment="1">
      <alignment horizontal="center"/>
    </xf>
    <xf numFmtId="0" fontId="33" fillId="34" borderId="0" xfId="0" applyFont="1" applyFill="1"/>
    <xf numFmtId="167" fontId="33" fillId="34" borderId="0" xfId="0" applyNumberFormat="1" applyFont="1" applyFill="1"/>
    <xf numFmtId="0" fontId="18" fillId="0" borderId="34" xfId="0" applyFont="1" applyBorder="1" applyAlignment="1">
      <alignment horizontal="center"/>
    </xf>
    <xf numFmtId="0" fontId="18" fillId="0" borderId="34" xfId="0" applyFont="1" applyBorder="1"/>
    <xf numFmtId="0" fontId="0" fillId="30" borderId="34" xfId="0" applyFill="1" applyBorder="1" applyAlignment="1">
      <alignment horizontal="left"/>
    </xf>
    <xf numFmtId="0" fontId="0" fillId="30" borderId="35" xfId="0" applyFill="1" applyBorder="1" applyAlignment="1">
      <alignment horizontal="left"/>
    </xf>
    <xf numFmtId="0" fontId="0" fillId="30" borderId="36" xfId="0" applyFill="1" applyBorder="1" applyAlignment="1">
      <alignment horizontal="left"/>
    </xf>
    <xf numFmtId="0" fontId="0" fillId="0" borderId="34" xfId="0" applyBorder="1" applyAlignment="1">
      <alignment horizontal="left"/>
    </xf>
    <xf numFmtId="0" fontId="0" fillId="33" borderId="35" xfId="0" applyFill="1" applyBorder="1" applyAlignment="1">
      <alignment horizontal="left"/>
    </xf>
    <xf numFmtId="0" fontId="0" fillId="0" borderId="35" xfId="0" applyBorder="1" applyAlignment="1">
      <alignment horizontal="left"/>
    </xf>
    <xf numFmtId="0" fontId="0" fillId="33" borderId="36" xfId="0" applyFill="1" applyBorder="1" applyAlignment="1">
      <alignment horizontal="left"/>
    </xf>
    <xf numFmtId="166" fontId="0" fillId="0" borderId="23" xfId="0" applyNumberFormat="1" applyBorder="1" applyAlignment="1">
      <alignment horizontal="right"/>
    </xf>
    <xf numFmtId="166" fontId="0" fillId="0" borderId="29" xfId="0" applyNumberFormat="1" applyBorder="1" applyAlignment="1">
      <alignment horizontal="right"/>
    </xf>
    <xf numFmtId="166" fontId="0" fillId="0" borderId="24" xfId="0" applyNumberFormat="1" applyBorder="1" applyAlignment="1">
      <alignment horizontal="right"/>
    </xf>
    <xf numFmtId="166" fontId="0" fillId="33" borderId="25" xfId="0" applyNumberFormat="1" applyFill="1" applyBorder="1" applyAlignment="1">
      <alignment horizontal="right"/>
    </xf>
    <xf numFmtId="166" fontId="0" fillId="33" borderId="26" xfId="0" applyNumberFormat="1" applyFill="1" applyBorder="1" applyAlignment="1">
      <alignment horizontal="right"/>
    </xf>
    <xf numFmtId="166" fontId="0" fillId="0" borderId="25" xfId="0" applyNumberFormat="1" applyBorder="1" applyAlignment="1">
      <alignment horizontal="right"/>
    </xf>
    <xf numFmtId="166" fontId="0" fillId="0" borderId="26" xfId="0" applyNumberFormat="1" applyBorder="1" applyAlignment="1">
      <alignment horizontal="right"/>
    </xf>
    <xf numFmtId="166" fontId="0" fillId="33" borderId="27" xfId="0" applyNumberFormat="1" applyFill="1" applyBorder="1" applyAlignment="1">
      <alignment horizontal="right"/>
    </xf>
    <xf numFmtId="166" fontId="0" fillId="33" borderId="30" xfId="0" applyNumberFormat="1" applyFill="1" applyBorder="1" applyAlignment="1">
      <alignment horizontal="right"/>
    </xf>
    <xf numFmtId="166" fontId="0" fillId="33" borderId="28" xfId="0" applyNumberFormat="1" applyFill="1" applyBorder="1" applyAlignment="1">
      <alignment horizontal="right"/>
    </xf>
    <xf numFmtId="2" fontId="0" fillId="0" borderId="23" xfId="0" applyNumberFormat="1" applyBorder="1" applyAlignment="1">
      <alignment horizontal="right"/>
    </xf>
    <xf numFmtId="2" fontId="0" fillId="0" borderId="29" xfId="0" applyNumberFormat="1" applyBorder="1" applyAlignment="1">
      <alignment horizontal="right"/>
    </xf>
    <xf numFmtId="2" fontId="0" fillId="33" borderId="25" xfId="0" applyNumberFormat="1" applyFill="1" applyBorder="1" applyAlignment="1">
      <alignment horizontal="right"/>
    </xf>
    <xf numFmtId="2" fontId="0" fillId="0" borderId="25" xfId="0" applyNumberFormat="1" applyBorder="1" applyAlignment="1">
      <alignment horizontal="right"/>
    </xf>
    <xf numFmtId="2" fontId="0" fillId="33" borderId="27" xfId="0" applyNumberFormat="1" applyFill="1" applyBorder="1" applyAlignment="1">
      <alignment horizontal="right"/>
    </xf>
    <xf numFmtId="2" fontId="0" fillId="33" borderId="30" xfId="0" applyNumberFormat="1" applyFill="1" applyBorder="1" applyAlignment="1">
      <alignment horizontal="right"/>
    </xf>
    <xf numFmtId="0" fontId="0" fillId="30" borderId="34" xfId="0" applyFill="1" applyBorder="1"/>
    <xf numFmtId="0" fontId="0" fillId="30" borderId="35" xfId="0" applyFill="1" applyBorder="1"/>
    <xf numFmtId="0" fontId="0" fillId="30" borderId="36" xfId="0" applyFill="1" applyBorder="1"/>
    <xf numFmtId="2" fontId="0" fillId="0" borderId="23" xfId="0" applyNumberFormat="1" applyBorder="1"/>
    <xf numFmtId="2" fontId="0" fillId="0" borderId="29" xfId="0" applyNumberFormat="1" applyBorder="1"/>
    <xf numFmtId="2" fontId="0" fillId="33" borderId="25" xfId="0" applyNumberFormat="1" applyFill="1" applyBorder="1"/>
    <xf numFmtId="2" fontId="0" fillId="0" borderId="25" xfId="0" applyNumberFormat="1" applyBorder="1"/>
    <xf numFmtId="2" fontId="0" fillId="33" borderId="27" xfId="0" applyNumberFormat="1" applyFill="1" applyBorder="1"/>
    <xf numFmtId="2" fontId="0" fillId="33" borderId="30" xfId="0" applyNumberFormat="1" applyFill="1" applyBorder="1"/>
    <xf numFmtId="2" fontId="58" fillId="0" borderId="25" xfId="0" applyNumberFormat="1" applyFont="1" applyBorder="1"/>
    <xf numFmtId="166" fontId="58" fillId="0" borderId="26" xfId="0" applyNumberFormat="1" applyFont="1" applyBorder="1"/>
    <xf numFmtId="2" fontId="58" fillId="33" borderId="27" xfId="0" applyNumberFormat="1" applyFont="1" applyFill="1" applyBorder="1"/>
    <xf numFmtId="166" fontId="58" fillId="33" borderId="30" xfId="0" applyNumberFormat="1" applyFont="1" applyFill="1" applyBorder="1"/>
    <xf numFmtId="2" fontId="58" fillId="33" borderId="30" xfId="0" applyNumberFormat="1" applyFont="1" applyFill="1" applyBorder="1"/>
    <xf numFmtId="166" fontId="58" fillId="33" borderId="28" xfId="0" applyNumberFormat="1" applyFont="1" applyFill="1" applyBorder="1"/>
    <xf numFmtId="166" fontId="58" fillId="0" borderId="25" xfId="0" applyNumberFormat="1" applyFont="1" applyBorder="1"/>
    <xf numFmtId="166" fontId="58" fillId="33" borderId="27" xfId="0" applyNumberFormat="1" applyFont="1" applyFill="1" applyBorder="1"/>
    <xf numFmtId="0" fontId="58" fillId="0" borderId="34" xfId="0" applyFont="1" applyBorder="1" applyAlignment="1">
      <alignment wrapText="1"/>
    </xf>
    <xf numFmtId="0" fontId="0" fillId="0" borderId="35" xfId="0" applyBorder="1"/>
    <xf numFmtId="0" fontId="0" fillId="0" borderId="36" xfId="0" applyBorder="1"/>
    <xf numFmtId="0" fontId="58" fillId="0" borderId="34" xfId="0" applyFont="1" applyBorder="1"/>
    <xf numFmtId="0" fontId="0" fillId="0" borderId="34" xfId="0" applyBorder="1"/>
    <xf numFmtId="0" fontId="0" fillId="33" borderId="36" xfId="0" applyFill="1" applyBorder="1"/>
    <xf numFmtId="0" fontId="4" fillId="0" borderId="23" xfId="0" applyFont="1" applyBorder="1" applyAlignment="1">
      <alignment horizontal="left"/>
    </xf>
    <xf numFmtId="0" fontId="4" fillId="0" borderId="29" xfId="0" applyFont="1" applyBorder="1" applyAlignment="1">
      <alignment horizontal="left"/>
    </xf>
    <xf numFmtId="0" fontId="4" fillId="0" borderId="29" xfId="0" applyFont="1" applyBorder="1"/>
    <xf numFmtId="0" fontId="4" fillId="0" borderId="24" xfId="0" applyFont="1" applyBorder="1"/>
    <xf numFmtId="0" fontId="5" fillId="0" borderId="27" xfId="0" applyFont="1" applyBorder="1" applyAlignment="1">
      <alignment horizontal="center"/>
    </xf>
    <xf numFmtId="0" fontId="5" fillId="0" borderId="30" xfId="0" applyFont="1" applyBorder="1" applyAlignment="1">
      <alignment horizontal="center"/>
    </xf>
    <xf numFmtId="0" fontId="5" fillId="0" borderId="28" xfId="0" applyFont="1" applyBorder="1" applyAlignment="1">
      <alignment horizontal="center"/>
    </xf>
    <xf numFmtId="0" fontId="18" fillId="33" borderId="31" xfId="0" applyFont="1" applyFill="1" applyBorder="1" applyAlignment="1">
      <alignment horizontal="center"/>
    </xf>
    <xf numFmtId="0" fontId="18" fillId="33" borderId="32" xfId="0" applyFont="1" applyFill="1" applyBorder="1" applyAlignment="1">
      <alignment horizontal="center"/>
    </xf>
    <xf numFmtId="0" fontId="18" fillId="33" borderId="33" xfId="0" applyFont="1" applyFill="1" applyBorder="1" applyAlignment="1">
      <alignment horizontal="center"/>
    </xf>
    <xf numFmtId="0" fontId="25" fillId="0" borderId="0" xfId="0" applyFont="1" applyAlignment="1">
      <alignment horizontal="center"/>
    </xf>
    <xf numFmtId="0" fontId="25" fillId="0" borderId="0" xfId="0" applyFont="1"/>
    <xf numFmtId="0" fontId="0" fillId="30" borderId="31" xfId="0" applyFill="1" applyBorder="1"/>
    <xf numFmtId="0" fontId="0" fillId="30" borderId="32" xfId="0" applyFill="1" applyBorder="1"/>
    <xf numFmtId="0" fontId="0" fillId="30" borderId="33" xfId="0" applyFill="1" applyBorder="1"/>
    <xf numFmtId="0" fontId="27" fillId="0" borderId="25" xfId="0" applyFont="1" applyBorder="1"/>
    <xf numFmtId="0" fontId="0" fillId="0" borderId="25" xfId="0" applyBorder="1"/>
    <xf numFmtId="166" fontId="0" fillId="0" borderId="32" xfId="0" applyNumberFormat="1" applyBorder="1"/>
    <xf numFmtId="0" fontId="21" fillId="30" borderId="35" xfId="0" applyFont="1" applyFill="1" applyBorder="1" applyAlignment="1">
      <alignment vertical="center"/>
    </xf>
    <xf numFmtId="0" fontId="18" fillId="30" borderId="35" xfId="0" applyFont="1" applyFill="1" applyBorder="1" applyAlignment="1">
      <alignment horizontal="center" wrapText="1"/>
    </xf>
    <xf numFmtId="0" fontId="18" fillId="30" borderId="35" xfId="0" applyFont="1" applyFill="1" applyBorder="1" applyAlignment="1">
      <alignment horizontal="center"/>
    </xf>
    <xf numFmtId="166" fontId="0" fillId="30" borderId="35" xfId="0" applyNumberFormat="1" applyFill="1" applyBorder="1"/>
    <xf numFmtId="166" fontId="58" fillId="30" borderId="23" xfId="0" applyNumberFormat="1" applyFont="1" applyFill="1" applyBorder="1" applyAlignment="1">
      <alignment horizontal="center"/>
    </xf>
    <xf numFmtId="166" fontId="58" fillId="30" borderId="29" xfId="0" applyNumberFormat="1" applyFont="1" applyFill="1" applyBorder="1" applyAlignment="1">
      <alignment horizontal="center"/>
    </xf>
    <xf numFmtId="166" fontId="58" fillId="30" borderId="24" xfId="0" applyNumberFormat="1" applyFont="1" applyFill="1" applyBorder="1" applyAlignment="1">
      <alignment horizontal="center"/>
    </xf>
    <xf numFmtId="166" fontId="58" fillId="30" borderId="25" xfId="0" applyNumberFormat="1" applyFont="1" applyFill="1" applyBorder="1" applyAlignment="1">
      <alignment horizontal="center"/>
    </xf>
    <xf numFmtId="166" fontId="58" fillId="30" borderId="26" xfId="0" applyNumberFormat="1" applyFont="1" applyFill="1" applyBorder="1" applyAlignment="1">
      <alignment horizontal="center"/>
    </xf>
    <xf numFmtId="2" fontId="58" fillId="30" borderId="23" xfId="0" applyNumberFormat="1" applyFont="1" applyFill="1" applyBorder="1" applyAlignment="1">
      <alignment horizontal="center"/>
    </xf>
    <xf numFmtId="2" fontId="58" fillId="30" borderId="29" xfId="0" applyNumberFormat="1" applyFont="1" applyFill="1" applyBorder="1" applyAlignment="1">
      <alignment horizontal="center"/>
    </xf>
    <xf numFmtId="2" fontId="58" fillId="30" borderId="24" xfId="0" applyNumberFormat="1" applyFont="1" applyFill="1" applyBorder="1" applyAlignment="1">
      <alignment horizontal="center"/>
    </xf>
    <xf numFmtId="166" fontId="58" fillId="30" borderId="27" xfId="0" applyNumberFormat="1" applyFont="1" applyFill="1" applyBorder="1" applyAlignment="1">
      <alignment horizontal="center"/>
    </xf>
    <xf numFmtId="166" fontId="58" fillId="30" borderId="30" xfId="0" applyNumberFormat="1" applyFont="1" applyFill="1" applyBorder="1" applyAlignment="1">
      <alignment horizontal="center"/>
    </xf>
    <xf numFmtId="166" fontId="58" fillId="30" borderId="28" xfId="0" applyNumberFormat="1" applyFont="1" applyFill="1" applyBorder="1" applyAlignment="1">
      <alignment horizontal="center"/>
    </xf>
    <xf numFmtId="0" fontId="52" fillId="0" borderId="0" xfId="0" applyFont="1" applyAlignment="1">
      <alignment horizontal="center"/>
    </xf>
    <xf numFmtId="0" fontId="25" fillId="35" borderId="0" xfId="0" applyFont="1" applyFill="1"/>
    <xf numFmtId="0" fontId="0" fillId="35" borderId="0" xfId="0" applyFill="1"/>
    <xf numFmtId="0" fontId="0" fillId="35" borderId="0" xfId="0" applyFill="1" applyAlignment="1">
      <alignment horizontal="center"/>
    </xf>
    <xf numFmtId="0" fontId="30" fillId="35" borderId="0" xfId="0" applyFont="1" applyFill="1" applyAlignment="1">
      <alignment horizontal="right"/>
    </xf>
    <xf numFmtId="0" fontId="19" fillId="35" borderId="0" xfId="0" applyFont="1" applyFill="1" applyAlignment="1">
      <alignment horizontal="right"/>
    </xf>
    <xf numFmtId="0" fontId="31" fillId="35" borderId="0" xfId="0" applyFont="1" applyFill="1" applyAlignment="1">
      <alignment horizontal="right"/>
    </xf>
    <xf numFmtId="0" fontId="32" fillId="35" borderId="0" xfId="0" applyFont="1" applyFill="1"/>
    <xf numFmtId="0" fontId="25" fillId="35" borderId="0" xfId="0" applyFont="1" applyFill="1" applyAlignment="1">
      <alignment horizontal="center"/>
    </xf>
    <xf numFmtId="0" fontId="28" fillId="35" borderId="0" xfId="0" applyFont="1" applyFill="1"/>
    <xf numFmtId="0" fontId="28" fillId="35" borderId="0" xfId="0" applyFont="1" applyFill="1" applyAlignment="1">
      <alignment horizontal="center"/>
    </xf>
    <xf numFmtId="0" fontId="28" fillId="35" borderId="0" xfId="0" applyFont="1" applyFill="1" applyAlignment="1">
      <alignment horizontal="left" vertical="top"/>
    </xf>
    <xf numFmtId="0" fontId="28" fillId="35" borderId="0" xfId="0" applyFont="1" applyFill="1" applyAlignment="1">
      <alignment horizontal="right" vertical="top"/>
    </xf>
    <xf numFmtId="0" fontId="1" fillId="35" borderId="0" xfId="0" applyFont="1" applyFill="1"/>
    <xf numFmtId="0" fontId="1" fillId="35" borderId="0" xfId="0" applyFont="1" applyFill="1" applyAlignment="1">
      <alignment horizontal="right"/>
    </xf>
    <xf numFmtId="0" fontId="25" fillId="35" borderId="0" xfId="0" applyFont="1" applyFill="1" applyAlignment="1">
      <alignment horizontal="right"/>
    </xf>
    <xf numFmtId="0" fontId="28" fillId="35" borderId="0" xfId="0" applyFont="1" applyFill="1" applyAlignment="1">
      <alignment horizontal="right"/>
    </xf>
    <xf numFmtId="0" fontId="22" fillId="35" borderId="34" xfId="0" applyFont="1" applyFill="1" applyBorder="1"/>
    <xf numFmtId="49" fontId="28" fillId="35" borderId="31" xfId="0" applyNumberFormat="1" applyFont="1" applyFill="1" applyBorder="1" applyAlignment="1">
      <alignment textRotation="90" wrapText="1"/>
    </xf>
    <xf numFmtId="49" fontId="28" fillId="35" borderId="32" xfId="0" applyNumberFormat="1" applyFont="1" applyFill="1" applyBorder="1" applyAlignment="1">
      <alignment textRotation="90" wrapText="1"/>
    </xf>
    <xf numFmtId="0" fontId="2" fillId="0" borderId="0" xfId="0" applyFont="1"/>
    <xf numFmtId="0" fontId="25" fillId="35" borderId="0" xfId="0" applyFont="1" applyFill="1" applyAlignment="1">
      <alignment horizontal="left" vertical="top"/>
    </xf>
    <xf numFmtId="0" fontId="55" fillId="35" borderId="0" xfId="0" applyFont="1" applyFill="1"/>
    <xf numFmtId="0" fontId="28" fillId="35" borderId="0" xfId="0" applyFont="1" applyFill="1" applyAlignment="1">
      <alignment vertical="top"/>
    </xf>
    <xf numFmtId="0" fontId="66" fillId="0" borderId="0" xfId="0" applyFont="1"/>
    <xf numFmtId="0" fontId="67" fillId="0" borderId="0" xfId="0" applyFont="1"/>
    <xf numFmtId="0" fontId="68" fillId="0" borderId="0" xfId="0" applyFont="1"/>
    <xf numFmtId="0" fontId="69" fillId="0" borderId="0" xfId="0" applyFont="1" applyAlignment="1">
      <alignment vertical="top"/>
    </xf>
    <xf numFmtId="0" fontId="70" fillId="0" borderId="0" xfId="0" applyFont="1"/>
    <xf numFmtId="0" fontId="71" fillId="0" borderId="0" xfId="0" applyFont="1"/>
    <xf numFmtId="0" fontId="71" fillId="0" borderId="0" xfId="0" applyFont="1" applyAlignment="1">
      <alignment vertical="top" wrapText="1"/>
    </xf>
    <xf numFmtId="0" fontId="66" fillId="0" borderId="0" xfId="0" applyFont="1" applyAlignment="1">
      <alignment vertical="top" wrapText="1"/>
    </xf>
    <xf numFmtId="0" fontId="23" fillId="0" borderId="0" xfId="0" applyFont="1" applyAlignment="1">
      <alignment vertical="center"/>
    </xf>
    <xf numFmtId="0" fontId="23" fillId="30" borderId="0" xfId="0" applyFont="1" applyFill="1" applyAlignment="1">
      <alignment vertical="center"/>
    </xf>
    <xf numFmtId="0" fontId="18" fillId="36" borderId="0" xfId="0" applyFont="1" applyFill="1" applyAlignment="1">
      <alignment horizontal="center"/>
    </xf>
    <xf numFmtId="1" fontId="0" fillId="36" borderId="0" xfId="0" applyNumberFormat="1" applyFill="1"/>
    <xf numFmtId="0" fontId="17" fillId="0" borderId="48" xfId="0" applyFont="1" applyBorder="1" applyAlignment="1">
      <alignment horizontal="center"/>
    </xf>
    <xf numFmtId="166" fontId="58" fillId="30" borderId="49" xfId="0" applyNumberFormat="1" applyFont="1" applyFill="1" applyBorder="1" applyAlignment="1">
      <alignment horizontal="center"/>
    </xf>
    <xf numFmtId="166" fontId="58" fillId="33" borderId="50" xfId="0" applyNumberFormat="1" applyFont="1" applyFill="1" applyBorder="1" applyAlignment="1">
      <alignment horizontal="center"/>
    </xf>
    <xf numFmtId="166" fontId="58" fillId="30" borderId="50" xfId="0" applyNumberFormat="1" applyFont="1" applyFill="1" applyBorder="1" applyAlignment="1">
      <alignment horizontal="center"/>
    </xf>
    <xf numFmtId="166" fontId="58" fillId="33" borderId="48" xfId="0" applyNumberFormat="1" applyFont="1" applyFill="1" applyBorder="1" applyAlignment="1">
      <alignment horizontal="center"/>
    </xf>
    <xf numFmtId="2" fontId="58" fillId="30" borderId="49" xfId="0" applyNumberFormat="1" applyFont="1" applyFill="1" applyBorder="1" applyAlignment="1">
      <alignment horizontal="center"/>
    </xf>
    <xf numFmtId="2" fontId="58" fillId="33" borderId="50" xfId="0" applyNumberFormat="1" applyFont="1" applyFill="1" applyBorder="1" applyAlignment="1">
      <alignment horizontal="center"/>
    </xf>
    <xf numFmtId="0" fontId="74" fillId="37" borderId="51" xfId="0" applyFont="1" applyFill="1" applyBorder="1"/>
    <xf numFmtId="0" fontId="75" fillId="38" borderId="0" xfId="0" applyFont="1" applyFill="1"/>
    <xf numFmtId="49" fontId="28" fillId="35" borderId="52" xfId="0" applyNumberFormat="1" applyFont="1" applyFill="1" applyBorder="1" applyAlignment="1">
      <alignment textRotation="90" wrapText="1"/>
    </xf>
    <xf numFmtId="0" fontId="76" fillId="37" borderId="53" xfId="0" applyFont="1" applyFill="1" applyBorder="1" applyAlignment="1">
      <alignment horizontal="left" vertical="center"/>
    </xf>
    <xf numFmtId="170" fontId="76" fillId="37" borderId="53" xfId="0" applyNumberFormat="1" applyFont="1" applyFill="1" applyBorder="1" applyAlignment="1">
      <alignment horizontal="left" vertical="center"/>
    </xf>
    <xf numFmtId="0" fontId="77" fillId="37" borderId="54" xfId="0" applyFont="1" applyFill="1" applyBorder="1" applyAlignment="1">
      <alignment horizontal="center" vertical="center"/>
    </xf>
    <xf numFmtId="0" fontId="77" fillId="37" borderId="55" xfId="0" applyFont="1" applyFill="1" applyBorder="1" applyAlignment="1">
      <alignment horizontal="center" vertical="center"/>
    </xf>
    <xf numFmtId="0" fontId="77" fillId="37" borderId="56" xfId="0" applyFont="1" applyFill="1" applyBorder="1" applyAlignment="1">
      <alignment horizontal="center" vertical="center"/>
    </xf>
    <xf numFmtId="0" fontId="76" fillId="39" borderId="53" xfId="0" applyFont="1" applyFill="1" applyBorder="1" applyAlignment="1">
      <alignment horizontal="left" vertical="center"/>
    </xf>
    <xf numFmtId="170" fontId="76" fillId="39" borderId="53" xfId="0" applyNumberFormat="1" applyFont="1" applyFill="1" applyBorder="1" applyAlignment="1">
      <alignment horizontal="left" vertical="center"/>
    </xf>
    <xf numFmtId="0" fontId="77" fillId="39" borderId="54" xfId="0" applyFont="1" applyFill="1" applyBorder="1" applyAlignment="1">
      <alignment horizontal="center" vertical="center"/>
    </xf>
    <xf numFmtId="0" fontId="77" fillId="39" borderId="55" xfId="0" applyFont="1" applyFill="1" applyBorder="1" applyAlignment="1">
      <alignment horizontal="center" vertical="center"/>
    </xf>
    <xf numFmtId="0" fontId="77" fillId="39" borderId="56" xfId="0" applyFont="1" applyFill="1" applyBorder="1" applyAlignment="1">
      <alignment horizontal="center" vertical="center"/>
    </xf>
    <xf numFmtId="0" fontId="78" fillId="0" borderId="0" xfId="0" applyFont="1" applyAlignment="1">
      <alignment horizontal="left" vertical="center"/>
    </xf>
    <xf numFmtId="0" fontId="23" fillId="0" borderId="0" xfId="0" applyFont="1" applyAlignment="1">
      <alignment horizontal="center"/>
    </xf>
    <xf numFmtId="0" fontId="54" fillId="35" borderId="0" xfId="0" applyFont="1" applyFill="1" applyAlignment="1">
      <alignment horizontal="left" wrapText="1"/>
    </xf>
    <xf numFmtId="0" fontId="25" fillId="35" borderId="0" xfId="0" applyFont="1" applyFill="1" applyAlignment="1">
      <alignment horizontal="left" wrapText="1"/>
    </xf>
    <xf numFmtId="164" fontId="58" fillId="30" borderId="0" xfId="0" applyNumberFormat="1" applyFont="1" applyFill="1"/>
    <xf numFmtId="0" fontId="58" fillId="30" borderId="0" xfId="0" applyFont="1" applyFill="1"/>
    <xf numFmtId="0" fontId="58" fillId="30" borderId="0" xfId="0" applyFont="1" applyFill="1" applyAlignment="1">
      <alignment horizontal="left"/>
    </xf>
    <xf numFmtId="49" fontId="34" fillId="35" borderId="31" xfId="0" applyNumberFormat="1" applyFont="1" applyFill="1" applyBorder="1" applyAlignment="1">
      <alignment horizontal="center"/>
    </xf>
    <xf numFmtId="49" fontId="25" fillId="35" borderId="31" xfId="0" applyNumberFormat="1" applyFont="1" applyFill="1" applyBorder="1" applyAlignment="1">
      <alignment horizontal="center"/>
    </xf>
    <xf numFmtId="49" fontId="25" fillId="35" borderId="7" xfId="0" applyNumberFormat="1" applyFont="1" applyFill="1" applyBorder="1" applyAlignment="1">
      <alignment horizontal="center"/>
    </xf>
    <xf numFmtId="0" fontId="15" fillId="30" borderId="0" xfId="0" applyFont="1" applyFill="1" applyAlignment="1">
      <alignment horizontal="center"/>
    </xf>
    <xf numFmtId="0" fontId="53" fillId="30" borderId="0" xfId="0" applyFont="1" applyFill="1" applyAlignment="1">
      <alignment horizontal="left" wrapText="1"/>
    </xf>
    <xf numFmtId="0" fontId="58" fillId="30" borderId="0" xfId="0" applyFont="1" applyFill="1" applyAlignment="1">
      <alignment vertical="center"/>
    </xf>
    <xf numFmtId="164" fontId="58" fillId="30" borderId="0" xfId="0" applyNumberFormat="1" applyFont="1" applyFill="1" applyAlignment="1">
      <alignment vertical="center"/>
    </xf>
    <xf numFmtId="0" fontId="58" fillId="0" borderId="25" xfId="0" applyFont="1" applyBorder="1"/>
    <xf numFmtId="0" fontId="58" fillId="0" borderId="35" xfId="0" applyFont="1" applyBorder="1"/>
    <xf numFmtId="0" fontId="58" fillId="33" borderId="25" xfId="0" applyFont="1" applyFill="1" applyBorder="1"/>
    <xf numFmtId="0" fontId="58" fillId="33" borderId="35" xfId="0" applyFont="1" applyFill="1" applyBorder="1"/>
    <xf numFmtId="0" fontId="18" fillId="0" borderId="23" xfId="0" applyFont="1" applyBorder="1" applyAlignment="1">
      <alignment horizontal="center" vertical="center" wrapText="1"/>
    </xf>
    <xf numFmtId="0" fontId="18" fillId="0" borderId="34" xfId="0" applyFont="1" applyBorder="1" applyAlignment="1">
      <alignment horizontal="center" vertical="center" wrapText="1"/>
    </xf>
    <xf numFmtId="0" fontId="18" fillId="0" borderId="31" xfId="0" applyFont="1" applyBorder="1" applyAlignment="1">
      <alignment horizontal="center" vertical="center" wrapText="1"/>
    </xf>
    <xf numFmtId="0" fontId="18" fillId="0" borderId="7" xfId="0" applyFont="1" applyBorder="1" applyAlignment="1">
      <alignment horizontal="center" vertical="center" wrapText="1"/>
    </xf>
    <xf numFmtId="0" fontId="22" fillId="35" borderId="0" xfId="0" applyFont="1" applyFill="1" applyAlignment="1">
      <alignment horizontal="center" vertical="center"/>
    </xf>
    <xf numFmtId="0" fontId="22" fillId="35" borderId="41" xfId="0" applyFont="1" applyFill="1" applyBorder="1" applyAlignment="1">
      <alignment horizontal="center" vertical="center"/>
    </xf>
    <xf numFmtId="0" fontId="20" fillId="0" borderId="0" xfId="0" applyFont="1" applyAlignment="1">
      <alignment vertical="center"/>
    </xf>
    <xf numFmtId="0" fontId="58" fillId="0" borderId="23" xfId="0" applyFont="1" applyBorder="1"/>
    <xf numFmtId="0" fontId="58" fillId="0" borderId="34" xfId="0" applyFont="1" applyBorder="1"/>
    <xf numFmtId="0" fontId="22" fillId="35" borderId="23" xfId="0" applyFont="1" applyFill="1" applyBorder="1" applyAlignment="1">
      <alignment horizontal="center" vertical="center"/>
    </xf>
    <xf numFmtId="0" fontId="22" fillId="35" borderId="7" xfId="0" applyFont="1" applyFill="1" applyBorder="1" applyAlignment="1">
      <alignment horizontal="center" vertical="center"/>
    </xf>
    <xf numFmtId="0" fontId="24" fillId="0" borderId="0" xfId="0" applyFont="1" applyAlignment="1">
      <alignment horizontal="center"/>
    </xf>
    <xf numFmtId="0" fontId="18" fillId="30" borderId="24" xfId="0" applyFont="1" applyFill="1" applyBorder="1" applyAlignment="1">
      <alignment horizontal="center" vertical="center" wrapText="1"/>
    </xf>
    <xf numFmtId="0" fontId="18" fillId="30" borderId="33" xfId="0" applyFont="1" applyFill="1" applyBorder="1" applyAlignment="1">
      <alignment horizontal="center" vertical="center" wrapText="1"/>
    </xf>
    <xf numFmtId="0" fontId="0" fillId="33" borderId="27" xfId="0" applyFill="1" applyBorder="1"/>
    <xf numFmtId="0" fontId="0" fillId="33" borderId="36" xfId="0" applyFill="1" applyBorder="1"/>
    <xf numFmtId="0" fontId="0" fillId="0" borderId="25" xfId="0" applyBorder="1"/>
    <xf numFmtId="0" fontId="0" fillId="0" borderId="35" xfId="0" applyBorder="1"/>
    <xf numFmtId="0" fontId="0" fillId="33" borderId="25" xfId="0" applyFill="1" applyBorder="1"/>
    <xf numFmtId="0" fontId="0" fillId="33" borderId="35" xfId="0" applyFill="1" applyBorder="1"/>
    <xf numFmtId="0" fontId="58" fillId="33" borderId="27" xfId="0" applyFont="1" applyFill="1" applyBorder="1"/>
    <xf numFmtId="0" fontId="58" fillId="33" borderId="36" xfId="0" applyFont="1" applyFill="1" applyBorder="1"/>
    <xf numFmtId="0" fontId="0" fillId="0" borderId="23" xfId="0" applyBorder="1"/>
    <xf numFmtId="0" fontId="0" fillId="0" borderId="34" xfId="0" applyBorder="1"/>
    <xf numFmtId="1" fontId="58" fillId="36" borderId="0" xfId="0" applyNumberFormat="1" applyFont="1" applyFill="1"/>
    <xf numFmtId="166" fontId="18" fillId="36" borderId="0" xfId="0" applyNumberFormat="1" applyFont="1" applyFill="1" applyAlignment="1">
      <alignment horizontal="center"/>
    </xf>
    <xf numFmtId="0" fontId="18" fillId="36" borderId="0" xfId="0" applyFont="1" applyFill="1" applyAlignment="1">
      <alignment horizontal="center"/>
    </xf>
    <xf numFmtId="0" fontId="0" fillId="33" borderId="23" xfId="0" applyFill="1" applyBorder="1"/>
    <xf numFmtId="0" fontId="0" fillId="33" borderId="34" xfId="0" applyFill="1" applyBorder="1"/>
    <xf numFmtId="0" fontId="18" fillId="0" borderId="38" xfId="0" applyFont="1" applyBorder="1" applyAlignment="1">
      <alignment horizontal="center" wrapText="1"/>
    </xf>
    <xf numFmtId="0" fontId="18" fillId="0" borderId="40" xfId="0" applyFont="1" applyBorder="1" applyAlignment="1">
      <alignment horizontal="center" wrapText="1"/>
    </xf>
    <xf numFmtId="0" fontId="18" fillId="0" borderId="24" xfId="0" applyFont="1" applyBorder="1" applyAlignment="1">
      <alignment horizontal="center" vertical="center" wrapText="1"/>
    </xf>
    <xf numFmtId="0" fontId="18" fillId="0" borderId="33" xfId="0" applyFont="1" applyBorder="1" applyAlignment="1">
      <alignment horizontal="center" vertical="center" wrapText="1"/>
    </xf>
    <xf numFmtId="0" fontId="18" fillId="0" borderId="39" xfId="0" applyFont="1" applyBorder="1" applyAlignment="1">
      <alignment horizontal="center" wrapText="1"/>
    </xf>
    <xf numFmtId="0" fontId="18" fillId="0" borderId="37" xfId="0" applyFont="1" applyBorder="1" applyAlignment="1">
      <alignment horizontal="center" vertical="center" wrapText="1"/>
    </xf>
    <xf numFmtId="0" fontId="18" fillId="0" borderId="42" xfId="0" applyFont="1" applyBorder="1" applyAlignment="1">
      <alignment horizontal="center" vertical="center" wrapText="1"/>
    </xf>
    <xf numFmtId="0" fontId="18" fillId="30" borderId="37" xfId="0" applyFont="1" applyFill="1" applyBorder="1" applyAlignment="1">
      <alignment horizontal="center" vertical="center" wrapText="1"/>
    </xf>
    <xf numFmtId="0" fontId="18" fillId="30" borderId="42" xfId="0" applyFont="1" applyFill="1" applyBorder="1" applyAlignment="1">
      <alignment horizontal="center" vertical="center" wrapText="1"/>
    </xf>
    <xf numFmtId="0" fontId="22" fillId="35" borderId="34" xfId="0" applyFont="1" applyFill="1" applyBorder="1" applyAlignment="1">
      <alignment horizontal="center" vertical="center"/>
    </xf>
    <xf numFmtId="0" fontId="22" fillId="36" borderId="0" xfId="0" applyFont="1" applyFill="1" applyAlignment="1">
      <alignment horizontal="center" vertical="center"/>
    </xf>
    <xf numFmtId="0" fontId="0" fillId="33" borderId="29" xfId="0" applyFill="1" applyBorder="1" applyAlignment="1">
      <alignment horizontal="right" indent="2"/>
    </xf>
    <xf numFmtId="166" fontId="0" fillId="33" borderId="0" xfId="0" applyNumberFormat="1" applyFill="1" applyAlignment="1">
      <alignment horizontal="right" indent="2"/>
    </xf>
    <xf numFmtId="166" fontId="0" fillId="33" borderId="26" xfId="0" applyNumberFormat="1" applyFill="1" applyBorder="1" applyAlignment="1">
      <alignment horizontal="right" indent="2"/>
    </xf>
    <xf numFmtId="166" fontId="0" fillId="33" borderId="29" xfId="0" applyNumberFormat="1" applyFill="1" applyBorder="1" applyAlignment="1">
      <alignment horizontal="right" indent="2"/>
    </xf>
    <xf numFmtId="166" fontId="0" fillId="33" borderId="24" xfId="0" applyNumberFormat="1" applyFill="1" applyBorder="1" applyAlignment="1">
      <alignment horizontal="right" indent="2"/>
    </xf>
    <xf numFmtId="0" fontId="0" fillId="36" borderId="0" xfId="0" applyFill="1" applyAlignment="1">
      <alignment horizontal="center" vertical="center" wrapText="1"/>
    </xf>
    <xf numFmtId="0" fontId="0" fillId="33" borderId="30" xfId="0" applyFill="1" applyBorder="1" applyAlignment="1">
      <alignment horizontal="right" indent="2"/>
    </xf>
    <xf numFmtId="0" fontId="0" fillId="0" borderId="0" xfId="0" applyAlignment="1">
      <alignment horizontal="right" indent="2"/>
    </xf>
    <xf numFmtId="166" fontId="0" fillId="0" borderId="0" xfId="0" applyNumberFormat="1" applyAlignment="1">
      <alignment horizontal="right" indent="2"/>
    </xf>
    <xf numFmtId="166" fontId="0" fillId="0" borderId="26" xfId="0" applyNumberFormat="1" applyBorder="1" applyAlignment="1">
      <alignment horizontal="right" indent="2"/>
    </xf>
    <xf numFmtId="0" fontId="0" fillId="33" borderId="27" xfId="0" applyFill="1" applyBorder="1" applyAlignment="1">
      <alignment horizontal="right" indent="2"/>
    </xf>
    <xf numFmtId="0" fontId="0" fillId="33" borderId="23" xfId="0" applyFill="1" applyBorder="1" applyAlignment="1">
      <alignment horizontal="right" indent="2"/>
    </xf>
    <xf numFmtId="0" fontId="0" fillId="33" borderId="25" xfId="0" applyFill="1" applyBorder="1" applyAlignment="1">
      <alignment horizontal="right" indent="2"/>
    </xf>
    <xf numFmtId="0" fontId="0" fillId="0" borderId="25" xfId="0" applyBorder="1" applyAlignment="1">
      <alignment horizontal="right" indent="2"/>
    </xf>
    <xf numFmtId="0" fontId="0" fillId="33" borderId="0" xfId="0" applyFill="1" applyAlignment="1">
      <alignment horizontal="right" indent="2"/>
    </xf>
    <xf numFmtId="166" fontId="0" fillId="33" borderId="30" xfId="0" applyNumberFormat="1" applyFill="1" applyBorder="1" applyAlignment="1">
      <alignment horizontal="right" indent="2"/>
    </xf>
    <xf numFmtId="166" fontId="0" fillId="33" borderId="28" xfId="0" applyNumberFormat="1" applyFill="1" applyBorder="1" applyAlignment="1">
      <alignment horizontal="right" indent="2"/>
    </xf>
    <xf numFmtId="0" fontId="18" fillId="0" borderId="0" xfId="0" applyFont="1" applyAlignment="1">
      <alignment horizontal="center"/>
    </xf>
    <xf numFmtId="0" fontId="73" fillId="0" borderId="46" xfId="0" applyFont="1" applyBorder="1" applyAlignment="1">
      <alignment horizontal="center" vertical="center"/>
    </xf>
    <xf numFmtId="0" fontId="57" fillId="0" borderId="45" xfId="0" applyFont="1" applyBorder="1" applyAlignment="1">
      <alignment horizontal="left" wrapText="1"/>
    </xf>
    <xf numFmtId="0" fontId="18" fillId="0" borderId="45" xfId="0" applyFont="1" applyBorder="1" applyAlignment="1">
      <alignment horizontal="right"/>
    </xf>
    <xf numFmtId="0" fontId="17" fillId="0" borderId="47" xfId="0" applyFont="1" applyBorder="1" applyAlignment="1">
      <alignment horizontal="center" vertical="center" wrapText="1"/>
    </xf>
    <xf numFmtId="0" fontId="8" fillId="35" borderId="7" xfId="0" applyFont="1" applyFill="1" applyBorder="1" applyAlignment="1">
      <alignment horizontal="center" vertical="center"/>
    </xf>
    <xf numFmtId="0" fontId="17" fillId="0" borderId="47" xfId="0" applyFont="1" applyBorder="1" applyAlignment="1">
      <alignment horizontal="center" vertical="center"/>
    </xf>
    <xf numFmtId="164" fontId="58" fillId="30" borderId="45" xfId="0" applyNumberFormat="1" applyFont="1" applyFill="1" applyBorder="1"/>
    <xf numFmtId="164" fontId="24" fillId="30" borderId="45" xfId="0" applyNumberFormat="1" applyFont="1" applyFill="1" applyBorder="1" applyAlignment="1">
      <alignment horizontal="right"/>
    </xf>
    <xf numFmtId="0" fontId="19" fillId="0" borderId="45" xfId="0" applyFont="1" applyBorder="1" applyAlignment="1">
      <alignment horizontal="center"/>
    </xf>
    <xf numFmtId="0" fontId="76" fillId="37" borderId="53" xfId="0" applyFont="1" applyFill="1" applyBorder="1" applyAlignment="1">
      <alignment horizontal="right" vertical="center"/>
    </xf>
    <xf numFmtId="0" fontId="0" fillId="0" borderId="0" xfId="0" applyAlignment="1">
      <alignment horizontal="left" vertical="center"/>
    </xf>
    <xf numFmtId="169" fontId="0" fillId="0" borderId="0" xfId="0" applyNumberFormat="1" applyAlignment="1">
      <alignment horizontal="left" vertical="center"/>
    </xf>
    <xf numFmtId="0" fontId="52" fillId="0" borderId="0" xfId="0" applyFont="1" applyAlignment="1">
      <alignment horizontal="left" wrapText="1"/>
    </xf>
    <xf numFmtId="0" fontId="76" fillId="39" borderId="53" xfId="0" applyFont="1" applyFill="1" applyBorder="1" applyAlignment="1">
      <alignment horizontal="right" vertical="center"/>
    </xf>
    <xf numFmtId="0" fontId="52" fillId="33" borderId="0" xfId="0" applyFont="1" applyFill="1" applyAlignment="1">
      <alignment horizontal="center"/>
    </xf>
    <xf numFmtId="0" fontId="52" fillId="0" borderId="25" xfId="0" applyFont="1" applyBorder="1" applyAlignment="1">
      <alignment horizontal="center"/>
    </xf>
    <xf numFmtId="0" fontId="52" fillId="33" borderId="30" xfId="0" applyFont="1" applyFill="1" applyBorder="1" applyAlignment="1">
      <alignment horizontal="center"/>
    </xf>
    <xf numFmtId="0" fontId="52" fillId="33" borderId="26" xfId="0" applyFont="1" applyFill="1" applyBorder="1" applyAlignment="1">
      <alignment horizontal="center"/>
    </xf>
    <xf numFmtId="0" fontId="52" fillId="0" borderId="0" xfId="0" applyFont="1" applyAlignment="1">
      <alignment horizontal="center"/>
    </xf>
    <xf numFmtId="0" fontId="52" fillId="0" borderId="26" xfId="0" applyFont="1" applyBorder="1" applyAlignment="1">
      <alignment horizontal="center"/>
    </xf>
    <xf numFmtId="0" fontId="52" fillId="33" borderId="27" xfId="0" applyFont="1" applyFill="1" applyBorder="1" applyAlignment="1">
      <alignment horizontal="center"/>
    </xf>
    <xf numFmtId="0" fontId="52" fillId="33" borderId="25" xfId="0" applyFont="1" applyFill="1" applyBorder="1" applyAlignment="1">
      <alignment horizontal="center"/>
    </xf>
    <xf numFmtId="0" fontId="72" fillId="35" borderId="43" xfId="0" applyFont="1" applyFill="1" applyBorder="1" applyAlignment="1">
      <alignment horizontal="center"/>
    </xf>
    <xf numFmtId="0" fontId="72" fillId="35" borderId="44" xfId="0" applyFont="1" applyFill="1" applyBorder="1" applyAlignment="1">
      <alignment horizontal="center"/>
    </xf>
    <xf numFmtId="0" fontId="52" fillId="0" borderId="29" xfId="0" applyFont="1" applyBorder="1" applyAlignment="1">
      <alignment horizontal="center"/>
    </xf>
    <xf numFmtId="0" fontId="52" fillId="0" borderId="24" xfId="0" applyFont="1" applyBorder="1" applyAlignment="1">
      <alignment horizontal="center"/>
    </xf>
    <xf numFmtId="0" fontId="15" fillId="0" borderId="0" xfId="0" applyFont="1" applyAlignment="1">
      <alignment horizontal="center"/>
    </xf>
    <xf numFmtId="0" fontId="9" fillId="0" borderId="0" xfId="0" applyFont="1" applyAlignment="1">
      <alignment horizontal="center"/>
    </xf>
    <xf numFmtId="0" fontId="52" fillId="0" borderId="23" xfId="0" applyFont="1" applyBorder="1" applyAlignment="1">
      <alignment horizontal="center"/>
    </xf>
    <xf numFmtId="0" fontId="52" fillId="33" borderId="28" xfId="0" applyFont="1" applyFill="1" applyBorder="1" applyAlignment="1">
      <alignment horizontal="center"/>
    </xf>
    <xf numFmtId="0" fontId="0" fillId="0" borderId="0" xfId="0"/>
    <xf numFmtId="0" fontId="0" fillId="0" borderId="0" xfId="0" applyAlignment="1">
      <alignment horizontal="center"/>
    </xf>
    <xf numFmtId="0" fontId="18" fillId="0" borderId="0" xfId="0" applyFont="1"/>
    <xf numFmtId="0" fontId="18" fillId="30" borderId="0" xfId="0" applyFont="1" applyFill="1" applyAlignment="1">
      <alignment horizontal="right"/>
    </xf>
    <xf numFmtId="0" fontId="22" fillId="35" borderId="23" xfId="0" applyFont="1" applyFill="1" applyBorder="1"/>
    <xf numFmtId="0" fontId="22" fillId="35" borderId="34" xfId="0" applyFont="1" applyFill="1" applyBorder="1"/>
    <xf numFmtId="0" fontId="18" fillId="30" borderId="38" xfId="0" applyFont="1" applyFill="1" applyBorder="1" applyAlignment="1">
      <alignment horizontal="center"/>
    </xf>
    <xf numFmtId="0" fontId="18" fillId="30" borderId="40" xfId="0" applyFont="1" applyFill="1" applyBorder="1" applyAlignment="1">
      <alignment horizontal="center"/>
    </xf>
    <xf numFmtId="0" fontId="22" fillId="35" borderId="31" xfId="0" applyFont="1" applyFill="1" applyBorder="1" applyAlignment="1">
      <alignment horizontal="center"/>
    </xf>
    <xf numFmtId="0" fontId="22" fillId="35" borderId="7" xfId="0" applyFont="1" applyFill="1" applyBorder="1" applyAlignment="1">
      <alignment horizontal="center"/>
    </xf>
    <xf numFmtId="0" fontId="53" fillId="0" borderId="0" xfId="0" applyFont="1" applyAlignment="1">
      <alignment horizontal="left" wrapText="1"/>
    </xf>
    <xf numFmtId="0" fontId="8" fillId="35" borderId="34" xfId="0" applyFont="1" applyFill="1" applyBorder="1" applyAlignment="1">
      <alignment horizontal="center" vertical="center"/>
    </xf>
    <xf numFmtId="0" fontId="18" fillId="0" borderId="0" xfId="0" applyFont="1" applyAlignment="1">
      <alignment horizontal="right"/>
    </xf>
    <xf numFmtId="164" fontId="24" fillId="30" borderId="0" xfId="0" applyNumberFormat="1" applyFont="1" applyFill="1" applyAlignment="1">
      <alignment horizontal="right"/>
    </xf>
    <xf numFmtId="0" fontId="19" fillId="0" borderId="0" xfId="0" applyFont="1" applyAlignment="1">
      <alignment horizontal="center"/>
    </xf>
    <xf numFmtId="0" fontId="2" fillId="0" borderId="0" xfId="0" applyFont="1" applyAlignment="1">
      <alignment horizontal="left" vertical="top" wrapText="1"/>
    </xf>
  </cellXfs>
  <cellStyles count="783">
    <cellStyle name="20% - Accent1" xfId="1" builtinId="30" customBuiltin="1"/>
    <cellStyle name="20% - Accent1 2" xfId="2" xr:uid="{00000000-0005-0000-0000-000001000000}"/>
    <cellStyle name="20% - Accent2" xfId="3" builtinId="34" customBuiltin="1"/>
    <cellStyle name="20% - Accent2 2" xfId="4" xr:uid="{00000000-0005-0000-0000-000003000000}"/>
    <cellStyle name="20% - Accent3" xfId="5" builtinId="38" customBuiltin="1"/>
    <cellStyle name="20% - Accent3 2" xfId="6" xr:uid="{00000000-0005-0000-0000-000005000000}"/>
    <cellStyle name="20% - Accent4" xfId="7" builtinId="42" customBuiltin="1"/>
    <cellStyle name="20% - Accent4 2" xfId="8" xr:uid="{00000000-0005-0000-0000-000007000000}"/>
    <cellStyle name="20% - Accent5" xfId="9" builtinId="46" customBuiltin="1"/>
    <cellStyle name="20% - Accent5 2" xfId="10" xr:uid="{00000000-0005-0000-0000-000009000000}"/>
    <cellStyle name="20% - Accent6" xfId="11" builtinId="50" customBuiltin="1"/>
    <cellStyle name="20% - Accent6 2" xfId="12" xr:uid="{00000000-0005-0000-0000-00000B000000}"/>
    <cellStyle name="40% - Accent1" xfId="13" builtinId="31" customBuiltin="1"/>
    <cellStyle name="40% - Accent1 2" xfId="14" xr:uid="{00000000-0005-0000-0000-00000D000000}"/>
    <cellStyle name="40% - Accent2" xfId="15" builtinId="35" customBuiltin="1"/>
    <cellStyle name="40% - Accent2 2" xfId="16" xr:uid="{00000000-0005-0000-0000-00000F000000}"/>
    <cellStyle name="40% - Accent3" xfId="17" builtinId="39" customBuiltin="1"/>
    <cellStyle name="40% - Accent3 2" xfId="18" xr:uid="{00000000-0005-0000-0000-000011000000}"/>
    <cellStyle name="40% - Accent4" xfId="19" builtinId="43" customBuiltin="1"/>
    <cellStyle name="40% - Accent4 2" xfId="20" xr:uid="{00000000-0005-0000-0000-000013000000}"/>
    <cellStyle name="40% - Accent5" xfId="21" builtinId="47" customBuiltin="1"/>
    <cellStyle name="40% - Accent5 2" xfId="22" xr:uid="{00000000-0005-0000-0000-000015000000}"/>
    <cellStyle name="40% - Accent6" xfId="23" builtinId="51" customBuiltin="1"/>
    <cellStyle name="40% - Accent6 2" xfId="24" xr:uid="{00000000-0005-0000-0000-000017000000}"/>
    <cellStyle name="60% - Accent1" xfId="25" builtinId="32" customBuiltin="1"/>
    <cellStyle name="60% - Accent1 2" xfId="26" xr:uid="{00000000-0005-0000-0000-000019000000}"/>
    <cellStyle name="60% - Accent2" xfId="27" builtinId="36" customBuiltin="1"/>
    <cellStyle name="60% - Accent2 2" xfId="28" xr:uid="{00000000-0005-0000-0000-00001B000000}"/>
    <cellStyle name="60% - Accent3" xfId="29" builtinId="40" customBuiltin="1"/>
    <cellStyle name="60% - Accent3 2" xfId="30" xr:uid="{00000000-0005-0000-0000-00001D000000}"/>
    <cellStyle name="60% - Accent4" xfId="31" builtinId="44" customBuiltin="1"/>
    <cellStyle name="60% - Accent4 2" xfId="32" xr:uid="{00000000-0005-0000-0000-00001F000000}"/>
    <cellStyle name="60% - Accent5" xfId="33" builtinId="48" customBuiltin="1"/>
    <cellStyle name="60% - Accent5 2" xfId="34" xr:uid="{00000000-0005-0000-0000-000021000000}"/>
    <cellStyle name="60% - Accent6" xfId="35" builtinId="52" customBuiltin="1"/>
    <cellStyle name="60% - Accent6 2" xfId="36" xr:uid="{00000000-0005-0000-0000-000023000000}"/>
    <cellStyle name="Accent1" xfId="37" builtinId="29" customBuiltin="1"/>
    <cellStyle name="Accent1 2" xfId="38" xr:uid="{00000000-0005-0000-0000-000025000000}"/>
    <cellStyle name="Accent2" xfId="39" builtinId="33" customBuiltin="1"/>
    <cellStyle name="Accent2 2" xfId="40" xr:uid="{00000000-0005-0000-0000-000027000000}"/>
    <cellStyle name="Accent3" xfId="41" builtinId="37" customBuiltin="1"/>
    <cellStyle name="Accent3 2" xfId="42" xr:uid="{00000000-0005-0000-0000-000029000000}"/>
    <cellStyle name="Accent4" xfId="43" builtinId="41" customBuiltin="1"/>
    <cellStyle name="Accent4 2" xfId="44" xr:uid="{00000000-0005-0000-0000-00002B000000}"/>
    <cellStyle name="Accent5" xfId="45" builtinId="45" customBuiltin="1"/>
    <cellStyle name="Accent5 2" xfId="46" xr:uid="{00000000-0005-0000-0000-00002D000000}"/>
    <cellStyle name="Accent6" xfId="47" builtinId="49" customBuiltin="1"/>
    <cellStyle name="Accent6 2" xfId="48" xr:uid="{00000000-0005-0000-0000-00002F000000}"/>
    <cellStyle name="Bad" xfId="49" builtinId="27" customBuiltin="1"/>
    <cellStyle name="Bad 2" xfId="50" xr:uid="{00000000-0005-0000-0000-000031000000}"/>
    <cellStyle name="Calculation" xfId="51" builtinId="22" customBuiltin="1"/>
    <cellStyle name="Calculation 2" xfId="52" xr:uid="{00000000-0005-0000-0000-000033000000}"/>
    <cellStyle name="Check Cell" xfId="53" builtinId="23" customBuiltin="1"/>
    <cellStyle name="Check Cell 2" xfId="54" xr:uid="{00000000-0005-0000-0000-000035000000}"/>
    <cellStyle name="Comma 2" xfId="55" xr:uid="{00000000-0005-0000-0000-000037000000}"/>
    <cellStyle name="Currency 2" xfId="56" xr:uid="{00000000-0005-0000-0000-00003A000000}"/>
    <cellStyle name="Explanatory Text" xfId="57" builtinId="53" customBuiltin="1"/>
    <cellStyle name="Explanatory Text 2" xfId="58" xr:uid="{00000000-0005-0000-0000-00003C000000}"/>
    <cellStyle name="ExtStyle 0" xfId="59" xr:uid="{00000000-0005-0000-0000-00003D000000}"/>
    <cellStyle name="ExtStyle 0 2" xfId="60" xr:uid="{00000000-0005-0000-0000-00003E000000}"/>
    <cellStyle name="ExtStyle 0 3" xfId="61" xr:uid="{00000000-0005-0000-0000-00003F000000}"/>
    <cellStyle name="ExtStyle 0 4" xfId="62" xr:uid="{00000000-0005-0000-0000-000040000000}"/>
    <cellStyle name="ExtStyle 16" xfId="63" xr:uid="{00000000-0005-0000-0000-000041000000}"/>
    <cellStyle name="ExtStyle 16 2" xfId="64" xr:uid="{00000000-0005-0000-0000-000042000000}"/>
    <cellStyle name="ExtStyle 16 3" xfId="65" xr:uid="{00000000-0005-0000-0000-000043000000}"/>
    <cellStyle name="ExtStyle 16 4" xfId="66" xr:uid="{00000000-0005-0000-0000-000044000000}"/>
    <cellStyle name="ExtStyle 17" xfId="67" xr:uid="{00000000-0005-0000-0000-000045000000}"/>
    <cellStyle name="ExtStyle 17 2" xfId="68" xr:uid="{00000000-0005-0000-0000-000046000000}"/>
    <cellStyle name="ExtStyle 17 3" xfId="69" xr:uid="{00000000-0005-0000-0000-000047000000}"/>
    <cellStyle name="ExtStyle 17 4" xfId="70" xr:uid="{00000000-0005-0000-0000-000048000000}"/>
    <cellStyle name="ExtStyle 18" xfId="71" xr:uid="{00000000-0005-0000-0000-000049000000}"/>
    <cellStyle name="ExtStyle 18 2" xfId="72" xr:uid="{00000000-0005-0000-0000-00004A000000}"/>
    <cellStyle name="ExtStyle 18 3" xfId="73" xr:uid="{00000000-0005-0000-0000-00004B000000}"/>
    <cellStyle name="ExtStyle 18 4" xfId="74" xr:uid="{00000000-0005-0000-0000-00004C000000}"/>
    <cellStyle name="ExtStyle 19" xfId="75" xr:uid="{00000000-0005-0000-0000-00004D000000}"/>
    <cellStyle name="ExtStyle 19 2" xfId="76" xr:uid="{00000000-0005-0000-0000-00004E000000}"/>
    <cellStyle name="ExtStyle 19 3" xfId="77" xr:uid="{00000000-0005-0000-0000-00004F000000}"/>
    <cellStyle name="ExtStyle 19 4" xfId="78" xr:uid="{00000000-0005-0000-0000-000050000000}"/>
    <cellStyle name="ExtStyle 20" xfId="79" xr:uid="{00000000-0005-0000-0000-000051000000}"/>
    <cellStyle name="ExtStyle 20 2" xfId="80" xr:uid="{00000000-0005-0000-0000-000052000000}"/>
    <cellStyle name="ExtStyle 21" xfId="81" xr:uid="{00000000-0005-0000-0000-000053000000}"/>
    <cellStyle name="ExtStyle 21 2" xfId="82" xr:uid="{00000000-0005-0000-0000-000054000000}"/>
    <cellStyle name="ExtStyle 22" xfId="83" xr:uid="{00000000-0005-0000-0000-000055000000}"/>
    <cellStyle name="ExtStyle 22 2" xfId="84" xr:uid="{00000000-0005-0000-0000-000056000000}"/>
    <cellStyle name="ExtStyle 22 3" xfId="85" xr:uid="{00000000-0005-0000-0000-000057000000}"/>
    <cellStyle name="ExtStyle 22 4" xfId="86" xr:uid="{00000000-0005-0000-0000-000058000000}"/>
    <cellStyle name="ExtStyle 28" xfId="87" xr:uid="{00000000-0005-0000-0000-000059000000}"/>
    <cellStyle name="ExtStyle 28 2" xfId="88" xr:uid="{00000000-0005-0000-0000-00005A000000}"/>
    <cellStyle name="ExtStyle 29" xfId="89" xr:uid="{00000000-0005-0000-0000-00005B000000}"/>
    <cellStyle name="ExtStyle 29 2" xfId="90" xr:uid="{00000000-0005-0000-0000-00005C000000}"/>
    <cellStyle name="ExtStyle 30" xfId="91" xr:uid="{00000000-0005-0000-0000-00005D000000}"/>
    <cellStyle name="ExtStyle 30 2" xfId="92" xr:uid="{00000000-0005-0000-0000-00005E000000}"/>
    <cellStyle name="ExtStyle 30 3" xfId="93" xr:uid="{00000000-0005-0000-0000-00005F000000}"/>
    <cellStyle name="ExtStyle 30 4" xfId="94" xr:uid="{00000000-0005-0000-0000-000060000000}"/>
    <cellStyle name="ExtStyle 31" xfId="95" xr:uid="{00000000-0005-0000-0000-000061000000}"/>
    <cellStyle name="ExtStyle 31 2" xfId="96" xr:uid="{00000000-0005-0000-0000-000062000000}"/>
    <cellStyle name="ExtStyle 32" xfId="97" xr:uid="{00000000-0005-0000-0000-000063000000}"/>
    <cellStyle name="ExtStyle 32 2" xfId="98" xr:uid="{00000000-0005-0000-0000-000064000000}"/>
    <cellStyle name="ExtStyle 33" xfId="99" xr:uid="{00000000-0005-0000-0000-000065000000}"/>
    <cellStyle name="ExtStyle 33 2" xfId="100" xr:uid="{00000000-0005-0000-0000-000066000000}"/>
    <cellStyle name="ExtStyle 33 3" xfId="101" xr:uid="{00000000-0005-0000-0000-000067000000}"/>
    <cellStyle name="ExtStyle 33 4" xfId="102" xr:uid="{00000000-0005-0000-0000-000068000000}"/>
    <cellStyle name="ExtStyle 34" xfId="103" xr:uid="{00000000-0005-0000-0000-000069000000}"/>
    <cellStyle name="ExtStyle 34 2" xfId="104" xr:uid="{00000000-0005-0000-0000-00006A000000}"/>
    <cellStyle name="ExtStyle 35" xfId="105" xr:uid="{00000000-0005-0000-0000-00006B000000}"/>
    <cellStyle name="ExtStyle 35 2" xfId="106" xr:uid="{00000000-0005-0000-0000-00006C000000}"/>
    <cellStyle name="ExtStyle 36" xfId="107" xr:uid="{00000000-0005-0000-0000-00006D000000}"/>
    <cellStyle name="ExtStyle 36 2" xfId="108" xr:uid="{00000000-0005-0000-0000-00006E000000}"/>
    <cellStyle name="ExtStyle 36 3" xfId="109" xr:uid="{00000000-0005-0000-0000-00006F000000}"/>
    <cellStyle name="ExtStyle 36 4" xfId="110" xr:uid="{00000000-0005-0000-0000-000070000000}"/>
    <cellStyle name="ExtStyle 37" xfId="111" xr:uid="{00000000-0005-0000-0000-000071000000}"/>
    <cellStyle name="ExtStyle 37 2" xfId="112" xr:uid="{00000000-0005-0000-0000-000072000000}"/>
    <cellStyle name="ExtStyle 38" xfId="113" xr:uid="{00000000-0005-0000-0000-000073000000}"/>
    <cellStyle name="ExtStyle 38 2" xfId="114" xr:uid="{00000000-0005-0000-0000-000074000000}"/>
    <cellStyle name="ExtStyle 39" xfId="115" xr:uid="{00000000-0005-0000-0000-000075000000}"/>
    <cellStyle name="ExtStyle 39 2" xfId="116" xr:uid="{00000000-0005-0000-0000-000076000000}"/>
    <cellStyle name="ExtStyle 39 3" xfId="117" xr:uid="{00000000-0005-0000-0000-000077000000}"/>
    <cellStyle name="ExtStyle 39 4" xfId="118" xr:uid="{00000000-0005-0000-0000-000078000000}"/>
    <cellStyle name="ExtStyle 43" xfId="119" xr:uid="{00000000-0005-0000-0000-000079000000}"/>
    <cellStyle name="ExtStyle 44" xfId="120" xr:uid="{00000000-0005-0000-0000-00007A000000}"/>
    <cellStyle name="ExtStyle 46" xfId="121" xr:uid="{00000000-0005-0000-0000-00007B000000}"/>
    <cellStyle name="ExtStyle 47" xfId="122" xr:uid="{00000000-0005-0000-0000-00007C000000}"/>
    <cellStyle name="ExtStyle 69" xfId="123" xr:uid="{00000000-0005-0000-0000-00007D000000}"/>
    <cellStyle name="ExtStyle 75" xfId="124" xr:uid="{00000000-0005-0000-0000-00007E000000}"/>
    <cellStyle name="ExtStyle 82" xfId="125" xr:uid="{00000000-0005-0000-0000-00007F000000}"/>
    <cellStyle name="Good" xfId="126" builtinId="26" customBuiltin="1"/>
    <cellStyle name="Good 2" xfId="127" xr:uid="{00000000-0005-0000-0000-000081000000}"/>
    <cellStyle name="Heading 1" xfId="128" builtinId="16" customBuiltin="1"/>
    <cellStyle name="Heading 1 2" xfId="129" xr:uid="{00000000-0005-0000-0000-000083000000}"/>
    <cellStyle name="Heading 2" xfId="130" builtinId="17" customBuiltin="1"/>
    <cellStyle name="Heading 2 2" xfId="131" xr:uid="{00000000-0005-0000-0000-000085000000}"/>
    <cellStyle name="Heading 3" xfId="132" builtinId="18" customBuiltin="1"/>
    <cellStyle name="Heading 3 2" xfId="133" xr:uid="{00000000-0005-0000-0000-000087000000}"/>
    <cellStyle name="Heading 4" xfId="134" builtinId="19" customBuiltin="1"/>
    <cellStyle name="Heading 4 2" xfId="135" xr:uid="{00000000-0005-0000-0000-000089000000}"/>
    <cellStyle name="Hyperlink 2" xfId="136" xr:uid="{00000000-0005-0000-0000-00008A000000}"/>
    <cellStyle name="Input" xfId="137" builtinId="20" customBuiltin="1"/>
    <cellStyle name="Input 2" xfId="138" xr:uid="{00000000-0005-0000-0000-00008C000000}"/>
    <cellStyle name="Linked Cell" xfId="139" builtinId="24" customBuiltin="1"/>
    <cellStyle name="Linked Cell 2" xfId="140" xr:uid="{00000000-0005-0000-0000-00008E000000}"/>
    <cellStyle name="Neutral" xfId="141" builtinId="28" customBuiltin="1"/>
    <cellStyle name="Neutral 2" xfId="142" xr:uid="{00000000-0005-0000-0000-000090000000}"/>
    <cellStyle name="Normal" xfId="0" builtinId="0"/>
    <cellStyle name="Normal 2" xfId="143" xr:uid="{00000000-0005-0000-0000-000092000000}"/>
    <cellStyle name="Normal 3" xfId="144" xr:uid="{00000000-0005-0000-0000-000093000000}"/>
    <cellStyle name="Note" xfId="145" builtinId="10" customBuiltin="1"/>
    <cellStyle name="Note 2" xfId="146" xr:uid="{00000000-0005-0000-0000-000095000000}"/>
    <cellStyle name="Note 3" xfId="147" xr:uid="{00000000-0005-0000-0000-000096000000}"/>
    <cellStyle name="Note 4" xfId="148" xr:uid="{00000000-0005-0000-0000-000097000000}"/>
    <cellStyle name="Output" xfId="149" builtinId="21" customBuiltin="1"/>
    <cellStyle name="Output 2" xfId="150" xr:uid="{00000000-0005-0000-0000-000099000000}"/>
    <cellStyle name="Percent 2" xfId="151" xr:uid="{00000000-0005-0000-0000-00009B000000}"/>
    <cellStyle name="Style 1025" xfId="152" xr:uid="{00000000-0005-0000-0000-00009C000000}"/>
    <cellStyle name="Style 1025 2" xfId="153" xr:uid="{00000000-0005-0000-0000-00009D000000}"/>
    <cellStyle name="Style 1101" xfId="154" xr:uid="{00000000-0005-0000-0000-00009E000000}"/>
    <cellStyle name="Style 1101 2" xfId="155" xr:uid="{00000000-0005-0000-0000-00009F000000}"/>
    <cellStyle name="Style 1103" xfId="156" xr:uid="{00000000-0005-0000-0000-0000A0000000}"/>
    <cellStyle name="Style 1103 2" xfId="157" xr:uid="{00000000-0005-0000-0000-0000A1000000}"/>
    <cellStyle name="Style 1103 3" xfId="158" xr:uid="{00000000-0005-0000-0000-0000A2000000}"/>
    <cellStyle name="Style 1103 4" xfId="159" xr:uid="{00000000-0005-0000-0000-0000A3000000}"/>
    <cellStyle name="Style 1104" xfId="160" xr:uid="{00000000-0005-0000-0000-0000A4000000}"/>
    <cellStyle name="Style 1104 2" xfId="161" xr:uid="{00000000-0005-0000-0000-0000A5000000}"/>
    <cellStyle name="Style 1104 3" xfId="162" xr:uid="{00000000-0005-0000-0000-0000A6000000}"/>
    <cellStyle name="Style 1104 4" xfId="163" xr:uid="{00000000-0005-0000-0000-0000A7000000}"/>
    <cellStyle name="Style 1105" xfId="164" xr:uid="{00000000-0005-0000-0000-0000A8000000}"/>
    <cellStyle name="Style 1105 2" xfId="165" xr:uid="{00000000-0005-0000-0000-0000A9000000}"/>
    <cellStyle name="Style 1105 3" xfId="166" xr:uid="{00000000-0005-0000-0000-0000AA000000}"/>
    <cellStyle name="Style 1105 4" xfId="167" xr:uid="{00000000-0005-0000-0000-0000AB000000}"/>
    <cellStyle name="Style 1106" xfId="168" xr:uid="{00000000-0005-0000-0000-0000AC000000}"/>
    <cellStyle name="Style 1106 2" xfId="169" xr:uid="{00000000-0005-0000-0000-0000AD000000}"/>
    <cellStyle name="Style 1106 3" xfId="170" xr:uid="{00000000-0005-0000-0000-0000AE000000}"/>
    <cellStyle name="Style 1106 4" xfId="171" xr:uid="{00000000-0005-0000-0000-0000AF000000}"/>
    <cellStyle name="Style 1107" xfId="172" xr:uid="{00000000-0005-0000-0000-0000B0000000}"/>
    <cellStyle name="Style 1107 2" xfId="173" xr:uid="{00000000-0005-0000-0000-0000B1000000}"/>
    <cellStyle name="Style 1107 3" xfId="174" xr:uid="{00000000-0005-0000-0000-0000B2000000}"/>
    <cellStyle name="Style 1107 4" xfId="175" xr:uid="{00000000-0005-0000-0000-0000B3000000}"/>
    <cellStyle name="Style 1108" xfId="176" xr:uid="{00000000-0005-0000-0000-0000B4000000}"/>
    <cellStyle name="Style 1108 2" xfId="177" xr:uid="{00000000-0005-0000-0000-0000B5000000}"/>
    <cellStyle name="Style 1108 3" xfId="178" xr:uid="{00000000-0005-0000-0000-0000B6000000}"/>
    <cellStyle name="Style 1108 4" xfId="179" xr:uid="{00000000-0005-0000-0000-0000B7000000}"/>
    <cellStyle name="Style 1109" xfId="180" xr:uid="{00000000-0005-0000-0000-0000B8000000}"/>
    <cellStyle name="Style 1109 2" xfId="181" xr:uid="{00000000-0005-0000-0000-0000B9000000}"/>
    <cellStyle name="Style 1109 3" xfId="182" xr:uid="{00000000-0005-0000-0000-0000BA000000}"/>
    <cellStyle name="Style 1109 4" xfId="183" xr:uid="{00000000-0005-0000-0000-0000BB000000}"/>
    <cellStyle name="Style 1110" xfId="184" xr:uid="{00000000-0005-0000-0000-0000BC000000}"/>
    <cellStyle name="Style 1110 2" xfId="185" xr:uid="{00000000-0005-0000-0000-0000BD000000}"/>
    <cellStyle name="Style 1110 3" xfId="186" xr:uid="{00000000-0005-0000-0000-0000BE000000}"/>
    <cellStyle name="Style 1110 4" xfId="187" xr:uid="{00000000-0005-0000-0000-0000BF000000}"/>
    <cellStyle name="Style 1111" xfId="188" xr:uid="{00000000-0005-0000-0000-0000C0000000}"/>
    <cellStyle name="Style 1111 2" xfId="189" xr:uid="{00000000-0005-0000-0000-0000C1000000}"/>
    <cellStyle name="Style 1111 3" xfId="190" xr:uid="{00000000-0005-0000-0000-0000C2000000}"/>
    <cellStyle name="Style 1111 4" xfId="191" xr:uid="{00000000-0005-0000-0000-0000C3000000}"/>
    <cellStyle name="Style 1112" xfId="192" xr:uid="{00000000-0005-0000-0000-0000C4000000}"/>
    <cellStyle name="Style 1112 2" xfId="193" xr:uid="{00000000-0005-0000-0000-0000C5000000}"/>
    <cellStyle name="Style 1112 3" xfId="194" xr:uid="{00000000-0005-0000-0000-0000C6000000}"/>
    <cellStyle name="Style 1112 4" xfId="195" xr:uid="{00000000-0005-0000-0000-0000C7000000}"/>
    <cellStyle name="Style 1113" xfId="196" xr:uid="{00000000-0005-0000-0000-0000C8000000}"/>
    <cellStyle name="Style 1113 2" xfId="197" xr:uid="{00000000-0005-0000-0000-0000C9000000}"/>
    <cellStyle name="Style 1113 3" xfId="198" xr:uid="{00000000-0005-0000-0000-0000CA000000}"/>
    <cellStyle name="Style 1113 4" xfId="199" xr:uid="{00000000-0005-0000-0000-0000CB000000}"/>
    <cellStyle name="Style 1114" xfId="200" xr:uid="{00000000-0005-0000-0000-0000CC000000}"/>
    <cellStyle name="Style 1114 2" xfId="201" xr:uid="{00000000-0005-0000-0000-0000CD000000}"/>
    <cellStyle name="Style 1114 3" xfId="202" xr:uid="{00000000-0005-0000-0000-0000CE000000}"/>
    <cellStyle name="Style 1114 4" xfId="203" xr:uid="{00000000-0005-0000-0000-0000CF000000}"/>
    <cellStyle name="Style 1115" xfId="204" xr:uid="{00000000-0005-0000-0000-0000D0000000}"/>
    <cellStyle name="Style 1115 2" xfId="205" xr:uid="{00000000-0005-0000-0000-0000D1000000}"/>
    <cellStyle name="Style 1115 3" xfId="206" xr:uid="{00000000-0005-0000-0000-0000D2000000}"/>
    <cellStyle name="Style 1115 4" xfId="207" xr:uid="{00000000-0005-0000-0000-0000D3000000}"/>
    <cellStyle name="Style 1177" xfId="208" xr:uid="{00000000-0005-0000-0000-0000D4000000}"/>
    <cellStyle name="Style 1177 2" xfId="209" xr:uid="{00000000-0005-0000-0000-0000D5000000}"/>
    <cellStyle name="Style 1177 3" xfId="210" xr:uid="{00000000-0005-0000-0000-0000D6000000}"/>
    <cellStyle name="Style 1177 4" xfId="211" xr:uid="{00000000-0005-0000-0000-0000D7000000}"/>
    <cellStyle name="Style 1178" xfId="212" xr:uid="{00000000-0005-0000-0000-0000D8000000}"/>
    <cellStyle name="Style 1178 2" xfId="213" xr:uid="{00000000-0005-0000-0000-0000D9000000}"/>
    <cellStyle name="Style 1178 3" xfId="214" xr:uid="{00000000-0005-0000-0000-0000DA000000}"/>
    <cellStyle name="Style 1178 4" xfId="215" xr:uid="{00000000-0005-0000-0000-0000DB000000}"/>
    <cellStyle name="Style 1179" xfId="216" xr:uid="{00000000-0005-0000-0000-0000DC000000}"/>
    <cellStyle name="Style 1179 2" xfId="217" xr:uid="{00000000-0005-0000-0000-0000DD000000}"/>
    <cellStyle name="Style 1179 3" xfId="218" xr:uid="{00000000-0005-0000-0000-0000DE000000}"/>
    <cellStyle name="Style 1179 4" xfId="219" xr:uid="{00000000-0005-0000-0000-0000DF000000}"/>
    <cellStyle name="Style 1180" xfId="220" xr:uid="{00000000-0005-0000-0000-0000E0000000}"/>
    <cellStyle name="Style 1180 2" xfId="221" xr:uid="{00000000-0005-0000-0000-0000E1000000}"/>
    <cellStyle name="Style 1180 3" xfId="222" xr:uid="{00000000-0005-0000-0000-0000E2000000}"/>
    <cellStyle name="Style 1180 4" xfId="223" xr:uid="{00000000-0005-0000-0000-0000E3000000}"/>
    <cellStyle name="Style 1181" xfId="224" xr:uid="{00000000-0005-0000-0000-0000E4000000}"/>
    <cellStyle name="Style 1181 2" xfId="225" xr:uid="{00000000-0005-0000-0000-0000E5000000}"/>
    <cellStyle name="Style 1181 3" xfId="226" xr:uid="{00000000-0005-0000-0000-0000E6000000}"/>
    <cellStyle name="Style 1181 4" xfId="227" xr:uid="{00000000-0005-0000-0000-0000E7000000}"/>
    <cellStyle name="Style 1182" xfId="228" xr:uid="{00000000-0005-0000-0000-0000E8000000}"/>
    <cellStyle name="Style 1182 2" xfId="229" xr:uid="{00000000-0005-0000-0000-0000E9000000}"/>
    <cellStyle name="Style 1182 3" xfId="230" xr:uid="{00000000-0005-0000-0000-0000EA000000}"/>
    <cellStyle name="Style 1182 4" xfId="231" xr:uid="{00000000-0005-0000-0000-0000EB000000}"/>
    <cellStyle name="Style 1183" xfId="232" xr:uid="{00000000-0005-0000-0000-0000EC000000}"/>
    <cellStyle name="Style 1183 2" xfId="233" xr:uid="{00000000-0005-0000-0000-0000ED000000}"/>
    <cellStyle name="Style 1183 3" xfId="234" xr:uid="{00000000-0005-0000-0000-0000EE000000}"/>
    <cellStyle name="Style 1183 4" xfId="235" xr:uid="{00000000-0005-0000-0000-0000EF000000}"/>
    <cellStyle name="Style 1184" xfId="236" xr:uid="{00000000-0005-0000-0000-0000F0000000}"/>
    <cellStyle name="Style 1184 2" xfId="237" xr:uid="{00000000-0005-0000-0000-0000F1000000}"/>
    <cellStyle name="Style 1184 3" xfId="238" xr:uid="{00000000-0005-0000-0000-0000F2000000}"/>
    <cellStyle name="Style 1184 4" xfId="239" xr:uid="{00000000-0005-0000-0000-0000F3000000}"/>
    <cellStyle name="Style 1185" xfId="240" xr:uid="{00000000-0005-0000-0000-0000F4000000}"/>
    <cellStyle name="Style 1185 2" xfId="241" xr:uid="{00000000-0005-0000-0000-0000F5000000}"/>
    <cellStyle name="Style 1185 3" xfId="242" xr:uid="{00000000-0005-0000-0000-0000F6000000}"/>
    <cellStyle name="Style 1185 4" xfId="243" xr:uid="{00000000-0005-0000-0000-0000F7000000}"/>
    <cellStyle name="Style 1196" xfId="244" xr:uid="{00000000-0005-0000-0000-0000F8000000}"/>
    <cellStyle name="Style 1299" xfId="245" xr:uid="{00000000-0005-0000-0000-0000F9000000}"/>
    <cellStyle name="Style 1299 2" xfId="246" xr:uid="{00000000-0005-0000-0000-0000FA000000}"/>
    <cellStyle name="Style 1309" xfId="247" xr:uid="{00000000-0005-0000-0000-0000FB000000}"/>
    <cellStyle name="Style 1311" xfId="248" xr:uid="{00000000-0005-0000-0000-0000FC000000}"/>
    <cellStyle name="Style 1313" xfId="249" xr:uid="{00000000-0005-0000-0000-0000FD000000}"/>
    <cellStyle name="Style 1314" xfId="250" xr:uid="{00000000-0005-0000-0000-0000FE000000}"/>
    <cellStyle name="Style 1315" xfId="251" xr:uid="{00000000-0005-0000-0000-0000FF000000}"/>
    <cellStyle name="Style 1316" xfId="252" xr:uid="{00000000-0005-0000-0000-000000010000}"/>
    <cellStyle name="Style 1317" xfId="253" xr:uid="{00000000-0005-0000-0000-000001010000}"/>
    <cellStyle name="Style 1318" xfId="254" xr:uid="{00000000-0005-0000-0000-000002010000}"/>
    <cellStyle name="Style 1319" xfId="255" xr:uid="{00000000-0005-0000-0000-000003010000}"/>
    <cellStyle name="Style 1320" xfId="256" xr:uid="{00000000-0005-0000-0000-000004010000}"/>
    <cellStyle name="Style 1321" xfId="257" xr:uid="{00000000-0005-0000-0000-000005010000}"/>
    <cellStyle name="Style 1322" xfId="258" xr:uid="{00000000-0005-0000-0000-000006010000}"/>
    <cellStyle name="Style 1331" xfId="259" xr:uid="{00000000-0005-0000-0000-000007010000}"/>
    <cellStyle name="Style 1331 2" xfId="260" xr:uid="{00000000-0005-0000-0000-000008010000}"/>
    <cellStyle name="Style 1331 3" xfId="261" xr:uid="{00000000-0005-0000-0000-000009010000}"/>
    <cellStyle name="Style 1331 4" xfId="262" xr:uid="{00000000-0005-0000-0000-00000A010000}"/>
    <cellStyle name="Style 1332" xfId="263" xr:uid="{00000000-0005-0000-0000-00000B010000}"/>
    <cellStyle name="Style 1332 2" xfId="264" xr:uid="{00000000-0005-0000-0000-00000C010000}"/>
    <cellStyle name="Style 1332 3" xfId="265" xr:uid="{00000000-0005-0000-0000-00000D010000}"/>
    <cellStyle name="Style 1332 4" xfId="266" xr:uid="{00000000-0005-0000-0000-00000E010000}"/>
    <cellStyle name="Style 1333" xfId="267" xr:uid="{00000000-0005-0000-0000-00000F010000}"/>
    <cellStyle name="Style 1333 2" xfId="268" xr:uid="{00000000-0005-0000-0000-000010010000}"/>
    <cellStyle name="Style 1333 3" xfId="269" xr:uid="{00000000-0005-0000-0000-000011010000}"/>
    <cellStyle name="Style 1333 4" xfId="270" xr:uid="{00000000-0005-0000-0000-000012010000}"/>
    <cellStyle name="Style 1334" xfId="271" xr:uid="{00000000-0005-0000-0000-000013010000}"/>
    <cellStyle name="Style 1334 2" xfId="272" xr:uid="{00000000-0005-0000-0000-000014010000}"/>
    <cellStyle name="Style 1334 3" xfId="273" xr:uid="{00000000-0005-0000-0000-000015010000}"/>
    <cellStyle name="Style 1334 4" xfId="274" xr:uid="{00000000-0005-0000-0000-000016010000}"/>
    <cellStyle name="Style 1335" xfId="275" xr:uid="{00000000-0005-0000-0000-000017010000}"/>
    <cellStyle name="Style 1335 2" xfId="276" xr:uid="{00000000-0005-0000-0000-000018010000}"/>
    <cellStyle name="Style 1335 3" xfId="277" xr:uid="{00000000-0005-0000-0000-000019010000}"/>
    <cellStyle name="Style 1335 4" xfId="278" xr:uid="{00000000-0005-0000-0000-00001A010000}"/>
    <cellStyle name="Style 1336" xfId="279" xr:uid="{00000000-0005-0000-0000-00001B010000}"/>
    <cellStyle name="Style 1336 2" xfId="280" xr:uid="{00000000-0005-0000-0000-00001C010000}"/>
    <cellStyle name="Style 1336 3" xfId="281" xr:uid="{00000000-0005-0000-0000-00001D010000}"/>
    <cellStyle name="Style 1336 4" xfId="282" xr:uid="{00000000-0005-0000-0000-00001E010000}"/>
    <cellStyle name="Style 1337" xfId="283" xr:uid="{00000000-0005-0000-0000-00001F010000}"/>
    <cellStyle name="Style 1337 2" xfId="284" xr:uid="{00000000-0005-0000-0000-000020010000}"/>
    <cellStyle name="Style 1337 3" xfId="285" xr:uid="{00000000-0005-0000-0000-000021010000}"/>
    <cellStyle name="Style 1337 4" xfId="286" xr:uid="{00000000-0005-0000-0000-000022010000}"/>
    <cellStyle name="Style 1338" xfId="287" xr:uid="{00000000-0005-0000-0000-000023010000}"/>
    <cellStyle name="Style 1338 2" xfId="288" xr:uid="{00000000-0005-0000-0000-000024010000}"/>
    <cellStyle name="Style 1338 3" xfId="289" xr:uid="{00000000-0005-0000-0000-000025010000}"/>
    <cellStyle name="Style 1338 4" xfId="290" xr:uid="{00000000-0005-0000-0000-000026010000}"/>
    <cellStyle name="Style 1339" xfId="291" xr:uid="{00000000-0005-0000-0000-000027010000}"/>
    <cellStyle name="Style 1339 2" xfId="292" xr:uid="{00000000-0005-0000-0000-000028010000}"/>
    <cellStyle name="Style 1339 3" xfId="293" xr:uid="{00000000-0005-0000-0000-000029010000}"/>
    <cellStyle name="Style 1339 4" xfId="294" xr:uid="{00000000-0005-0000-0000-00002A010000}"/>
    <cellStyle name="Style 1376" xfId="295" xr:uid="{00000000-0005-0000-0000-00002B010000}"/>
    <cellStyle name="Style 1376 2" xfId="296" xr:uid="{00000000-0005-0000-0000-00002C010000}"/>
    <cellStyle name="Style 1376 3" xfId="297" xr:uid="{00000000-0005-0000-0000-00002D010000}"/>
    <cellStyle name="Style 1376 4" xfId="298" xr:uid="{00000000-0005-0000-0000-00002E010000}"/>
    <cellStyle name="Style 1377" xfId="299" xr:uid="{00000000-0005-0000-0000-00002F010000}"/>
    <cellStyle name="Style 1377 2" xfId="300" xr:uid="{00000000-0005-0000-0000-000030010000}"/>
    <cellStyle name="Style 1377 3" xfId="301" xr:uid="{00000000-0005-0000-0000-000031010000}"/>
    <cellStyle name="Style 1377 4" xfId="302" xr:uid="{00000000-0005-0000-0000-000032010000}"/>
    <cellStyle name="Style 1378" xfId="303" xr:uid="{00000000-0005-0000-0000-000033010000}"/>
    <cellStyle name="Style 1378 2" xfId="304" xr:uid="{00000000-0005-0000-0000-000034010000}"/>
    <cellStyle name="Style 1378 3" xfId="305" xr:uid="{00000000-0005-0000-0000-000035010000}"/>
    <cellStyle name="Style 1378 4" xfId="306" xr:uid="{00000000-0005-0000-0000-000036010000}"/>
    <cellStyle name="Style 1379" xfId="307" xr:uid="{00000000-0005-0000-0000-000037010000}"/>
    <cellStyle name="Style 1379 2" xfId="308" xr:uid="{00000000-0005-0000-0000-000038010000}"/>
    <cellStyle name="Style 1379 3" xfId="309" xr:uid="{00000000-0005-0000-0000-000039010000}"/>
    <cellStyle name="Style 1379 4" xfId="310" xr:uid="{00000000-0005-0000-0000-00003A010000}"/>
    <cellStyle name="Style 1380" xfId="311" xr:uid="{00000000-0005-0000-0000-00003B010000}"/>
    <cellStyle name="Style 1380 2" xfId="312" xr:uid="{00000000-0005-0000-0000-00003C010000}"/>
    <cellStyle name="Style 1380 3" xfId="313" xr:uid="{00000000-0005-0000-0000-00003D010000}"/>
    <cellStyle name="Style 1380 4" xfId="314" xr:uid="{00000000-0005-0000-0000-00003E010000}"/>
    <cellStyle name="Style 1381" xfId="315" xr:uid="{00000000-0005-0000-0000-00003F010000}"/>
    <cellStyle name="Style 1381 2" xfId="316" xr:uid="{00000000-0005-0000-0000-000040010000}"/>
    <cellStyle name="Style 1381 3" xfId="317" xr:uid="{00000000-0005-0000-0000-000041010000}"/>
    <cellStyle name="Style 1381 4" xfId="318" xr:uid="{00000000-0005-0000-0000-000042010000}"/>
    <cellStyle name="Style 1382" xfId="319" xr:uid="{00000000-0005-0000-0000-000043010000}"/>
    <cellStyle name="Style 1382 2" xfId="320" xr:uid="{00000000-0005-0000-0000-000044010000}"/>
    <cellStyle name="Style 1382 3" xfId="321" xr:uid="{00000000-0005-0000-0000-000045010000}"/>
    <cellStyle name="Style 1382 4" xfId="322" xr:uid="{00000000-0005-0000-0000-000046010000}"/>
    <cellStyle name="Style 1383" xfId="323" xr:uid="{00000000-0005-0000-0000-000047010000}"/>
    <cellStyle name="Style 1383 2" xfId="324" xr:uid="{00000000-0005-0000-0000-000048010000}"/>
    <cellStyle name="Style 1383 3" xfId="325" xr:uid="{00000000-0005-0000-0000-000049010000}"/>
    <cellStyle name="Style 1383 4" xfId="326" xr:uid="{00000000-0005-0000-0000-00004A010000}"/>
    <cellStyle name="Style 1384" xfId="327" xr:uid="{00000000-0005-0000-0000-00004B010000}"/>
    <cellStyle name="Style 1384 2" xfId="328" xr:uid="{00000000-0005-0000-0000-00004C010000}"/>
    <cellStyle name="Style 1384 3" xfId="329" xr:uid="{00000000-0005-0000-0000-00004D010000}"/>
    <cellStyle name="Style 1384 4" xfId="330" xr:uid="{00000000-0005-0000-0000-00004E010000}"/>
    <cellStyle name="Style 1385" xfId="331" xr:uid="{00000000-0005-0000-0000-00004F010000}"/>
    <cellStyle name="Style 1385 2" xfId="332" xr:uid="{00000000-0005-0000-0000-000050010000}"/>
    <cellStyle name="Style 1385 3" xfId="333" xr:uid="{00000000-0005-0000-0000-000051010000}"/>
    <cellStyle name="Style 1385 4" xfId="334" xr:uid="{00000000-0005-0000-0000-000052010000}"/>
    <cellStyle name="Style 1386" xfId="335" xr:uid="{00000000-0005-0000-0000-000053010000}"/>
    <cellStyle name="Style 1386 2" xfId="336" xr:uid="{00000000-0005-0000-0000-000054010000}"/>
    <cellStyle name="Style 1386 3" xfId="337" xr:uid="{00000000-0005-0000-0000-000055010000}"/>
    <cellStyle name="Style 1386 4" xfId="338" xr:uid="{00000000-0005-0000-0000-000056010000}"/>
    <cellStyle name="Style 1535" xfId="339" xr:uid="{00000000-0005-0000-0000-000057010000}"/>
    <cellStyle name="Style 1536" xfId="340" xr:uid="{00000000-0005-0000-0000-000058010000}"/>
    <cellStyle name="Style 1537" xfId="341" xr:uid="{00000000-0005-0000-0000-000059010000}"/>
    <cellStyle name="Style 1538" xfId="342" xr:uid="{00000000-0005-0000-0000-00005A010000}"/>
    <cellStyle name="Style 1539" xfId="343" xr:uid="{00000000-0005-0000-0000-00005B010000}"/>
    <cellStyle name="Style 1540" xfId="344" xr:uid="{00000000-0005-0000-0000-00005C010000}"/>
    <cellStyle name="Style 1541" xfId="345" xr:uid="{00000000-0005-0000-0000-00005D010000}"/>
    <cellStyle name="Style 1542" xfId="346" xr:uid="{00000000-0005-0000-0000-00005E010000}"/>
    <cellStyle name="Style 1543" xfId="347" xr:uid="{00000000-0005-0000-0000-00005F010000}"/>
    <cellStyle name="Style 1544" xfId="348" xr:uid="{00000000-0005-0000-0000-000060010000}"/>
    <cellStyle name="Style 1556" xfId="349" xr:uid="{00000000-0005-0000-0000-000061010000}"/>
    <cellStyle name="Style 1556 2" xfId="350" xr:uid="{00000000-0005-0000-0000-000062010000}"/>
    <cellStyle name="Style 1663" xfId="351" xr:uid="{00000000-0005-0000-0000-000063010000}"/>
    <cellStyle name="Style 1663 2" xfId="352" xr:uid="{00000000-0005-0000-0000-000064010000}"/>
    <cellStyle name="Style 1665" xfId="353" xr:uid="{00000000-0005-0000-0000-000065010000}"/>
    <cellStyle name="Style 1665 2" xfId="354" xr:uid="{00000000-0005-0000-0000-000066010000}"/>
    <cellStyle name="Style 1665 3" xfId="355" xr:uid="{00000000-0005-0000-0000-000067010000}"/>
    <cellStyle name="Style 1665 4" xfId="356" xr:uid="{00000000-0005-0000-0000-000068010000}"/>
    <cellStyle name="Style 1666" xfId="357" xr:uid="{00000000-0005-0000-0000-000069010000}"/>
    <cellStyle name="Style 1666 2" xfId="358" xr:uid="{00000000-0005-0000-0000-00006A010000}"/>
    <cellStyle name="Style 1666 3" xfId="359" xr:uid="{00000000-0005-0000-0000-00006B010000}"/>
    <cellStyle name="Style 1666 4" xfId="360" xr:uid="{00000000-0005-0000-0000-00006C010000}"/>
    <cellStyle name="Style 1667" xfId="361" xr:uid="{00000000-0005-0000-0000-00006D010000}"/>
    <cellStyle name="Style 1667 2" xfId="362" xr:uid="{00000000-0005-0000-0000-00006E010000}"/>
    <cellStyle name="Style 1667 3" xfId="363" xr:uid="{00000000-0005-0000-0000-00006F010000}"/>
    <cellStyle name="Style 1667 4" xfId="364" xr:uid="{00000000-0005-0000-0000-000070010000}"/>
    <cellStyle name="Style 1668" xfId="365" xr:uid="{00000000-0005-0000-0000-000071010000}"/>
    <cellStyle name="Style 1668 2" xfId="366" xr:uid="{00000000-0005-0000-0000-000072010000}"/>
    <cellStyle name="Style 1668 3" xfId="367" xr:uid="{00000000-0005-0000-0000-000073010000}"/>
    <cellStyle name="Style 1668 4" xfId="368" xr:uid="{00000000-0005-0000-0000-000074010000}"/>
    <cellStyle name="Style 1669" xfId="369" xr:uid="{00000000-0005-0000-0000-000075010000}"/>
    <cellStyle name="Style 1669 2" xfId="370" xr:uid="{00000000-0005-0000-0000-000076010000}"/>
    <cellStyle name="Style 1669 3" xfId="371" xr:uid="{00000000-0005-0000-0000-000077010000}"/>
    <cellStyle name="Style 1669 4" xfId="372" xr:uid="{00000000-0005-0000-0000-000078010000}"/>
    <cellStyle name="Style 1670" xfId="373" xr:uid="{00000000-0005-0000-0000-000079010000}"/>
    <cellStyle name="Style 1670 2" xfId="374" xr:uid="{00000000-0005-0000-0000-00007A010000}"/>
    <cellStyle name="Style 1670 3" xfId="375" xr:uid="{00000000-0005-0000-0000-00007B010000}"/>
    <cellStyle name="Style 1670 4" xfId="376" xr:uid="{00000000-0005-0000-0000-00007C010000}"/>
    <cellStyle name="Style 1671" xfId="377" xr:uid="{00000000-0005-0000-0000-00007D010000}"/>
    <cellStyle name="Style 1671 2" xfId="378" xr:uid="{00000000-0005-0000-0000-00007E010000}"/>
    <cellStyle name="Style 1671 3" xfId="379" xr:uid="{00000000-0005-0000-0000-00007F010000}"/>
    <cellStyle name="Style 1671 4" xfId="380" xr:uid="{00000000-0005-0000-0000-000080010000}"/>
    <cellStyle name="Style 1672" xfId="381" xr:uid="{00000000-0005-0000-0000-000081010000}"/>
    <cellStyle name="Style 1672 2" xfId="382" xr:uid="{00000000-0005-0000-0000-000082010000}"/>
    <cellStyle name="Style 1672 3" xfId="383" xr:uid="{00000000-0005-0000-0000-000083010000}"/>
    <cellStyle name="Style 1672 4" xfId="384" xr:uid="{00000000-0005-0000-0000-000084010000}"/>
    <cellStyle name="Style 1673" xfId="385" xr:uid="{00000000-0005-0000-0000-000085010000}"/>
    <cellStyle name="Style 1673 2" xfId="386" xr:uid="{00000000-0005-0000-0000-000086010000}"/>
    <cellStyle name="Style 1673 3" xfId="387" xr:uid="{00000000-0005-0000-0000-000087010000}"/>
    <cellStyle name="Style 1673 4" xfId="388" xr:uid="{00000000-0005-0000-0000-000088010000}"/>
    <cellStyle name="Style 1699" xfId="389" xr:uid="{00000000-0005-0000-0000-000089010000}"/>
    <cellStyle name="Style 1703" xfId="390" xr:uid="{00000000-0005-0000-0000-00008A010000}"/>
    <cellStyle name="Style 1705" xfId="391" xr:uid="{00000000-0005-0000-0000-00008B010000}"/>
    <cellStyle name="Style 1706" xfId="392" xr:uid="{00000000-0005-0000-0000-00008C010000}"/>
    <cellStyle name="Style 1707" xfId="393" xr:uid="{00000000-0005-0000-0000-00008D010000}"/>
    <cellStyle name="Style 1708" xfId="394" xr:uid="{00000000-0005-0000-0000-00008E010000}"/>
    <cellStyle name="Style 1709" xfId="395" xr:uid="{00000000-0005-0000-0000-00008F010000}"/>
    <cellStyle name="Style 1710" xfId="396" xr:uid="{00000000-0005-0000-0000-000090010000}"/>
    <cellStyle name="Style 1711" xfId="397" xr:uid="{00000000-0005-0000-0000-000091010000}"/>
    <cellStyle name="Style 1712" xfId="398" xr:uid="{00000000-0005-0000-0000-000092010000}"/>
    <cellStyle name="Style 1713" xfId="399" xr:uid="{00000000-0005-0000-0000-000093010000}"/>
    <cellStyle name="Style 1714" xfId="400" xr:uid="{00000000-0005-0000-0000-000094010000}"/>
    <cellStyle name="Style 1759" xfId="401" xr:uid="{00000000-0005-0000-0000-000095010000}"/>
    <cellStyle name="Style 1872" xfId="402" xr:uid="{00000000-0005-0000-0000-000096010000}"/>
    <cellStyle name="Style 1874" xfId="403" xr:uid="{00000000-0005-0000-0000-000097010000}"/>
    <cellStyle name="Style 1876" xfId="404" xr:uid="{00000000-0005-0000-0000-000098010000}"/>
    <cellStyle name="Style 1877" xfId="405" xr:uid="{00000000-0005-0000-0000-000099010000}"/>
    <cellStyle name="Style 1878" xfId="406" xr:uid="{00000000-0005-0000-0000-00009A010000}"/>
    <cellStyle name="Style 1879" xfId="407" xr:uid="{00000000-0005-0000-0000-00009B010000}"/>
    <cellStyle name="Style 1880" xfId="408" xr:uid="{00000000-0005-0000-0000-00009C010000}"/>
    <cellStyle name="Style 1881" xfId="409" xr:uid="{00000000-0005-0000-0000-00009D010000}"/>
    <cellStyle name="Style 1882" xfId="410" xr:uid="{00000000-0005-0000-0000-00009E010000}"/>
    <cellStyle name="Style 1883" xfId="411" xr:uid="{00000000-0005-0000-0000-00009F010000}"/>
    <cellStyle name="Style 1884" xfId="412" xr:uid="{00000000-0005-0000-0000-0000A0010000}"/>
    <cellStyle name="Style 1885" xfId="413" xr:uid="{00000000-0005-0000-0000-0000A1010000}"/>
    <cellStyle name="Style 1887" xfId="414" xr:uid="{00000000-0005-0000-0000-0000A2010000}"/>
    <cellStyle name="Style 1887 2" xfId="415" xr:uid="{00000000-0005-0000-0000-0000A3010000}"/>
    <cellStyle name="Style 1887 3" xfId="416" xr:uid="{00000000-0005-0000-0000-0000A4010000}"/>
    <cellStyle name="Style 1887 4" xfId="417" xr:uid="{00000000-0005-0000-0000-0000A5010000}"/>
    <cellStyle name="Style 1888" xfId="418" xr:uid="{00000000-0005-0000-0000-0000A6010000}"/>
    <cellStyle name="Style 1888 2" xfId="419" xr:uid="{00000000-0005-0000-0000-0000A7010000}"/>
    <cellStyle name="Style 1888 3" xfId="420" xr:uid="{00000000-0005-0000-0000-0000A8010000}"/>
    <cellStyle name="Style 1888 4" xfId="421" xr:uid="{00000000-0005-0000-0000-0000A9010000}"/>
    <cellStyle name="Style 1889" xfId="422" xr:uid="{00000000-0005-0000-0000-0000AA010000}"/>
    <cellStyle name="Style 1889 2" xfId="423" xr:uid="{00000000-0005-0000-0000-0000AB010000}"/>
    <cellStyle name="Style 1889 3" xfId="424" xr:uid="{00000000-0005-0000-0000-0000AC010000}"/>
    <cellStyle name="Style 1889 4" xfId="425" xr:uid="{00000000-0005-0000-0000-0000AD010000}"/>
    <cellStyle name="Style 1890" xfId="426" xr:uid="{00000000-0005-0000-0000-0000AE010000}"/>
    <cellStyle name="Style 1890 2" xfId="427" xr:uid="{00000000-0005-0000-0000-0000AF010000}"/>
    <cellStyle name="Style 1890 3" xfId="428" xr:uid="{00000000-0005-0000-0000-0000B0010000}"/>
    <cellStyle name="Style 1890 4" xfId="429" xr:uid="{00000000-0005-0000-0000-0000B1010000}"/>
    <cellStyle name="Style 1891" xfId="430" xr:uid="{00000000-0005-0000-0000-0000B2010000}"/>
    <cellStyle name="Style 1891 2" xfId="431" xr:uid="{00000000-0005-0000-0000-0000B3010000}"/>
    <cellStyle name="Style 1891 3" xfId="432" xr:uid="{00000000-0005-0000-0000-0000B4010000}"/>
    <cellStyle name="Style 1891 4" xfId="433" xr:uid="{00000000-0005-0000-0000-0000B5010000}"/>
    <cellStyle name="Style 1892" xfId="434" xr:uid="{00000000-0005-0000-0000-0000B6010000}"/>
    <cellStyle name="Style 1892 2" xfId="435" xr:uid="{00000000-0005-0000-0000-0000B7010000}"/>
    <cellStyle name="Style 1892 3" xfId="436" xr:uid="{00000000-0005-0000-0000-0000B8010000}"/>
    <cellStyle name="Style 1892 4" xfId="437" xr:uid="{00000000-0005-0000-0000-0000B9010000}"/>
    <cellStyle name="Style 1893" xfId="438" xr:uid="{00000000-0005-0000-0000-0000BA010000}"/>
    <cellStyle name="Style 1893 2" xfId="439" xr:uid="{00000000-0005-0000-0000-0000BB010000}"/>
    <cellStyle name="Style 1893 3" xfId="440" xr:uid="{00000000-0005-0000-0000-0000BC010000}"/>
    <cellStyle name="Style 1893 4" xfId="441" xr:uid="{00000000-0005-0000-0000-0000BD010000}"/>
    <cellStyle name="Style 1894" xfId="442" xr:uid="{00000000-0005-0000-0000-0000BE010000}"/>
    <cellStyle name="Style 1894 2" xfId="443" xr:uid="{00000000-0005-0000-0000-0000BF010000}"/>
    <cellStyle name="Style 1894 3" xfId="444" xr:uid="{00000000-0005-0000-0000-0000C0010000}"/>
    <cellStyle name="Style 1894 4" xfId="445" xr:uid="{00000000-0005-0000-0000-0000C1010000}"/>
    <cellStyle name="Style 1895" xfId="446" xr:uid="{00000000-0005-0000-0000-0000C2010000}"/>
    <cellStyle name="Style 1895 2" xfId="447" xr:uid="{00000000-0005-0000-0000-0000C3010000}"/>
    <cellStyle name="Style 1895 3" xfId="448" xr:uid="{00000000-0005-0000-0000-0000C4010000}"/>
    <cellStyle name="Style 1895 4" xfId="449" xr:uid="{00000000-0005-0000-0000-0000C5010000}"/>
    <cellStyle name="Style 2066" xfId="450" xr:uid="{00000000-0005-0000-0000-0000C6010000}"/>
    <cellStyle name="Style 2067" xfId="451" xr:uid="{00000000-0005-0000-0000-0000C7010000}"/>
    <cellStyle name="Style 2068" xfId="452" xr:uid="{00000000-0005-0000-0000-0000C8010000}"/>
    <cellStyle name="Style 2069" xfId="453" xr:uid="{00000000-0005-0000-0000-0000C9010000}"/>
    <cellStyle name="Style 2070" xfId="454" xr:uid="{00000000-0005-0000-0000-0000CA010000}"/>
    <cellStyle name="Style 2071" xfId="455" xr:uid="{00000000-0005-0000-0000-0000CB010000}"/>
    <cellStyle name="Style 2072" xfId="456" xr:uid="{00000000-0005-0000-0000-0000CC010000}"/>
    <cellStyle name="Style 2073" xfId="457" xr:uid="{00000000-0005-0000-0000-0000CD010000}"/>
    <cellStyle name="Style 2074" xfId="458" xr:uid="{00000000-0005-0000-0000-0000CE010000}"/>
    <cellStyle name="Style 2075" xfId="459" xr:uid="{00000000-0005-0000-0000-0000CF010000}"/>
    <cellStyle name="Style 2089" xfId="460" xr:uid="{00000000-0005-0000-0000-0000D0010000}"/>
    <cellStyle name="Style 2202" xfId="461" xr:uid="{00000000-0005-0000-0000-0000D1010000}"/>
    <cellStyle name="Style 2204" xfId="462" xr:uid="{00000000-0005-0000-0000-0000D2010000}"/>
    <cellStyle name="Style 2206" xfId="463" xr:uid="{00000000-0005-0000-0000-0000D3010000}"/>
    <cellStyle name="Style 2207" xfId="464" xr:uid="{00000000-0005-0000-0000-0000D4010000}"/>
    <cellStyle name="Style 2208" xfId="465" xr:uid="{00000000-0005-0000-0000-0000D5010000}"/>
    <cellStyle name="Style 2209" xfId="466" xr:uid="{00000000-0005-0000-0000-0000D6010000}"/>
    <cellStyle name="Style 2210" xfId="467" xr:uid="{00000000-0005-0000-0000-0000D7010000}"/>
    <cellStyle name="Style 2211" xfId="468" xr:uid="{00000000-0005-0000-0000-0000D8010000}"/>
    <cellStyle name="Style 2212" xfId="469" xr:uid="{00000000-0005-0000-0000-0000D9010000}"/>
    <cellStyle name="Style 2213" xfId="470" xr:uid="{00000000-0005-0000-0000-0000DA010000}"/>
    <cellStyle name="Style 2214" xfId="471" xr:uid="{00000000-0005-0000-0000-0000DB010000}"/>
    <cellStyle name="Style 2215" xfId="472" xr:uid="{00000000-0005-0000-0000-0000DC010000}"/>
    <cellStyle name="Style 2464" xfId="473" xr:uid="{00000000-0005-0000-0000-0000DD010000}"/>
    <cellStyle name="Style 2468" xfId="474" xr:uid="{00000000-0005-0000-0000-0000DE010000}"/>
    <cellStyle name="Style 2470" xfId="475" xr:uid="{00000000-0005-0000-0000-0000DF010000}"/>
    <cellStyle name="Style 2471" xfId="476" xr:uid="{00000000-0005-0000-0000-0000E0010000}"/>
    <cellStyle name="Style 2472" xfId="477" xr:uid="{00000000-0005-0000-0000-0000E1010000}"/>
    <cellStyle name="Style 2473" xfId="478" xr:uid="{00000000-0005-0000-0000-0000E2010000}"/>
    <cellStyle name="Style 2474" xfId="479" xr:uid="{00000000-0005-0000-0000-0000E3010000}"/>
    <cellStyle name="Style 2475" xfId="480" xr:uid="{00000000-0005-0000-0000-0000E4010000}"/>
    <cellStyle name="Style 2476" xfId="481" xr:uid="{00000000-0005-0000-0000-0000E5010000}"/>
    <cellStyle name="Style 2477" xfId="482" xr:uid="{00000000-0005-0000-0000-0000E6010000}"/>
    <cellStyle name="Style 2478" xfId="483" xr:uid="{00000000-0005-0000-0000-0000E7010000}"/>
    <cellStyle name="Style 2479" xfId="484" xr:uid="{00000000-0005-0000-0000-0000E8010000}"/>
    <cellStyle name="Style 297" xfId="485" xr:uid="{00000000-0005-0000-0000-0000E9010000}"/>
    <cellStyle name="Style 297 2" xfId="486" xr:uid="{00000000-0005-0000-0000-0000EA010000}"/>
    <cellStyle name="Style 300" xfId="487" xr:uid="{00000000-0005-0000-0000-0000EB010000}"/>
    <cellStyle name="Style 300 2" xfId="488" xr:uid="{00000000-0005-0000-0000-0000EC010000}"/>
    <cellStyle name="Style 528" xfId="489" xr:uid="{00000000-0005-0000-0000-0000ED010000}"/>
    <cellStyle name="Style 528 2" xfId="490" xr:uid="{00000000-0005-0000-0000-0000EE010000}"/>
    <cellStyle name="Style 561" xfId="491" xr:uid="{00000000-0005-0000-0000-0000EF010000}"/>
    <cellStyle name="Style 561 2" xfId="492" xr:uid="{00000000-0005-0000-0000-0000F0010000}"/>
    <cellStyle name="Style 669" xfId="493" xr:uid="{00000000-0005-0000-0000-0000F1010000}"/>
    <cellStyle name="Style 669 2" xfId="494" xr:uid="{00000000-0005-0000-0000-0000F2010000}"/>
    <cellStyle name="Style 670" xfId="495" xr:uid="{00000000-0005-0000-0000-0000F3010000}"/>
    <cellStyle name="Style 670 2" xfId="496" xr:uid="{00000000-0005-0000-0000-0000F4010000}"/>
    <cellStyle name="Style 671" xfId="497" xr:uid="{00000000-0005-0000-0000-0000F5010000}"/>
    <cellStyle name="Style 671 2" xfId="498" xr:uid="{00000000-0005-0000-0000-0000F6010000}"/>
    <cellStyle name="Style 672" xfId="499" xr:uid="{00000000-0005-0000-0000-0000F7010000}"/>
    <cellStyle name="Style 672 2" xfId="500" xr:uid="{00000000-0005-0000-0000-0000F8010000}"/>
    <cellStyle name="Style 673" xfId="501" xr:uid="{00000000-0005-0000-0000-0000F9010000}"/>
    <cellStyle name="Style 673 2" xfId="502" xr:uid="{00000000-0005-0000-0000-0000FA010000}"/>
    <cellStyle name="Style 674" xfId="503" xr:uid="{00000000-0005-0000-0000-0000FB010000}"/>
    <cellStyle name="Style 674 2" xfId="504" xr:uid="{00000000-0005-0000-0000-0000FC010000}"/>
    <cellStyle name="Style 675" xfId="505" xr:uid="{00000000-0005-0000-0000-0000FD010000}"/>
    <cellStyle name="Style 675 2" xfId="506" xr:uid="{00000000-0005-0000-0000-0000FE010000}"/>
    <cellStyle name="Style 676" xfId="507" xr:uid="{00000000-0005-0000-0000-0000FF010000}"/>
    <cellStyle name="Style 676 2" xfId="508" xr:uid="{00000000-0005-0000-0000-000000020000}"/>
    <cellStyle name="Style 707" xfId="509" xr:uid="{00000000-0005-0000-0000-000001020000}"/>
    <cellStyle name="Style 707 2" xfId="510" xr:uid="{00000000-0005-0000-0000-000002020000}"/>
    <cellStyle name="Style 707 3" xfId="511" xr:uid="{00000000-0005-0000-0000-000003020000}"/>
    <cellStyle name="Style 707 4" xfId="512" xr:uid="{00000000-0005-0000-0000-000004020000}"/>
    <cellStyle name="Style 708" xfId="513" xr:uid="{00000000-0005-0000-0000-000005020000}"/>
    <cellStyle name="Style 708 2" xfId="514" xr:uid="{00000000-0005-0000-0000-000006020000}"/>
    <cellStyle name="Style 708 3" xfId="515" xr:uid="{00000000-0005-0000-0000-000007020000}"/>
    <cellStyle name="Style 708 4" xfId="516" xr:uid="{00000000-0005-0000-0000-000008020000}"/>
    <cellStyle name="Style 709" xfId="517" xr:uid="{00000000-0005-0000-0000-000009020000}"/>
    <cellStyle name="Style 709 2" xfId="518" xr:uid="{00000000-0005-0000-0000-00000A020000}"/>
    <cellStyle name="Style 709 3" xfId="519" xr:uid="{00000000-0005-0000-0000-00000B020000}"/>
    <cellStyle name="Style 709 4" xfId="520" xr:uid="{00000000-0005-0000-0000-00000C020000}"/>
    <cellStyle name="Style 710" xfId="521" xr:uid="{00000000-0005-0000-0000-00000D020000}"/>
    <cellStyle name="Style 710 2" xfId="522" xr:uid="{00000000-0005-0000-0000-00000E020000}"/>
    <cellStyle name="Style 710 3" xfId="523" xr:uid="{00000000-0005-0000-0000-00000F020000}"/>
    <cellStyle name="Style 710 4" xfId="524" xr:uid="{00000000-0005-0000-0000-000010020000}"/>
    <cellStyle name="Style 711" xfId="525" xr:uid="{00000000-0005-0000-0000-000011020000}"/>
    <cellStyle name="Style 711 2" xfId="526" xr:uid="{00000000-0005-0000-0000-000012020000}"/>
    <cellStyle name="Style 711 3" xfId="527" xr:uid="{00000000-0005-0000-0000-000013020000}"/>
    <cellStyle name="Style 711 4" xfId="528" xr:uid="{00000000-0005-0000-0000-000014020000}"/>
    <cellStyle name="Style 712" xfId="529" xr:uid="{00000000-0005-0000-0000-000015020000}"/>
    <cellStyle name="Style 712 2" xfId="530" xr:uid="{00000000-0005-0000-0000-000016020000}"/>
    <cellStyle name="Style 712 3" xfId="531" xr:uid="{00000000-0005-0000-0000-000017020000}"/>
    <cellStyle name="Style 712 4" xfId="532" xr:uid="{00000000-0005-0000-0000-000018020000}"/>
    <cellStyle name="Style 713" xfId="533" xr:uid="{00000000-0005-0000-0000-000019020000}"/>
    <cellStyle name="Style 713 2" xfId="534" xr:uid="{00000000-0005-0000-0000-00001A020000}"/>
    <cellStyle name="Style 713 3" xfId="535" xr:uid="{00000000-0005-0000-0000-00001B020000}"/>
    <cellStyle name="Style 713 4" xfId="536" xr:uid="{00000000-0005-0000-0000-00001C020000}"/>
    <cellStyle name="Style 714" xfId="537" xr:uid="{00000000-0005-0000-0000-00001D020000}"/>
    <cellStyle name="Style 714 2" xfId="538" xr:uid="{00000000-0005-0000-0000-00001E020000}"/>
    <cellStyle name="Style 714 3" xfId="539" xr:uid="{00000000-0005-0000-0000-00001F020000}"/>
    <cellStyle name="Style 714 4" xfId="540" xr:uid="{00000000-0005-0000-0000-000020020000}"/>
    <cellStyle name="Style 723" xfId="541" xr:uid="{00000000-0005-0000-0000-000021020000}"/>
    <cellStyle name="Style 723 2" xfId="542" xr:uid="{00000000-0005-0000-0000-000022020000}"/>
    <cellStyle name="Style 740" xfId="543" xr:uid="{00000000-0005-0000-0000-000023020000}"/>
    <cellStyle name="Style 740 2" xfId="544" xr:uid="{00000000-0005-0000-0000-000024020000}"/>
    <cellStyle name="Style 740 3" xfId="545" xr:uid="{00000000-0005-0000-0000-000025020000}"/>
    <cellStyle name="Style 740 4" xfId="546" xr:uid="{00000000-0005-0000-0000-000026020000}"/>
    <cellStyle name="Style 741" xfId="547" xr:uid="{00000000-0005-0000-0000-000027020000}"/>
    <cellStyle name="Style 741 2" xfId="548" xr:uid="{00000000-0005-0000-0000-000028020000}"/>
    <cellStyle name="Style 741 3" xfId="549" xr:uid="{00000000-0005-0000-0000-000029020000}"/>
    <cellStyle name="Style 741 4" xfId="550" xr:uid="{00000000-0005-0000-0000-00002A020000}"/>
    <cellStyle name="Style 742" xfId="551" xr:uid="{00000000-0005-0000-0000-00002B020000}"/>
    <cellStyle name="Style 742 2" xfId="552" xr:uid="{00000000-0005-0000-0000-00002C020000}"/>
    <cellStyle name="Style 742 3" xfId="553" xr:uid="{00000000-0005-0000-0000-00002D020000}"/>
    <cellStyle name="Style 742 4" xfId="554" xr:uid="{00000000-0005-0000-0000-00002E020000}"/>
    <cellStyle name="Style 743" xfId="555" xr:uid="{00000000-0005-0000-0000-00002F020000}"/>
    <cellStyle name="Style 743 2" xfId="556" xr:uid="{00000000-0005-0000-0000-000030020000}"/>
    <cellStyle name="Style 743 3" xfId="557" xr:uid="{00000000-0005-0000-0000-000031020000}"/>
    <cellStyle name="Style 743 4" xfId="558" xr:uid="{00000000-0005-0000-0000-000032020000}"/>
    <cellStyle name="Style 744" xfId="559" xr:uid="{00000000-0005-0000-0000-000033020000}"/>
    <cellStyle name="Style 744 2" xfId="560" xr:uid="{00000000-0005-0000-0000-000034020000}"/>
    <cellStyle name="Style 744 3" xfId="561" xr:uid="{00000000-0005-0000-0000-000035020000}"/>
    <cellStyle name="Style 744 4" xfId="562" xr:uid="{00000000-0005-0000-0000-000036020000}"/>
    <cellStyle name="Style 745" xfId="563" xr:uid="{00000000-0005-0000-0000-000037020000}"/>
    <cellStyle name="Style 745 2" xfId="564" xr:uid="{00000000-0005-0000-0000-000038020000}"/>
    <cellStyle name="Style 745 3" xfId="565" xr:uid="{00000000-0005-0000-0000-000039020000}"/>
    <cellStyle name="Style 745 4" xfId="566" xr:uid="{00000000-0005-0000-0000-00003A020000}"/>
    <cellStyle name="Style 746" xfId="567" xr:uid="{00000000-0005-0000-0000-00003B020000}"/>
    <cellStyle name="Style 746 2" xfId="568" xr:uid="{00000000-0005-0000-0000-00003C020000}"/>
    <cellStyle name="Style 746 3" xfId="569" xr:uid="{00000000-0005-0000-0000-00003D020000}"/>
    <cellStyle name="Style 746 4" xfId="570" xr:uid="{00000000-0005-0000-0000-00003E020000}"/>
    <cellStyle name="Style 747" xfId="571" xr:uid="{00000000-0005-0000-0000-00003F020000}"/>
    <cellStyle name="Style 747 2" xfId="572" xr:uid="{00000000-0005-0000-0000-000040020000}"/>
    <cellStyle name="Style 747 3" xfId="573" xr:uid="{00000000-0005-0000-0000-000041020000}"/>
    <cellStyle name="Style 747 4" xfId="574" xr:uid="{00000000-0005-0000-0000-000042020000}"/>
    <cellStyle name="Style 868" xfId="575" xr:uid="{00000000-0005-0000-0000-000043020000}"/>
    <cellStyle name="Style 868 2" xfId="576" xr:uid="{00000000-0005-0000-0000-000044020000}"/>
    <cellStyle name="Style 902" xfId="577" xr:uid="{00000000-0005-0000-0000-000045020000}"/>
    <cellStyle name="Style 902 2" xfId="578" xr:uid="{00000000-0005-0000-0000-000046020000}"/>
    <cellStyle name="Style 902 3" xfId="579" xr:uid="{00000000-0005-0000-0000-000047020000}"/>
    <cellStyle name="Style 902 4" xfId="580" xr:uid="{00000000-0005-0000-0000-000048020000}"/>
    <cellStyle name="Style 903" xfId="581" xr:uid="{00000000-0005-0000-0000-000049020000}"/>
    <cellStyle name="Style 903 2" xfId="582" xr:uid="{00000000-0005-0000-0000-00004A020000}"/>
    <cellStyle name="Style 903 3" xfId="583" xr:uid="{00000000-0005-0000-0000-00004B020000}"/>
    <cellStyle name="Style 903 4" xfId="584" xr:uid="{00000000-0005-0000-0000-00004C020000}"/>
    <cellStyle name="Style 904" xfId="585" xr:uid="{00000000-0005-0000-0000-00004D020000}"/>
    <cellStyle name="Style 904 2" xfId="586" xr:uid="{00000000-0005-0000-0000-00004E020000}"/>
    <cellStyle name="Style 904 3" xfId="587" xr:uid="{00000000-0005-0000-0000-00004F020000}"/>
    <cellStyle name="Style 904 4" xfId="588" xr:uid="{00000000-0005-0000-0000-000050020000}"/>
    <cellStyle name="Style 905" xfId="589" xr:uid="{00000000-0005-0000-0000-000051020000}"/>
    <cellStyle name="Style 905 2" xfId="590" xr:uid="{00000000-0005-0000-0000-000052020000}"/>
    <cellStyle name="Style 905 3" xfId="591" xr:uid="{00000000-0005-0000-0000-000053020000}"/>
    <cellStyle name="Style 905 4" xfId="592" xr:uid="{00000000-0005-0000-0000-000054020000}"/>
    <cellStyle name="Style 910" xfId="593" xr:uid="{00000000-0005-0000-0000-000055020000}"/>
    <cellStyle name="Style 910 2" xfId="594" xr:uid="{00000000-0005-0000-0000-000056020000}"/>
    <cellStyle name="Style 910 3" xfId="595" xr:uid="{00000000-0005-0000-0000-000057020000}"/>
    <cellStyle name="Style 910 4" xfId="596" xr:uid="{00000000-0005-0000-0000-000058020000}"/>
    <cellStyle name="Style 911" xfId="597" xr:uid="{00000000-0005-0000-0000-000059020000}"/>
    <cellStyle name="Style 911 2" xfId="598" xr:uid="{00000000-0005-0000-0000-00005A020000}"/>
    <cellStyle name="Style 911 3" xfId="599" xr:uid="{00000000-0005-0000-0000-00005B020000}"/>
    <cellStyle name="Style 911 4" xfId="600" xr:uid="{00000000-0005-0000-0000-00005C020000}"/>
    <cellStyle name="Style 912" xfId="601" xr:uid="{00000000-0005-0000-0000-00005D020000}"/>
    <cellStyle name="Style 912 2" xfId="602" xr:uid="{00000000-0005-0000-0000-00005E020000}"/>
    <cellStyle name="Style 912 3" xfId="603" xr:uid="{00000000-0005-0000-0000-00005F020000}"/>
    <cellStyle name="Style 912 4" xfId="604" xr:uid="{00000000-0005-0000-0000-000060020000}"/>
    <cellStyle name="Style 913" xfId="605" xr:uid="{00000000-0005-0000-0000-000061020000}"/>
    <cellStyle name="Style 913 2" xfId="606" xr:uid="{00000000-0005-0000-0000-000062020000}"/>
    <cellStyle name="Style 913 3" xfId="607" xr:uid="{00000000-0005-0000-0000-000063020000}"/>
    <cellStyle name="Style 913 4" xfId="608" xr:uid="{00000000-0005-0000-0000-000064020000}"/>
    <cellStyle name="Style 918" xfId="609" xr:uid="{00000000-0005-0000-0000-000065020000}"/>
    <cellStyle name="Style 918 2" xfId="610" xr:uid="{00000000-0005-0000-0000-000066020000}"/>
    <cellStyle name="Style 918 3" xfId="611" xr:uid="{00000000-0005-0000-0000-000067020000}"/>
    <cellStyle name="Style 918 4" xfId="612" xr:uid="{00000000-0005-0000-0000-000068020000}"/>
    <cellStyle name="Style 919" xfId="613" xr:uid="{00000000-0005-0000-0000-000069020000}"/>
    <cellStyle name="Style 919 2" xfId="614" xr:uid="{00000000-0005-0000-0000-00006A020000}"/>
    <cellStyle name="Style 919 3" xfId="615" xr:uid="{00000000-0005-0000-0000-00006B020000}"/>
    <cellStyle name="Style 919 4" xfId="616" xr:uid="{00000000-0005-0000-0000-00006C020000}"/>
    <cellStyle name="Style 920" xfId="617" xr:uid="{00000000-0005-0000-0000-00006D020000}"/>
    <cellStyle name="Style 920 2" xfId="618" xr:uid="{00000000-0005-0000-0000-00006E020000}"/>
    <cellStyle name="Style 920 3" xfId="619" xr:uid="{00000000-0005-0000-0000-00006F020000}"/>
    <cellStyle name="Style 920 4" xfId="620" xr:uid="{00000000-0005-0000-0000-000070020000}"/>
    <cellStyle name="Style 921" xfId="621" xr:uid="{00000000-0005-0000-0000-000071020000}"/>
    <cellStyle name="Style 921 2" xfId="622" xr:uid="{00000000-0005-0000-0000-000072020000}"/>
    <cellStyle name="Style 921 3" xfId="623" xr:uid="{00000000-0005-0000-0000-000073020000}"/>
    <cellStyle name="Style 921 4" xfId="624" xr:uid="{00000000-0005-0000-0000-000074020000}"/>
    <cellStyle name="Style 926" xfId="625" xr:uid="{00000000-0005-0000-0000-000075020000}"/>
    <cellStyle name="Style 926 2" xfId="626" xr:uid="{00000000-0005-0000-0000-000076020000}"/>
    <cellStyle name="Style 926 3" xfId="627" xr:uid="{00000000-0005-0000-0000-000077020000}"/>
    <cellStyle name="Style 926 4" xfId="628" xr:uid="{00000000-0005-0000-0000-000078020000}"/>
    <cellStyle name="Style 927" xfId="629" xr:uid="{00000000-0005-0000-0000-000079020000}"/>
    <cellStyle name="Style 927 2" xfId="630" xr:uid="{00000000-0005-0000-0000-00007A020000}"/>
    <cellStyle name="Style 927 3" xfId="631" xr:uid="{00000000-0005-0000-0000-00007B020000}"/>
    <cellStyle name="Style 927 4" xfId="632" xr:uid="{00000000-0005-0000-0000-00007C020000}"/>
    <cellStyle name="Style 928" xfId="633" xr:uid="{00000000-0005-0000-0000-00007D020000}"/>
    <cellStyle name="Style 928 2" xfId="634" xr:uid="{00000000-0005-0000-0000-00007E020000}"/>
    <cellStyle name="Style 928 3" xfId="635" xr:uid="{00000000-0005-0000-0000-00007F020000}"/>
    <cellStyle name="Style 928 4" xfId="636" xr:uid="{00000000-0005-0000-0000-000080020000}"/>
    <cellStyle name="Style 929" xfId="637" xr:uid="{00000000-0005-0000-0000-000081020000}"/>
    <cellStyle name="Style 929 2" xfId="638" xr:uid="{00000000-0005-0000-0000-000082020000}"/>
    <cellStyle name="Style 929 3" xfId="639" xr:uid="{00000000-0005-0000-0000-000083020000}"/>
    <cellStyle name="Style 929 4" xfId="640" xr:uid="{00000000-0005-0000-0000-000084020000}"/>
    <cellStyle name="Style 934" xfId="641" xr:uid="{00000000-0005-0000-0000-000085020000}"/>
    <cellStyle name="Style 934 2" xfId="642" xr:uid="{00000000-0005-0000-0000-000086020000}"/>
    <cellStyle name="Style 934 3" xfId="643" xr:uid="{00000000-0005-0000-0000-000087020000}"/>
    <cellStyle name="Style 934 4" xfId="644" xr:uid="{00000000-0005-0000-0000-000088020000}"/>
    <cellStyle name="Style 935" xfId="645" xr:uid="{00000000-0005-0000-0000-000089020000}"/>
    <cellStyle name="Style 935 2" xfId="646" xr:uid="{00000000-0005-0000-0000-00008A020000}"/>
    <cellStyle name="Style 935 3" xfId="647" xr:uid="{00000000-0005-0000-0000-00008B020000}"/>
    <cellStyle name="Style 935 4" xfId="648" xr:uid="{00000000-0005-0000-0000-00008C020000}"/>
    <cellStyle name="Style 936" xfId="649" xr:uid="{00000000-0005-0000-0000-00008D020000}"/>
    <cellStyle name="Style 936 2" xfId="650" xr:uid="{00000000-0005-0000-0000-00008E020000}"/>
    <cellStyle name="Style 936 3" xfId="651" xr:uid="{00000000-0005-0000-0000-00008F020000}"/>
    <cellStyle name="Style 936 4" xfId="652" xr:uid="{00000000-0005-0000-0000-000090020000}"/>
    <cellStyle name="Style 937" xfId="653" xr:uid="{00000000-0005-0000-0000-000091020000}"/>
    <cellStyle name="Style 937 2" xfId="654" xr:uid="{00000000-0005-0000-0000-000092020000}"/>
    <cellStyle name="Style 937 3" xfId="655" xr:uid="{00000000-0005-0000-0000-000093020000}"/>
    <cellStyle name="Style 937 4" xfId="656" xr:uid="{00000000-0005-0000-0000-000094020000}"/>
    <cellStyle name="Style 942" xfId="657" xr:uid="{00000000-0005-0000-0000-000095020000}"/>
    <cellStyle name="Style 942 2" xfId="658" xr:uid="{00000000-0005-0000-0000-000096020000}"/>
    <cellStyle name="Style 942 3" xfId="659" xr:uid="{00000000-0005-0000-0000-000097020000}"/>
    <cellStyle name="Style 942 4" xfId="660" xr:uid="{00000000-0005-0000-0000-000098020000}"/>
    <cellStyle name="Style 943" xfId="661" xr:uid="{00000000-0005-0000-0000-000099020000}"/>
    <cellStyle name="Style 943 2" xfId="662" xr:uid="{00000000-0005-0000-0000-00009A020000}"/>
    <cellStyle name="Style 943 3" xfId="663" xr:uid="{00000000-0005-0000-0000-00009B020000}"/>
    <cellStyle name="Style 943 4" xfId="664" xr:uid="{00000000-0005-0000-0000-00009C020000}"/>
    <cellStyle name="Style 944" xfId="665" xr:uid="{00000000-0005-0000-0000-00009D020000}"/>
    <cellStyle name="Style 944 2" xfId="666" xr:uid="{00000000-0005-0000-0000-00009E020000}"/>
    <cellStyle name="Style 944 3" xfId="667" xr:uid="{00000000-0005-0000-0000-00009F020000}"/>
    <cellStyle name="Style 944 4" xfId="668" xr:uid="{00000000-0005-0000-0000-0000A0020000}"/>
    <cellStyle name="Style 945" xfId="669" xr:uid="{00000000-0005-0000-0000-0000A1020000}"/>
    <cellStyle name="Style 945 2" xfId="670" xr:uid="{00000000-0005-0000-0000-0000A2020000}"/>
    <cellStyle name="Style 945 3" xfId="671" xr:uid="{00000000-0005-0000-0000-0000A3020000}"/>
    <cellStyle name="Style 945 4" xfId="672" xr:uid="{00000000-0005-0000-0000-0000A4020000}"/>
    <cellStyle name="Style 950" xfId="673" xr:uid="{00000000-0005-0000-0000-0000A5020000}"/>
    <cellStyle name="Style 950 2" xfId="674" xr:uid="{00000000-0005-0000-0000-0000A6020000}"/>
    <cellStyle name="Style 950 3" xfId="675" xr:uid="{00000000-0005-0000-0000-0000A7020000}"/>
    <cellStyle name="Style 950 4" xfId="676" xr:uid="{00000000-0005-0000-0000-0000A8020000}"/>
    <cellStyle name="Style 951" xfId="677" xr:uid="{00000000-0005-0000-0000-0000A9020000}"/>
    <cellStyle name="Style 951 2" xfId="678" xr:uid="{00000000-0005-0000-0000-0000AA020000}"/>
    <cellStyle name="Style 951 3" xfId="679" xr:uid="{00000000-0005-0000-0000-0000AB020000}"/>
    <cellStyle name="Style 951 4" xfId="680" xr:uid="{00000000-0005-0000-0000-0000AC020000}"/>
    <cellStyle name="Style 952" xfId="681" xr:uid="{00000000-0005-0000-0000-0000AD020000}"/>
    <cellStyle name="Style 952 2" xfId="682" xr:uid="{00000000-0005-0000-0000-0000AE020000}"/>
    <cellStyle name="Style 952 3" xfId="683" xr:uid="{00000000-0005-0000-0000-0000AF020000}"/>
    <cellStyle name="Style 952 4" xfId="684" xr:uid="{00000000-0005-0000-0000-0000B0020000}"/>
    <cellStyle name="Style 953" xfId="685" xr:uid="{00000000-0005-0000-0000-0000B1020000}"/>
    <cellStyle name="Style 953 2" xfId="686" xr:uid="{00000000-0005-0000-0000-0000B2020000}"/>
    <cellStyle name="Style 953 3" xfId="687" xr:uid="{00000000-0005-0000-0000-0000B3020000}"/>
    <cellStyle name="Style 953 4" xfId="688" xr:uid="{00000000-0005-0000-0000-0000B4020000}"/>
    <cellStyle name="Style 958" xfId="689" xr:uid="{00000000-0005-0000-0000-0000B5020000}"/>
    <cellStyle name="Style 958 2" xfId="690" xr:uid="{00000000-0005-0000-0000-0000B6020000}"/>
    <cellStyle name="Style 958 3" xfId="691" xr:uid="{00000000-0005-0000-0000-0000B7020000}"/>
    <cellStyle name="Style 958 4" xfId="692" xr:uid="{00000000-0005-0000-0000-0000B8020000}"/>
    <cellStyle name="Style 959" xfId="693" xr:uid="{00000000-0005-0000-0000-0000B9020000}"/>
    <cellStyle name="Style 959 2" xfId="694" xr:uid="{00000000-0005-0000-0000-0000BA020000}"/>
    <cellStyle name="Style 959 3" xfId="695" xr:uid="{00000000-0005-0000-0000-0000BB020000}"/>
    <cellStyle name="Style 959 4" xfId="696" xr:uid="{00000000-0005-0000-0000-0000BC020000}"/>
    <cellStyle name="Style 960" xfId="697" xr:uid="{00000000-0005-0000-0000-0000BD020000}"/>
    <cellStyle name="Style 960 2" xfId="698" xr:uid="{00000000-0005-0000-0000-0000BE020000}"/>
    <cellStyle name="Style 960 3" xfId="699" xr:uid="{00000000-0005-0000-0000-0000BF020000}"/>
    <cellStyle name="Style 960 4" xfId="700" xr:uid="{00000000-0005-0000-0000-0000C0020000}"/>
    <cellStyle name="Style 961" xfId="701" xr:uid="{00000000-0005-0000-0000-0000C1020000}"/>
    <cellStyle name="Style 961 2" xfId="702" xr:uid="{00000000-0005-0000-0000-0000C2020000}"/>
    <cellStyle name="Style 961 3" xfId="703" xr:uid="{00000000-0005-0000-0000-0000C3020000}"/>
    <cellStyle name="Style 961 4" xfId="704" xr:uid="{00000000-0005-0000-0000-0000C4020000}"/>
    <cellStyle name="Style 966" xfId="705" xr:uid="{00000000-0005-0000-0000-0000C5020000}"/>
    <cellStyle name="Style 966 2" xfId="706" xr:uid="{00000000-0005-0000-0000-0000C6020000}"/>
    <cellStyle name="Style 966 3" xfId="707" xr:uid="{00000000-0005-0000-0000-0000C7020000}"/>
    <cellStyle name="Style 966 4" xfId="708" xr:uid="{00000000-0005-0000-0000-0000C8020000}"/>
    <cellStyle name="Style 967" xfId="709" xr:uid="{00000000-0005-0000-0000-0000C9020000}"/>
    <cellStyle name="Style 967 2" xfId="710" xr:uid="{00000000-0005-0000-0000-0000CA020000}"/>
    <cellStyle name="Style 967 3" xfId="711" xr:uid="{00000000-0005-0000-0000-0000CB020000}"/>
    <cellStyle name="Style 967 4" xfId="712" xr:uid="{00000000-0005-0000-0000-0000CC020000}"/>
    <cellStyle name="Style 968" xfId="713" xr:uid="{00000000-0005-0000-0000-0000CD020000}"/>
    <cellStyle name="Style 968 2" xfId="714" xr:uid="{00000000-0005-0000-0000-0000CE020000}"/>
    <cellStyle name="Style 968 3" xfId="715" xr:uid="{00000000-0005-0000-0000-0000CF020000}"/>
    <cellStyle name="Style 968 4" xfId="716" xr:uid="{00000000-0005-0000-0000-0000D0020000}"/>
    <cellStyle name="Style 969" xfId="717" xr:uid="{00000000-0005-0000-0000-0000D1020000}"/>
    <cellStyle name="Style 969 2" xfId="718" xr:uid="{00000000-0005-0000-0000-0000D2020000}"/>
    <cellStyle name="Style 969 3" xfId="719" xr:uid="{00000000-0005-0000-0000-0000D3020000}"/>
    <cellStyle name="Style 969 4" xfId="720" xr:uid="{00000000-0005-0000-0000-0000D4020000}"/>
    <cellStyle name="Style 974" xfId="721" xr:uid="{00000000-0005-0000-0000-0000D5020000}"/>
    <cellStyle name="Style 974 2" xfId="722" xr:uid="{00000000-0005-0000-0000-0000D6020000}"/>
    <cellStyle name="Style 974 3" xfId="723" xr:uid="{00000000-0005-0000-0000-0000D7020000}"/>
    <cellStyle name="Style 974 4" xfId="724" xr:uid="{00000000-0005-0000-0000-0000D8020000}"/>
    <cellStyle name="Style 975" xfId="725" xr:uid="{00000000-0005-0000-0000-0000D9020000}"/>
    <cellStyle name="Style 975 2" xfId="726" xr:uid="{00000000-0005-0000-0000-0000DA020000}"/>
    <cellStyle name="Style 975 3" xfId="727" xr:uid="{00000000-0005-0000-0000-0000DB020000}"/>
    <cellStyle name="Style 975 4" xfId="728" xr:uid="{00000000-0005-0000-0000-0000DC020000}"/>
    <cellStyle name="Style 976" xfId="729" xr:uid="{00000000-0005-0000-0000-0000DD020000}"/>
    <cellStyle name="Style 976 2" xfId="730" xr:uid="{00000000-0005-0000-0000-0000DE020000}"/>
    <cellStyle name="Style 976 3" xfId="731" xr:uid="{00000000-0005-0000-0000-0000DF020000}"/>
    <cellStyle name="Style 976 4" xfId="732" xr:uid="{00000000-0005-0000-0000-0000E0020000}"/>
    <cellStyle name="Style 977" xfId="733" xr:uid="{00000000-0005-0000-0000-0000E1020000}"/>
    <cellStyle name="Style 977 2" xfId="734" xr:uid="{00000000-0005-0000-0000-0000E2020000}"/>
    <cellStyle name="Style 977 3" xfId="735" xr:uid="{00000000-0005-0000-0000-0000E3020000}"/>
    <cellStyle name="Style 977 4" xfId="736" xr:uid="{00000000-0005-0000-0000-0000E4020000}"/>
    <cellStyle name="Style 979" xfId="737" xr:uid="{00000000-0005-0000-0000-0000E5020000}"/>
    <cellStyle name="Style 979 2" xfId="738" xr:uid="{00000000-0005-0000-0000-0000E6020000}"/>
    <cellStyle name="Style 981" xfId="739" xr:uid="{00000000-0005-0000-0000-0000E7020000}"/>
    <cellStyle name="Style 981 2" xfId="740" xr:uid="{00000000-0005-0000-0000-0000E8020000}"/>
    <cellStyle name="Style 981 3" xfId="741" xr:uid="{00000000-0005-0000-0000-0000E9020000}"/>
    <cellStyle name="Style 981 4" xfId="742" xr:uid="{00000000-0005-0000-0000-0000EA020000}"/>
    <cellStyle name="Style 982" xfId="743" xr:uid="{00000000-0005-0000-0000-0000EB020000}"/>
    <cellStyle name="Style 982 2" xfId="744" xr:uid="{00000000-0005-0000-0000-0000EC020000}"/>
    <cellStyle name="Style 982 3" xfId="745" xr:uid="{00000000-0005-0000-0000-0000ED020000}"/>
    <cellStyle name="Style 982 4" xfId="746" xr:uid="{00000000-0005-0000-0000-0000EE020000}"/>
    <cellStyle name="Style 983" xfId="747" xr:uid="{00000000-0005-0000-0000-0000EF020000}"/>
    <cellStyle name="Style 983 2" xfId="748" xr:uid="{00000000-0005-0000-0000-0000F0020000}"/>
    <cellStyle name="Style 983 3" xfId="749" xr:uid="{00000000-0005-0000-0000-0000F1020000}"/>
    <cellStyle name="Style 983 4" xfId="750" xr:uid="{00000000-0005-0000-0000-0000F2020000}"/>
    <cellStyle name="Style 984" xfId="751" xr:uid="{00000000-0005-0000-0000-0000F3020000}"/>
    <cellStyle name="Style 984 2" xfId="752" xr:uid="{00000000-0005-0000-0000-0000F4020000}"/>
    <cellStyle name="Style 984 3" xfId="753" xr:uid="{00000000-0005-0000-0000-0000F5020000}"/>
    <cellStyle name="Style 984 4" xfId="754" xr:uid="{00000000-0005-0000-0000-0000F6020000}"/>
    <cellStyle name="Style 985" xfId="755" xr:uid="{00000000-0005-0000-0000-0000F7020000}"/>
    <cellStyle name="Style 985 2" xfId="756" xr:uid="{00000000-0005-0000-0000-0000F8020000}"/>
    <cellStyle name="Style 985 3" xfId="757" xr:uid="{00000000-0005-0000-0000-0000F9020000}"/>
    <cellStyle name="Style 985 4" xfId="758" xr:uid="{00000000-0005-0000-0000-0000FA020000}"/>
    <cellStyle name="Style 986" xfId="759" xr:uid="{00000000-0005-0000-0000-0000FB020000}"/>
    <cellStyle name="Style 986 2" xfId="760" xr:uid="{00000000-0005-0000-0000-0000FC020000}"/>
    <cellStyle name="Style 986 3" xfId="761" xr:uid="{00000000-0005-0000-0000-0000FD020000}"/>
    <cellStyle name="Style 986 4" xfId="762" xr:uid="{00000000-0005-0000-0000-0000FE020000}"/>
    <cellStyle name="Style 987" xfId="763" xr:uid="{00000000-0005-0000-0000-0000FF020000}"/>
    <cellStyle name="Style 987 2" xfId="764" xr:uid="{00000000-0005-0000-0000-000000030000}"/>
    <cellStyle name="Style 987 3" xfId="765" xr:uid="{00000000-0005-0000-0000-000001030000}"/>
    <cellStyle name="Style 987 4" xfId="766" xr:uid="{00000000-0005-0000-0000-000002030000}"/>
    <cellStyle name="Style 988" xfId="767" xr:uid="{00000000-0005-0000-0000-000003030000}"/>
    <cellStyle name="Style 988 2" xfId="768" xr:uid="{00000000-0005-0000-0000-000004030000}"/>
    <cellStyle name="Style 988 3" xfId="769" xr:uid="{00000000-0005-0000-0000-000005030000}"/>
    <cellStyle name="Style 988 4" xfId="770" xr:uid="{00000000-0005-0000-0000-000006030000}"/>
    <cellStyle name="Style 989" xfId="771" xr:uid="{00000000-0005-0000-0000-000007030000}"/>
    <cellStyle name="Style 989 2" xfId="772" xr:uid="{00000000-0005-0000-0000-000008030000}"/>
    <cellStyle name="Style 989 3" xfId="773" xr:uid="{00000000-0005-0000-0000-000009030000}"/>
    <cellStyle name="Style 989 4" xfId="774" xr:uid="{00000000-0005-0000-0000-00000A030000}"/>
    <cellStyle name="Style 991" xfId="775" xr:uid="{00000000-0005-0000-0000-00000B030000}"/>
    <cellStyle name="Style 991 2" xfId="776" xr:uid="{00000000-0005-0000-0000-00000C030000}"/>
    <cellStyle name="Title" xfId="777" builtinId="15" customBuiltin="1"/>
    <cellStyle name="Title 2" xfId="778" xr:uid="{00000000-0005-0000-0000-00000E030000}"/>
    <cellStyle name="Total" xfId="779" builtinId="25" customBuiltin="1"/>
    <cellStyle name="Total 2" xfId="780" xr:uid="{00000000-0005-0000-0000-000010030000}"/>
    <cellStyle name="Warning Text" xfId="781" builtinId="11" customBuiltin="1"/>
    <cellStyle name="Warning Text 2" xfId="782" xr:uid="{00000000-0005-0000-0000-00001203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E5000"/>
      <rgbColor rgb="0000FF00"/>
      <rgbColor rgb="00009CDE"/>
      <rgbColor rgb="00FEDB00"/>
      <rgbColor rgb="00FF00FF"/>
      <rgbColor rgb="0000FFFF"/>
      <rgbColor rgb="00AA6520"/>
      <rgbColor rgb="00008000"/>
      <rgbColor rgb="00000080"/>
      <rgbColor rgb="00808000"/>
      <rgbColor rgb="00800080"/>
      <rgbColor rgb="00008080"/>
      <rgbColor rgb="00EAEAEA"/>
      <rgbColor rgb="00808080"/>
      <rgbColor rgb="009999FF"/>
      <rgbColor rgb="00BB793C"/>
      <rgbColor rgb="00620C0B"/>
      <rgbColor rgb="00590001"/>
      <rgbColor rgb="00404549"/>
      <rgbColor rgb="00CD9B7A"/>
      <rgbColor rgb="00990033"/>
      <rgbColor rgb="00EAEAEA"/>
      <rgbColor rgb="00000080"/>
      <rgbColor rgb="00A0A0A0"/>
      <rgbColor rgb="00CC9900"/>
      <rgbColor rgb="00008C99"/>
      <rgbColor rgb="00579A32"/>
      <rgbColor rgb="00CC6633"/>
      <rgbColor rgb="003366FF"/>
      <rgbColor rgb="00666666"/>
      <rgbColor rgb="0000CCFF"/>
      <rgbColor rgb="00CCFFFF"/>
      <rgbColor rgb="00CCFFCC"/>
      <rgbColor rgb="00FFFF99"/>
      <rgbColor rgb="0099CCFF"/>
      <rgbColor rgb="00FE5000"/>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800000"/>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c:style val="2"/>
  <c:chart>
    <c:title>
      <c:tx>
        <c:rich>
          <a:bodyPr/>
          <a:lstStyle/>
          <a:p>
            <a:pPr>
              <a:defRPr sz="1800" b="1" i="0" u="none" strike="noStrike" baseline="0">
                <a:solidFill>
                  <a:sysClr val="windowText" lastClr="000000"/>
                </a:solidFill>
                <a:latin typeface="Arial"/>
              </a:defRPr>
            </a:pPr>
            <a:r>
              <a:rPr lang="en-US" sz="1800" b="1" i="0" u="none" strike="noStrike" baseline="0">
                <a:latin typeface="Arial" charset="0"/>
              </a:rPr>
              <a:t>Monthly Indexes</a:t>
            </a:r>
          </a:p>
        </c:rich>
      </c:tx>
      <c:overlay val="0"/>
    </c:title>
    <c:autoTitleDeleted val="0"/>
    <c:plotArea>
      <c:layout/>
      <c:lineChart>
        <c:grouping val="standard"/>
        <c:varyColors val="1"/>
        <c:ser>
          <c:idx val="0"/>
          <c:order val="0"/>
          <c:tx>
            <c:v>Occupancy Index (MPI)</c:v>
          </c:tx>
          <c:spPr>
            <a:ln w="38100">
              <a:solidFill>
                <a:srgbClr val="009CDE"/>
              </a:solidFill>
              <a:prstDash val="solid"/>
            </a:ln>
          </c:spPr>
          <c:marker>
            <c:symbol val="circle"/>
            <c:size val="6"/>
            <c:spPr>
              <a:solidFill>
                <a:srgbClr val="009CDE"/>
              </a:solidFill>
              <a:ln w="9525">
                <a:solidFill>
                  <a:srgbClr val="009CDE"/>
                </a:solidFill>
                <a:prstDash val="solid"/>
              </a:ln>
            </c:spPr>
          </c:marker>
          <c:cat>
            <c:strRef>
              <c:f>Comp!$C$20:$T$20</c:f>
              <c:strCache>
                <c:ptCount val="18"/>
                <c:pt idx="0">
                  <c:v>Jul</c:v>
                </c:pt>
                <c:pt idx="1">
                  <c:v>Aug</c:v>
                </c:pt>
                <c:pt idx="2">
                  <c:v>Sep</c:v>
                </c:pt>
                <c:pt idx="3">
                  <c:v>Oct</c:v>
                </c:pt>
                <c:pt idx="4">
                  <c:v>Nov</c:v>
                </c:pt>
                <c:pt idx="5">
                  <c:v>Dec</c:v>
                </c:pt>
                <c:pt idx="6">
                  <c:v>Jan</c:v>
                </c:pt>
                <c:pt idx="7">
                  <c:v>Feb</c:v>
                </c:pt>
                <c:pt idx="8">
                  <c:v>Mar</c:v>
                </c:pt>
                <c:pt idx="9">
                  <c:v>Apr</c:v>
                </c:pt>
                <c:pt idx="10">
                  <c:v>May</c:v>
                </c:pt>
                <c:pt idx="11">
                  <c:v>Jun</c:v>
                </c:pt>
                <c:pt idx="12">
                  <c:v>Jul</c:v>
                </c:pt>
                <c:pt idx="13">
                  <c:v>Aug</c:v>
                </c:pt>
                <c:pt idx="14">
                  <c:v>Sep</c:v>
                </c:pt>
                <c:pt idx="15">
                  <c:v>Oct</c:v>
                </c:pt>
                <c:pt idx="16">
                  <c:v>Nov</c:v>
                </c:pt>
                <c:pt idx="17">
                  <c:v>Dec</c:v>
                </c:pt>
              </c:strCache>
            </c:strRef>
          </c:cat>
          <c:val>
            <c:numRef>
              <c:f>Comp!$C$23:$T$23</c:f>
              <c:numCache>
                <c:formatCode>0.0</c:formatCode>
                <c:ptCount val="18"/>
                <c:pt idx="0">
                  <c:v>129.75188567841511</c:v>
                </c:pt>
                <c:pt idx="1">
                  <c:v>116.02933361685311</c:v>
                </c:pt>
                <c:pt idx="2">
                  <c:v>118.62599101907587</c:v>
                </c:pt>
                <c:pt idx="3">
                  <c:v>93.784686514649252</c:v>
                </c:pt>
                <c:pt idx="4">
                  <c:v>134.89142953466981</c:v>
                </c:pt>
                <c:pt idx="5">
                  <c:v>148.72357298311937</c:v>
                </c:pt>
                <c:pt idx="6">
                  <c:v>195.802889267083</c:v>
                </c:pt>
                <c:pt idx="7">
                  <c:v>159.65872733722131</c:v>
                </c:pt>
                <c:pt idx="8">
                  <c:v>192.04850517848146</c:v>
                </c:pt>
                <c:pt idx="9">
                  <c:v>164.2030950559494</c:v>
                </c:pt>
                <c:pt idx="10">
                  <c:v>131.22358219872973</c:v>
                </c:pt>
                <c:pt idx="11">
                  <c:v>117.6840013202966</c:v>
                </c:pt>
                <c:pt idx="12">
                  <c:v>124.92381095948137</c:v>
                </c:pt>
                <c:pt idx="13">
                  <c:v>118.945502797618</c:v>
                </c:pt>
                <c:pt idx="14">
                  <c:v>97.947824403470065</c:v>
                </c:pt>
                <c:pt idx="15">
                  <c:v>101.79845587545084</c:v>
                </c:pt>
                <c:pt idx="16">
                  <c:v>114.20887494387442</c:v>
                </c:pt>
                <c:pt idx="17">
                  <c:v>68.081871268406303</c:v>
                </c:pt>
              </c:numCache>
            </c:numRef>
          </c:val>
          <c:smooth val="0"/>
          <c:extLst>
            <c:ext xmlns:c16="http://schemas.microsoft.com/office/drawing/2014/chart" uri="{C3380CC4-5D6E-409C-BE32-E72D297353CC}">
              <c16:uniqueId val="{00000000-81A7-4B83-A21D-40E83875C620}"/>
            </c:ext>
          </c:extLst>
        </c:ser>
        <c:ser>
          <c:idx val="1"/>
          <c:order val="1"/>
          <c:tx>
            <c:v>ADR Index (ARI)</c:v>
          </c:tx>
          <c:spPr>
            <a:ln w="38100">
              <a:solidFill>
                <a:srgbClr val="D22630"/>
              </a:solidFill>
              <a:prstDash val="solid"/>
            </a:ln>
          </c:spPr>
          <c:marker>
            <c:symbol val="diamond"/>
            <c:size val="6"/>
            <c:spPr>
              <a:solidFill>
                <a:srgbClr val="D22630"/>
              </a:solidFill>
              <a:ln w="9525">
                <a:solidFill>
                  <a:srgbClr val="D22630"/>
                </a:solidFill>
                <a:prstDash val="solid"/>
              </a:ln>
            </c:spPr>
          </c:marker>
          <c:cat>
            <c:strRef>
              <c:f>Comp!$C$20:$T$20</c:f>
              <c:strCache>
                <c:ptCount val="18"/>
                <c:pt idx="0">
                  <c:v>Jul</c:v>
                </c:pt>
                <c:pt idx="1">
                  <c:v>Aug</c:v>
                </c:pt>
                <c:pt idx="2">
                  <c:v>Sep</c:v>
                </c:pt>
                <c:pt idx="3">
                  <c:v>Oct</c:v>
                </c:pt>
                <c:pt idx="4">
                  <c:v>Nov</c:v>
                </c:pt>
                <c:pt idx="5">
                  <c:v>Dec</c:v>
                </c:pt>
                <c:pt idx="6">
                  <c:v>Jan</c:v>
                </c:pt>
                <c:pt idx="7">
                  <c:v>Feb</c:v>
                </c:pt>
                <c:pt idx="8">
                  <c:v>Mar</c:v>
                </c:pt>
                <c:pt idx="9">
                  <c:v>Apr</c:v>
                </c:pt>
                <c:pt idx="10">
                  <c:v>May</c:v>
                </c:pt>
                <c:pt idx="11">
                  <c:v>Jun</c:v>
                </c:pt>
                <c:pt idx="12">
                  <c:v>Jul</c:v>
                </c:pt>
                <c:pt idx="13">
                  <c:v>Aug</c:v>
                </c:pt>
                <c:pt idx="14">
                  <c:v>Sep</c:v>
                </c:pt>
                <c:pt idx="15">
                  <c:v>Oct</c:v>
                </c:pt>
                <c:pt idx="16">
                  <c:v>Nov</c:v>
                </c:pt>
                <c:pt idx="17">
                  <c:v>Dec</c:v>
                </c:pt>
              </c:strCache>
            </c:strRef>
          </c:cat>
          <c:val>
            <c:numRef>
              <c:f>Comp!$C$35:$T$35</c:f>
              <c:numCache>
                <c:formatCode>0.0</c:formatCode>
                <c:ptCount val="18"/>
                <c:pt idx="0">
                  <c:v>120.76762926346206</c:v>
                </c:pt>
                <c:pt idx="1">
                  <c:v>124.1402042462549</c:v>
                </c:pt>
                <c:pt idx="2">
                  <c:v>131.97920888487218</c:v>
                </c:pt>
                <c:pt idx="3">
                  <c:v>132.18353001615466</c:v>
                </c:pt>
                <c:pt idx="4">
                  <c:v>132.03049314840644</c:v>
                </c:pt>
                <c:pt idx="5">
                  <c:v>111.66770558399197</c:v>
                </c:pt>
                <c:pt idx="6">
                  <c:v>111.52012779420474</c:v>
                </c:pt>
                <c:pt idx="7">
                  <c:v>110.88733161090296</c:v>
                </c:pt>
                <c:pt idx="8">
                  <c:v>111.73656640102156</c:v>
                </c:pt>
                <c:pt idx="9">
                  <c:v>119.7070771545511</c:v>
                </c:pt>
                <c:pt idx="10">
                  <c:v>136.52981822204805</c:v>
                </c:pt>
                <c:pt idx="11">
                  <c:v>127.60877373036014</c:v>
                </c:pt>
                <c:pt idx="12">
                  <c:v>125.85894183668749</c:v>
                </c:pt>
                <c:pt idx="13">
                  <c:v>123.56618833980515</c:v>
                </c:pt>
                <c:pt idx="14">
                  <c:v>163.65592009878307</c:v>
                </c:pt>
                <c:pt idx="15">
                  <c:v>152.58258043829869</c:v>
                </c:pt>
                <c:pt idx="16">
                  <c:v>124.31860369175436</c:v>
                </c:pt>
                <c:pt idx="17">
                  <c:v>154.61443617623809</c:v>
                </c:pt>
              </c:numCache>
            </c:numRef>
          </c:val>
          <c:smooth val="0"/>
          <c:extLst>
            <c:ext xmlns:c16="http://schemas.microsoft.com/office/drawing/2014/chart" uri="{C3380CC4-5D6E-409C-BE32-E72D297353CC}">
              <c16:uniqueId val="{00000001-81A7-4B83-A21D-40E83875C620}"/>
            </c:ext>
          </c:extLst>
        </c:ser>
        <c:ser>
          <c:idx val="2"/>
          <c:order val="2"/>
          <c:tx>
            <c:v>RevPAR Index (RGI)</c:v>
          </c:tx>
          <c:spPr>
            <a:ln w="38100">
              <a:solidFill>
                <a:srgbClr val="84BD00"/>
              </a:solidFill>
              <a:prstDash val="lgDash"/>
            </a:ln>
          </c:spPr>
          <c:marker>
            <c:symbol val="square"/>
            <c:size val="6"/>
            <c:spPr>
              <a:solidFill>
                <a:srgbClr val="84BD00"/>
              </a:solidFill>
              <a:ln w="9525">
                <a:solidFill>
                  <a:srgbClr val="84BD00"/>
                </a:solidFill>
                <a:prstDash val="solid"/>
              </a:ln>
            </c:spPr>
          </c:marker>
          <c:cat>
            <c:strRef>
              <c:f>Comp!$C$20:$T$20</c:f>
              <c:strCache>
                <c:ptCount val="18"/>
                <c:pt idx="0">
                  <c:v>Jul</c:v>
                </c:pt>
                <c:pt idx="1">
                  <c:v>Aug</c:v>
                </c:pt>
                <c:pt idx="2">
                  <c:v>Sep</c:v>
                </c:pt>
                <c:pt idx="3">
                  <c:v>Oct</c:v>
                </c:pt>
                <c:pt idx="4">
                  <c:v>Nov</c:v>
                </c:pt>
                <c:pt idx="5">
                  <c:v>Dec</c:v>
                </c:pt>
                <c:pt idx="6">
                  <c:v>Jan</c:v>
                </c:pt>
                <c:pt idx="7">
                  <c:v>Feb</c:v>
                </c:pt>
                <c:pt idx="8">
                  <c:v>Mar</c:v>
                </c:pt>
                <c:pt idx="9">
                  <c:v>Apr</c:v>
                </c:pt>
                <c:pt idx="10">
                  <c:v>May</c:v>
                </c:pt>
                <c:pt idx="11">
                  <c:v>Jun</c:v>
                </c:pt>
                <c:pt idx="12">
                  <c:v>Jul</c:v>
                </c:pt>
                <c:pt idx="13">
                  <c:v>Aug</c:v>
                </c:pt>
                <c:pt idx="14">
                  <c:v>Sep</c:v>
                </c:pt>
                <c:pt idx="15">
                  <c:v>Oct</c:v>
                </c:pt>
                <c:pt idx="16">
                  <c:v>Nov</c:v>
                </c:pt>
                <c:pt idx="17">
                  <c:v>Dec</c:v>
                </c:pt>
              </c:strCache>
            </c:strRef>
          </c:cat>
          <c:val>
            <c:numRef>
              <c:f>Comp!$C$47:$T$47</c:f>
              <c:numCache>
                <c:formatCode>0.0</c:formatCode>
                <c:ptCount val="18"/>
                <c:pt idx="0">
                  <c:v>156.69827625861805</c:v>
                </c:pt>
                <c:pt idx="1">
                  <c:v>144.03905173761191</c:v>
                </c:pt>
                <c:pt idx="2">
                  <c:v>156.56164447882836</c:v>
                </c:pt>
                <c:pt idx="3">
                  <c:v>123.96790924959161</c:v>
                </c:pt>
                <c:pt idx="4">
                  <c:v>178.09781962907803</c:v>
                </c:pt>
                <c:pt idx="5">
                  <c:v>166.07620161300929</c:v>
                </c:pt>
                <c:pt idx="6">
                  <c:v>218.3596323351648</c:v>
                </c:pt>
                <c:pt idx="7">
                  <c:v>177.04130242856908</c:v>
                </c:pt>
                <c:pt idx="8">
                  <c:v>214.5884055110586</c:v>
                </c:pt>
                <c:pt idx="9">
                  <c:v>196.56272568846197</c:v>
                </c:pt>
                <c:pt idx="10">
                  <c:v>179.15931824064347</c:v>
                </c:pt>
                <c:pt idx="11">
                  <c:v>150.17511096190879</c:v>
                </c:pt>
                <c:pt idx="12">
                  <c:v>157.22778657551839</c:v>
                </c:pt>
                <c:pt idx="13">
                  <c:v>146.97642400858268</c:v>
                </c:pt>
                <c:pt idx="14">
                  <c:v>160.29741324435119</c:v>
                </c:pt>
                <c:pt idx="15">
                  <c:v>155.32671082087359</c:v>
                </c:pt>
                <c:pt idx="16">
                  <c:v>141.98287862207755</c:v>
                </c:pt>
                <c:pt idx="17">
                  <c:v>105.26440139969826</c:v>
                </c:pt>
              </c:numCache>
            </c:numRef>
          </c:val>
          <c:smooth val="0"/>
          <c:extLst>
            <c:ext xmlns:c16="http://schemas.microsoft.com/office/drawing/2014/chart" uri="{C3380CC4-5D6E-409C-BE32-E72D297353CC}">
              <c16:uniqueId val="{00000002-81A7-4B83-A21D-40E83875C620}"/>
            </c:ext>
          </c:extLst>
        </c:ser>
        <c:ser>
          <c:idx val="3"/>
          <c:order val="3"/>
          <c:tx>
            <c:v>100 %</c:v>
          </c:tx>
          <c:spPr>
            <a:ln w="25400">
              <a:solidFill>
                <a:srgbClr val="000000"/>
              </a:solidFill>
              <a:prstDash val="lgDash"/>
            </a:ln>
          </c:spPr>
          <c:marker>
            <c:symbol val="none"/>
          </c:marker>
          <c:cat>
            <c:strRef>
              <c:f>Comp!$C$20:$T$20</c:f>
              <c:strCache>
                <c:ptCount val="18"/>
                <c:pt idx="0">
                  <c:v>Jul</c:v>
                </c:pt>
                <c:pt idx="1">
                  <c:v>Aug</c:v>
                </c:pt>
                <c:pt idx="2">
                  <c:v>Sep</c:v>
                </c:pt>
                <c:pt idx="3">
                  <c:v>Oct</c:v>
                </c:pt>
                <c:pt idx="4">
                  <c:v>Nov</c:v>
                </c:pt>
                <c:pt idx="5">
                  <c:v>Dec</c:v>
                </c:pt>
                <c:pt idx="6">
                  <c:v>Jan</c:v>
                </c:pt>
                <c:pt idx="7">
                  <c:v>Feb</c:v>
                </c:pt>
                <c:pt idx="8">
                  <c:v>Mar</c:v>
                </c:pt>
                <c:pt idx="9">
                  <c:v>Apr</c:v>
                </c:pt>
                <c:pt idx="10">
                  <c:v>May</c:v>
                </c:pt>
                <c:pt idx="11">
                  <c:v>Jun</c:v>
                </c:pt>
                <c:pt idx="12">
                  <c:v>Jul</c:v>
                </c:pt>
                <c:pt idx="13">
                  <c:v>Aug</c:v>
                </c:pt>
                <c:pt idx="14">
                  <c:v>Sep</c:v>
                </c:pt>
                <c:pt idx="15">
                  <c:v>Oct</c:v>
                </c:pt>
                <c:pt idx="16">
                  <c:v>Nov</c:v>
                </c:pt>
                <c:pt idx="17">
                  <c:v>Dec</c:v>
                </c:pt>
              </c:strCache>
            </c:strRef>
          </c:cat>
          <c:val>
            <c:numRef>
              <c:f>Comp!$C$60:$T$60</c:f>
              <c:numCache>
                <c:formatCode>General</c:formatCode>
                <c:ptCount val="18"/>
                <c:pt idx="0">
                  <c:v>100</c:v>
                </c:pt>
                <c:pt idx="1">
                  <c:v>100</c:v>
                </c:pt>
                <c:pt idx="2">
                  <c:v>100</c:v>
                </c:pt>
                <c:pt idx="3">
                  <c:v>100</c:v>
                </c:pt>
                <c:pt idx="4">
                  <c:v>100</c:v>
                </c:pt>
                <c:pt idx="5">
                  <c:v>100</c:v>
                </c:pt>
                <c:pt idx="6">
                  <c:v>100</c:v>
                </c:pt>
                <c:pt idx="7">
                  <c:v>100</c:v>
                </c:pt>
                <c:pt idx="8">
                  <c:v>100</c:v>
                </c:pt>
                <c:pt idx="9">
                  <c:v>100</c:v>
                </c:pt>
                <c:pt idx="10">
                  <c:v>100</c:v>
                </c:pt>
                <c:pt idx="11">
                  <c:v>100</c:v>
                </c:pt>
                <c:pt idx="12">
                  <c:v>100</c:v>
                </c:pt>
                <c:pt idx="13">
                  <c:v>100</c:v>
                </c:pt>
                <c:pt idx="14">
                  <c:v>100</c:v>
                </c:pt>
                <c:pt idx="15">
                  <c:v>100</c:v>
                </c:pt>
                <c:pt idx="16">
                  <c:v>100</c:v>
                </c:pt>
                <c:pt idx="17">
                  <c:v>100</c:v>
                </c:pt>
              </c:numCache>
            </c:numRef>
          </c:val>
          <c:smooth val="0"/>
          <c:extLst>
            <c:ext xmlns:c16="http://schemas.microsoft.com/office/drawing/2014/chart" uri="{C3380CC4-5D6E-409C-BE32-E72D297353CC}">
              <c16:uniqueId val="{00000003-81A7-4B83-A21D-40E83875C620}"/>
            </c:ext>
          </c:extLst>
        </c:ser>
        <c:dLbls>
          <c:showLegendKey val="0"/>
          <c:showVal val="0"/>
          <c:showCatName val="0"/>
          <c:showSerName val="0"/>
          <c:showPercent val="0"/>
          <c:showBubbleSize val="0"/>
        </c:dLbls>
        <c:marker val="1"/>
        <c:smooth val="0"/>
        <c:axId val="1"/>
        <c:axId val="4"/>
      </c:lineChart>
      <c:catAx>
        <c:axId val="1"/>
        <c:scaling>
          <c:orientation val="minMax"/>
        </c:scaling>
        <c:delete val="0"/>
        <c:axPos val="b"/>
        <c:numFmt formatCode="General" sourceLinked="1"/>
        <c:majorTickMark val="none"/>
        <c:minorTickMark val="none"/>
        <c:tickLblPos val="nextTo"/>
        <c:spPr>
          <a:ln w="9525">
            <a:solidFill>
              <a:srgbClr val="A0A0A0"/>
            </a:solidFill>
            <a:prstDash val="solid"/>
          </a:ln>
        </c:spPr>
        <c:txPr>
          <a:bodyPr/>
          <a:lstStyle/>
          <a:p>
            <a:pPr>
              <a:defRPr sz="1200" b="0" i="0" u="none" strike="noStrike" baseline="0">
                <a:solidFill>
                  <a:sysClr val="windowText" lastClr="000000"/>
                </a:solidFill>
                <a:latin typeface="Arial"/>
              </a:defRPr>
            </a:pPr>
            <a:endParaRPr lang="en-US"/>
          </a:p>
        </c:txPr>
        <c:crossAx val="4"/>
        <c:crosses val="autoZero"/>
        <c:auto val="1"/>
        <c:lblAlgn val="ctr"/>
        <c:lblOffset val="100"/>
        <c:noMultiLvlLbl val="1"/>
      </c:catAx>
      <c:valAx>
        <c:axId val="4"/>
        <c:scaling>
          <c:orientation val="minMax"/>
          <c:max val="223"/>
          <c:min val="63"/>
        </c:scaling>
        <c:delete val="0"/>
        <c:axPos val="l"/>
        <c:majorGridlines>
          <c:spPr>
            <a:ln w="9525">
              <a:solidFill>
                <a:srgbClr val="A0A0A0"/>
              </a:solidFill>
              <a:prstDash val="sysDash"/>
            </a:ln>
          </c:spPr>
        </c:majorGridlines>
        <c:numFmt formatCode="General" sourceLinked="0"/>
        <c:majorTickMark val="out"/>
        <c:minorTickMark val="none"/>
        <c:tickLblPos val="nextTo"/>
        <c:spPr>
          <a:ln w="9525">
            <a:solidFill>
              <a:srgbClr val="A0A0A0"/>
            </a:solidFill>
            <a:prstDash val="solid"/>
          </a:ln>
        </c:spPr>
        <c:txPr>
          <a:bodyPr/>
          <a:lstStyle/>
          <a:p>
            <a:pPr>
              <a:defRPr sz="1200" b="0" i="0" u="none" strike="noStrike" baseline="0">
                <a:solidFill>
                  <a:sysClr val="windowText" lastClr="000000"/>
                </a:solidFill>
                <a:latin typeface="Arial"/>
              </a:defRPr>
            </a:pPr>
            <a:endParaRPr lang="en-US"/>
          </a:p>
        </c:txPr>
        <c:crossAx val="1"/>
        <c:crosses val="autoZero"/>
        <c:crossBetween val="between"/>
      </c:valAx>
      <c:spPr>
        <a:solidFill>
          <a:srgbClr val="FFFFFF"/>
        </a:solidFill>
        <a:ln w="9525">
          <a:noFill/>
        </a:ln>
      </c:spPr>
    </c:plotArea>
    <c:legend>
      <c:legendPos val="b"/>
      <c:legendEntry>
        <c:idx val="0"/>
        <c:txPr>
          <a:bodyPr/>
          <a:lstStyle/>
          <a:p>
            <a:pPr>
              <a:defRPr sz="1200" b="0" i="0" u="none" strike="noStrike" baseline="0">
                <a:solidFill>
                  <a:sysClr val="windowText" lastClr="000000"/>
                </a:solidFill>
                <a:latin typeface="Arial"/>
              </a:defRPr>
            </a:pPr>
            <a:endParaRPr lang="en-US"/>
          </a:p>
        </c:txPr>
      </c:legendEntry>
      <c:legendEntry>
        <c:idx val="1"/>
        <c:txPr>
          <a:bodyPr/>
          <a:lstStyle/>
          <a:p>
            <a:pPr>
              <a:defRPr sz="1200" b="0" i="0" u="none" strike="noStrike" baseline="0">
                <a:solidFill>
                  <a:sysClr val="windowText" lastClr="000000"/>
                </a:solidFill>
                <a:latin typeface="Arial"/>
              </a:defRPr>
            </a:pPr>
            <a:endParaRPr lang="en-US"/>
          </a:p>
        </c:txPr>
      </c:legendEntry>
      <c:legendEntry>
        <c:idx val="2"/>
        <c:txPr>
          <a:bodyPr/>
          <a:lstStyle/>
          <a:p>
            <a:pPr>
              <a:defRPr sz="1200" b="0" i="0" u="none" strike="noStrike" baseline="0">
                <a:solidFill>
                  <a:sysClr val="windowText" lastClr="000000"/>
                </a:solidFill>
                <a:latin typeface="Arial"/>
              </a:defRPr>
            </a:pPr>
            <a:endParaRPr lang="en-US"/>
          </a:p>
        </c:txPr>
      </c:legendEntry>
      <c:legendEntry>
        <c:idx val="3"/>
        <c:txPr>
          <a:bodyPr/>
          <a:lstStyle/>
          <a:p>
            <a:pPr>
              <a:defRPr sz="1200" b="0" i="0" u="none" strike="noStrike" baseline="0">
                <a:solidFill>
                  <a:sysClr val="windowText" lastClr="000000"/>
                </a:solidFill>
                <a:latin typeface="Arial"/>
              </a:defRPr>
            </a:pPr>
            <a:endParaRPr lang="en-US"/>
          </a:p>
        </c:txPr>
      </c:legendEntry>
      <c:overlay val="0"/>
      <c:spPr>
        <a:ln w="9525">
          <a:noFill/>
        </a:ln>
      </c:spPr>
      <c:txPr>
        <a:bodyPr/>
        <a:lstStyle/>
        <a:p>
          <a:pPr>
            <a:defRPr sz="1200" b="0" i="0" u="none" strike="noStrike" baseline="0">
              <a:solidFill>
                <a:sysClr val="windowText" lastClr="000000"/>
              </a:solidFill>
              <a:latin typeface="Arial"/>
            </a:defRPr>
          </a:pPr>
          <a:endParaRPr lang="en-US"/>
        </a:p>
      </c:txPr>
    </c:legend>
    <c:plotVisOnly val="1"/>
    <c:dispBlanksAs val="gap"/>
    <c:showDLblsOverMax val="1"/>
  </c:chart>
  <c:spPr>
    <a:ln w="9525">
      <a:solidFill>
        <a:srgbClr val="FFFFFF"/>
      </a:solidFill>
      <a:prstDash val="solid"/>
    </a:ln>
  </c:spPr>
  <c:txPr>
    <a:bodyPr/>
    <a:lstStyle/>
    <a:p>
      <a:pPr>
        <a:defRPr sz="1000" b="0" i="0" u="none" strike="noStrike" baseline="0">
          <a:solidFill>
            <a:sysClr val="windowText" lastClr="000000"/>
          </a:solidFill>
          <a:latin typeface="+mn-lt"/>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c:style val="2"/>
  <c:chart>
    <c:title>
      <c:tx>
        <c:rich>
          <a:bodyPr/>
          <a:lstStyle/>
          <a:p>
            <a:pPr>
              <a:defRPr sz="1800" b="1" i="0" u="none" strike="noStrike" baseline="0">
                <a:solidFill>
                  <a:sysClr val="windowText" lastClr="000000"/>
                </a:solidFill>
                <a:latin typeface="Arial"/>
              </a:defRPr>
            </a:pPr>
            <a:r>
              <a:rPr lang="en-US" sz="1800" b="1" i="0" u="none" strike="noStrike" baseline="0">
                <a:latin typeface="Arial" charset="0"/>
              </a:rPr>
              <a:t>RevPAR Percent Change</a:t>
            </a:r>
          </a:p>
        </c:rich>
      </c:tx>
      <c:overlay val="0"/>
    </c:title>
    <c:autoTitleDeleted val="0"/>
    <c:plotArea>
      <c:layout/>
      <c:barChart>
        <c:barDir val="col"/>
        <c:grouping val="clustered"/>
        <c:varyColors val="1"/>
        <c:ser>
          <c:idx val="0"/>
          <c:order val="0"/>
          <c:tx>
            <c:v>My Property</c:v>
          </c:tx>
          <c:spPr>
            <a:solidFill>
              <a:srgbClr val="00BFB3"/>
            </a:solidFill>
            <a:ln w="28575">
              <a:noFill/>
            </a:ln>
          </c:spPr>
          <c:invertIfNegative val="0"/>
          <c:cat>
            <c:strRef>
              <c:f>Comp!$B$67:$B$69</c:f>
              <c:strCache>
                <c:ptCount val="3"/>
                <c:pt idx="0">
                  <c:v>Year to Date</c:v>
                </c:pt>
                <c:pt idx="1">
                  <c:v>Running 3 Month</c:v>
                </c:pt>
                <c:pt idx="2">
                  <c:v>Running 12 Month</c:v>
                </c:pt>
              </c:strCache>
            </c:strRef>
          </c:cat>
          <c:val>
            <c:numRef>
              <c:f>(Comp!$X$50,Comp!$AB$50,Comp!$AF$50)</c:f>
              <c:numCache>
                <c:formatCode>0.0</c:formatCode>
                <c:ptCount val="3"/>
                <c:pt idx="0">
                  <c:v>-10.393392652357594</c:v>
                </c:pt>
                <c:pt idx="1">
                  <c:v>-24.998654663418002</c:v>
                </c:pt>
                <c:pt idx="2">
                  <c:v>-10.393392652357594</c:v>
                </c:pt>
              </c:numCache>
            </c:numRef>
          </c:val>
          <c:extLst>
            <c:ext xmlns:c16="http://schemas.microsoft.com/office/drawing/2014/chart" uri="{C3380CC4-5D6E-409C-BE32-E72D297353CC}">
              <c16:uniqueId val="{00000000-3A22-4890-89FA-A845F7062742}"/>
            </c:ext>
          </c:extLst>
        </c:ser>
        <c:ser>
          <c:idx val="1"/>
          <c:order val="1"/>
          <c:tx>
            <c:v>Competitive Set</c:v>
          </c:tx>
          <c:spPr>
            <a:solidFill>
              <a:srgbClr val="FEDB00"/>
            </a:solidFill>
            <a:ln w="28575">
              <a:noFill/>
            </a:ln>
          </c:spPr>
          <c:invertIfNegative val="0"/>
          <c:cat>
            <c:strRef>
              <c:f>Comp!$B$67:$B$69</c:f>
              <c:strCache>
                <c:ptCount val="3"/>
                <c:pt idx="0">
                  <c:v>Year to Date</c:v>
                </c:pt>
                <c:pt idx="1">
                  <c:v>Running 3 Month</c:v>
                </c:pt>
                <c:pt idx="2">
                  <c:v>Running 12 Month</c:v>
                </c:pt>
              </c:strCache>
            </c:strRef>
          </c:cat>
          <c:val>
            <c:numRef>
              <c:f>(Comp!$X$51,Comp!$AB$51,Comp!$AF$51)</c:f>
              <c:numCache>
                <c:formatCode>0.0</c:formatCode>
                <c:ptCount val="3"/>
                <c:pt idx="0">
                  <c:v>-10.688130916199876</c:v>
                </c:pt>
                <c:pt idx="1">
                  <c:v>-17.582075325167125</c:v>
                </c:pt>
                <c:pt idx="2">
                  <c:v>-10.688130916199876</c:v>
                </c:pt>
              </c:numCache>
            </c:numRef>
          </c:val>
          <c:extLst>
            <c:ext xmlns:c16="http://schemas.microsoft.com/office/drawing/2014/chart" uri="{C3380CC4-5D6E-409C-BE32-E72D297353CC}">
              <c16:uniqueId val="{00000001-3A22-4890-89FA-A845F7062742}"/>
            </c:ext>
          </c:extLst>
        </c:ser>
        <c:dLbls>
          <c:showLegendKey val="0"/>
          <c:showVal val="0"/>
          <c:showCatName val="0"/>
          <c:showSerName val="0"/>
          <c:showPercent val="0"/>
          <c:showBubbleSize val="0"/>
        </c:dLbls>
        <c:gapWidth val="150"/>
        <c:axId val="1"/>
        <c:axId val="4"/>
      </c:barChart>
      <c:catAx>
        <c:axId val="1"/>
        <c:scaling>
          <c:orientation val="minMax"/>
        </c:scaling>
        <c:delete val="0"/>
        <c:axPos val="b"/>
        <c:numFmt formatCode="General" sourceLinked="1"/>
        <c:majorTickMark val="none"/>
        <c:minorTickMark val="none"/>
        <c:tickLblPos val="low"/>
        <c:spPr>
          <a:ln w="9525">
            <a:solidFill>
              <a:srgbClr val="A0A0A0"/>
            </a:solidFill>
            <a:prstDash val="solid"/>
          </a:ln>
        </c:spPr>
        <c:txPr>
          <a:bodyPr/>
          <a:lstStyle/>
          <a:p>
            <a:pPr>
              <a:defRPr sz="1000" b="0" i="0" u="none" strike="noStrike" baseline="0">
                <a:solidFill>
                  <a:sysClr val="windowText" lastClr="000000"/>
                </a:solidFill>
                <a:latin typeface="Arial"/>
              </a:defRPr>
            </a:pPr>
            <a:endParaRPr lang="en-US"/>
          </a:p>
        </c:txPr>
        <c:crossAx val="4"/>
        <c:crosses val="autoZero"/>
        <c:auto val="1"/>
        <c:lblAlgn val="ctr"/>
        <c:lblOffset val="100"/>
        <c:noMultiLvlLbl val="1"/>
      </c:catAx>
      <c:valAx>
        <c:axId val="4"/>
        <c:scaling>
          <c:orientation val="minMax"/>
          <c:max val="5"/>
          <c:min val="-30"/>
        </c:scaling>
        <c:delete val="0"/>
        <c:axPos val="l"/>
        <c:majorGridlines>
          <c:spPr>
            <a:ln w="9525">
              <a:solidFill>
                <a:srgbClr val="A0A0A0"/>
              </a:solidFill>
              <a:prstDash val="sysDash"/>
            </a:ln>
          </c:spPr>
        </c:majorGridlines>
        <c:numFmt formatCode="General" sourceLinked="0"/>
        <c:majorTickMark val="out"/>
        <c:minorTickMark val="none"/>
        <c:tickLblPos val="nextTo"/>
        <c:spPr>
          <a:ln w="9525">
            <a:solidFill>
              <a:srgbClr val="A0A0A0"/>
            </a:solidFill>
            <a:prstDash val="solid"/>
          </a:ln>
        </c:spPr>
        <c:txPr>
          <a:bodyPr/>
          <a:lstStyle/>
          <a:p>
            <a:pPr>
              <a:defRPr sz="1200" b="0" i="0" u="none" strike="noStrike" baseline="0">
                <a:solidFill>
                  <a:sysClr val="windowText" lastClr="000000"/>
                </a:solidFill>
                <a:latin typeface="Arial"/>
              </a:defRPr>
            </a:pPr>
            <a:endParaRPr lang="en-US"/>
          </a:p>
        </c:txPr>
        <c:crossAx val="1"/>
        <c:crosses val="autoZero"/>
        <c:crossBetween val="between"/>
      </c:valAx>
      <c:spPr>
        <a:solidFill>
          <a:srgbClr val="FFFFFF"/>
        </a:solidFill>
        <a:ln w="9525">
          <a:noFill/>
        </a:ln>
      </c:spPr>
    </c:plotArea>
    <c:legend>
      <c:legendPos val="b"/>
      <c:legendEntry>
        <c:idx val="0"/>
        <c:txPr>
          <a:bodyPr/>
          <a:lstStyle/>
          <a:p>
            <a:pPr>
              <a:defRPr sz="1000" b="0" i="0" u="none" strike="noStrike" baseline="0">
                <a:solidFill>
                  <a:sysClr val="windowText" lastClr="000000"/>
                </a:solidFill>
                <a:latin typeface="Arial"/>
              </a:defRPr>
            </a:pPr>
            <a:endParaRPr lang="en-US"/>
          </a:p>
        </c:txPr>
      </c:legendEntry>
      <c:legendEntry>
        <c:idx val="1"/>
        <c:txPr>
          <a:bodyPr/>
          <a:lstStyle/>
          <a:p>
            <a:pPr>
              <a:defRPr sz="1000" b="0" i="0" u="none" strike="noStrike" baseline="0">
                <a:solidFill>
                  <a:sysClr val="windowText" lastClr="000000"/>
                </a:solidFill>
                <a:latin typeface="Arial"/>
              </a:defRPr>
            </a:pPr>
            <a:endParaRPr lang="en-US"/>
          </a:p>
        </c:txPr>
      </c:legendEntry>
      <c:overlay val="0"/>
      <c:spPr>
        <a:ln w="9525">
          <a:noFill/>
        </a:ln>
      </c:spPr>
      <c:txPr>
        <a:bodyPr/>
        <a:lstStyle/>
        <a:p>
          <a:pPr>
            <a:defRPr sz="1000" b="0" i="0" u="none" strike="noStrike" baseline="0">
              <a:solidFill>
                <a:sysClr val="windowText" lastClr="000000"/>
              </a:solidFill>
              <a:latin typeface="Arial"/>
            </a:defRPr>
          </a:pPr>
          <a:endParaRPr lang="en-US"/>
        </a:p>
      </c:txPr>
    </c:legend>
    <c:plotVisOnly val="1"/>
    <c:dispBlanksAs val="zero"/>
    <c:showDLblsOverMax val="1"/>
  </c:chart>
  <c:spPr>
    <a:ln w="9525">
      <a:solidFill>
        <a:srgbClr val="FFFFFF"/>
      </a:solidFill>
      <a:prstDash val="solid"/>
    </a:ln>
  </c:spPr>
  <c:txPr>
    <a:bodyPr/>
    <a:lstStyle/>
    <a:p>
      <a:pPr>
        <a:defRPr sz="1000" b="0" i="0" u="none" strike="noStrike" baseline="0">
          <a:solidFill>
            <a:sysClr val="windowText" lastClr="000000"/>
          </a:solidFill>
          <a:latin typeface="+mn-lt"/>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c:style val="2"/>
  <c:chart>
    <c:title>
      <c:tx>
        <c:rich>
          <a:bodyPr/>
          <a:lstStyle/>
          <a:p>
            <a:pPr>
              <a:defRPr sz="1400" b="1" i="0" u="none" strike="noStrike" baseline="0">
                <a:solidFill>
                  <a:sysClr val="windowText" lastClr="000000"/>
                </a:solidFill>
                <a:latin typeface="Arial"/>
              </a:defRPr>
            </a:pPr>
            <a:r>
              <a:rPr sz="1400" b="1" i="0" u="none" strike="noStrike" baseline="0">
                <a:latin typeface="Arial" charset="0"/>
              </a:rPr>
              <a:t>Current Month Occupancy</a:t>
            </a:r>
          </a:p>
        </c:rich>
      </c:tx>
      <c:overlay val="0"/>
    </c:title>
    <c:autoTitleDeleted val="0"/>
    <c:plotArea>
      <c:layout/>
      <c:barChart>
        <c:barDir val="col"/>
        <c:grouping val="clustered"/>
        <c:varyColors val="1"/>
        <c:ser>
          <c:idx val="0"/>
          <c:order val="0"/>
          <c:tx>
            <c:v>My Property</c:v>
          </c:tx>
          <c:spPr>
            <a:solidFill>
              <a:srgbClr val="00BFB3"/>
            </a:solidFill>
            <a:ln w="28575">
              <a:noFill/>
            </a:ln>
          </c:spPr>
          <c:invertIfNegative val="0"/>
          <c:cat>
            <c:strRef>
              <c:f>'Day of Week'!$X$13:$AF$13</c:f>
              <c:strCache>
                <c:ptCount val="9"/>
                <c:pt idx="0">
                  <c:v>Sunday</c:v>
                </c:pt>
                <c:pt idx="1">
                  <c:v>Monday</c:v>
                </c:pt>
                <c:pt idx="2">
                  <c:v>Tuesday</c:v>
                </c:pt>
                <c:pt idx="3">
                  <c:v>Wednesday</c:v>
                </c:pt>
                <c:pt idx="4">
                  <c:v>Thursday</c:v>
                </c:pt>
                <c:pt idx="5">
                  <c:v>Friday</c:v>
                </c:pt>
                <c:pt idx="6">
                  <c:v>Saturday</c:v>
                </c:pt>
                <c:pt idx="7">
                  <c:v>Weekday</c:v>
                </c:pt>
                <c:pt idx="8">
                  <c:v>Weekend</c:v>
                </c:pt>
              </c:strCache>
            </c:strRef>
          </c:cat>
          <c:val>
            <c:numRef>
              <c:f>'Day of Week'!$X$14:$AF$14</c:f>
              <c:numCache>
                <c:formatCode>General</c:formatCode>
                <c:ptCount val="9"/>
                <c:pt idx="0">
                  <c:v>28.041237113402062</c:v>
                </c:pt>
                <c:pt idx="1">
                  <c:v>24.742268041237114</c:v>
                </c:pt>
                <c:pt idx="2">
                  <c:v>23.453608247422679</c:v>
                </c:pt>
                <c:pt idx="3">
                  <c:v>22.680412371134022</c:v>
                </c:pt>
                <c:pt idx="4">
                  <c:v>26.288659793814432</c:v>
                </c:pt>
                <c:pt idx="5">
                  <c:v>28.24742268041237</c:v>
                </c:pt>
                <c:pt idx="6">
                  <c:v>29.896907216494846</c:v>
                </c:pt>
                <c:pt idx="7">
                  <c:v>25.184094256259204</c:v>
                </c:pt>
                <c:pt idx="8">
                  <c:v>29.072164948453608</c:v>
                </c:pt>
              </c:numCache>
            </c:numRef>
          </c:val>
          <c:extLst>
            <c:ext xmlns:c16="http://schemas.microsoft.com/office/drawing/2014/chart" uri="{C3380CC4-5D6E-409C-BE32-E72D297353CC}">
              <c16:uniqueId val="{00000000-B3FF-4D81-8ABD-16BEF3F0017F}"/>
            </c:ext>
          </c:extLst>
        </c:ser>
        <c:ser>
          <c:idx val="1"/>
          <c:order val="1"/>
          <c:tx>
            <c:v>Competitive Set</c:v>
          </c:tx>
          <c:spPr>
            <a:solidFill>
              <a:srgbClr val="FEDB00"/>
            </a:solidFill>
            <a:ln w="28575">
              <a:noFill/>
            </a:ln>
          </c:spPr>
          <c:invertIfNegative val="0"/>
          <c:cat>
            <c:strRef>
              <c:f>'Day of Week'!$X$13:$AF$13</c:f>
              <c:strCache>
                <c:ptCount val="9"/>
                <c:pt idx="0">
                  <c:v>Sunday</c:v>
                </c:pt>
                <c:pt idx="1">
                  <c:v>Monday</c:v>
                </c:pt>
                <c:pt idx="2">
                  <c:v>Tuesday</c:v>
                </c:pt>
                <c:pt idx="3">
                  <c:v>Wednesday</c:v>
                </c:pt>
                <c:pt idx="4">
                  <c:v>Thursday</c:v>
                </c:pt>
                <c:pt idx="5">
                  <c:v>Friday</c:v>
                </c:pt>
                <c:pt idx="6">
                  <c:v>Saturday</c:v>
                </c:pt>
                <c:pt idx="7">
                  <c:v>Weekday</c:v>
                </c:pt>
                <c:pt idx="8">
                  <c:v>Weekend</c:v>
                </c:pt>
              </c:strCache>
            </c:strRef>
          </c:cat>
          <c:val>
            <c:numRef>
              <c:f>'Day of Week'!$X$15:$AF$15</c:f>
              <c:numCache>
                <c:formatCode>General</c:formatCode>
                <c:ptCount val="9"/>
                <c:pt idx="0">
                  <c:v>35.765306122448976</c:v>
                </c:pt>
                <c:pt idx="1">
                  <c:v>36.096938775510203</c:v>
                </c:pt>
                <c:pt idx="2">
                  <c:v>36.288265306122447</c:v>
                </c:pt>
                <c:pt idx="3">
                  <c:v>34.948979591836732</c:v>
                </c:pt>
                <c:pt idx="4">
                  <c:v>44.579081632653065</c:v>
                </c:pt>
                <c:pt idx="5">
                  <c:v>45.153061224489797</c:v>
                </c:pt>
                <c:pt idx="6">
                  <c:v>38.316326530612244</c:v>
                </c:pt>
                <c:pt idx="7">
                  <c:v>37.451409135082606</c:v>
                </c:pt>
                <c:pt idx="8">
                  <c:v>41.734693877551024</c:v>
                </c:pt>
              </c:numCache>
            </c:numRef>
          </c:val>
          <c:extLst>
            <c:ext xmlns:c16="http://schemas.microsoft.com/office/drawing/2014/chart" uri="{C3380CC4-5D6E-409C-BE32-E72D297353CC}">
              <c16:uniqueId val="{00000001-B3FF-4D81-8ABD-16BEF3F0017F}"/>
            </c:ext>
          </c:extLst>
        </c:ser>
        <c:dLbls>
          <c:showLegendKey val="0"/>
          <c:showVal val="0"/>
          <c:showCatName val="0"/>
          <c:showSerName val="0"/>
          <c:showPercent val="0"/>
          <c:showBubbleSize val="0"/>
        </c:dLbls>
        <c:gapWidth val="150"/>
        <c:axId val="1"/>
        <c:axId val="4"/>
      </c:barChart>
      <c:catAx>
        <c:axId val="1"/>
        <c:scaling>
          <c:orientation val="minMax"/>
        </c:scaling>
        <c:delete val="0"/>
        <c:axPos val="b"/>
        <c:numFmt formatCode="General" sourceLinked="1"/>
        <c:majorTickMark val="none"/>
        <c:minorTickMark val="none"/>
        <c:tickLblPos val="low"/>
        <c:spPr>
          <a:ln w="9525">
            <a:solidFill>
              <a:srgbClr val="A0A0A0"/>
            </a:solidFill>
            <a:prstDash val="solid"/>
          </a:ln>
        </c:spPr>
        <c:txPr>
          <a:bodyPr/>
          <a:lstStyle/>
          <a:p>
            <a:pPr>
              <a:defRPr sz="1000" b="0" i="0" u="none" strike="noStrike" baseline="0">
                <a:solidFill>
                  <a:sysClr val="windowText" lastClr="000000"/>
                </a:solidFill>
                <a:latin typeface="Arial"/>
              </a:defRPr>
            </a:pPr>
            <a:endParaRPr lang="en-US"/>
          </a:p>
        </c:txPr>
        <c:crossAx val="4"/>
        <c:crosses val="autoZero"/>
        <c:auto val="1"/>
        <c:lblAlgn val="ctr"/>
        <c:lblOffset val="100"/>
        <c:noMultiLvlLbl val="1"/>
      </c:catAx>
      <c:valAx>
        <c:axId val="4"/>
        <c:scaling>
          <c:orientation val="minMax"/>
          <c:max val="50"/>
          <c:min val="18"/>
        </c:scaling>
        <c:delete val="0"/>
        <c:axPos val="l"/>
        <c:majorGridlines>
          <c:spPr>
            <a:ln w="9525">
              <a:solidFill>
                <a:srgbClr val="A0A0A0"/>
              </a:solidFill>
              <a:prstDash val="sysDash"/>
            </a:ln>
          </c:spPr>
        </c:majorGridlines>
        <c:numFmt formatCode="General" sourceLinked="1"/>
        <c:majorTickMark val="out"/>
        <c:minorTickMark val="none"/>
        <c:tickLblPos val="nextTo"/>
        <c:spPr>
          <a:ln w="9525">
            <a:solidFill>
              <a:srgbClr val="A0A0A0"/>
            </a:solidFill>
            <a:prstDash val="solid"/>
          </a:ln>
        </c:spPr>
        <c:txPr>
          <a:bodyPr/>
          <a:lstStyle/>
          <a:p>
            <a:pPr>
              <a:defRPr sz="1300" b="0" i="0" u="none" strike="noStrike" baseline="0">
                <a:solidFill>
                  <a:sysClr val="windowText" lastClr="000000"/>
                </a:solidFill>
                <a:latin typeface="Arial"/>
              </a:defRPr>
            </a:pPr>
            <a:endParaRPr lang="en-US"/>
          </a:p>
        </c:txPr>
        <c:crossAx val="1"/>
        <c:crosses val="autoZero"/>
        <c:crossBetween val="between"/>
      </c:valAx>
      <c:spPr>
        <a:solidFill>
          <a:srgbClr val="FFFFFF"/>
        </a:solidFill>
        <a:ln w="9525">
          <a:noFill/>
        </a:ln>
      </c:spPr>
    </c:plotArea>
    <c:legend>
      <c:legendPos val="r"/>
      <c:legendEntry>
        <c:idx val="0"/>
        <c:txPr>
          <a:bodyPr/>
          <a:lstStyle/>
          <a:p>
            <a:pPr>
              <a:defRPr sz="1000" b="0" i="0" u="none" strike="noStrike" baseline="0">
                <a:solidFill>
                  <a:sysClr val="windowText" lastClr="000000"/>
                </a:solidFill>
                <a:latin typeface="Arial"/>
              </a:defRPr>
            </a:pPr>
            <a:endParaRPr lang="en-US"/>
          </a:p>
        </c:txPr>
      </c:legendEntry>
      <c:legendEntry>
        <c:idx val="1"/>
        <c:txPr>
          <a:bodyPr/>
          <a:lstStyle/>
          <a:p>
            <a:pPr>
              <a:defRPr sz="1000" b="0" i="0" u="none" strike="noStrike" baseline="0">
                <a:solidFill>
                  <a:sysClr val="windowText" lastClr="000000"/>
                </a:solidFill>
                <a:latin typeface="Arial"/>
              </a:defRPr>
            </a:pPr>
            <a:endParaRPr lang="en-US"/>
          </a:p>
        </c:txPr>
      </c:legendEntry>
      <c:overlay val="0"/>
      <c:spPr>
        <a:ln w="9525">
          <a:noFill/>
        </a:ln>
      </c:spPr>
      <c:txPr>
        <a:bodyPr/>
        <a:lstStyle/>
        <a:p>
          <a:pPr>
            <a:defRPr sz="1000" b="0" i="0" u="none" strike="noStrike" baseline="0">
              <a:solidFill>
                <a:sysClr val="windowText" lastClr="000000"/>
              </a:solidFill>
              <a:latin typeface="Arial"/>
            </a:defRPr>
          </a:pPr>
          <a:endParaRPr lang="en-US"/>
        </a:p>
      </c:txPr>
    </c:legend>
    <c:plotVisOnly val="1"/>
    <c:dispBlanksAs val="zero"/>
    <c:showDLblsOverMax val="1"/>
  </c:chart>
  <c:spPr>
    <a:ln w="9525">
      <a:solidFill>
        <a:srgbClr val="FFFFFF"/>
      </a:solidFill>
      <a:prstDash val="solid"/>
    </a:ln>
  </c:spPr>
  <c:txPr>
    <a:bodyPr/>
    <a:lstStyle/>
    <a:p>
      <a:pPr>
        <a:defRPr sz="1000" b="0" i="0" u="none" strike="noStrike" baseline="0">
          <a:solidFill>
            <a:sysClr val="windowText" lastClr="000000"/>
          </a:solidFill>
          <a:latin typeface="+mn-lt"/>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c:style val="2"/>
  <c:chart>
    <c:title>
      <c:tx>
        <c:rich>
          <a:bodyPr/>
          <a:lstStyle/>
          <a:p>
            <a:pPr>
              <a:defRPr sz="1400" b="1" i="0" u="none" strike="noStrike" baseline="0">
                <a:solidFill>
                  <a:sysClr val="windowText" lastClr="000000"/>
                </a:solidFill>
                <a:latin typeface="Arial"/>
              </a:defRPr>
            </a:pPr>
            <a:r>
              <a:rPr sz="1400" b="1" i="0" u="none" strike="noStrike" baseline="0">
                <a:latin typeface="Arial" charset="0"/>
              </a:rPr>
              <a:t>Current Month ADR</a:t>
            </a:r>
          </a:p>
        </c:rich>
      </c:tx>
      <c:overlay val="0"/>
    </c:title>
    <c:autoTitleDeleted val="0"/>
    <c:plotArea>
      <c:layout/>
      <c:barChart>
        <c:barDir val="col"/>
        <c:grouping val="clustered"/>
        <c:varyColors val="1"/>
        <c:ser>
          <c:idx val="0"/>
          <c:order val="0"/>
          <c:tx>
            <c:v>My Property</c:v>
          </c:tx>
          <c:spPr>
            <a:solidFill>
              <a:srgbClr val="00BFB3"/>
            </a:solidFill>
            <a:ln w="28575">
              <a:noFill/>
            </a:ln>
          </c:spPr>
          <c:invertIfNegative val="0"/>
          <c:cat>
            <c:strRef>
              <c:f>'Day of Week'!$X$13:$AF$13</c:f>
              <c:strCache>
                <c:ptCount val="9"/>
                <c:pt idx="0">
                  <c:v>Sunday</c:v>
                </c:pt>
                <c:pt idx="1">
                  <c:v>Monday</c:v>
                </c:pt>
                <c:pt idx="2">
                  <c:v>Tuesday</c:v>
                </c:pt>
                <c:pt idx="3">
                  <c:v>Wednesday</c:v>
                </c:pt>
                <c:pt idx="4">
                  <c:v>Thursday</c:v>
                </c:pt>
                <c:pt idx="5">
                  <c:v>Friday</c:v>
                </c:pt>
                <c:pt idx="6">
                  <c:v>Saturday</c:v>
                </c:pt>
                <c:pt idx="7">
                  <c:v>Weekday</c:v>
                </c:pt>
                <c:pt idx="8">
                  <c:v>Weekend</c:v>
                </c:pt>
              </c:strCache>
            </c:strRef>
          </c:cat>
          <c:val>
            <c:numRef>
              <c:f>'Day of Week'!$X$16:$AF$16</c:f>
              <c:numCache>
                <c:formatCode>General</c:formatCode>
                <c:ptCount val="9"/>
                <c:pt idx="0">
                  <c:v>52.920514705882354</c:v>
                </c:pt>
                <c:pt idx="1">
                  <c:v>52.307916666666664</c:v>
                </c:pt>
                <c:pt idx="2">
                  <c:v>52.025824175824177</c:v>
                </c:pt>
                <c:pt idx="3">
                  <c:v>51.901136363636361</c:v>
                </c:pt>
                <c:pt idx="4">
                  <c:v>53.675294117647056</c:v>
                </c:pt>
                <c:pt idx="5">
                  <c:v>60.968175182481751</c:v>
                </c:pt>
                <c:pt idx="6">
                  <c:v>61.823999999999998</c:v>
                </c:pt>
                <c:pt idx="7">
                  <c:v>52.622378167641322</c:v>
                </c:pt>
                <c:pt idx="8">
                  <c:v>61.40822695035461</c:v>
                </c:pt>
              </c:numCache>
            </c:numRef>
          </c:val>
          <c:extLst>
            <c:ext xmlns:c16="http://schemas.microsoft.com/office/drawing/2014/chart" uri="{C3380CC4-5D6E-409C-BE32-E72D297353CC}">
              <c16:uniqueId val="{00000000-C95D-4BEA-9F4B-C2102F401C06}"/>
            </c:ext>
          </c:extLst>
        </c:ser>
        <c:ser>
          <c:idx val="1"/>
          <c:order val="1"/>
          <c:tx>
            <c:v>Competitive Set</c:v>
          </c:tx>
          <c:spPr>
            <a:solidFill>
              <a:srgbClr val="FEDB00"/>
            </a:solidFill>
            <a:ln w="28575">
              <a:noFill/>
            </a:ln>
          </c:spPr>
          <c:invertIfNegative val="0"/>
          <c:cat>
            <c:strRef>
              <c:f>'Day of Week'!$X$13:$AF$13</c:f>
              <c:strCache>
                <c:ptCount val="9"/>
                <c:pt idx="0">
                  <c:v>Sunday</c:v>
                </c:pt>
                <c:pt idx="1">
                  <c:v>Monday</c:v>
                </c:pt>
                <c:pt idx="2">
                  <c:v>Tuesday</c:v>
                </c:pt>
                <c:pt idx="3">
                  <c:v>Wednesday</c:v>
                </c:pt>
                <c:pt idx="4">
                  <c:v>Thursday</c:v>
                </c:pt>
                <c:pt idx="5">
                  <c:v>Friday</c:v>
                </c:pt>
                <c:pt idx="6">
                  <c:v>Saturday</c:v>
                </c:pt>
                <c:pt idx="7">
                  <c:v>Weekday</c:v>
                </c:pt>
                <c:pt idx="8">
                  <c:v>Weekend</c:v>
                </c:pt>
              </c:strCache>
            </c:strRef>
          </c:cat>
          <c:val>
            <c:numRef>
              <c:f>'Day of Week'!$X$17:$AF$17</c:f>
              <c:numCache>
                <c:formatCode>General</c:formatCode>
                <c:ptCount val="9"/>
                <c:pt idx="0">
                  <c:v>34.634022824536373</c:v>
                </c:pt>
                <c:pt idx="1">
                  <c:v>38.659646643109539</c:v>
                </c:pt>
                <c:pt idx="2">
                  <c:v>34.16091388400703</c:v>
                </c:pt>
                <c:pt idx="3">
                  <c:v>33.113503649635035</c:v>
                </c:pt>
                <c:pt idx="4">
                  <c:v>36.370271816881257</c:v>
                </c:pt>
                <c:pt idx="5">
                  <c:v>38.559096045197741</c:v>
                </c:pt>
                <c:pt idx="6">
                  <c:v>35.725525965379497</c:v>
                </c:pt>
                <c:pt idx="7">
                  <c:v>35.409143691209863</c:v>
                </c:pt>
                <c:pt idx="8">
                  <c:v>37.258355745721275</c:v>
                </c:pt>
              </c:numCache>
            </c:numRef>
          </c:val>
          <c:extLst>
            <c:ext xmlns:c16="http://schemas.microsoft.com/office/drawing/2014/chart" uri="{C3380CC4-5D6E-409C-BE32-E72D297353CC}">
              <c16:uniqueId val="{00000001-C95D-4BEA-9F4B-C2102F401C06}"/>
            </c:ext>
          </c:extLst>
        </c:ser>
        <c:dLbls>
          <c:showLegendKey val="0"/>
          <c:showVal val="0"/>
          <c:showCatName val="0"/>
          <c:showSerName val="0"/>
          <c:showPercent val="0"/>
          <c:showBubbleSize val="0"/>
        </c:dLbls>
        <c:gapWidth val="150"/>
        <c:axId val="1"/>
        <c:axId val="4"/>
      </c:barChart>
      <c:catAx>
        <c:axId val="1"/>
        <c:scaling>
          <c:orientation val="minMax"/>
        </c:scaling>
        <c:delete val="0"/>
        <c:axPos val="b"/>
        <c:numFmt formatCode="General" sourceLinked="1"/>
        <c:majorTickMark val="none"/>
        <c:minorTickMark val="none"/>
        <c:tickLblPos val="low"/>
        <c:spPr>
          <a:ln w="9525">
            <a:solidFill>
              <a:srgbClr val="A0A0A0"/>
            </a:solidFill>
            <a:prstDash val="solid"/>
          </a:ln>
        </c:spPr>
        <c:txPr>
          <a:bodyPr/>
          <a:lstStyle/>
          <a:p>
            <a:pPr>
              <a:defRPr sz="1000" b="0" i="0" u="none" strike="noStrike" baseline="0">
                <a:solidFill>
                  <a:sysClr val="windowText" lastClr="000000"/>
                </a:solidFill>
                <a:latin typeface="Arial"/>
              </a:defRPr>
            </a:pPr>
            <a:endParaRPr lang="en-US"/>
          </a:p>
        </c:txPr>
        <c:crossAx val="4"/>
        <c:crosses val="autoZero"/>
        <c:auto val="1"/>
        <c:lblAlgn val="ctr"/>
        <c:lblOffset val="100"/>
        <c:noMultiLvlLbl val="1"/>
      </c:catAx>
      <c:valAx>
        <c:axId val="4"/>
        <c:scaling>
          <c:orientation val="minMax"/>
          <c:max val="67"/>
          <c:min val="28"/>
        </c:scaling>
        <c:delete val="0"/>
        <c:axPos val="l"/>
        <c:majorGridlines>
          <c:spPr>
            <a:ln w="9525">
              <a:solidFill>
                <a:srgbClr val="A0A0A0"/>
              </a:solidFill>
              <a:prstDash val="sysDash"/>
            </a:ln>
          </c:spPr>
        </c:majorGridlines>
        <c:numFmt formatCode="General" sourceLinked="1"/>
        <c:majorTickMark val="out"/>
        <c:minorTickMark val="none"/>
        <c:tickLblPos val="nextTo"/>
        <c:spPr>
          <a:ln w="9525">
            <a:solidFill>
              <a:srgbClr val="A0A0A0"/>
            </a:solidFill>
            <a:prstDash val="solid"/>
          </a:ln>
        </c:spPr>
        <c:txPr>
          <a:bodyPr/>
          <a:lstStyle/>
          <a:p>
            <a:pPr>
              <a:defRPr sz="1300" b="0" i="0" u="none" strike="noStrike" baseline="0">
                <a:solidFill>
                  <a:sysClr val="windowText" lastClr="000000"/>
                </a:solidFill>
                <a:latin typeface="Arial"/>
              </a:defRPr>
            </a:pPr>
            <a:endParaRPr lang="en-US"/>
          </a:p>
        </c:txPr>
        <c:crossAx val="1"/>
        <c:crosses val="autoZero"/>
        <c:crossBetween val="between"/>
      </c:valAx>
      <c:spPr>
        <a:solidFill>
          <a:srgbClr val="FFFFFF"/>
        </a:solidFill>
        <a:ln w="9525">
          <a:noFill/>
        </a:ln>
      </c:spPr>
    </c:plotArea>
    <c:plotVisOnly val="1"/>
    <c:dispBlanksAs val="zero"/>
    <c:showDLblsOverMax val="1"/>
  </c:chart>
  <c:spPr>
    <a:ln w="9525">
      <a:solidFill>
        <a:srgbClr val="FFFFFF"/>
      </a:solidFill>
      <a:prstDash val="solid"/>
    </a:ln>
  </c:spPr>
  <c:txPr>
    <a:bodyPr/>
    <a:lstStyle/>
    <a:p>
      <a:pPr>
        <a:defRPr sz="1000" b="0" i="0" u="none" strike="noStrike" baseline="0">
          <a:solidFill>
            <a:sysClr val="windowText" lastClr="000000"/>
          </a:solidFill>
          <a:latin typeface="+mn-lt"/>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c:style val="2"/>
  <c:chart>
    <c:title>
      <c:tx>
        <c:rich>
          <a:bodyPr/>
          <a:lstStyle/>
          <a:p>
            <a:pPr>
              <a:defRPr sz="1800" b="0" i="0" u="none" strike="noStrike" baseline="0">
                <a:solidFill>
                  <a:sysClr val="windowText" lastClr="000000"/>
                </a:solidFill>
                <a:latin typeface="Arial"/>
              </a:defRPr>
            </a:pPr>
            <a:r>
              <a:rPr sz="1800" b="0" i="0" u="none" strike="noStrike" baseline="0">
                <a:latin typeface="Arial" charset="0"/>
              </a:rPr>
              <a:t>Daily Indexes for the Month of December</a:t>
            </a:r>
          </a:p>
        </c:rich>
      </c:tx>
      <c:overlay val="0"/>
    </c:title>
    <c:autoTitleDeleted val="0"/>
    <c:plotArea>
      <c:layout/>
      <c:lineChart>
        <c:grouping val="standard"/>
        <c:varyColors val="1"/>
        <c:ser>
          <c:idx val="0"/>
          <c:order val="0"/>
          <c:tx>
            <c:v>Occupancy Index (MPI)</c:v>
          </c:tx>
          <c:spPr>
            <a:ln w="38100">
              <a:solidFill>
                <a:srgbClr val="009CDE"/>
              </a:solidFill>
              <a:prstDash val="solid"/>
            </a:ln>
          </c:spPr>
          <c:marker>
            <c:symbol val="circle"/>
            <c:size val="6"/>
            <c:spPr>
              <a:solidFill>
                <a:srgbClr val="009CDE"/>
              </a:solidFill>
              <a:ln w="9525">
                <a:solidFill>
                  <a:srgbClr val="009CDE"/>
                </a:solidFill>
                <a:prstDash val="solid"/>
              </a:ln>
            </c:spPr>
          </c:marker>
          <c:cat>
            <c:numRef>
              <c:f>'Daily by Month'!$C$25:$AG$25</c:f>
              <c:numCache>
                <c:formatCode>General</c:formatCode>
                <c:ptCount val="31"/>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numCache>
            </c:numRef>
          </c:cat>
          <c:val>
            <c:numRef>
              <c:f>'Daily by Month'!$C$28:$AG$28</c:f>
              <c:numCache>
                <c:formatCode>0.0</c:formatCode>
                <c:ptCount val="31"/>
                <c:pt idx="0">
                  <c:v>106.54170571694794</c:v>
                </c:pt>
                <c:pt idx="1">
                  <c:v>117.4376597057411</c:v>
                </c:pt>
                <c:pt idx="2">
                  <c:v>105.42357687127746</c:v>
                </c:pt>
                <c:pt idx="3">
                  <c:v>92.688924619245313</c:v>
                </c:pt>
                <c:pt idx="4">
                  <c:v>73.796503809894219</c:v>
                </c:pt>
                <c:pt idx="5">
                  <c:v>76.249756856728993</c:v>
                </c:pt>
                <c:pt idx="6">
                  <c:v>52.875999614600488</c:v>
                </c:pt>
                <c:pt idx="7">
                  <c:v>56.128293241722325</c:v>
                </c:pt>
                <c:pt idx="8">
                  <c:v>91.367099955107136</c:v>
                </c:pt>
                <c:pt idx="9">
                  <c:v>96.029396754290957</c:v>
                </c:pt>
                <c:pt idx="10">
                  <c:v>101.97514211405917</c:v>
                </c:pt>
                <c:pt idx="11">
                  <c:v>102.86785379567388</c:v>
                </c:pt>
                <c:pt idx="12">
                  <c:v>72.535025112369496</c:v>
                </c:pt>
                <c:pt idx="13">
                  <c:v>71.526320591298344</c:v>
                </c:pt>
                <c:pt idx="14">
                  <c:v>91.559278350486849</c:v>
                </c:pt>
                <c:pt idx="15">
                  <c:v>107.7663230239113</c:v>
                </c:pt>
                <c:pt idx="16">
                  <c:v>88.981367634475504</c:v>
                </c:pt>
                <c:pt idx="17">
                  <c:v>77.858696680166062</c:v>
                </c:pt>
                <c:pt idx="18">
                  <c:v>78.678952650428172</c:v>
                </c:pt>
                <c:pt idx="19">
                  <c:v>86.867713652717072</c:v>
                </c:pt>
                <c:pt idx="20">
                  <c:v>89.407900739122923</c:v>
                </c:pt>
                <c:pt idx="21">
                  <c:v>86.124725367562334</c:v>
                </c:pt>
                <c:pt idx="22">
                  <c:v>92.168565744134654</c:v>
                </c:pt>
                <c:pt idx="23">
                  <c:v>111.22670954309439</c:v>
                </c:pt>
                <c:pt idx="24">
                  <c:v>76.816903808408</c:v>
                </c:pt>
                <c:pt idx="25">
                  <c:v>73.477038425481339</c:v>
                </c:pt>
                <c:pt idx="26">
                  <c:v>95.087932079921728</c:v>
                </c:pt>
                <c:pt idx="27">
                  <c:v>105.5818705303698</c:v>
                </c:pt>
                <c:pt idx="28">
                  <c:v>76.816903808408</c:v>
                </c:pt>
                <c:pt idx="29">
                  <c:v>86.597938144214439</c:v>
                </c:pt>
                <c:pt idx="30">
                  <c:v>95.087932080182753</c:v>
                </c:pt>
              </c:numCache>
            </c:numRef>
          </c:val>
          <c:smooth val="0"/>
          <c:extLst>
            <c:ext xmlns:c16="http://schemas.microsoft.com/office/drawing/2014/chart" uri="{C3380CC4-5D6E-409C-BE32-E72D297353CC}">
              <c16:uniqueId val="{00000000-C2AA-4261-9910-1B6236B997DC}"/>
            </c:ext>
          </c:extLst>
        </c:ser>
        <c:ser>
          <c:idx val="1"/>
          <c:order val="1"/>
          <c:tx>
            <c:v>ADR Index (ARI)</c:v>
          </c:tx>
          <c:spPr>
            <a:ln w="38100">
              <a:solidFill>
                <a:srgbClr val="D22630"/>
              </a:solidFill>
              <a:prstDash val="solid"/>
            </a:ln>
          </c:spPr>
          <c:marker>
            <c:symbol val="diamond"/>
            <c:size val="6"/>
            <c:spPr>
              <a:solidFill>
                <a:srgbClr val="D22630"/>
              </a:solidFill>
              <a:ln w="9525">
                <a:solidFill>
                  <a:srgbClr val="D22630"/>
                </a:solidFill>
                <a:prstDash val="solid"/>
              </a:ln>
            </c:spPr>
          </c:marker>
          <c:cat>
            <c:numRef>
              <c:f>'Daily by Month'!$C$25:$AG$25</c:f>
              <c:numCache>
                <c:formatCode>General</c:formatCode>
                <c:ptCount val="31"/>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numCache>
            </c:numRef>
          </c:cat>
          <c:val>
            <c:numRef>
              <c:f>'Daily by Month'!$C$38:$AG$38</c:f>
              <c:numCache>
                <c:formatCode>0.0</c:formatCode>
                <c:ptCount val="31"/>
                <c:pt idx="0">
                  <c:v>136.26888982187052</c:v>
                </c:pt>
                <c:pt idx="1">
                  <c:v>139.31861536879521</c:v>
                </c:pt>
                <c:pt idx="2">
                  <c:v>122.48390362888068</c:v>
                </c:pt>
                <c:pt idx="3">
                  <c:v>98.247271451151477</c:v>
                </c:pt>
                <c:pt idx="4">
                  <c:v>109.97848662012149</c:v>
                </c:pt>
                <c:pt idx="5">
                  <c:v>118.03650501054697</c:v>
                </c:pt>
                <c:pt idx="6">
                  <c:v>91.234286311388161</c:v>
                </c:pt>
                <c:pt idx="7">
                  <c:v>103.15573436923596</c:v>
                </c:pt>
                <c:pt idx="8">
                  <c:v>129.96562934991763</c:v>
                </c:pt>
                <c:pt idx="9">
                  <c:v>126.33239327790021</c:v>
                </c:pt>
                <c:pt idx="10">
                  <c:v>100.06051547850285</c:v>
                </c:pt>
                <c:pt idx="11">
                  <c:v>120.06423472065055</c:v>
                </c:pt>
                <c:pt idx="12">
                  <c:v>116.06199095122366</c:v>
                </c:pt>
                <c:pt idx="13">
                  <c:v>194.04599874781081</c:v>
                </c:pt>
                <c:pt idx="14">
                  <c:v>133.0868547511333</c:v>
                </c:pt>
                <c:pt idx="15">
                  <c:v>142.04240702066716</c:v>
                </c:pt>
                <c:pt idx="16">
                  <c:v>130.29231546037812</c:v>
                </c:pt>
                <c:pt idx="17">
                  <c:v>114.45010364687043</c:v>
                </c:pt>
                <c:pt idx="18">
                  <c:v>128.3730987643894</c:v>
                </c:pt>
                <c:pt idx="19">
                  <c:v>130.35531874741608</c:v>
                </c:pt>
                <c:pt idx="20">
                  <c:v>119.76922773412991</c:v>
                </c:pt>
                <c:pt idx="21">
                  <c:v>135.99376269223268</c:v>
                </c:pt>
                <c:pt idx="22">
                  <c:v>138.4728560906525</c:v>
                </c:pt>
                <c:pt idx="23">
                  <c:v>117.64733658394292</c:v>
                </c:pt>
                <c:pt idx="24">
                  <c:v>114.64505364810552</c:v>
                </c:pt>
                <c:pt idx="25">
                  <c:v>122.10020245067979</c:v>
                </c:pt>
                <c:pt idx="26">
                  <c:v>132.19735190609919</c:v>
                </c:pt>
                <c:pt idx="27">
                  <c:v>125.74999740466389</c:v>
                </c:pt>
                <c:pt idx="28">
                  <c:v>142.29771300426</c:v>
                </c:pt>
                <c:pt idx="29">
                  <c:v>131.10709139879827</c:v>
                </c:pt>
                <c:pt idx="30">
                  <c:v>109.76935582192067</c:v>
                </c:pt>
              </c:numCache>
            </c:numRef>
          </c:val>
          <c:smooth val="0"/>
          <c:extLst>
            <c:ext xmlns:c16="http://schemas.microsoft.com/office/drawing/2014/chart" uri="{C3380CC4-5D6E-409C-BE32-E72D297353CC}">
              <c16:uniqueId val="{00000001-C2AA-4261-9910-1B6236B997DC}"/>
            </c:ext>
          </c:extLst>
        </c:ser>
        <c:ser>
          <c:idx val="2"/>
          <c:order val="2"/>
          <c:tx>
            <c:v>RevPAR Index (RGI)</c:v>
          </c:tx>
          <c:spPr>
            <a:ln w="38100">
              <a:solidFill>
                <a:srgbClr val="84BD00"/>
              </a:solidFill>
              <a:prstDash val="lgDash"/>
            </a:ln>
          </c:spPr>
          <c:marker>
            <c:symbol val="square"/>
            <c:size val="6"/>
            <c:spPr>
              <a:solidFill>
                <a:srgbClr val="84BD00"/>
              </a:solidFill>
              <a:ln w="9525">
                <a:solidFill>
                  <a:srgbClr val="84BD00"/>
                </a:solidFill>
                <a:prstDash val="solid"/>
              </a:ln>
            </c:spPr>
          </c:marker>
          <c:cat>
            <c:numRef>
              <c:f>'Daily by Month'!$C$25:$AG$25</c:f>
              <c:numCache>
                <c:formatCode>General</c:formatCode>
                <c:ptCount val="31"/>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numCache>
            </c:numRef>
          </c:cat>
          <c:val>
            <c:numRef>
              <c:f>'Daily by Month'!$C$48:$AG$48</c:f>
              <c:numCache>
                <c:formatCode>0.0</c:formatCode>
                <c:ptCount val="31"/>
                <c:pt idx="0">
                  <c:v>145.18319957803877</c:v>
                </c:pt>
                <c:pt idx="1">
                  <c:v>163.61252142300472</c:v>
                </c:pt>
                <c:pt idx="2">
                  <c:v>129.12691229720042</c:v>
                </c:pt>
                <c:pt idx="3">
                  <c:v>91.064339376042142</c:v>
                </c:pt>
                <c:pt idx="4">
                  <c:v>81.160278068560018</c:v>
                </c:pt>
                <c:pt idx="5">
                  <c:v>90.002548072547</c:v>
                </c:pt>
                <c:pt idx="6">
                  <c:v>48.241040878446597</c:v>
                </c:pt>
                <c:pt idx="7">
                  <c:v>57.899553082352064</c:v>
                </c:pt>
                <c:pt idx="8">
                  <c:v>118.74582647512828</c:v>
                </c:pt>
                <c:pt idx="9">
                  <c:v>121.31623516990683</c:v>
                </c:pt>
                <c:pt idx="10">
                  <c:v>102.03685285872527</c:v>
                </c:pt>
                <c:pt idx="11">
                  <c:v>123.50750143322355</c:v>
                </c:pt>
                <c:pt idx="12">
                  <c:v>84.185594282349285</c:v>
                </c:pt>
                <c:pt idx="13">
                  <c:v>138.7939631589887</c:v>
                </c:pt>
                <c:pt idx="14">
                  <c:v>121.85336378936866</c:v>
                </c:pt>
                <c:pt idx="15">
                  <c:v>153.07387918066243</c:v>
                </c:pt>
                <c:pt idx="16">
                  <c:v>115.93588421990505</c:v>
                </c:pt>
                <c:pt idx="17">
                  <c:v>89.109359048944</c:v>
                </c:pt>
                <c:pt idx="18">
                  <c:v>101.00260959259036</c:v>
                </c:pt>
                <c:pt idx="19">
                  <c:v>113.23668502081625</c:v>
                </c:pt>
                <c:pt idx="20">
                  <c:v>107.08315224799578</c:v>
                </c:pt>
                <c:pt idx="21">
                  <c:v>117.12425463537025</c:v>
                </c:pt>
                <c:pt idx="22">
                  <c:v>127.62844540417589</c:v>
                </c:pt>
                <c:pt idx="23">
                  <c:v>130.85526134742122</c:v>
                </c:pt>
                <c:pt idx="24">
                  <c:v>88.066780582340854</c:v>
                </c:pt>
                <c:pt idx="25">
                  <c:v>89.715612672692757</c:v>
                </c:pt>
                <c:pt idx="26">
                  <c:v>125.70372819195821</c:v>
                </c:pt>
                <c:pt idx="27">
                  <c:v>132.76919945200802</c:v>
                </c:pt>
                <c:pt idx="28">
                  <c:v>109.30869732057791</c:v>
                </c:pt>
                <c:pt idx="29">
                  <c:v>113.53603791209467</c:v>
                </c:pt>
                <c:pt idx="30">
                  <c:v>104.3774105089212</c:v>
                </c:pt>
              </c:numCache>
            </c:numRef>
          </c:val>
          <c:smooth val="0"/>
          <c:extLst>
            <c:ext xmlns:c16="http://schemas.microsoft.com/office/drawing/2014/chart" uri="{C3380CC4-5D6E-409C-BE32-E72D297353CC}">
              <c16:uniqueId val="{00000002-C2AA-4261-9910-1B6236B997DC}"/>
            </c:ext>
          </c:extLst>
        </c:ser>
        <c:ser>
          <c:idx val="3"/>
          <c:order val="3"/>
          <c:tx>
            <c:v>100 %</c:v>
          </c:tx>
          <c:spPr>
            <a:ln w="25400">
              <a:solidFill>
                <a:srgbClr val="000000"/>
              </a:solidFill>
              <a:prstDash val="lgDash"/>
            </a:ln>
          </c:spPr>
          <c:marker>
            <c:symbol val="none"/>
          </c:marker>
          <c:cat>
            <c:numRef>
              <c:f>'Daily by Month'!$C$25:$AG$25</c:f>
              <c:numCache>
                <c:formatCode>General</c:formatCode>
                <c:ptCount val="31"/>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numCache>
            </c:numRef>
          </c:cat>
          <c:val>
            <c:numRef>
              <c:f>'Daily by Month'!$C$60:$AG$60</c:f>
              <c:numCache>
                <c:formatCode>#,##0.0_);\(#,##0.0\);_(* ""??_);</c:formatCode>
                <c:ptCount val="31"/>
                <c:pt idx="0">
                  <c:v>100</c:v>
                </c:pt>
                <c:pt idx="1">
                  <c:v>100</c:v>
                </c:pt>
                <c:pt idx="2">
                  <c:v>100</c:v>
                </c:pt>
                <c:pt idx="3">
                  <c:v>100</c:v>
                </c:pt>
                <c:pt idx="4">
                  <c:v>100</c:v>
                </c:pt>
                <c:pt idx="5">
                  <c:v>100</c:v>
                </c:pt>
                <c:pt idx="6">
                  <c:v>100</c:v>
                </c:pt>
                <c:pt idx="7">
                  <c:v>100</c:v>
                </c:pt>
                <c:pt idx="8">
                  <c:v>100</c:v>
                </c:pt>
                <c:pt idx="9">
                  <c:v>100</c:v>
                </c:pt>
                <c:pt idx="10">
                  <c:v>100</c:v>
                </c:pt>
                <c:pt idx="11">
                  <c:v>100</c:v>
                </c:pt>
                <c:pt idx="12">
                  <c:v>100</c:v>
                </c:pt>
                <c:pt idx="13">
                  <c:v>100</c:v>
                </c:pt>
                <c:pt idx="14">
                  <c:v>100</c:v>
                </c:pt>
                <c:pt idx="15">
                  <c:v>100</c:v>
                </c:pt>
                <c:pt idx="16">
                  <c:v>100</c:v>
                </c:pt>
                <c:pt idx="17">
                  <c:v>100</c:v>
                </c:pt>
                <c:pt idx="18">
                  <c:v>100</c:v>
                </c:pt>
                <c:pt idx="19">
                  <c:v>100</c:v>
                </c:pt>
                <c:pt idx="20">
                  <c:v>100</c:v>
                </c:pt>
                <c:pt idx="21">
                  <c:v>100</c:v>
                </c:pt>
                <c:pt idx="22">
                  <c:v>100</c:v>
                </c:pt>
                <c:pt idx="23">
                  <c:v>100</c:v>
                </c:pt>
                <c:pt idx="24">
                  <c:v>100</c:v>
                </c:pt>
                <c:pt idx="25">
                  <c:v>100</c:v>
                </c:pt>
                <c:pt idx="26">
                  <c:v>100</c:v>
                </c:pt>
                <c:pt idx="27">
                  <c:v>100</c:v>
                </c:pt>
                <c:pt idx="28">
                  <c:v>100</c:v>
                </c:pt>
                <c:pt idx="29">
                  <c:v>100</c:v>
                </c:pt>
                <c:pt idx="30">
                  <c:v>100</c:v>
                </c:pt>
              </c:numCache>
            </c:numRef>
          </c:val>
          <c:smooth val="0"/>
          <c:extLst>
            <c:ext xmlns:c16="http://schemas.microsoft.com/office/drawing/2014/chart" uri="{C3380CC4-5D6E-409C-BE32-E72D297353CC}">
              <c16:uniqueId val="{00000003-C2AA-4261-9910-1B6236B997DC}"/>
            </c:ext>
          </c:extLst>
        </c:ser>
        <c:dLbls>
          <c:showLegendKey val="0"/>
          <c:showVal val="0"/>
          <c:showCatName val="0"/>
          <c:showSerName val="0"/>
          <c:showPercent val="0"/>
          <c:showBubbleSize val="0"/>
        </c:dLbls>
        <c:marker val="1"/>
        <c:smooth val="0"/>
        <c:axId val="1"/>
        <c:axId val="4"/>
      </c:lineChart>
      <c:catAx>
        <c:axId val="1"/>
        <c:scaling>
          <c:orientation val="minMax"/>
        </c:scaling>
        <c:delete val="0"/>
        <c:axPos val="b"/>
        <c:numFmt formatCode="General" sourceLinked="0"/>
        <c:majorTickMark val="none"/>
        <c:minorTickMark val="none"/>
        <c:tickLblPos val="nextTo"/>
        <c:spPr>
          <a:ln w="9525">
            <a:solidFill>
              <a:srgbClr val="A0A0A0"/>
            </a:solidFill>
            <a:prstDash val="solid"/>
          </a:ln>
        </c:spPr>
        <c:txPr>
          <a:bodyPr/>
          <a:lstStyle/>
          <a:p>
            <a:pPr>
              <a:defRPr sz="1200" b="0" i="0" u="none" strike="noStrike" baseline="0">
                <a:solidFill>
                  <a:sysClr val="windowText" lastClr="000000"/>
                </a:solidFill>
                <a:latin typeface="Arial"/>
              </a:defRPr>
            </a:pPr>
            <a:endParaRPr lang="en-US"/>
          </a:p>
        </c:txPr>
        <c:crossAx val="4"/>
        <c:crosses val="autoZero"/>
        <c:auto val="1"/>
        <c:lblAlgn val="ctr"/>
        <c:lblOffset val="100"/>
        <c:noMultiLvlLbl val="1"/>
      </c:catAx>
      <c:valAx>
        <c:axId val="4"/>
        <c:scaling>
          <c:orientation val="minMax"/>
          <c:max val="199"/>
          <c:min val="43"/>
        </c:scaling>
        <c:delete val="0"/>
        <c:axPos val="l"/>
        <c:majorGridlines>
          <c:spPr>
            <a:ln w="9525">
              <a:solidFill>
                <a:srgbClr val="A0A0A0"/>
              </a:solidFill>
              <a:prstDash val="sysDash"/>
            </a:ln>
          </c:spPr>
        </c:majorGridlines>
        <c:numFmt formatCode="General" sourceLinked="0"/>
        <c:majorTickMark val="out"/>
        <c:minorTickMark val="none"/>
        <c:tickLblPos val="nextTo"/>
        <c:spPr>
          <a:ln w="9525">
            <a:solidFill>
              <a:srgbClr val="A0A0A0"/>
            </a:solidFill>
            <a:prstDash val="solid"/>
          </a:ln>
        </c:spPr>
        <c:txPr>
          <a:bodyPr/>
          <a:lstStyle/>
          <a:p>
            <a:pPr>
              <a:defRPr sz="1200" b="0" i="0" u="none" strike="noStrike" baseline="0">
                <a:solidFill>
                  <a:sysClr val="windowText" lastClr="000000"/>
                </a:solidFill>
                <a:latin typeface="Arial"/>
              </a:defRPr>
            </a:pPr>
            <a:endParaRPr lang="en-US"/>
          </a:p>
        </c:txPr>
        <c:crossAx val="1"/>
        <c:crosses val="autoZero"/>
        <c:crossBetween val="between"/>
      </c:valAx>
      <c:spPr>
        <a:solidFill>
          <a:srgbClr val="FFFFFF"/>
        </a:solidFill>
        <a:ln w="9525">
          <a:noFill/>
        </a:ln>
      </c:spPr>
    </c:plotArea>
    <c:legend>
      <c:legendPos val="b"/>
      <c:legendEntry>
        <c:idx val="0"/>
        <c:txPr>
          <a:bodyPr/>
          <a:lstStyle/>
          <a:p>
            <a:pPr>
              <a:defRPr sz="1200" b="0" i="0" u="none" strike="noStrike" baseline="0">
                <a:solidFill>
                  <a:sysClr val="windowText" lastClr="000000"/>
                </a:solidFill>
                <a:latin typeface="Arial"/>
              </a:defRPr>
            </a:pPr>
            <a:endParaRPr lang="en-US"/>
          </a:p>
        </c:txPr>
      </c:legendEntry>
      <c:legendEntry>
        <c:idx val="1"/>
        <c:txPr>
          <a:bodyPr/>
          <a:lstStyle/>
          <a:p>
            <a:pPr>
              <a:defRPr sz="1200" b="0" i="0" u="none" strike="noStrike" baseline="0">
                <a:solidFill>
                  <a:sysClr val="windowText" lastClr="000000"/>
                </a:solidFill>
                <a:latin typeface="Arial"/>
              </a:defRPr>
            </a:pPr>
            <a:endParaRPr lang="en-US"/>
          </a:p>
        </c:txPr>
      </c:legendEntry>
      <c:legendEntry>
        <c:idx val="2"/>
        <c:txPr>
          <a:bodyPr/>
          <a:lstStyle/>
          <a:p>
            <a:pPr>
              <a:defRPr sz="1200" b="0" i="0" u="none" strike="noStrike" baseline="0">
                <a:solidFill>
                  <a:sysClr val="windowText" lastClr="000000"/>
                </a:solidFill>
                <a:latin typeface="Arial"/>
              </a:defRPr>
            </a:pPr>
            <a:endParaRPr lang="en-US"/>
          </a:p>
        </c:txPr>
      </c:legendEntry>
      <c:legendEntry>
        <c:idx val="3"/>
        <c:txPr>
          <a:bodyPr/>
          <a:lstStyle/>
          <a:p>
            <a:pPr>
              <a:defRPr sz="1200" b="0" i="0" u="none" strike="noStrike" baseline="0">
                <a:solidFill>
                  <a:sysClr val="windowText" lastClr="000000"/>
                </a:solidFill>
                <a:latin typeface="Arial"/>
              </a:defRPr>
            </a:pPr>
            <a:endParaRPr lang="en-US"/>
          </a:p>
        </c:txPr>
      </c:legendEntry>
      <c:overlay val="0"/>
      <c:spPr>
        <a:ln w="9525">
          <a:noFill/>
        </a:ln>
      </c:spPr>
      <c:txPr>
        <a:bodyPr/>
        <a:lstStyle/>
        <a:p>
          <a:pPr>
            <a:defRPr sz="1200" b="0" i="0" u="none" strike="noStrike" baseline="0">
              <a:solidFill>
                <a:sysClr val="windowText" lastClr="000000"/>
              </a:solidFill>
              <a:latin typeface="Arial"/>
            </a:defRPr>
          </a:pPr>
          <a:endParaRPr lang="en-US"/>
        </a:p>
      </c:txPr>
    </c:legend>
    <c:plotVisOnly val="1"/>
    <c:dispBlanksAs val="gap"/>
    <c:showDLblsOverMax val="1"/>
  </c:chart>
  <c:spPr>
    <a:ln w="9525">
      <a:solidFill>
        <a:srgbClr val="FFFFFF"/>
      </a:solidFill>
      <a:prstDash val="solid"/>
    </a:ln>
  </c:spPr>
  <c:txPr>
    <a:bodyPr/>
    <a:lstStyle/>
    <a:p>
      <a:pPr>
        <a:defRPr sz="1000" b="0" i="0" u="none" strike="noStrike" baseline="0">
          <a:solidFill>
            <a:sysClr val="windowText" lastClr="000000"/>
          </a:solidFill>
          <a:latin typeface="+mn-lt"/>
        </a:defRPr>
      </a:pPr>
      <a:endParaRPr lang="en-US"/>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5.xml"/></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0</xdr:colOff>
      <xdr:row>5</xdr:row>
      <xdr:rowOff>19050</xdr:rowOff>
    </xdr:to>
    <xdr:pic>
      <xdr:nvPicPr>
        <xdr:cNvPr id="2" name="Picture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420225" y="581025"/>
          <a:ext cx="1038225" cy="1038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37109</xdr:colOff>
      <xdr:row>5</xdr:row>
      <xdr:rowOff>31686</xdr:rowOff>
    </xdr:from>
    <xdr:to>
      <xdr:col>19</xdr:col>
      <xdr:colOff>338988</xdr:colOff>
      <xdr:row>16</xdr:row>
      <xdr:rowOff>102171</xdr:rowOff>
    </xdr:to>
    <xdr:graphicFrame macro="">
      <xdr:nvGraphicFramePr>
        <xdr:cNvPr id="2" name="Chart 1">
          <a:extLst>
            <a:ext uri="{FF2B5EF4-FFF2-40B4-BE49-F238E27FC236}">
              <a16:creationId xmlns:a16="http://schemas.microsoft.com/office/drawing/2014/main" id="{00000000-0008-0000-0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20</xdr:col>
      <xdr:colOff>0</xdr:colOff>
      <xdr:row>4</xdr:row>
      <xdr:rowOff>0</xdr:rowOff>
    </xdr:from>
    <xdr:ext cx="6604000" cy="3810000"/>
    <xdr:graphicFrame macro="">
      <xdr:nvGraphicFramePr>
        <xdr:cNvPr id="3" name="Chart 2">
          <a:extLst>
            <a:ext uri="{FF2B5EF4-FFF2-40B4-BE49-F238E27FC236}">
              <a16:creationId xmlns:a16="http://schemas.microsoft.com/office/drawing/2014/main" id="{00000000-0008-0000-03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oneCellAnchor>
</xdr:wsDr>
</file>

<file path=xl/drawings/drawing3.xml><?xml version="1.0" encoding="utf-8"?>
<xdr:wsDr xmlns:xdr="http://schemas.openxmlformats.org/drawingml/2006/spreadsheetDrawing" xmlns:a="http://schemas.openxmlformats.org/drawingml/2006/main">
  <xdr:twoCellAnchor>
    <xdr:from>
      <xdr:col>1</xdr:col>
      <xdr:colOff>52375</xdr:colOff>
      <xdr:row>4</xdr:row>
      <xdr:rowOff>76581</xdr:rowOff>
    </xdr:from>
    <xdr:to>
      <xdr:col>11</xdr:col>
      <xdr:colOff>19990</xdr:colOff>
      <xdr:row>13</xdr:row>
      <xdr:rowOff>128651</xdr:rowOff>
    </xdr:to>
    <xdr:graphicFrame macro="">
      <xdr:nvGraphicFramePr>
        <xdr:cNvPr id="2" name="Chart 1">
          <a:extLst>
            <a:ext uri="{FF2B5EF4-FFF2-40B4-BE49-F238E27FC236}">
              <a16:creationId xmlns:a16="http://schemas.microsoft.com/office/drawing/2014/main" id="{00000000-0008-0000-05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195199</xdr:colOff>
      <xdr:row>4</xdr:row>
      <xdr:rowOff>76581</xdr:rowOff>
    </xdr:from>
    <xdr:to>
      <xdr:col>20</xdr:col>
      <xdr:colOff>584834</xdr:colOff>
      <xdr:row>13</xdr:row>
      <xdr:rowOff>128651</xdr:rowOff>
    </xdr:to>
    <xdr:graphicFrame macro="">
      <xdr:nvGraphicFramePr>
        <xdr:cNvPr id="3" name="Chart 2">
          <a:extLst>
            <a:ext uri="{FF2B5EF4-FFF2-40B4-BE49-F238E27FC236}">
              <a16:creationId xmlns:a16="http://schemas.microsoft.com/office/drawing/2014/main" id="{00000000-0008-0000-05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4</xdr:row>
      <xdr:rowOff>0</xdr:rowOff>
    </xdr:from>
    <xdr:to>
      <xdr:col>33</xdr:col>
      <xdr:colOff>130175</xdr:colOff>
      <xdr:row>20</xdr:row>
      <xdr:rowOff>377825</xdr:rowOff>
    </xdr:to>
    <xdr:graphicFrame macro="">
      <xdr:nvGraphicFramePr>
        <xdr:cNvPr id="2" name="Chart 1">
          <a:extLst>
            <a:ext uri="{FF2B5EF4-FFF2-40B4-BE49-F238E27FC236}">
              <a16:creationId xmlns:a16="http://schemas.microsoft.com/office/drawing/2014/main" id="{00000000-0008-0000-06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5</xdr:col>
      <xdr:colOff>1895475</xdr:colOff>
      <xdr:row>1</xdr:row>
      <xdr:rowOff>838200</xdr:rowOff>
    </xdr:to>
    <xdr:pic>
      <xdr:nvPicPr>
        <xdr:cNvPr id="7185" name="Picture 1">
          <a:extLst>
            <a:ext uri="{FF2B5EF4-FFF2-40B4-BE49-F238E27FC236}">
              <a16:creationId xmlns:a16="http://schemas.microsoft.com/office/drawing/2014/main" id="{00000000-0008-0000-1900-0000111C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60579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hyperlink" Target="http://www.hoteldataconference.com/" TargetMode="External"/><Relationship Id="rId7" Type="http://schemas.openxmlformats.org/officeDocument/2006/relationships/drawing" Target="../drawings/drawing5.xml"/><Relationship Id="rId2" Type="http://schemas.openxmlformats.org/officeDocument/2006/relationships/hyperlink" Target="http://www.hotelnewsnow.com/" TargetMode="External"/><Relationship Id="rId1" Type="http://schemas.openxmlformats.org/officeDocument/2006/relationships/hyperlink" Target="http://www.str.com/data-insights/resources/glossary" TargetMode="External"/><Relationship Id="rId6" Type="http://schemas.openxmlformats.org/officeDocument/2006/relationships/printerSettings" Target="../printerSettings/printerSettings8.bin"/><Relationship Id="rId5" Type="http://schemas.openxmlformats.org/officeDocument/2006/relationships/hyperlink" Target="https://str.com/contact" TargetMode="External"/><Relationship Id="rId4" Type="http://schemas.openxmlformats.org/officeDocument/2006/relationships/hyperlink" Target="http://www.str.com/data-insights/resources/FAQ"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1">
    <pageSetUpPr fitToPage="1"/>
  </sheetPr>
  <dimension ref="A1:AA153"/>
  <sheetViews>
    <sheetView showGridLines="0" zoomScaleNormal="100" workbookViewId="0"/>
  </sheetViews>
  <sheetFormatPr baseColWidth="10" defaultColWidth="8.83203125" defaultRowHeight="13" x14ac:dyDescent="0.15"/>
  <cols>
    <col min="1" max="1" width="13.5" customWidth="1"/>
    <col min="2" max="2" width="57.5" customWidth="1"/>
    <col min="3" max="3" width="5.5" customWidth="1"/>
    <col min="4" max="4" width="1.83203125" style="15" customWidth="1"/>
    <col min="5" max="5" width="57.5" customWidth="1"/>
    <col min="6" max="6" width="5.5" customWidth="1"/>
    <col min="7" max="7" width="15.5" customWidth="1"/>
    <col min="8" max="8" width="4.1640625" customWidth="1"/>
    <col min="9" max="13" width="7.1640625" style="123" customWidth="1"/>
    <col min="14" max="14" width="1.5" style="123" customWidth="1"/>
    <col min="15" max="15" width="7.5" style="123" customWidth="1"/>
    <col min="16" max="27" width="9.1640625" style="123" customWidth="1"/>
    <col min="28" max="28" width="9.1640625" customWidth="1"/>
  </cols>
  <sheetData>
    <row r="1" spans="1:8" ht="45.75" customHeight="1" x14ac:dyDescent="0.2">
      <c r="A1" s="237"/>
      <c r="B1" s="238"/>
      <c r="C1" s="238"/>
      <c r="D1" s="239"/>
      <c r="E1" s="238"/>
      <c r="F1" s="238"/>
      <c r="G1" s="238"/>
      <c r="H1" s="240"/>
    </row>
    <row r="2" spans="1:8" ht="24.75" customHeight="1" x14ac:dyDescent="0.2">
      <c r="A2" s="238"/>
      <c r="B2" s="257" t="s">
        <v>92</v>
      </c>
      <c r="C2" s="248"/>
      <c r="D2" s="247"/>
      <c r="E2" s="247"/>
      <c r="F2" s="248"/>
      <c r="G2" s="241"/>
      <c r="H2" s="242"/>
    </row>
    <row r="3" spans="1:8" ht="25.5" customHeight="1" x14ac:dyDescent="0.3">
      <c r="A3" s="238"/>
      <c r="B3" s="258" t="s">
        <v>91</v>
      </c>
      <c r="C3" s="250"/>
      <c r="D3" s="249"/>
      <c r="E3" s="249"/>
      <c r="F3" s="250"/>
      <c r="G3" s="241"/>
      <c r="H3" s="242"/>
    </row>
    <row r="4" spans="1:8" ht="15" customHeight="1" x14ac:dyDescent="0.2">
      <c r="A4" s="238"/>
      <c r="B4" s="295" t="s">
        <v>93</v>
      </c>
      <c r="C4" s="295"/>
      <c r="D4" s="295"/>
      <c r="E4" s="295"/>
      <c r="F4" s="251"/>
      <c r="G4" s="241"/>
      <c r="H4" s="242"/>
    </row>
    <row r="5" spans="1:8" ht="15" customHeight="1" x14ac:dyDescent="0.2">
      <c r="A5" s="238"/>
      <c r="B5" s="295" t="s">
        <v>94</v>
      </c>
      <c r="C5" s="295"/>
      <c r="D5" s="295"/>
      <c r="E5" s="295"/>
      <c r="F5" s="251"/>
      <c r="G5" s="241"/>
      <c r="H5" s="242"/>
    </row>
    <row r="6" spans="1:8" ht="15" customHeight="1" x14ac:dyDescent="0.2">
      <c r="A6" s="238"/>
      <c r="B6" s="245"/>
      <c r="C6" s="252"/>
      <c r="D6" s="245"/>
      <c r="E6" s="245"/>
      <c r="F6" s="252"/>
      <c r="G6" s="241"/>
      <c r="H6" s="242"/>
    </row>
    <row r="7" spans="1:8" ht="15.75" customHeight="1" x14ac:dyDescent="0.2">
      <c r="A7" s="238"/>
      <c r="B7" s="259" t="s">
        <v>67</v>
      </c>
      <c r="C7" s="248">
        <v>1</v>
      </c>
      <c r="D7" s="259"/>
      <c r="E7" s="259"/>
      <c r="F7" s="248"/>
      <c r="G7" s="241"/>
      <c r="H7" s="242"/>
    </row>
    <row r="8" spans="1:8" ht="15.75" customHeight="1" x14ac:dyDescent="0.2">
      <c r="A8" s="238"/>
      <c r="B8" s="259" t="str">
        <f>HYPERLINK("#'Glance'!A1", "Monthly Performance at a Glance")</f>
        <v>Monthly Performance at a Glance</v>
      </c>
      <c r="C8" s="248" t="str">
        <f>HYPERLINK("#'Glance'!A1", "2")</f>
        <v>2</v>
      </c>
      <c r="D8" s="259"/>
      <c r="E8" s="259"/>
      <c r="F8" s="248"/>
      <c r="G8" s="241"/>
      <c r="H8" s="242"/>
    </row>
    <row r="9" spans="1:8" ht="15.75" customHeight="1" x14ac:dyDescent="0.15">
      <c r="A9" s="238"/>
      <c r="B9" s="259" t="str">
        <f>HYPERLINK("#'Summary'!A1", "STAR Summary")</f>
        <v>STAR Summary</v>
      </c>
      <c r="C9" s="248" t="str">
        <f>HYPERLINK("#'Summary'!A1", "3")</f>
        <v>3</v>
      </c>
      <c r="D9" s="259"/>
      <c r="E9" s="259"/>
      <c r="F9" s="248"/>
      <c r="G9" s="238"/>
      <c r="H9" s="238"/>
    </row>
    <row r="10" spans="1:8" ht="15.75" customHeight="1" x14ac:dyDescent="0.15">
      <c r="A10" s="238"/>
      <c r="B10" s="259" t="str">
        <f>HYPERLINK("#'Comp'!A1", "Competitive Set Report")</f>
        <v>Competitive Set Report</v>
      </c>
      <c r="C10" s="248" t="str">
        <f>HYPERLINK("#'Comp'!A1", "4")</f>
        <v>4</v>
      </c>
      <c r="D10" s="259"/>
      <c r="E10" s="259"/>
      <c r="F10" s="248"/>
      <c r="G10" s="238"/>
      <c r="H10" s="238"/>
    </row>
    <row r="11" spans="1:8" ht="15.75" customHeight="1" x14ac:dyDescent="0.15">
      <c r="A11" s="243"/>
      <c r="B11" s="259" t="str">
        <f>HYPERLINK("#'Response'!A1", "Response Report")</f>
        <v>Response Report</v>
      </c>
      <c r="C11" s="248" t="str">
        <f>HYPERLINK("#'Response'!A1", "5")</f>
        <v>5</v>
      </c>
      <c r="D11" s="259"/>
      <c r="E11" s="259"/>
      <c r="F11" s="248"/>
      <c r="G11" s="238"/>
      <c r="H11" s="238"/>
    </row>
    <row r="12" spans="1:8" ht="15.75" customHeight="1" x14ac:dyDescent="0.15">
      <c r="A12" s="238"/>
      <c r="B12" s="259" t="str">
        <f>HYPERLINK("#'Day of Week'!A1", "Day of Week &amp; Weekday/Weekend")</f>
        <v>Day of Week &amp; Weekday/Weekend</v>
      </c>
      <c r="C12" s="248" t="str">
        <f>HYPERLINK("#'Day of Week'!A1", "6")</f>
        <v>6</v>
      </c>
      <c r="D12" s="259"/>
      <c r="E12" s="259"/>
      <c r="F12" s="248"/>
      <c r="G12" s="238"/>
      <c r="H12" s="238"/>
    </row>
    <row r="13" spans="1:8" ht="15.75" customHeight="1" x14ac:dyDescent="0.15">
      <c r="A13" s="238"/>
      <c r="B13" s="259" t="str">
        <f>HYPERLINK("#'Daily by Month'!A1", "Daily Data for the Month")</f>
        <v>Daily Data for the Month</v>
      </c>
      <c r="C13" s="248" t="str">
        <f>HYPERLINK("#'Daily by Month'!A1", "7")</f>
        <v>7</v>
      </c>
      <c r="D13" s="259"/>
      <c r="E13" s="259"/>
      <c r="F13" s="248"/>
      <c r="G13" s="238"/>
      <c r="H13" s="238"/>
    </row>
    <row r="14" spans="1:8" ht="15.75" customHeight="1" x14ac:dyDescent="0.15">
      <c r="A14" s="238"/>
      <c r="B14" s="259" t="str">
        <f>HYPERLINK("#'Help'!A1", "Help")</f>
        <v>Help</v>
      </c>
      <c r="C14" s="248" t="str">
        <f>HYPERLINK("#'Help'!A1", "8")</f>
        <v>8</v>
      </c>
      <c r="D14" s="259"/>
      <c r="E14" s="259"/>
      <c r="F14" s="248"/>
      <c r="G14" s="238"/>
      <c r="H14" s="238"/>
    </row>
    <row r="15" spans="1:8" ht="15.75" customHeight="1" x14ac:dyDescent="0.15">
      <c r="A15" s="238"/>
      <c r="B15" s="259"/>
      <c r="C15" s="248"/>
      <c r="D15" s="259"/>
      <c r="E15" s="259"/>
      <c r="F15" s="248"/>
      <c r="G15" s="238"/>
      <c r="H15" s="238"/>
    </row>
    <row r="16" spans="1:8" ht="15.75" customHeight="1" x14ac:dyDescent="0.15">
      <c r="A16" s="238"/>
      <c r="B16" s="259"/>
      <c r="C16" s="248"/>
      <c r="D16" s="259"/>
      <c r="E16" s="259"/>
      <c r="F16" s="248"/>
      <c r="G16" s="238"/>
      <c r="H16" s="238"/>
    </row>
    <row r="17" spans="1:8" ht="15.75" customHeight="1" x14ac:dyDescent="0.15">
      <c r="A17" s="238"/>
      <c r="B17" s="259"/>
      <c r="C17" s="248"/>
      <c r="D17" s="259"/>
      <c r="E17" s="259"/>
      <c r="F17" s="248"/>
      <c r="G17" s="238"/>
      <c r="H17" s="238"/>
    </row>
    <row r="18" spans="1:8" ht="15.75" customHeight="1" x14ac:dyDescent="0.15">
      <c r="A18" s="238"/>
      <c r="B18" s="259"/>
      <c r="C18" s="248"/>
      <c r="D18" s="259"/>
      <c r="E18" s="259"/>
      <c r="F18" s="248"/>
      <c r="G18" s="238"/>
      <c r="H18" s="238"/>
    </row>
    <row r="19" spans="1:8" ht="15.75" customHeight="1" x14ac:dyDescent="0.15">
      <c r="A19" s="238"/>
      <c r="B19" s="259"/>
      <c r="C19" s="248"/>
      <c r="D19" s="259"/>
      <c r="E19" s="259"/>
      <c r="F19" s="248"/>
      <c r="G19" s="238"/>
      <c r="H19" s="238"/>
    </row>
    <row r="20" spans="1:8" ht="15.75" customHeight="1" x14ac:dyDescent="0.15">
      <c r="A20" s="238"/>
      <c r="B20" s="259"/>
      <c r="C20" s="248"/>
      <c r="D20" s="259"/>
      <c r="E20" s="259"/>
      <c r="F20" s="248"/>
      <c r="G20" s="238"/>
      <c r="H20" s="238"/>
    </row>
    <row r="21" spans="1:8" ht="15.75" customHeight="1" x14ac:dyDescent="0.15">
      <c r="A21" s="238"/>
      <c r="B21" s="259"/>
      <c r="C21" s="248"/>
      <c r="D21" s="259"/>
      <c r="E21" s="259"/>
      <c r="F21" s="248"/>
      <c r="G21" s="238"/>
      <c r="H21" s="238"/>
    </row>
    <row r="22" spans="1:8" ht="15.75" customHeight="1" x14ac:dyDescent="0.15">
      <c r="A22" s="238"/>
      <c r="B22" s="259"/>
      <c r="C22" s="248"/>
      <c r="D22" s="259"/>
      <c r="E22" s="259"/>
      <c r="F22" s="248"/>
      <c r="G22" s="238"/>
      <c r="H22" s="238"/>
    </row>
    <row r="23" spans="1:8" ht="15.75" customHeight="1" x14ac:dyDescent="0.15">
      <c r="A23" s="238"/>
      <c r="B23" s="259"/>
      <c r="C23" s="248"/>
      <c r="D23" s="259"/>
      <c r="E23" s="259"/>
      <c r="F23" s="248"/>
      <c r="G23" s="238"/>
      <c r="H23" s="238"/>
    </row>
    <row r="24" spans="1:8" ht="15.75" customHeight="1" x14ac:dyDescent="0.15">
      <c r="A24" s="238"/>
      <c r="B24" s="259"/>
      <c r="C24" s="248"/>
      <c r="D24" s="259"/>
      <c r="E24" s="259"/>
      <c r="F24" s="248"/>
      <c r="G24" s="238"/>
      <c r="H24" s="238"/>
    </row>
    <row r="25" spans="1:8" ht="15.75" customHeight="1" x14ac:dyDescent="0.15">
      <c r="A25" s="238"/>
      <c r="B25" s="259"/>
      <c r="C25" s="248"/>
      <c r="D25" s="259"/>
      <c r="E25" s="259"/>
      <c r="F25" s="248"/>
      <c r="G25" s="238"/>
      <c r="H25" s="238"/>
    </row>
    <row r="26" spans="1:8" ht="15.75" customHeight="1" x14ac:dyDescent="0.15">
      <c r="A26" s="238"/>
      <c r="B26" s="259"/>
      <c r="C26" s="248"/>
      <c r="D26" s="259"/>
      <c r="E26" s="259"/>
      <c r="F26" s="248"/>
      <c r="G26" s="238"/>
      <c r="H26" s="238"/>
    </row>
    <row r="27" spans="1:8" ht="15.75" customHeight="1" x14ac:dyDescent="0.15">
      <c r="A27" s="238"/>
      <c r="B27" s="259"/>
      <c r="C27" s="248"/>
      <c r="D27" s="259"/>
      <c r="E27" s="259"/>
      <c r="F27" s="248"/>
      <c r="G27" s="238"/>
      <c r="H27" s="238"/>
    </row>
    <row r="28" spans="1:8" ht="15.75" customHeight="1" x14ac:dyDescent="0.15">
      <c r="A28" s="238"/>
      <c r="B28" s="259"/>
      <c r="C28" s="248"/>
      <c r="D28" s="259"/>
      <c r="E28" s="259"/>
      <c r="F28" s="248"/>
      <c r="G28" s="238"/>
      <c r="H28" s="238"/>
    </row>
    <row r="29" spans="1:8" ht="15.75" customHeight="1" x14ac:dyDescent="0.15">
      <c r="A29" s="238"/>
      <c r="B29" s="259"/>
      <c r="C29" s="248"/>
      <c r="D29" s="259"/>
      <c r="E29" s="259"/>
      <c r="F29" s="248"/>
      <c r="G29" s="238"/>
      <c r="H29" s="238"/>
    </row>
    <row r="30" spans="1:8" ht="0" hidden="1" customHeight="1" x14ac:dyDescent="0.15">
      <c r="A30" s="238"/>
      <c r="B30" s="259"/>
      <c r="C30" s="248"/>
      <c r="D30" s="259"/>
      <c r="E30" s="259"/>
      <c r="F30" s="248"/>
      <c r="G30" s="238"/>
      <c r="H30" s="238"/>
    </row>
    <row r="31" spans="1:8" ht="0" hidden="1" customHeight="1" x14ac:dyDescent="0.15">
      <c r="A31" s="238"/>
      <c r="B31" s="259"/>
      <c r="C31" s="248"/>
      <c r="D31" s="259"/>
      <c r="E31" s="259"/>
      <c r="F31" s="248"/>
      <c r="G31" s="238"/>
      <c r="H31" s="238"/>
    </row>
    <row r="32" spans="1:8" ht="0" hidden="1" customHeight="1" x14ac:dyDescent="0.15">
      <c r="A32" s="238"/>
      <c r="B32" s="259"/>
      <c r="C32" s="248"/>
      <c r="D32" s="259"/>
      <c r="E32" s="259"/>
      <c r="F32" s="248"/>
      <c r="G32" s="238"/>
      <c r="H32" s="238"/>
    </row>
    <row r="33" spans="1:8" ht="0" hidden="1" customHeight="1" x14ac:dyDescent="0.15">
      <c r="A33" s="238"/>
      <c r="B33" s="259"/>
      <c r="C33" s="248"/>
      <c r="D33" s="259"/>
      <c r="E33" s="259"/>
      <c r="F33" s="248"/>
      <c r="G33" s="238"/>
      <c r="H33" s="238"/>
    </row>
    <row r="34" spans="1:8" ht="0" hidden="1" customHeight="1" x14ac:dyDescent="0.15">
      <c r="A34" s="238"/>
      <c r="B34" s="259"/>
      <c r="C34" s="248"/>
      <c r="D34" s="259"/>
      <c r="E34" s="259"/>
      <c r="F34" s="248"/>
      <c r="G34" s="238"/>
      <c r="H34" s="238"/>
    </row>
    <row r="35" spans="1:8" ht="0" hidden="1" customHeight="1" x14ac:dyDescent="0.15">
      <c r="A35" s="238"/>
      <c r="B35" s="259"/>
      <c r="C35" s="248"/>
      <c r="D35" s="259"/>
      <c r="E35" s="259"/>
      <c r="F35" s="248"/>
      <c r="G35" s="238"/>
      <c r="H35" s="238"/>
    </row>
    <row r="36" spans="1:8" ht="0" hidden="1" customHeight="1" x14ac:dyDescent="0.15">
      <c r="A36" s="238"/>
      <c r="B36" s="259"/>
      <c r="C36" s="248"/>
      <c r="D36" s="259"/>
      <c r="E36" s="259"/>
      <c r="F36" s="248"/>
      <c r="G36" s="238"/>
      <c r="H36" s="238"/>
    </row>
    <row r="37" spans="1:8" ht="0" hidden="1" customHeight="1" x14ac:dyDescent="0.15">
      <c r="A37" s="238"/>
      <c r="B37" s="259"/>
      <c r="C37" s="248"/>
      <c r="D37" s="259"/>
      <c r="E37" s="259"/>
      <c r="F37" s="248"/>
      <c r="G37" s="238"/>
      <c r="H37" s="238"/>
    </row>
    <row r="38" spans="1:8" ht="0" hidden="1" customHeight="1" x14ac:dyDescent="0.15">
      <c r="A38" s="238"/>
      <c r="B38" s="259"/>
      <c r="C38" s="248"/>
      <c r="D38" s="259"/>
      <c r="E38" s="259"/>
      <c r="F38" s="248"/>
      <c r="G38" s="238"/>
      <c r="H38" s="238"/>
    </row>
    <row r="39" spans="1:8" ht="0" hidden="1" customHeight="1" x14ac:dyDescent="0.15">
      <c r="A39" s="238"/>
      <c r="B39" s="259"/>
      <c r="C39" s="248"/>
      <c r="D39" s="259"/>
      <c r="E39" s="259"/>
      <c r="F39" s="248"/>
      <c r="G39" s="238"/>
      <c r="H39" s="238"/>
    </row>
    <row r="40" spans="1:8" ht="0" hidden="1" customHeight="1" x14ac:dyDescent="0.15">
      <c r="A40" s="238"/>
      <c r="B40" s="259"/>
      <c r="C40" s="248"/>
      <c r="D40" s="259"/>
      <c r="E40" s="259"/>
      <c r="F40" s="248"/>
      <c r="G40" s="238"/>
      <c r="H40" s="238"/>
    </row>
    <row r="41" spans="1:8" ht="0" hidden="1" customHeight="1" x14ac:dyDescent="0.15">
      <c r="A41" s="238"/>
      <c r="B41" s="259"/>
      <c r="C41" s="248"/>
      <c r="D41" s="259"/>
      <c r="E41" s="259"/>
      <c r="F41" s="248"/>
      <c r="G41" s="238"/>
      <c r="H41" s="238"/>
    </row>
    <row r="42" spans="1:8" ht="0" hidden="1" customHeight="1" x14ac:dyDescent="0.15">
      <c r="A42" s="238"/>
      <c r="B42" s="259"/>
      <c r="C42" s="248"/>
      <c r="D42" s="259"/>
      <c r="E42" s="259"/>
      <c r="F42" s="248"/>
      <c r="G42" s="238"/>
      <c r="H42" s="238"/>
    </row>
    <row r="43" spans="1:8" ht="0" hidden="1" customHeight="1" x14ac:dyDescent="0.15">
      <c r="A43" s="238"/>
      <c r="B43" s="259"/>
      <c r="C43" s="248"/>
      <c r="D43" s="259"/>
      <c r="E43" s="259"/>
      <c r="F43" s="248"/>
      <c r="G43" s="238"/>
      <c r="H43" s="238"/>
    </row>
    <row r="44" spans="1:8" ht="0" hidden="1" customHeight="1" x14ac:dyDescent="0.15">
      <c r="A44" s="238"/>
      <c r="B44" s="259"/>
      <c r="C44" s="248"/>
      <c r="D44" s="259"/>
      <c r="E44" s="259"/>
      <c r="F44" s="248"/>
      <c r="G44" s="238"/>
      <c r="H44" s="238"/>
    </row>
    <row r="45" spans="1:8" ht="0" hidden="1" customHeight="1" x14ac:dyDescent="0.15">
      <c r="A45" s="238"/>
      <c r="B45" s="259"/>
      <c r="C45" s="248"/>
      <c r="D45" s="259"/>
      <c r="E45" s="259"/>
      <c r="F45" s="248"/>
      <c r="G45" s="238"/>
      <c r="H45" s="238"/>
    </row>
    <row r="46" spans="1:8" ht="0" hidden="1" customHeight="1" x14ac:dyDescent="0.15">
      <c r="A46" s="238"/>
      <c r="B46" s="259"/>
      <c r="C46" s="248"/>
      <c r="D46" s="259"/>
      <c r="E46" s="259"/>
      <c r="F46" s="248"/>
      <c r="G46" s="238"/>
      <c r="H46" s="238"/>
    </row>
    <row r="47" spans="1:8" ht="0" hidden="1" customHeight="1" x14ac:dyDescent="0.15">
      <c r="A47" s="238"/>
      <c r="B47" s="259"/>
      <c r="C47" s="248"/>
      <c r="D47" s="259"/>
      <c r="E47" s="259"/>
      <c r="F47" s="248"/>
      <c r="G47" s="238"/>
      <c r="H47" s="238"/>
    </row>
    <row r="48" spans="1:8" ht="0" hidden="1" customHeight="1" x14ac:dyDescent="0.15">
      <c r="A48" s="238"/>
      <c r="B48" s="259"/>
      <c r="C48" s="248"/>
      <c r="D48" s="259"/>
      <c r="E48" s="259"/>
      <c r="F48" s="248"/>
      <c r="G48" s="238"/>
      <c r="H48" s="238"/>
    </row>
    <row r="49" spans="1:8" ht="0" hidden="1" customHeight="1" x14ac:dyDescent="0.15">
      <c r="A49" s="238"/>
      <c r="B49" s="259"/>
      <c r="C49" s="248"/>
      <c r="D49" s="259"/>
      <c r="E49" s="259"/>
      <c r="F49" s="248"/>
      <c r="G49" s="238"/>
      <c r="H49" s="238"/>
    </row>
    <row r="50" spans="1:8" ht="15.75" customHeight="1" x14ac:dyDescent="0.15">
      <c r="A50" s="238"/>
      <c r="B50" s="259"/>
      <c r="C50" s="248"/>
      <c r="D50" s="259"/>
      <c r="E50" s="259"/>
      <c r="F50" s="248"/>
      <c r="G50" s="238"/>
      <c r="H50" s="238"/>
    </row>
    <row r="51" spans="1:8" ht="15.75" customHeight="1" x14ac:dyDescent="0.15">
      <c r="A51" s="238"/>
      <c r="B51" s="259"/>
      <c r="C51" s="248"/>
      <c r="D51" s="259"/>
      <c r="E51" s="259"/>
      <c r="F51" s="248"/>
      <c r="G51" s="238"/>
      <c r="H51" s="238"/>
    </row>
    <row r="52" spans="1:8" ht="15.75" customHeight="1" x14ac:dyDescent="0.15">
      <c r="A52" s="238"/>
      <c r="B52" s="259"/>
      <c r="C52" s="248"/>
      <c r="D52" s="259"/>
      <c r="E52" s="259"/>
      <c r="F52" s="248"/>
      <c r="G52" s="238"/>
      <c r="H52" s="238"/>
    </row>
    <row r="53" spans="1:8" ht="15.75" customHeight="1" x14ac:dyDescent="0.15">
      <c r="A53" s="238"/>
      <c r="B53" s="259"/>
      <c r="C53" s="248"/>
      <c r="D53" s="259"/>
      <c r="E53" s="259"/>
      <c r="F53" s="248"/>
      <c r="G53" s="238"/>
      <c r="H53" s="238"/>
    </row>
    <row r="54" spans="1:8" ht="15.75" customHeight="1" x14ac:dyDescent="0.15">
      <c r="A54" s="238"/>
      <c r="B54" s="259"/>
      <c r="C54" s="248"/>
      <c r="D54" s="259"/>
      <c r="E54" s="259"/>
      <c r="F54" s="248"/>
      <c r="G54" s="238"/>
      <c r="H54" s="238"/>
    </row>
    <row r="55" spans="1:8" ht="15.75" customHeight="1" x14ac:dyDescent="0.15">
      <c r="A55" s="238"/>
      <c r="B55" s="259"/>
      <c r="C55" s="248"/>
      <c r="D55" s="259"/>
      <c r="E55" s="259"/>
      <c r="F55" s="248"/>
      <c r="G55" s="238"/>
      <c r="H55" s="238"/>
    </row>
    <row r="56" spans="1:8" ht="15.75" customHeight="1" x14ac:dyDescent="0.15">
      <c r="A56" s="238"/>
      <c r="B56" s="259"/>
      <c r="C56" s="248"/>
      <c r="D56" s="259"/>
      <c r="E56" s="259"/>
      <c r="F56" s="248"/>
      <c r="G56" s="238"/>
      <c r="H56" s="238"/>
    </row>
    <row r="57" spans="1:8" ht="10.5" customHeight="1" x14ac:dyDescent="0.15">
      <c r="A57" s="238"/>
      <c r="B57" s="259"/>
      <c r="C57" s="259"/>
      <c r="D57" s="259"/>
      <c r="E57" s="259"/>
      <c r="F57" s="259"/>
      <c r="G57" s="238"/>
      <c r="H57" s="238"/>
    </row>
    <row r="58" spans="1:8" ht="10.5" customHeight="1" x14ac:dyDescent="0.15">
      <c r="A58" s="238"/>
      <c r="B58" s="245" t="s">
        <v>76</v>
      </c>
      <c r="C58" s="245"/>
      <c r="D58" s="246"/>
      <c r="E58" s="245" t="s">
        <v>77</v>
      </c>
      <c r="F58" s="245"/>
      <c r="G58" s="238"/>
      <c r="H58" s="238"/>
    </row>
    <row r="59" spans="1:8" ht="10.5" customHeight="1" x14ac:dyDescent="0.15">
      <c r="A59" s="238"/>
      <c r="B59" s="245" t="s">
        <v>82</v>
      </c>
      <c r="C59" s="245"/>
      <c r="D59" s="246"/>
      <c r="E59" s="245" t="s">
        <v>78</v>
      </c>
      <c r="F59" s="245"/>
      <c r="G59" s="238"/>
      <c r="H59" s="238"/>
    </row>
    <row r="60" spans="1:8" ht="10.5" customHeight="1" x14ac:dyDescent="0.15">
      <c r="A60" s="238"/>
      <c r="B60" s="245" t="s">
        <v>71</v>
      </c>
      <c r="C60" s="245"/>
      <c r="D60" s="246"/>
      <c r="E60" s="245" t="s">
        <v>83</v>
      </c>
      <c r="F60" s="245"/>
      <c r="G60" s="238"/>
      <c r="H60" s="238"/>
    </row>
    <row r="61" spans="1:8" ht="20" customHeight="1" x14ac:dyDescent="0.15">
      <c r="A61" s="238"/>
      <c r="B61" s="245"/>
      <c r="C61" s="245"/>
      <c r="D61" s="246"/>
      <c r="E61" s="245"/>
      <c r="F61" s="245"/>
      <c r="G61" s="238"/>
      <c r="H61" s="238"/>
    </row>
    <row r="62" spans="1:8" ht="48" customHeight="1" x14ac:dyDescent="0.15">
      <c r="A62" s="238"/>
      <c r="B62" s="294" t="s">
        <v>84</v>
      </c>
      <c r="C62" s="294"/>
      <c r="D62" s="294"/>
      <c r="E62" s="294"/>
      <c r="F62" s="294"/>
      <c r="G62" s="238"/>
      <c r="H62" s="238"/>
    </row>
    <row r="63" spans="1:8" ht="8" customHeight="1" x14ac:dyDescent="0.15">
      <c r="A63" s="238"/>
      <c r="B63" s="237"/>
      <c r="C63" s="238"/>
      <c r="D63" s="244"/>
      <c r="E63" s="238"/>
      <c r="F63" s="238"/>
      <c r="G63" s="238"/>
      <c r="H63" s="238"/>
    </row>
    <row r="64" spans="1:8" ht="15.75" customHeight="1" x14ac:dyDescent="0.15">
      <c r="A64" s="123"/>
      <c r="B64" s="123"/>
      <c r="C64" s="123"/>
      <c r="D64" s="123"/>
      <c r="E64" s="123"/>
      <c r="F64" s="123"/>
      <c r="G64" s="123"/>
      <c r="H64" s="123"/>
    </row>
    <row r="65" spans="1:8" ht="15.75" customHeight="1" x14ac:dyDescent="0.15">
      <c r="A65" s="123"/>
      <c r="B65" s="123"/>
      <c r="C65" s="123"/>
      <c r="D65" s="123"/>
      <c r="E65" s="123"/>
      <c r="F65" s="123"/>
      <c r="G65" s="123"/>
      <c r="H65" s="123"/>
    </row>
    <row r="66" spans="1:8" ht="15.75" customHeight="1" x14ac:dyDescent="0.15">
      <c r="A66" s="123"/>
      <c r="B66" s="123"/>
      <c r="C66" s="123"/>
      <c r="D66" s="123"/>
      <c r="E66" s="123"/>
      <c r="F66" s="123"/>
      <c r="G66" s="123"/>
      <c r="H66" s="123"/>
    </row>
    <row r="67" spans="1:8" ht="15.75" customHeight="1" x14ac:dyDescent="0.15">
      <c r="A67" s="123"/>
      <c r="B67" s="123"/>
      <c r="C67" s="123"/>
      <c r="D67" s="123"/>
      <c r="E67" s="123"/>
      <c r="F67" s="123"/>
      <c r="G67" s="123"/>
      <c r="H67" s="123"/>
    </row>
    <row r="68" spans="1:8" ht="15.75" customHeight="1" x14ac:dyDescent="0.15">
      <c r="A68" s="123"/>
      <c r="B68" s="123"/>
      <c r="C68" s="123"/>
      <c r="D68" s="123"/>
      <c r="E68" s="123"/>
      <c r="F68" s="123"/>
      <c r="G68" s="123"/>
      <c r="H68" s="123"/>
    </row>
    <row r="69" spans="1:8" ht="15.75" customHeight="1" x14ac:dyDescent="0.15">
      <c r="A69" s="123"/>
      <c r="B69" s="123"/>
      <c r="C69" s="123"/>
      <c r="D69" s="123"/>
      <c r="E69" s="123"/>
      <c r="F69" s="123"/>
      <c r="G69" s="123"/>
      <c r="H69" s="123"/>
    </row>
    <row r="70" spans="1:8" ht="15.75" customHeight="1" x14ac:dyDescent="0.15">
      <c r="A70" s="123"/>
      <c r="B70" s="123"/>
      <c r="C70" s="123"/>
      <c r="D70" s="123"/>
      <c r="E70" s="123"/>
      <c r="F70" s="123"/>
      <c r="G70" s="123"/>
      <c r="H70" s="123"/>
    </row>
    <row r="71" spans="1:8" ht="15.75" customHeight="1" x14ac:dyDescent="0.15">
      <c r="A71" s="123"/>
      <c r="B71" s="123"/>
      <c r="C71" s="123"/>
      <c r="D71" s="123"/>
      <c r="E71" s="123"/>
      <c r="F71" s="123"/>
      <c r="G71" s="123"/>
      <c r="H71" s="123"/>
    </row>
    <row r="72" spans="1:8" ht="15.75" customHeight="1" x14ac:dyDescent="0.15">
      <c r="A72" s="123"/>
      <c r="B72" s="123"/>
      <c r="C72" s="123"/>
      <c r="D72" s="123"/>
      <c r="E72" s="123"/>
      <c r="F72" s="123"/>
      <c r="G72" s="123"/>
      <c r="H72" s="123"/>
    </row>
    <row r="73" spans="1:8" ht="15.75" customHeight="1" x14ac:dyDescent="0.15">
      <c r="A73" s="123"/>
      <c r="B73" s="123"/>
      <c r="C73" s="123"/>
      <c r="D73" s="123"/>
      <c r="E73" s="123"/>
      <c r="F73" s="123"/>
      <c r="G73" s="123"/>
      <c r="H73" s="123"/>
    </row>
    <row r="74" spans="1:8" ht="15.75" customHeight="1" x14ac:dyDescent="0.15">
      <c r="A74" s="123"/>
      <c r="B74" s="123"/>
      <c r="C74" s="123"/>
      <c r="D74" s="123"/>
      <c r="E74" s="123"/>
      <c r="F74" s="123"/>
      <c r="G74" s="123"/>
      <c r="H74" s="123"/>
    </row>
    <row r="75" spans="1:8" ht="15.75" customHeight="1" x14ac:dyDescent="0.15">
      <c r="A75" s="123"/>
      <c r="B75" s="123"/>
      <c r="C75" s="123"/>
      <c r="D75" s="123"/>
      <c r="E75" s="123"/>
      <c r="F75" s="123"/>
      <c r="G75" s="123"/>
      <c r="H75" s="123"/>
    </row>
    <row r="76" spans="1:8" ht="15.75" customHeight="1" x14ac:dyDescent="0.15">
      <c r="A76" s="123"/>
      <c r="B76" s="123"/>
      <c r="C76" s="123"/>
      <c r="D76" s="123"/>
      <c r="E76" s="123"/>
      <c r="F76" s="123"/>
      <c r="G76" s="123"/>
      <c r="H76" s="123"/>
    </row>
    <row r="77" spans="1:8" ht="15.75" customHeight="1" x14ac:dyDescent="0.15">
      <c r="A77" s="123"/>
      <c r="B77" s="123"/>
      <c r="C77" s="123"/>
      <c r="D77" s="123"/>
      <c r="E77" s="123"/>
      <c r="F77" s="123"/>
      <c r="G77" s="123"/>
      <c r="H77" s="123"/>
    </row>
    <row r="78" spans="1:8" ht="15.75" customHeight="1" x14ac:dyDescent="0.15">
      <c r="A78" s="123"/>
      <c r="B78" s="123"/>
      <c r="C78" s="123"/>
      <c r="D78" s="123"/>
      <c r="E78" s="123"/>
      <c r="F78" s="123"/>
      <c r="G78" s="123"/>
      <c r="H78" s="123"/>
    </row>
    <row r="79" spans="1:8" ht="15.75" customHeight="1" x14ac:dyDescent="0.15">
      <c r="A79" s="123"/>
      <c r="B79" s="123"/>
      <c r="C79" s="123"/>
      <c r="D79" s="123"/>
      <c r="E79" s="123"/>
      <c r="F79" s="123"/>
      <c r="G79" s="123"/>
      <c r="H79" s="123"/>
    </row>
    <row r="80" spans="1:8" ht="15.75" customHeight="1" x14ac:dyDescent="0.15">
      <c r="A80" s="123"/>
      <c r="B80" s="123"/>
      <c r="C80" s="123"/>
      <c r="D80" s="123"/>
      <c r="E80" s="123"/>
      <c r="F80" s="123"/>
      <c r="G80" s="123"/>
      <c r="H80" s="123"/>
    </row>
    <row r="81" spans="1:8" ht="15.75" customHeight="1" x14ac:dyDescent="0.15">
      <c r="A81" s="123"/>
      <c r="B81" s="123"/>
      <c r="C81" s="123"/>
      <c r="D81" s="123"/>
      <c r="E81" s="123"/>
      <c r="F81" s="123"/>
      <c r="G81" s="123"/>
      <c r="H81" s="123"/>
    </row>
    <row r="82" spans="1:8" ht="15.75" customHeight="1" x14ac:dyDescent="0.15">
      <c r="A82" s="123"/>
      <c r="B82" s="123"/>
      <c r="C82" s="123"/>
      <c r="D82" s="123"/>
      <c r="E82" s="123"/>
      <c r="F82" s="123"/>
      <c r="G82" s="123"/>
      <c r="H82" s="123"/>
    </row>
    <row r="83" spans="1:8" ht="15.75" customHeight="1" x14ac:dyDescent="0.15">
      <c r="A83" s="123"/>
      <c r="B83" s="123"/>
      <c r="C83" s="123"/>
      <c r="D83" s="123"/>
      <c r="E83" s="123"/>
      <c r="F83" s="123"/>
      <c r="G83" s="123"/>
      <c r="H83" s="123"/>
    </row>
    <row r="84" spans="1:8" ht="15.75" customHeight="1" x14ac:dyDescent="0.15">
      <c r="A84" s="123"/>
      <c r="B84" s="123"/>
      <c r="C84" s="123"/>
      <c r="D84" s="123"/>
      <c r="E84" s="123"/>
      <c r="F84" s="123"/>
      <c r="G84" s="123"/>
      <c r="H84" s="123"/>
    </row>
    <row r="85" spans="1:8" ht="15.75" customHeight="1" x14ac:dyDescent="0.15">
      <c r="A85" s="123"/>
      <c r="B85" s="123"/>
      <c r="C85" s="123"/>
      <c r="D85" s="123"/>
      <c r="E85" s="123"/>
      <c r="F85" s="123"/>
      <c r="G85" s="123"/>
      <c r="H85" s="123"/>
    </row>
    <row r="86" spans="1:8" ht="15.75" customHeight="1" x14ac:dyDescent="0.15">
      <c r="A86" s="123"/>
      <c r="B86" s="123"/>
      <c r="C86" s="123"/>
      <c r="D86" s="123"/>
      <c r="E86" s="123"/>
      <c r="F86" s="123"/>
      <c r="G86" s="123"/>
      <c r="H86" s="123"/>
    </row>
    <row r="87" spans="1:8" s="123" customFormat="1" ht="15.75" customHeight="1" x14ac:dyDescent="0.15"/>
    <row r="88" spans="1:8" s="123" customFormat="1" ht="15.75" customHeight="1" x14ac:dyDescent="0.15"/>
    <row r="89" spans="1:8" s="123" customFormat="1" ht="15.75" customHeight="1" x14ac:dyDescent="0.15"/>
    <row r="90" spans="1:8" s="123" customFormat="1" ht="15.75" customHeight="1" x14ac:dyDescent="0.15"/>
    <row r="91" spans="1:8" ht="15.75" customHeight="1" x14ac:dyDescent="0.15">
      <c r="B91" s="214"/>
      <c r="D91" s="213"/>
    </row>
    <row r="92" spans="1:8" ht="15.75" customHeight="1" x14ac:dyDescent="0.15">
      <c r="B92" s="214"/>
      <c r="D92" s="213"/>
    </row>
    <row r="93" spans="1:8" ht="15.75" customHeight="1" x14ac:dyDescent="0.15">
      <c r="B93" s="214"/>
      <c r="D93" s="213"/>
    </row>
    <row r="94" spans="1:8" ht="15.75" customHeight="1" x14ac:dyDescent="0.15">
      <c r="B94" s="214"/>
      <c r="D94" s="213"/>
    </row>
    <row r="95" spans="1:8" ht="15.75" customHeight="1" x14ac:dyDescent="0.15">
      <c r="B95" s="214"/>
      <c r="D95" s="213"/>
    </row>
    <row r="96" spans="1:8" ht="15.75" customHeight="1" x14ac:dyDescent="0.15">
      <c r="B96" s="214"/>
      <c r="D96" s="213"/>
    </row>
    <row r="97" spans="2:4" ht="15.75" customHeight="1" x14ac:dyDescent="0.15">
      <c r="B97" s="214"/>
      <c r="D97" s="213"/>
    </row>
    <row r="98" spans="2:4" ht="15.75" customHeight="1" x14ac:dyDescent="0.15">
      <c r="B98" s="214"/>
      <c r="D98" s="213"/>
    </row>
    <row r="99" spans="2:4" ht="15.75" customHeight="1" x14ac:dyDescent="0.15">
      <c r="B99" s="214"/>
      <c r="D99" s="213"/>
    </row>
    <row r="100" spans="2:4" ht="15.75" customHeight="1" x14ac:dyDescent="0.15">
      <c r="B100" s="214"/>
      <c r="D100" s="213"/>
    </row>
    <row r="101" spans="2:4" ht="15.75" customHeight="1" x14ac:dyDescent="0.15">
      <c r="B101" s="214"/>
      <c r="D101" s="213"/>
    </row>
    <row r="102" spans="2:4" x14ac:dyDescent="0.15">
      <c r="B102" s="214"/>
      <c r="D102" s="213"/>
    </row>
    <row r="103" spans="2:4" x14ac:dyDescent="0.15">
      <c r="B103" s="214"/>
      <c r="D103" s="213"/>
    </row>
    <row r="104" spans="2:4" x14ac:dyDescent="0.15">
      <c r="B104" s="214"/>
      <c r="D104" s="213"/>
    </row>
    <row r="105" spans="2:4" x14ac:dyDescent="0.15">
      <c r="B105" s="214"/>
      <c r="D105" s="213"/>
    </row>
    <row r="106" spans="2:4" x14ac:dyDescent="0.15">
      <c r="B106" s="214"/>
      <c r="D106" s="213"/>
    </row>
    <row r="107" spans="2:4" x14ac:dyDescent="0.15">
      <c r="B107" s="214"/>
      <c r="D107" s="213"/>
    </row>
    <row r="108" spans="2:4" x14ac:dyDescent="0.15">
      <c r="B108" s="214"/>
      <c r="D108" s="213"/>
    </row>
    <row r="109" spans="2:4" x14ac:dyDescent="0.15">
      <c r="B109" s="214"/>
      <c r="D109" s="213"/>
    </row>
    <row r="110" spans="2:4" x14ac:dyDescent="0.15">
      <c r="B110" s="214"/>
      <c r="D110" s="213"/>
    </row>
    <row r="111" spans="2:4" x14ac:dyDescent="0.15">
      <c r="B111" s="214"/>
      <c r="D111" s="213"/>
    </row>
    <row r="112" spans="2:4" x14ac:dyDescent="0.15">
      <c r="B112" s="3"/>
      <c r="D112" s="213"/>
    </row>
    <row r="113" spans="2:4" x14ac:dyDescent="0.15">
      <c r="B113" s="3"/>
      <c r="D113" s="213"/>
    </row>
    <row r="114" spans="2:4" x14ac:dyDescent="0.15">
      <c r="B114" s="3"/>
      <c r="D114" s="213"/>
    </row>
    <row r="115" spans="2:4" x14ac:dyDescent="0.15">
      <c r="B115" s="3"/>
      <c r="D115" s="213"/>
    </row>
    <row r="116" spans="2:4" x14ac:dyDescent="0.15">
      <c r="B116" s="3"/>
      <c r="D116" s="213"/>
    </row>
    <row r="117" spans="2:4" x14ac:dyDescent="0.15">
      <c r="B117" s="3"/>
      <c r="D117" s="47"/>
    </row>
    <row r="118" spans="2:4" x14ac:dyDescent="0.15">
      <c r="B118" s="3"/>
      <c r="D118" s="47"/>
    </row>
    <row r="119" spans="2:4" x14ac:dyDescent="0.15">
      <c r="B119" s="3"/>
      <c r="D119" s="47"/>
    </row>
    <row r="120" spans="2:4" x14ac:dyDescent="0.15">
      <c r="B120" s="3"/>
      <c r="D120" s="47"/>
    </row>
    <row r="121" spans="2:4" x14ac:dyDescent="0.15">
      <c r="B121" s="3"/>
      <c r="D121" s="47"/>
    </row>
    <row r="122" spans="2:4" x14ac:dyDescent="0.15">
      <c r="B122" s="3"/>
      <c r="D122" s="47"/>
    </row>
    <row r="123" spans="2:4" x14ac:dyDescent="0.15">
      <c r="B123" s="3"/>
      <c r="D123" s="47"/>
    </row>
    <row r="124" spans="2:4" x14ac:dyDescent="0.15">
      <c r="B124" s="3"/>
      <c r="D124" s="47"/>
    </row>
    <row r="125" spans="2:4" x14ac:dyDescent="0.15">
      <c r="B125" s="3"/>
      <c r="D125" s="47"/>
    </row>
    <row r="126" spans="2:4" x14ac:dyDescent="0.15">
      <c r="B126" s="3"/>
      <c r="D126" s="47"/>
    </row>
    <row r="127" spans="2:4" x14ac:dyDescent="0.15">
      <c r="B127" s="3"/>
      <c r="D127" s="47"/>
    </row>
    <row r="128" spans="2:4" x14ac:dyDescent="0.15">
      <c r="B128" s="3"/>
      <c r="D128" s="47"/>
    </row>
    <row r="129" spans="2:4" x14ac:dyDescent="0.15">
      <c r="B129" s="3"/>
      <c r="D129" s="47"/>
    </row>
    <row r="130" spans="2:4" x14ac:dyDescent="0.15">
      <c r="B130" s="3"/>
      <c r="D130" s="47"/>
    </row>
    <row r="131" spans="2:4" x14ac:dyDescent="0.15">
      <c r="B131" s="3"/>
      <c r="D131" s="47"/>
    </row>
    <row r="132" spans="2:4" x14ac:dyDescent="0.15">
      <c r="B132" s="3"/>
    </row>
    <row r="133" spans="2:4" x14ac:dyDescent="0.15">
      <c r="B133" s="3"/>
    </row>
    <row r="134" spans="2:4" x14ac:dyDescent="0.15">
      <c r="B134" s="3"/>
    </row>
    <row r="135" spans="2:4" x14ac:dyDescent="0.15">
      <c r="B135" s="3"/>
    </row>
    <row r="136" spans="2:4" x14ac:dyDescent="0.15">
      <c r="B136" s="3"/>
    </row>
    <row r="137" spans="2:4" x14ac:dyDescent="0.15">
      <c r="B137" s="3"/>
    </row>
    <row r="138" spans="2:4" x14ac:dyDescent="0.15">
      <c r="B138" s="3"/>
    </row>
    <row r="139" spans="2:4" x14ac:dyDescent="0.15">
      <c r="B139" s="3"/>
    </row>
    <row r="140" spans="2:4" x14ac:dyDescent="0.15">
      <c r="B140" s="3"/>
    </row>
    <row r="141" spans="2:4" x14ac:dyDescent="0.15">
      <c r="B141" s="3"/>
    </row>
    <row r="142" spans="2:4" x14ac:dyDescent="0.15">
      <c r="B142" s="3"/>
    </row>
    <row r="143" spans="2:4" x14ac:dyDescent="0.15">
      <c r="B143" s="3"/>
    </row>
    <row r="144" spans="2:4" x14ac:dyDescent="0.15">
      <c r="B144" s="3"/>
    </row>
    <row r="145" spans="2:2" x14ac:dyDescent="0.15">
      <c r="B145" s="3"/>
    </row>
    <row r="146" spans="2:2" x14ac:dyDescent="0.15">
      <c r="B146" s="3"/>
    </row>
    <row r="147" spans="2:2" x14ac:dyDescent="0.15">
      <c r="B147" s="3"/>
    </row>
    <row r="148" spans="2:2" x14ac:dyDescent="0.15">
      <c r="B148" s="3"/>
    </row>
    <row r="149" spans="2:2" x14ac:dyDescent="0.15">
      <c r="B149" s="3"/>
    </row>
    <row r="150" spans="2:2" x14ac:dyDescent="0.15">
      <c r="B150" s="3"/>
    </row>
    <row r="151" spans="2:2" x14ac:dyDescent="0.15">
      <c r="B151" s="3"/>
    </row>
    <row r="152" spans="2:2" x14ac:dyDescent="0.15">
      <c r="B152" s="3"/>
    </row>
    <row r="153" spans="2:2" x14ac:dyDescent="0.15">
      <c r="B153" s="3"/>
    </row>
  </sheetData>
  <sheetProtection sheet="1" objects="1" scenarios="1"/>
  <mergeCells count="3">
    <mergeCell ref="B62:F62"/>
    <mergeCell ref="B5:E5"/>
    <mergeCell ref="B4:E4"/>
  </mergeCells>
  <phoneticPr fontId="0" type="noConversion"/>
  <printOptions horizontalCentered="1" verticalCentered="1"/>
  <pageMargins left="0.25" right="0.25" top="0.25" bottom="0.25" header="0" footer="0"/>
  <pageSetup scale="57" orientation="landscape" r:id="rId1"/>
  <headerFooter alignWithMargins="0"/>
  <rowBreaks count="1" manualBreakCount="1">
    <brk id="38" max="16383" man="1"/>
  </rowBreaks>
  <colBreaks count="1" manualBreakCount="1">
    <brk id="15"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L64"/>
  <sheetViews>
    <sheetView showGridLines="0" workbookViewId="0"/>
  </sheetViews>
  <sheetFormatPr baseColWidth="10" defaultColWidth="8.83203125" defaultRowHeight="13" x14ac:dyDescent="0.15"/>
  <cols>
    <col min="1" max="1" width="1.6640625" style="1" customWidth="1"/>
    <col min="2" max="2" width="8.6640625" customWidth="1"/>
    <col min="3" max="4" width="6.6640625" customWidth="1"/>
    <col min="5" max="6" width="3.6640625" customWidth="1"/>
    <col min="7" max="9" width="10.6640625" customWidth="1"/>
    <col min="10" max="11" width="3.6640625" customWidth="1"/>
    <col min="12" max="12" width="13.6640625" customWidth="1"/>
    <col min="13" max="13" width="13.6640625" style="59" customWidth="1"/>
    <col min="14" max="14" width="10.6640625" customWidth="1"/>
    <col min="15" max="16" width="3.6640625" customWidth="1"/>
    <col min="17" max="17" width="13.6640625" customWidth="1"/>
    <col min="18" max="18" width="13.6640625" style="59" customWidth="1"/>
    <col min="19" max="19" width="10.6640625" customWidth="1"/>
    <col min="20" max="20" width="3.6640625" customWidth="1"/>
    <col min="21" max="21" width="2.6640625" customWidth="1"/>
    <col min="22" max="24" width="7" style="123" customWidth="1"/>
    <col min="25" max="38" width="9.1640625" style="123" customWidth="1"/>
  </cols>
  <sheetData>
    <row r="1" spans="1:21" ht="26.25" customHeight="1" x14ac:dyDescent="0.25">
      <c r="B1" s="14" t="s">
        <v>85</v>
      </c>
      <c r="C1" s="9"/>
      <c r="D1" s="9"/>
      <c r="E1" s="9"/>
      <c r="F1" s="9"/>
      <c r="G1" s="9"/>
      <c r="H1" s="9"/>
      <c r="I1" s="55"/>
      <c r="J1" s="9"/>
      <c r="K1" s="9"/>
      <c r="L1" s="9"/>
      <c r="M1" s="10"/>
      <c r="N1" s="31"/>
      <c r="O1" s="1"/>
      <c r="P1" s="1"/>
      <c r="Q1" s="1"/>
      <c r="R1" s="16"/>
      <c r="S1" s="31"/>
      <c r="T1" s="1"/>
      <c r="U1" s="1"/>
    </row>
    <row r="2" spans="1:21" ht="21.75" customHeight="1" x14ac:dyDescent="0.15">
      <c r="B2" s="296" t="s">
        <v>95</v>
      </c>
      <c r="C2" s="296"/>
      <c r="D2" s="296"/>
      <c r="E2" s="296"/>
      <c r="F2" s="296"/>
      <c r="G2" s="296"/>
      <c r="H2" s="296"/>
      <c r="I2" s="296"/>
      <c r="J2" s="296"/>
      <c r="K2" s="296"/>
      <c r="L2" s="296"/>
      <c r="M2" s="296"/>
      <c r="N2" s="296"/>
      <c r="O2" s="296"/>
      <c r="P2" s="296"/>
      <c r="Q2" s="296"/>
      <c r="R2" s="296"/>
      <c r="S2" s="296"/>
      <c r="T2" s="1"/>
      <c r="U2" s="1"/>
    </row>
    <row r="3" spans="1:21" ht="19.5" customHeight="1" x14ac:dyDescent="0.15">
      <c r="A3"/>
      <c r="B3" s="297" t="s">
        <v>96</v>
      </c>
      <c r="C3" s="297"/>
      <c r="D3" s="297"/>
      <c r="E3" s="297"/>
      <c r="F3" s="297"/>
      <c r="G3" s="297"/>
      <c r="H3" s="297"/>
      <c r="I3" s="297"/>
      <c r="J3" s="297"/>
      <c r="K3" s="297"/>
      <c r="L3" s="297"/>
      <c r="M3" s="297"/>
      <c r="N3" s="297"/>
      <c r="O3" s="297"/>
      <c r="P3" s="297"/>
      <c r="Q3" s="297"/>
      <c r="R3" s="297"/>
      <c r="S3" s="297"/>
      <c r="T3" s="1"/>
      <c r="U3" s="1"/>
    </row>
    <row r="4" spans="1:21" ht="18.75" customHeight="1" x14ac:dyDescent="0.15">
      <c r="A4"/>
      <c r="B4" s="298" t="s">
        <v>97</v>
      </c>
      <c r="C4" s="298"/>
      <c r="D4" s="298"/>
      <c r="E4" s="298"/>
      <c r="F4" s="298"/>
      <c r="G4" s="298"/>
      <c r="H4" s="298"/>
      <c r="I4" s="298"/>
      <c r="J4" s="298"/>
      <c r="K4" s="298"/>
      <c r="L4" s="298"/>
      <c r="M4" s="298"/>
      <c r="N4" s="298"/>
      <c r="O4" s="298"/>
      <c r="P4" s="298"/>
      <c r="Q4" s="62"/>
      <c r="R4" s="117"/>
      <c r="S4" s="62"/>
      <c r="T4" s="118"/>
      <c r="U4" s="1"/>
    </row>
    <row r="5" spans="1:21" ht="12" customHeight="1" x14ac:dyDescent="0.15">
      <c r="A5"/>
      <c r="B5" s="70"/>
      <c r="D5" s="10"/>
      <c r="E5" s="10"/>
      <c r="F5" s="1"/>
      <c r="G5" s="1"/>
      <c r="H5" s="1"/>
      <c r="I5" s="1"/>
      <c r="J5" s="1"/>
      <c r="K5" s="1"/>
      <c r="L5" s="1"/>
      <c r="M5" s="1"/>
      <c r="N5" s="1"/>
      <c r="O5" s="1"/>
      <c r="P5" s="1"/>
      <c r="Q5" s="1"/>
      <c r="R5" s="1"/>
      <c r="S5" s="1"/>
      <c r="T5" s="1"/>
      <c r="U5" s="1"/>
    </row>
    <row r="6" spans="1:21" ht="17" customHeight="1" x14ac:dyDescent="0.2">
      <c r="B6" s="299" t="s">
        <v>98</v>
      </c>
      <c r="C6" s="300"/>
      <c r="D6" s="300"/>
      <c r="E6" s="300"/>
      <c r="F6" s="300"/>
      <c r="G6" s="300"/>
      <c r="H6" s="300"/>
      <c r="I6" s="300"/>
      <c r="J6" s="300"/>
      <c r="K6" s="300"/>
      <c r="L6" s="300"/>
      <c r="M6" s="300"/>
      <c r="N6" s="300"/>
      <c r="O6" s="300"/>
      <c r="P6" s="300"/>
      <c r="Q6" s="300"/>
      <c r="R6" s="300"/>
      <c r="S6" s="300"/>
      <c r="T6" s="301"/>
      <c r="U6" s="1"/>
    </row>
    <row r="7" spans="1:21" x14ac:dyDescent="0.15">
      <c r="B7" s="1"/>
      <c r="C7" s="1"/>
      <c r="D7" s="1"/>
      <c r="E7" s="1"/>
      <c r="F7" s="302" t="s">
        <v>15</v>
      </c>
      <c r="G7" s="302"/>
      <c r="H7" s="302"/>
      <c r="I7" s="302"/>
      <c r="J7" s="302"/>
      <c r="K7" s="302" t="s">
        <v>9</v>
      </c>
      <c r="L7" s="302"/>
      <c r="M7" s="302"/>
      <c r="N7" s="302"/>
      <c r="O7" s="302"/>
      <c r="P7" s="302" t="s">
        <v>10</v>
      </c>
      <c r="Q7" s="302"/>
      <c r="R7" s="302"/>
      <c r="S7" s="302"/>
      <c r="T7" s="302"/>
      <c r="U7" s="1"/>
    </row>
    <row r="8" spans="1:21" ht="20" customHeight="1" x14ac:dyDescent="0.15">
      <c r="B8" s="1"/>
      <c r="C8" s="1"/>
      <c r="D8" s="1"/>
      <c r="E8" s="1"/>
      <c r="F8" s="302"/>
      <c r="G8" s="302"/>
      <c r="H8" s="302"/>
      <c r="I8" s="302"/>
      <c r="J8" s="302"/>
      <c r="K8" s="302"/>
      <c r="L8" s="302"/>
      <c r="M8" s="302"/>
      <c r="N8" s="302"/>
      <c r="O8" s="302"/>
      <c r="P8" s="302"/>
      <c r="Q8" s="302"/>
      <c r="R8" s="302"/>
      <c r="S8" s="302"/>
      <c r="T8" s="302"/>
      <c r="U8" s="1"/>
    </row>
    <row r="9" spans="1:21" ht="20" customHeight="1" x14ac:dyDescent="0.15">
      <c r="B9" s="1"/>
      <c r="C9" s="1"/>
      <c r="D9" s="1"/>
      <c r="E9" s="1"/>
      <c r="F9" s="1"/>
      <c r="G9" s="16" t="s">
        <v>18</v>
      </c>
      <c r="H9" s="16" t="s">
        <v>12</v>
      </c>
      <c r="I9" s="236" t="s">
        <v>63</v>
      </c>
      <c r="J9" s="2"/>
      <c r="K9" s="2"/>
      <c r="L9" s="16" t="s">
        <v>18</v>
      </c>
      <c r="M9" s="16" t="s">
        <v>12</v>
      </c>
      <c r="N9" s="236" t="s">
        <v>64</v>
      </c>
      <c r="O9" s="1"/>
      <c r="P9" s="1"/>
      <c r="Q9" s="16" t="s">
        <v>18</v>
      </c>
      <c r="R9" s="16" t="s">
        <v>12</v>
      </c>
      <c r="S9" s="236" t="s">
        <v>65</v>
      </c>
      <c r="T9" s="1"/>
      <c r="U9" s="1"/>
    </row>
    <row r="10" spans="1:21" ht="15" customHeight="1" x14ac:dyDescent="0.2">
      <c r="B10" s="1"/>
      <c r="C10" s="12"/>
      <c r="D10" s="12"/>
      <c r="E10" s="12"/>
      <c r="F10" s="92"/>
      <c r="G10" s="91"/>
      <c r="H10" s="93"/>
      <c r="I10" s="98"/>
      <c r="J10" s="5"/>
      <c r="K10" s="92"/>
      <c r="L10" s="91"/>
      <c r="M10" s="94"/>
      <c r="N10" s="98"/>
      <c r="O10" s="5"/>
      <c r="P10" s="81"/>
      <c r="Q10" s="104"/>
      <c r="R10" s="94"/>
      <c r="S10" s="98"/>
      <c r="T10" s="5"/>
      <c r="U10" s="1"/>
    </row>
    <row r="11" spans="1:21" ht="20" customHeight="1" x14ac:dyDescent="0.2">
      <c r="B11" s="1"/>
      <c r="C11" s="100"/>
      <c r="D11" s="11" t="s">
        <v>34</v>
      </c>
      <c r="E11" s="100"/>
      <c r="F11" s="91"/>
      <c r="G11" s="110">
        <v>26.438310608579979</v>
      </c>
      <c r="H11" s="110">
        <v>38.833113890717577</v>
      </c>
      <c r="I11" s="110">
        <v>68.081871268406303</v>
      </c>
      <c r="J11" s="102"/>
      <c r="K11" s="102"/>
      <c r="L11" s="111">
        <v>55.7388679245283</v>
      </c>
      <c r="M11" s="111">
        <v>36.050235219326126</v>
      </c>
      <c r="N11" s="110">
        <v>154.61443617623809</v>
      </c>
      <c r="O11" s="102"/>
      <c r="P11" s="110"/>
      <c r="Q11" s="111">
        <v>14.73641503159295</v>
      </c>
      <c r="R11" s="111">
        <v>13.999428900592495</v>
      </c>
      <c r="S11" s="110">
        <v>105.26440139969826</v>
      </c>
      <c r="T11" s="80"/>
      <c r="U11" s="1"/>
    </row>
    <row r="12" spans="1:21" ht="15" customHeight="1" x14ac:dyDescent="0.2">
      <c r="B12" s="1"/>
      <c r="C12" s="12"/>
      <c r="D12" s="12"/>
      <c r="E12" s="12"/>
      <c r="F12" s="92"/>
      <c r="G12" s="110"/>
      <c r="H12" s="110"/>
      <c r="I12" s="110"/>
      <c r="J12" s="102"/>
      <c r="K12" s="102"/>
      <c r="L12" s="111"/>
      <c r="M12" s="111"/>
      <c r="N12" s="110"/>
      <c r="O12" s="102"/>
      <c r="P12" s="110"/>
      <c r="Q12" s="111"/>
      <c r="R12" s="111"/>
      <c r="S12" s="110"/>
      <c r="T12" s="5"/>
      <c r="U12" s="1"/>
    </row>
    <row r="13" spans="1:21" ht="20" customHeight="1" x14ac:dyDescent="0.2">
      <c r="B13" s="60"/>
      <c r="C13" s="105"/>
      <c r="D13" s="106" t="s">
        <v>48</v>
      </c>
      <c r="E13" s="105"/>
      <c r="F13" s="95"/>
      <c r="G13" s="112">
        <v>52.450218895636212</v>
      </c>
      <c r="H13" s="112">
        <v>40.383002516074924</v>
      </c>
      <c r="I13" s="112">
        <v>129.88191968817875</v>
      </c>
      <c r="J13" s="113"/>
      <c r="K13" s="113"/>
      <c r="L13" s="114">
        <v>67.999175013462576</v>
      </c>
      <c r="M13" s="114">
        <v>53.224090342679126</v>
      </c>
      <c r="N13" s="112">
        <v>127.76014503137311</v>
      </c>
      <c r="O13" s="113"/>
      <c r="P13" s="112"/>
      <c r="Q13" s="114">
        <v>35.665716141787883</v>
      </c>
      <c r="R13" s="114">
        <v>21.493485742242104</v>
      </c>
      <c r="S13" s="112">
        <v>165.9373289636419</v>
      </c>
      <c r="T13" s="96"/>
      <c r="U13" s="1"/>
    </row>
    <row r="14" spans="1:21" ht="15" customHeight="1" x14ac:dyDescent="0.2">
      <c r="B14" s="1"/>
      <c r="C14" s="100"/>
      <c r="D14" s="11"/>
      <c r="E14" s="11"/>
      <c r="F14" s="76"/>
      <c r="G14" s="110"/>
      <c r="H14" s="110"/>
      <c r="I14" s="110"/>
      <c r="J14" s="102"/>
      <c r="K14" s="102"/>
      <c r="L14" s="111"/>
      <c r="M14" s="111"/>
      <c r="N14" s="110"/>
      <c r="O14" s="102"/>
      <c r="P14" s="110"/>
      <c r="Q14" s="111"/>
      <c r="R14" s="111"/>
      <c r="S14" s="110"/>
      <c r="T14" s="5"/>
      <c r="U14" s="1"/>
    </row>
    <row r="15" spans="1:21" ht="20" customHeight="1" x14ac:dyDescent="0.2">
      <c r="B15" s="1"/>
      <c r="C15" s="100"/>
      <c r="D15" s="11" t="s">
        <v>36</v>
      </c>
      <c r="E15" s="100"/>
      <c r="F15" s="76"/>
      <c r="G15" s="110">
        <v>34.973106230389959</v>
      </c>
      <c r="H15" s="110">
        <v>37.414041703637977</v>
      </c>
      <c r="I15" s="110">
        <v>93.475884020904445</v>
      </c>
      <c r="J15" s="102"/>
      <c r="K15" s="102"/>
      <c r="L15" s="111">
        <v>78.907978212111502</v>
      </c>
      <c r="M15" s="111">
        <v>52.8324160675906</v>
      </c>
      <c r="N15" s="110">
        <v>149.35523317946954</v>
      </c>
      <c r="O15" s="102"/>
      <c r="P15" s="110"/>
      <c r="Q15" s="111">
        <v>27.59657104437472</v>
      </c>
      <c r="R15" s="111">
        <v>19.766742180567878</v>
      </c>
      <c r="S15" s="110">
        <v>139.61112454564858</v>
      </c>
      <c r="T15" s="80"/>
      <c r="U15" s="1"/>
    </row>
    <row r="16" spans="1:21" ht="15" customHeight="1" x14ac:dyDescent="0.2">
      <c r="B16" s="1"/>
      <c r="C16" s="100"/>
      <c r="D16" s="11"/>
      <c r="E16" s="100"/>
      <c r="F16" s="76"/>
      <c r="G16" s="110"/>
      <c r="H16" s="110"/>
      <c r="I16" s="110"/>
      <c r="J16" s="102"/>
      <c r="K16" s="102"/>
      <c r="L16" s="111"/>
      <c r="M16" s="111"/>
      <c r="N16" s="110"/>
      <c r="O16" s="102"/>
      <c r="P16" s="110"/>
      <c r="Q16" s="111"/>
      <c r="R16" s="111"/>
      <c r="S16" s="110"/>
      <c r="T16" s="5"/>
      <c r="U16" s="1"/>
    </row>
    <row r="17" spans="2:21" ht="20" customHeight="1" x14ac:dyDescent="0.2">
      <c r="B17" s="60"/>
      <c r="C17" s="105"/>
      <c r="D17" s="106" t="s">
        <v>37</v>
      </c>
      <c r="E17" s="105"/>
      <c r="F17" s="95"/>
      <c r="G17" s="112">
        <v>52.450218895636212</v>
      </c>
      <c r="H17" s="112">
        <v>40.383002516074924</v>
      </c>
      <c r="I17" s="112">
        <v>129.88191968817875</v>
      </c>
      <c r="J17" s="113"/>
      <c r="K17" s="113"/>
      <c r="L17" s="114">
        <v>67.999175013462576</v>
      </c>
      <c r="M17" s="114">
        <v>53.224090342679126</v>
      </c>
      <c r="N17" s="112">
        <v>127.76014503137311</v>
      </c>
      <c r="O17" s="113"/>
      <c r="P17" s="112"/>
      <c r="Q17" s="114">
        <v>35.665716141787883</v>
      </c>
      <c r="R17" s="114">
        <v>21.493485742242104</v>
      </c>
      <c r="S17" s="112">
        <v>165.9373289636419</v>
      </c>
      <c r="T17" s="96"/>
      <c r="U17" s="1"/>
    </row>
    <row r="18" spans="2:21" ht="15" customHeight="1" x14ac:dyDescent="0.2">
      <c r="B18" s="1"/>
      <c r="C18" s="11"/>
      <c r="D18" s="11"/>
      <c r="E18" s="11"/>
      <c r="F18" s="76"/>
      <c r="G18" s="108"/>
      <c r="H18" s="109"/>
      <c r="I18" s="104"/>
      <c r="J18" s="80"/>
      <c r="K18" s="76"/>
      <c r="L18" s="108"/>
      <c r="M18" s="109"/>
      <c r="N18" s="104"/>
      <c r="O18" s="80"/>
      <c r="P18" s="107"/>
      <c r="Q18" s="80"/>
      <c r="R18" s="109"/>
      <c r="S18" s="104"/>
      <c r="T18" s="80"/>
      <c r="U18" s="1"/>
    </row>
    <row r="19" spans="2:21" ht="15" customHeight="1" x14ac:dyDescent="0.25">
      <c r="B19" s="1"/>
      <c r="C19" s="11"/>
      <c r="D19" s="11"/>
      <c r="E19" s="11"/>
      <c r="F19" s="76"/>
      <c r="G19" s="77"/>
      <c r="H19" s="78"/>
      <c r="I19" s="79"/>
      <c r="J19" s="80"/>
      <c r="K19" s="76"/>
      <c r="L19" s="77"/>
      <c r="M19" s="78"/>
      <c r="N19" s="79"/>
      <c r="O19" s="80"/>
      <c r="P19" s="81"/>
      <c r="Q19" s="80"/>
      <c r="R19" s="86"/>
      <c r="S19" s="79"/>
      <c r="T19" s="80"/>
      <c r="U19" s="1"/>
    </row>
    <row r="20" spans="2:21" ht="17" customHeight="1" x14ac:dyDescent="0.2">
      <c r="B20" s="299" t="s">
        <v>99</v>
      </c>
      <c r="C20" s="300"/>
      <c r="D20" s="300"/>
      <c r="E20" s="300"/>
      <c r="F20" s="300"/>
      <c r="G20" s="300"/>
      <c r="H20" s="300"/>
      <c r="I20" s="300"/>
      <c r="J20" s="300"/>
      <c r="K20" s="300"/>
      <c r="L20" s="300"/>
      <c r="M20" s="300"/>
      <c r="N20" s="300"/>
      <c r="O20" s="300"/>
      <c r="P20" s="300"/>
      <c r="Q20" s="300"/>
      <c r="R20" s="300"/>
      <c r="S20" s="300"/>
      <c r="T20" s="301"/>
      <c r="U20" s="1"/>
    </row>
    <row r="21" spans="2:21" x14ac:dyDescent="0.15">
      <c r="B21" s="1"/>
      <c r="C21" s="1"/>
      <c r="D21" s="1"/>
      <c r="E21" s="1"/>
      <c r="F21" s="302" t="s">
        <v>59</v>
      </c>
      <c r="G21" s="302"/>
      <c r="H21" s="302"/>
      <c r="I21" s="302"/>
      <c r="J21" s="302"/>
      <c r="K21" s="302" t="s">
        <v>9</v>
      </c>
      <c r="L21" s="302"/>
      <c r="M21" s="302"/>
      <c r="N21" s="302"/>
      <c r="O21" s="302"/>
      <c r="P21" s="302" t="s">
        <v>10</v>
      </c>
      <c r="Q21" s="302"/>
      <c r="R21" s="302"/>
      <c r="S21" s="302"/>
      <c r="T21" s="302"/>
      <c r="U21" s="1"/>
    </row>
    <row r="22" spans="2:21" ht="20" customHeight="1" x14ac:dyDescent="0.15">
      <c r="B22" s="1"/>
      <c r="C22" s="1"/>
      <c r="D22" s="1"/>
      <c r="E22" s="1"/>
      <c r="F22" s="302"/>
      <c r="G22" s="302"/>
      <c r="H22" s="302"/>
      <c r="I22" s="302"/>
      <c r="J22" s="302"/>
      <c r="K22" s="302"/>
      <c r="L22" s="302"/>
      <c r="M22" s="302"/>
      <c r="N22" s="302"/>
      <c r="O22" s="302"/>
      <c r="P22" s="302"/>
      <c r="Q22" s="302"/>
      <c r="R22" s="302"/>
      <c r="S22" s="302"/>
      <c r="T22" s="302"/>
      <c r="U22" s="1"/>
    </row>
    <row r="23" spans="2:21" ht="20" customHeight="1" x14ac:dyDescent="0.15">
      <c r="B23" s="1"/>
      <c r="C23" s="1"/>
      <c r="D23" s="1"/>
      <c r="E23" s="1"/>
      <c r="F23" s="1"/>
      <c r="G23" s="16" t="s">
        <v>18</v>
      </c>
      <c r="H23" s="16" t="s">
        <v>12</v>
      </c>
      <c r="I23" s="236" t="s">
        <v>63</v>
      </c>
      <c r="J23" s="2"/>
      <c r="K23" s="2"/>
      <c r="L23" s="16" t="s">
        <v>18</v>
      </c>
      <c r="M23" s="16" t="s">
        <v>12</v>
      </c>
      <c r="N23" s="236" t="s">
        <v>64</v>
      </c>
      <c r="O23" s="1"/>
      <c r="P23" s="1"/>
      <c r="Q23" s="16" t="s">
        <v>18</v>
      </c>
      <c r="R23" s="16" t="s">
        <v>12</v>
      </c>
      <c r="S23" s="236" t="s">
        <v>65</v>
      </c>
      <c r="T23" s="1"/>
      <c r="U23" s="1"/>
    </row>
    <row r="24" spans="2:21" ht="15" customHeight="1" x14ac:dyDescent="0.2">
      <c r="B24" s="1"/>
      <c r="C24" s="12"/>
      <c r="D24" s="12"/>
      <c r="E24" s="12"/>
      <c r="F24" s="92"/>
      <c r="G24" s="91"/>
      <c r="H24" s="93"/>
      <c r="I24" s="98"/>
      <c r="J24" s="5"/>
      <c r="K24" s="92"/>
      <c r="L24" s="91"/>
      <c r="M24" s="94"/>
      <c r="N24" s="98"/>
      <c r="O24" s="5"/>
      <c r="P24" s="81"/>
      <c r="Q24" s="104"/>
      <c r="R24" s="94"/>
      <c r="S24" s="98"/>
      <c r="T24" s="5"/>
      <c r="U24" s="1"/>
    </row>
    <row r="25" spans="2:21" ht="20" customHeight="1" x14ac:dyDescent="0.2">
      <c r="B25" s="1"/>
      <c r="C25" s="100"/>
      <c r="D25" s="11" t="s">
        <v>34</v>
      </c>
      <c r="E25" s="100"/>
      <c r="F25" s="91"/>
      <c r="G25" s="110">
        <v>-49.491740787775818</v>
      </c>
      <c r="H25" s="110">
        <v>10.334346504440811</v>
      </c>
      <c r="I25" s="110">
        <v>-54.222541926058561</v>
      </c>
      <c r="J25" s="110"/>
      <c r="K25" s="110"/>
      <c r="L25" s="110">
        <v>-1.4031141608733595</v>
      </c>
      <c r="M25" s="110">
        <v>-28.790038681547699</v>
      </c>
      <c r="N25" s="110">
        <v>38.459400923154263</v>
      </c>
      <c r="O25" s="110"/>
      <c r="P25" s="110"/>
      <c r="Q25" s="110">
        <v>-50.20042932521747</v>
      </c>
      <c r="R25" s="110">
        <v>-21.430954533113606</v>
      </c>
      <c r="S25" s="110">
        <v>-36.616805793167629</v>
      </c>
      <c r="T25" s="80"/>
      <c r="U25" s="1"/>
    </row>
    <row r="26" spans="2:21" ht="15" customHeight="1" x14ac:dyDescent="0.2">
      <c r="B26" s="1"/>
      <c r="C26" s="12"/>
      <c r="D26" s="12"/>
      <c r="E26" s="12"/>
      <c r="F26" s="92"/>
      <c r="G26" s="110"/>
      <c r="H26" s="110"/>
      <c r="I26" s="110"/>
      <c r="J26" s="110"/>
      <c r="K26" s="110"/>
      <c r="L26" s="110"/>
      <c r="M26" s="110"/>
      <c r="N26" s="110"/>
      <c r="O26" s="110"/>
      <c r="P26" s="110"/>
      <c r="Q26" s="110"/>
      <c r="R26" s="110"/>
      <c r="S26" s="110"/>
      <c r="T26" s="5"/>
      <c r="U26" s="1"/>
    </row>
    <row r="27" spans="2:21" ht="20" customHeight="1" x14ac:dyDescent="0.2">
      <c r="B27" s="60"/>
      <c r="C27" s="105"/>
      <c r="D27" s="106" t="s">
        <v>48</v>
      </c>
      <c r="E27" s="105"/>
      <c r="F27" s="95"/>
      <c r="G27" s="112">
        <v>-13.692136084742712</v>
      </c>
      <c r="H27" s="112">
        <v>1.4342643469478786</v>
      </c>
      <c r="I27" s="112">
        <v>-14.912515538175228</v>
      </c>
      <c r="J27" s="112"/>
      <c r="K27" s="112"/>
      <c r="L27" s="112">
        <v>3.8220658961665577</v>
      </c>
      <c r="M27" s="112">
        <v>-11.950986524213279</v>
      </c>
      <c r="N27" s="112">
        <v>17.913945650995025</v>
      </c>
      <c r="O27" s="112"/>
      <c r="P27" s="112"/>
      <c r="Q27" s="112">
        <v>-10.393392652357594</v>
      </c>
      <c r="R27" s="112">
        <v>-10.688130916199876</v>
      </c>
      <c r="S27" s="112">
        <v>0.33001018456225611</v>
      </c>
      <c r="T27" s="96"/>
      <c r="U27" s="1"/>
    </row>
    <row r="28" spans="2:21" ht="15" customHeight="1" x14ac:dyDescent="0.2">
      <c r="B28" s="1"/>
      <c r="C28" s="100"/>
      <c r="D28" s="11"/>
      <c r="E28" s="11"/>
      <c r="F28" s="76"/>
      <c r="G28" s="110"/>
      <c r="H28" s="110"/>
      <c r="I28" s="110"/>
      <c r="J28" s="110"/>
      <c r="K28" s="110"/>
      <c r="L28" s="110"/>
      <c r="M28" s="110"/>
      <c r="N28" s="110"/>
      <c r="O28" s="110"/>
      <c r="P28" s="110"/>
      <c r="Q28" s="110"/>
      <c r="R28" s="110"/>
      <c r="S28" s="110"/>
      <c r="T28" s="5"/>
      <c r="U28" s="1"/>
    </row>
    <row r="29" spans="2:21" ht="20" customHeight="1" x14ac:dyDescent="0.2">
      <c r="B29" s="1"/>
      <c r="C29" s="100"/>
      <c r="D29" s="11" t="s">
        <v>36</v>
      </c>
      <c r="E29" s="100"/>
      <c r="F29" s="76"/>
      <c r="G29" s="110">
        <v>-25.155875299687967</v>
      </c>
      <c r="H29" s="110">
        <v>-0.29557378253192573</v>
      </c>
      <c r="I29" s="110">
        <v>-24.933999883719864</v>
      </c>
      <c r="J29" s="110"/>
      <c r="K29" s="110"/>
      <c r="L29" s="110">
        <v>0.21006409911110771</v>
      </c>
      <c r="M29" s="110">
        <v>-17.337747378273743</v>
      </c>
      <c r="N29" s="110">
        <v>21.22832480457032</v>
      </c>
      <c r="O29" s="110"/>
      <c r="P29" s="110"/>
      <c r="Q29" s="110">
        <v>-24.998654663418002</v>
      </c>
      <c r="R29" s="110">
        <v>-17.582075325167125</v>
      </c>
      <c r="S29" s="110">
        <v>-8.9987455613959515</v>
      </c>
      <c r="T29" s="80"/>
      <c r="U29" s="1"/>
    </row>
    <row r="30" spans="2:21" ht="15" customHeight="1" x14ac:dyDescent="0.2">
      <c r="B30" s="1"/>
      <c r="C30" s="100"/>
      <c r="D30" s="11"/>
      <c r="E30" s="100"/>
      <c r="F30" s="76"/>
      <c r="G30" s="110"/>
      <c r="H30" s="110"/>
      <c r="I30" s="110"/>
      <c r="J30" s="110"/>
      <c r="K30" s="110"/>
      <c r="L30" s="110"/>
      <c r="M30" s="110"/>
      <c r="N30" s="110"/>
      <c r="O30" s="110"/>
      <c r="P30" s="110"/>
      <c r="Q30" s="110"/>
      <c r="R30" s="110"/>
      <c r="S30" s="110"/>
      <c r="T30" s="5"/>
      <c r="U30" s="1"/>
    </row>
    <row r="31" spans="2:21" ht="20" customHeight="1" x14ac:dyDescent="0.2">
      <c r="B31" s="60"/>
      <c r="C31" s="105"/>
      <c r="D31" s="106" t="s">
        <v>37</v>
      </c>
      <c r="E31" s="105"/>
      <c r="F31" s="95"/>
      <c r="G31" s="112">
        <v>-13.692136084742712</v>
      </c>
      <c r="H31" s="112">
        <v>1.4342643469478786</v>
      </c>
      <c r="I31" s="112">
        <v>-14.912515538175228</v>
      </c>
      <c r="J31" s="112"/>
      <c r="K31" s="112"/>
      <c r="L31" s="112">
        <v>3.8220658961665577</v>
      </c>
      <c r="M31" s="112">
        <v>-11.950986524213279</v>
      </c>
      <c r="N31" s="112">
        <v>17.913945650995025</v>
      </c>
      <c r="O31" s="112"/>
      <c r="P31" s="112"/>
      <c r="Q31" s="112">
        <v>-10.393392652357594</v>
      </c>
      <c r="R31" s="112">
        <v>-10.688130916199876</v>
      </c>
      <c r="S31" s="112">
        <v>0.33001018456225611</v>
      </c>
      <c r="T31" s="96"/>
      <c r="U31" s="1"/>
    </row>
    <row r="32" spans="2:21" ht="15" customHeight="1" x14ac:dyDescent="0.2">
      <c r="B32" s="1"/>
      <c r="C32" s="11"/>
      <c r="D32" s="11"/>
      <c r="E32" s="11"/>
      <c r="F32" s="76"/>
      <c r="G32" s="108"/>
      <c r="H32" s="109"/>
      <c r="I32" s="104"/>
      <c r="J32" s="80"/>
      <c r="K32" s="76"/>
      <c r="L32" s="108"/>
      <c r="M32" s="109"/>
      <c r="N32" s="104"/>
      <c r="O32" s="80"/>
      <c r="P32" s="107"/>
      <c r="Q32" s="80"/>
      <c r="R32" s="109"/>
      <c r="S32" s="104"/>
      <c r="T32" s="80"/>
      <c r="U32" s="1"/>
    </row>
    <row r="33" spans="2:21" ht="15" customHeight="1" x14ac:dyDescent="0.2">
      <c r="B33" s="1"/>
      <c r="C33" s="11"/>
      <c r="F33" s="76"/>
      <c r="G33" s="77"/>
      <c r="H33" s="78"/>
      <c r="I33" s="79"/>
      <c r="J33" s="80"/>
      <c r="K33" s="76"/>
      <c r="L33" s="77"/>
      <c r="M33" s="78"/>
      <c r="N33" s="79"/>
      <c r="O33" s="80"/>
      <c r="P33" s="81"/>
      <c r="Q33" s="80"/>
      <c r="R33" s="78"/>
      <c r="S33" s="79"/>
      <c r="T33" s="80"/>
      <c r="U33" s="1"/>
    </row>
    <row r="34" spans="2:21" ht="40" customHeight="1" x14ac:dyDescent="0.15">
      <c r="B34" s="303" t="s">
        <v>84</v>
      </c>
      <c r="C34" s="303"/>
      <c r="D34" s="303"/>
      <c r="E34" s="303"/>
      <c r="F34" s="303"/>
      <c r="G34" s="303"/>
      <c r="H34" s="303"/>
      <c r="I34" s="303"/>
      <c r="J34" s="303"/>
      <c r="K34" s="303"/>
      <c r="L34" s="303"/>
      <c r="M34" s="303"/>
      <c r="N34" s="303"/>
      <c r="O34" s="303"/>
      <c r="P34" s="303"/>
      <c r="Q34" s="303"/>
      <c r="R34" s="303"/>
      <c r="S34" s="303"/>
      <c r="T34" s="303"/>
      <c r="U34" s="1"/>
    </row>
    <row r="35" spans="2:21" ht="18" x14ac:dyDescent="0.2">
      <c r="B35" s="1"/>
      <c r="C35" s="1"/>
      <c r="D35" s="1"/>
      <c r="E35" s="1"/>
      <c r="F35" s="1"/>
      <c r="G35" s="1"/>
      <c r="H35" s="56"/>
      <c r="I35" s="57"/>
      <c r="J35" s="69"/>
      <c r="K35" s="58"/>
      <c r="L35" s="1"/>
      <c r="M35" s="56"/>
      <c r="N35" s="57"/>
      <c r="O35" s="69"/>
      <c r="P35" s="1"/>
      <c r="Q35" s="1"/>
      <c r="R35" s="10"/>
      <c r="S35" s="31"/>
      <c r="T35" s="1"/>
      <c r="U35" s="1"/>
    </row>
    <row r="36" spans="2:21" s="123" customFormat="1" x14ac:dyDescent="0.15"/>
    <row r="37" spans="2:21" s="123" customFormat="1" x14ac:dyDescent="0.15"/>
    <row r="38" spans="2:21" s="123" customFormat="1" x14ac:dyDescent="0.15"/>
    <row r="39" spans="2:21" s="123" customFormat="1" x14ac:dyDescent="0.15"/>
    <row r="40" spans="2:21" s="123" customFormat="1" x14ac:dyDescent="0.15"/>
    <row r="41" spans="2:21" s="123" customFormat="1" x14ac:dyDescent="0.15"/>
    <row r="42" spans="2:21" s="123" customFormat="1" x14ac:dyDescent="0.15"/>
    <row r="43" spans="2:21" s="123" customFormat="1" x14ac:dyDescent="0.15"/>
    <row r="44" spans="2:21" s="123" customFormat="1" x14ac:dyDescent="0.15"/>
    <row r="45" spans="2:21" s="123" customFormat="1" x14ac:dyDescent="0.15"/>
    <row r="46" spans="2:21" s="123" customFormat="1" x14ac:dyDescent="0.15"/>
    <row r="47" spans="2:21" s="123" customFormat="1" x14ac:dyDescent="0.15"/>
    <row r="48" spans="2:21" s="123" customFormat="1" x14ac:dyDescent="0.15"/>
    <row r="49" s="123" customFormat="1" x14ac:dyDescent="0.15"/>
    <row r="50" s="123" customFormat="1" x14ac:dyDescent="0.15"/>
    <row r="51" s="123" customFormat="1" x14ac:dyDescent="0.15"/>
    <row r="52" s="123" customFormat="1" x14ac:dyDescent="0.15"/>
    <row r="53" s="123" customFormat="1" x14ac:dyDescent="0.15"/>
    <row r="54" s="123" customFormat="1" x14ac:dyDescent="0.15"/>
    <row r="55" s="123" customFormat="1" x14ac:dyDescent="0.15"/>
    <row r="56" s="123" customFormat="1" x14ac:dyDescent="0.15"/>
    <row r="57" s="123" customFormat="1" x14ac:dyDescent="0.15"/>
    <row r="58" s="123" customFormat="1" x14ac:dyDescent="0.15"/>
    <row r="59" s="123" customFormat="1" x14ac:dyDescent="0.15"/>
    <row r="60" s="123" customFormat="1" x14ac:dyDescent="0.15"/>
    <row r="61" s="123" customFormat="1" x14ac:dyDescent="0.15"/>
    <row r="62" s="123" customFormat="1" x14ac:dyDescent="0.15"/>
    <row r="63" s="123" customFormat="1" x14ac:dyDescent="0.15"/>
    <row r="64" s="123" customFormat="1" x14ac:dyDescent="0.15"/>
  </sheetData>
  <mergeCells count="12">
    <mergeCell ref="B34:T34"/>
    <mergeCell ref="K21:O22"/>
    <mergeCell ref="P21:T22"/>
    <mergeCell ref="F21:J22"/>
    <mergeCell ref="K7:O8"/>
    <mergeCell ref="P7:T8"/>
    <mergeCell ref="B2:S2"/>
    <mergeCell ref="B3:S3"/>
    <mergeCell ref="B4:P4"/>
    <mergeCell ref="B6:T6"/>
    <mergeCell ref="B20:T20"/>
    <mergeCell ref="F7:J8"/>
  </mergeCells>
  <phoneticPr fontId="3" type="noConversion"/>
  <printOptions horizontalCentered="1" verticalCentered="1"/>
  <pageMargins left="0.25" right="0.25" top="0.25" bottom="0.25" header="0" footer="0"/>
  <pageSetup scale="86" orientation="landscape" r:id="rId1"/>
  <headerFooter alignWithMargins="0"/>
  <rowBreaks count="1" manualBreakCount="1">
    <brk id="36" max="16383" man="1"/>
  </rowBreaks>
  <colBreaks count="1" manualBreakCount="1">
    <brk id="22"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AI82"/>
  <sheetViews>
    <sheetView showGridLines="0" zoomScale="80" workbookViewId="0"/>
  </sheetViews>
  <sheetFormatPr baseColWidth="10" defaultColWidth="8.83203125" defaultRowHeight="13" x14ac:dyDescent="0.15"/>
  <cols>
    <col min="1" max="1" width="2.6640625" customWidth="1"/>
    <col min="2" max="2" width="17.6640625" customWidth="1"/>
    <col min="3" max="3" width="19" customWidth="1"/>
    <col min="4" max="4" width="2.6640625" customWidth="1"/>
    <col min="5" max="12" width="12.6640625" customWidth="1"/>
    <col min="13" max="13" width="2.6640625" customWidth="1"/>
    <col min="14" max="14" width="11.6640625" customWidth="1"/>
    <col min="15" max="15" width="1.6640625" customWidth="1"/>
    <col min="16" max="16" width="10.6640625" style="1" customWidth="1"/>
    <col min="17" max="17" width="1.6640625" style="1" customWidth="1"/>
    <col min="18" max="18" width="10.6640625" customWidth="1"/>
    <col min="19" max="19" width="1.6640625" customWidth="1"/>
    <col min="20" max="20" width="10.6640625" customWidth="1"/>
    <col min="21" max="21" width="2.6640625" customWidth="1"/>
    <col min="22" max="23" width="11.6640625" style="123" customWidth="1"/>
    <col min="24" max="24" width="5.6640625" style="123" customWidth="1"/>
    <col min="25" max="35" width="9.1640625" style="123" customWidth="1"/>
  </cols>
  <sheetData>
    <row r="1" spans="2:35" ht="30.75" customHeight="1" x14ac:dyDescent="0.25">
      <c r="B1" s="14" t="s">
        <v>86</v>
      </c>
      <c r="E1" s="9"/>
      <c r="F1" s="9"/>
      <c r="G1" s="9"/>
      <c r="H1" s="9"/>
      <c r="I1" s="9"/>
      <c r="J1" s="9"/>
      <c r="K1" s="9"/>
      <c r="L1" s="9"/>
      <c r="M1" s="9"/>
      <c r="N1" s="9"/>
      <c r="O1" s="9"/>
      <c r="Q1" s="120"/>
      <c r="R1" s="1"/>
      <c r="S1" s="1"/>
      <c r="T1" s="1"/>
      <c r="U1" s="1"/>
    </row>
    <row r="2" spans="2:35" ht="18" customHeight="1" x14ac:dyDescent="0.15">
      <c r="B2" s="305" t="s">
        <v>95</v>
      </c>
      <c r="C2" s="305"/>
      <c r="D2" s="305"/>
      <c r="E2" s="305"/>
      <c r="F2" s="305"/>
      <c r="G2" s="305"/>
      <c r="H2" s="305"/>
      <c r="I2" s="305"/>
      <c r="J2" s="305"/>
      <c r="K2" s="305"/>
      <c r="L2" s="305"/>
      <c r="M2" s="305"/>
      <c r="N2" s="305"/>
      <c r="O2" s="305"/>
      <c r="P2" s="305"/>
      <c r="Q2" s="305"/>
      <c r="R2" s="305"/>
      <c r="S2" s="305"/>
      <c r="T2" s="305"/>
      <c r="U2" s="1"/>
    </row>
    <row r="3" spans="2:35" ht="18" customHeight="1" x14ac:dyDescent="0.15">
      <c r="B3" s="304" t="s">
        <v>96</v>
      </c>
      <c r="C3" s="304"/>
      <c r="D3" s="304"/>
      <c r="E3" s="304"/>
      <c r="F3" s="304"/>
      <c r="G3" s="304"/>
      <c r="H3" s="304"/>
      <c r="I3" s="304"/>
      <c r="J3" s="304"/>
      <c r="K3" s="304"/>
      <c r="L3" s="304"/>
      <c r="M3" s="304"/>
      <c r="N3" s="304"/>
      <c r="O3" s="304"/>
      <c r="P3" s="304"/>
      <c r="Q3" s="304"/>
      <c r="R3" s="304"/>
      <c r="S3" s="304"/>
      <c r="T3" s="304"/>
      <c r="U3" s="1"/>
    </row>
    <row r="4" spans="2:35" ht="18" customHeight="1" x14ac:dyDescent="0.15">
      <c r="B4" s="304" t="s">
        <v>97</v>
      </c>
      <c r="C4" s="304"/>
      <c r="D4" s="304"/>
      <c r="E4" s="304"/>
      <c r="F4" s="304"/>
      <c r="G4" s="304"/>
      <c r="H4" s="304"/>
      <c r="I4" s="304"/>
      <c r="J4" s="304"/>
      <c r="K4" s="304"/>
      <c r="L4" s="304"/>
      <c r="M4" s="304"/>
      <c r="N4" s="304"/>
      <c r="O4" s="304"/>
      <c r="P4" s="304"/>
      <c r="Q4" s="304"/>
      <c r="R4" s="304"/>
      <c r="S4" s="304"/>
      <c r="T4" s="304"/>
      <c r="U4" s="1"/>
    </row>
    <row r="5" spans="2:35" s="68" customFormat="1" ht="21" customHeight="1" x14ac:dyDescent="0.15">
      <c r="B5" s="316"/>
      <c r="C5" s="316"/>
      <c r="D5" s="90"/>
      <c r="E5" s="319" t="s">
        <v>15</v>
      </c>
      <c r="F5" s="319"/>
      <c r="G5" s="319"/>
      <c r="H5" s="319"/>
      <c r="I5" s="319"/>
      <c r="J5" s="319"/>
      <c r="K5" s="319"/>
      <c r="L5" s="320"/>
      <c r="M5" s="221"/>
      <c r="N5" s="314" t="s">
        <v>20</v>
      </c>
      <c r="O5" s="314"/>
      <c r="P5" s="314"/>
      <c r="Q5" s="314"/>
      <c r="R5" s="314"/>
      <c r="S5" s="314"/>
      <c r="T5" s="315"/>
      <c r="V5" s="123"/>
      <c r="W5" s="123"/>
      <c r="X5" s="123"/>
      <c r="Y5" s="123"/>
      <c r="Z5" s="123"/>
      <c r="AA5" s="123"/>
      <c r="AB5" s="123"/>
      <c r="AC5" s="123"/>
      <c r="AD5" s="123"/>
      <c r="AE5" s="123"/>
      <c r="AF5" s="123"/>
      <c r="AG5" s="123"/>
      <c r="AH5" s="123"/>
      <c r="AI5" s="123"/>
    </row>
    <row r="6" spans="2:35" s="68" customFormat="1" ht="15.75" customHeight="1" x14ac:dyDescent="0.2">
      <c r="B6" s="321"/>
      <c r="C6" s="321"/>
      <c r="D6" s="90"/>
      <c r="E6" s="344" t="s">
        <v>34</v>
      </c>
      <c r="F6" s="341" t="s">
        <v>17</v>
      </c>
      <c r="G6" s="346" t="s">
        <v>29</v>
      </c>
      <c r="H6" s="322" t="s">
        <v>17</v>
      </c>
      <c r="I6" s="346" t="s">
        <v>36</v>
      </c>
      <c r="J6" s="341" t="s">
        <v>17</v>
      </c>
      <c r="K6" s="346" t="s">
        <v>37</v>
      </c>
      <c r="L6" s="341" t="s">
        <v>17</v>
      </c>
      <c r="M6" s="222"/>
      <c r="N6" s="341" t="s">
        <v>52</v>
      </c>
      <c r="O6" s="310" t="s">
        <v>53</v>
      </c>
      <c r="P6" s="311"/>
      <c r="Q6" s="310" t="s">
        <v>54</v>
      </c>
      <c r="R6" s="311"/>
      <c r="S6" s="310" t="s">
        <v>55</v>
      </c>
      <c r="T6" s="311"/>
      <c r="V6" s="123"/>
      <c r="W6" s="123"/>
      <c r="X6" s="123"/>
      <c r="Y6" s="123"/>
      <c r="Z6" s="123"/>
      <c r="AA6" s="123"/>
      <c r="AB6" s="123"/>
      <c r="AC6" s="123"/>
      <c r="AD6" s="123"/>
      <c r="AE6" s="123"/>
      <c r="AF6" s="123"/>
      <c r="AG6" s="123"/>
      <c r="AH6" s="123"/>
      <c r="AI6" s="123"/>
    </row>
    <row r="7" spans="2:35" s="68" customFormat="1" ht="24" customHeight="1" x14ac:dyDescent="0.15">
      <c r="B7" s="367"/>
      <c r="C7" s="367"/>
      <c r="D7" s="90"/>
      <c r="E7" s="345"/>
      <c r="F7" s="342"/>
      <c r="G7" s="347"/>
      <c r="H7" s="323"/>
      <c r="I7" s="347"/>
      <c r="J7" s="342"/>
      <c r="K7" s="347"/>
      <c r="L7" s="342"/>
      <c r="M7" s="223"/>
      <c r="N7" s="342"/>
      <c r="O7" s="312"/>
      <c r="P7" s="313"/>
      <c r="Q7" s="312"/>
      <c r="R7" s="313"/>
      <c r="S7" s="312"/>
      <c r="T7" s="313"/>
      <c r="V7" s="123"/>
      <c r="W7" s="123"/>
      <c r="X7" s="123"/>
      <c r="Y7" s="123"/>
      <c r="Z7" s="123"/>
      <c r="AA7" s="123"/>
      <c r="AB7" s="123"/>
      <c r="AC7" s="123"/>
      <c r="AD7" s="123"/>
      <c r="AE7" s="123"/>
      <c r="AF7" s="123"/>
      <c r="AG7" s="123"/>
      <c r="AH7" s="123"/>
      <c r="AI7" s="123"/>
    </row>
    <row r="8" spans="2:35" ht="20" customHeight="1" x14ac:dyDescent="0.15">
      <c r="B8" s="317" t="s">
        <v>100</v>
      </c>
      <c r="C8" s="318"/>
      <c r="D8" s="198"/>
      <c r="E8" s="124">
        <v>26.438310608579979</v>
      </c>
      <c r="F8" s="125">
        <v>-49.491740787775818</v>
      </c>
      <c r="G8" s="124">
        <v>52.450218895636212</v>
      </c>
      <c r="H8" s="125">
        <v>-13.692136084742712</v>
      </c>
      <c r="I8" s="124">
        <v>34.973106230389959</v>
      </c>
      <c r="J8" s="125">
        <v>-25.155875299687967</v>
      </c>
      <c r="K8" s="124">
        <v>52.450218895636212</v>
      </c>
      <c r="L8" s="125">
        <v>-13.692136084742712</v>
      </c>
      <c r="M8" s="224"/>
      <c r="N8" s="85">
        <v>0</v>
      </c>
      <c r="O8" s="85"/>
      <c r="P8" s="85">
        <v>0</v>
      </c>
      <c r="Q8" s="85"/>
      <c r="R8" s="85">
        <v>0</v>
      </c>
      <c r="S8" s="85"/>
      <c r="T8" s="129">
        <v>0</v>
      </c>
    </row>
    <row r="9" spans="2:35" ht="20" customHeight="1" x14ac:dyDescent="0.15">
      <c r="B9" s="308" t="s">
        <v>101</v>
      </c>
      <c r="C9" s="309"/>
      <c r="D9" s="198"/>
      <c r="E9" s="126">
        <v>43.501885271062122</v>
      </c>
      <c r="F9" s="127">
        <v>-0.66645772341098419</v>
      </c>
      <c r="G9" s="126">
        <v>56.227520285137636</v>
      </c>
      <c r="H9" s="127">
        <v>-3.0603159440352696</v>
      </c>
      <c r="I9" s="126">
        <v>51.221483039364628</v>
      </c>
      <c r="J9" s="127">
        <v>-3.2623372248211009</v>
      </c>
      <c r="K9" s="126">
        <v>56.227520285137636</v>
      </c>
      <c r="L9" s="127">
        <v>-3.0603159440352696</v>
      </c>
      <c r="M9" s="224"/>
      <c r="N9" s="67">
        <v>1.4319465252967616</v>
      </c>
      <c r="O9" s="67"/>
      <c r="P9" s="67">
        <v>1.352637484550854</v>
      </c>
      <c r="Q9" s="67"/>
      <c r="R9" s="67">
        <v>1.9586011915626389</v>
      </c>
      <c r="S9" s="67"/>
      <c r="T9" s="127">
        <v>1.352637484550854</v>
      </c>
    </row>
    <row r="10" spans="2:35" ht="20" customHeight="1" x14ac:dyDescent="0.15">
      <c r="B10" s="306" t="s">
        <v>102</v>
      </c>
      <c r="C10" s="307"/>
      <c r="D10" s="198"/>
      <c r="E10" s="128">
        <v>39.841270897225236</v>
      </c>
      <c r="F10" s="129">
        <v>-0.40547970460942739</v>
      </c>
      <c r="G10" s="128">
        <v>49.514351670368917</v>
      </c>
      <c r="H10" s="129">
        <v>-4.8095155809583776</v>
      </c>
      <c r="I10" s="128">
        <v>45.584264293971316</v>
      </c>
      <c r="J10" s="129">
        <v>-3.4945288716180238</v>
      </c>
      <c r="K10" s="128">
        <v>49.514351670368917</v>
      </c>
      <c r="L10" s="129">
        <v>-4.8095155809583776</v>
      </c>
      <c r="M10" s="224"/>
      <c r="N10" s="85">
        <v>0.50782464504093694</v>
      </c>
      <c r="O10" s="85"/>
      <c r="P10" s="85">
        <v>-0.62773751123435151</v>
      </c>
      <c r="Q10" s="85"/>
      <c r="R10" s="85">
        <v>0.66497091385906182</v>
      </c>
      <c r="S10" s="85"/>
      <c r="T10" s="129">
        <v>-0.62773751123435151</v>
      </c>
    </row>
    <row r="11" spans="2:35" ht="20" customHeight="1" x14ac:dyDescent="0.15">
      <c r="B11" s="308" t="s">
        <v>103</v>
      </c>
      <c r="C11" s="309"/>
      <c r="D11" s="198"/>
      <c r="E11" s="126">
        <v>37.137425108506676</v>
      </c>
      <c r="F11" s="127">
        <v>-0.9577204331620961</v>
      </c>
      <c r="G11" s="126">
        <v>50.919196041532381</v>
      </c>
      <c r="H11" s="127">
        <v>-5.8210339841864318</v>
      </c>
      <c r="I11" s="126">
        <v>45.848067810410129</v>
      </c>
      <c r="J11" s="127">
        <v>-2.1817966154492661</v>
      </c>
      <c r="K11" s="126">
        <v>50.919196041532381</v>
      </c>
      <c r="L11" s="127">
        <v>-5.8210339841864318</v>
      </c>
      <c r="M11" s="224"/>
      <c r="N11" s="67">
        <v>3.0157779109247054</v>
      </c>
      <c r="O11" s="67"/>
      <c r="P11" s="67">
        <v>0.64299719819471812</v>
      </c>
      <c r="Q11" s="67"/>
      <c r="R11" s="67">
        <v>2.4630962415440143</v>
      </c>
      <c r="S11" s="67"/>
      <c r="T11" s="127">
        <v>0.64299719819471812</v>
      </c>
    </row>
    <row r="12" spans="2:35" ht="20" customHeight="1" x14ac:dyDescent="0.15">
      <c r="B12" s="306" t="s">
        <v>104</v>
      </c>
      <c r="C12" s="307"/>
      <c r="D12" s="198"/>
      <c r="E12" s="128">
        <v>32.730133752950429</v>
      </c>
      <c r="F12" s="129">
        <v>2.0932582647623619</v>
      </c>
      <c r="G12" s="128">
        <v>41.668051493994888</v>
      </c>
      <c r="H12" s="129">
        <v>-12.828794416165607</v>
      </c>
      <c r="I12" s="128">
        <v>38.150436976633635</v>
      </c>
      <c r="J12" s="129">
        <v>-0.79727502804326023</v>
      </c>
      <c r="K12" s="128">
        <v>41.668051493994888</v>
      </c>
      <c r="L12" s="129">
        <v>-12.828794416165607</v>
      </c>
      <c r="M12" s="224"/>
      <c r="N12" s="85">
        <v>-14.705882352941176</v>
      </c>
      <c r="O12" s="85"/>
      <c r="P12" s="85">
        <v>-9.2048282483882975</v>
      </c>
      <c r="Q12" s="85"/>
      <c r="R12" s="85">
        <v>-14.808844030123907</v>
      </c>
      <c r="S12" s="85"/>
      <c r="T12" s="129">
        <v>-9.2048282483882975</v>
      </c>
    </row>
    <row r="13" spans="2:35" ht="20" customHeight="1" x14ac:dyDescent="0.15">
      <c r="B13" s="330" t="s">
        <v>60</v>
      </c>
      <c r="C13" s="331"/>
      <c r="D13" s="198"/>
      <c r="E13" s="130">
        <v>38.833113890717577</v>
      </c>
      <c r="F13" s="131">
        <v>10.334346504440811</v>
      </c>
      <c r="G13" s="130">
        <v>40.383002516074924</v>
      </c>
      <c r="H13" s="131">
        <v>1.4342643469478786</v>
      </c>
      <c r="I13" s="130">
        <v>37.414041703637977</v>
      </c>
      <c r="J13" s="131">
        <v>-0.29557378253192573</v>
      </c>
      <c r="K13" s="130">
        <v>40.383002516074924</v>
      </c>
      <c r="L13" s="131">
        <v>1.4342643469478786</v>
      </c>
      <c r="M13" s="224"/>
      <c r="N13" s="133">
        <v>0</v>
      </c>
      <c r="O13" s="133"/>
      <c r="P13" s="133">
        <v>0</v>
      </c>
      <c r="Q13" s="133"/>
      <c r="R13" s="133">
        <v>0</v>
      </c>
      <c r="S13" s="133"/>
      <c r="T13" s="131">
        <v>0</v>
      </c>
    </row>
    <row r="14" spans="2:35" ht="10" customHeight="1" x14ac:dyDescent="0.15">
      <c r="E14" s="220"/>
      <c r="F14" s="220"/>
      <c r="G14" s="220"/>
      <c r="H14" s="220"/>
      <c r="I14" s="220"/>
      <c r="J14" s="220"/>
      <c r="K14" s="220"/>
      <c r="L14" s="220"/>
      <c r="M14" s="85"/>
      <c r="N14" s="85"/>
      <c r="O14" s="85"/>
      <c r="P14" s="85"/>
      <c r="Q14" s="85"/>
      <c r="R14" s="85"/>
      <c r="S14" s="85"/>
      <c r="T14" s="85"/>
    </row>
    <row r="15" spans="2:35" ht="21" customHeight="1" x14ac:dyDescent="0.15">
      <c r="E15" s="319" t="s">
        <v>62</v>
      </c>
      <c r="F15" s="319"/>
      <c r="G15" s="319"/>
      <c r="H15" s="319"/>
      <c r="I15" s="319"/>
      <c r="J15" s="319"/>
      <c r="K15" s="319"/>
      <c r="L15" s="348"/>
      <c r="M15" s="221"/>
      <c r="N15" s="319" t="s">
        <v>21</v>
      </c>
      <c r="O15" s="319"/>
      <c r="P15" s="319"/>
      <c r="Q15" s="319"/>
      <c r="R15" s="319"/>
      <c r="S15" s="319"/>
      <c r="T15" s="348"/>
    </row>
    <row r="16" spans="2:35" ht="22.5" customHeight="1" x14ac:dyDescent="0.15">
      <c r="E16" s="344" t="s">
        <v>34</v>
      </c>
      <c r="F16" s="341" t="s">
        <v>17</v>
      </c>
      <c r="G16" s="344" t="s">
        <v>29</v>
      </c>
      <c r="H16" s="341" t="s">
        <v>17</v>
      </c>
      <c r="I16" s="344" t="s">
        <v>36</v>
      </c>
      <c r="J16" s="341" t="s">
        <v>17</v>
      </c>
      <c r="K16" s="344" t="s">
        <v>37</v>
      </c>
      <c r="L16" s="341" t="s">
        <v>17</v>
      </c>
      <c r="M16" s="222"/>
      <c r="N16" s="311" t="s">
        <v>52</v>
      </c>
      <c r="O16" s="310" t="s">
        <v>53</v>
      </c>
      <c r="P16" s="311"/>
      <c r="Q16" s="310" t="s">
        <v>54</v>
      </c>
      <c r="R16" s="311"/>
      <c r="S16" s="310" t="s">
        <v>55</v>
      </c>
      <c r="T16" s="311"/>
    </row>
    <row r="17" spans="2:35" ht="18.75" customHeight="1" x14ac:dyDescent="0.15">
      <c r="E17" s="345"/>
      <c r="F17" s="342"/>
      <c r="G17" s="345"/>
      <c r="H17" s="342"/>
      <c r="I17" s="345"/>
      <c r="J17" s="342"/>
      <c r="K17" s="345"/>
      <c r="L17" s="342"/>
      <c r="M17" s="223"/>
      <c r="N17" s="313"/>
      <c r="O17" s="312"/>
      <c r="P17" s="313"/>
      <c r="Q17" s="312"/>
      <c r="R17" s="313"/>
      <c r="S17" s="312"/>
      <c r="T17" s="313"/>
    </row>
    <row r="18" spans="2:35" ht="20" customHeight="1" x14ac:dyDescent="0.15">
      <c r="B18" s="332" t="s">
        <v>100</v>
      </c>
      <c r="C18" s="333"/>
      <c r="D18" s="198"/>
      <c r="E18" s="135">
        <v>55.7388679245283</v>
      </c>
      <c r="F18" s="125">
        <v>-1.4031141608733595</v>
      </c>
      <c r="G18" s="135">
        <v>67.999175013462576</v>
      </c>
      <c r="H18" s="125">
        <v>3.8220658961665577</v>
      </c>
      <c r="I18" s="135">
        <v>78.907978212111502</v>
      </c>
      <c r="J18" s="125">
        <v>0.21006409911110771</v>
      </c>
      <c r="K18" s="135">
        <v>67.999175013462576</v>
      </c>
      <c r="L18" s="125">
        <v>3.8220658961665577</v>
      </c>
      <c r="M18" s="224"/>
      <c r="N18" s="124">
        <v>-49.491740787801781</v>
      </c>
      <c r="O18" s="132"/>
      <c r="P18" s="132">
        <v>-13.692136084774122</v>
      </c>
      <c r="Q18" s="132"/>
      <c r="R18" s="132">
        <v>-25.155875299760194</v>
      </c>
      <c r="S18" s="132"/>
      <c r="T18" s="125">
        <v>-13.692136084774122</v>
      </c>
    </row>
    <row r="19" spans="2:35" ht="20" customHeight="1" x14ac:dyDescent="0.15">
      <c r="B19" s="328" t="s">
        <v>101</v>
      </c>
      <c r="C19" s="329"/>
      <c r="D19" s="198"/>
      <c r="E19" s="136">
        <v>93.905301626084764</v>
      </c>
      <c r="F19" s="127">
        <v>0.75286716544624299</v>
      </c>
      <c r="G19" s="136">
        <v>109.27904091911918</v>
      </c>
      <c r="H19" s="127">
        <v>4.4059940097100707</v>
      </c>
      <c r="I19" s="136">
        <v>107.70895951388705</v>
      </c>
      <c r="J19" s="127">
        <v>2.5923605741082704E-2</v>
      </c>
      <c r="K19" s="136">
        <v>109.27904091911918</v>
      </c>
      <c r="L19" s="127">
        <v>4.4059940097100707</v>
      </c>
      <c r="M19" s="224"/>
      <c r="N19" s="126">
        <v>0.75594548363957403</v>
      </c>
      <c r="O19" s="67"/>
      <c r="P19" s="67">
        <v>-1.749073440144356</v>
      </c>
      <c r="Q19" s="67"/>
      <c r="R19" s="67">
        <v>-1.367632209102531</v>
      </c>
      <c r="S19" s="67"/>
      <c r="T19" s="127">
        <v>-1.749073440144356</v>
      </c>
    </row>
    <row r="20" spans="2:35" ht="20" customHeight="1" x14ac:dyDescent="0.15">
      <c r="B20" s="326" t="s">
        <v>102</v>
      </c>
      <c r="C20" s="327"/>
      <c r="D20" s="198"/>
      <c r="E20" s="137">
        <v>58.563191905024297</v>
      </c>
      <c r="F20" s="129">
        <v>-2.9206907065460186</v>
      </c>
      <c r="G20" s="137">
        <v>65.877466503842911</v>
      </c>
      <c r="H20" s="129">
        <v>-0.6970436124884084</v>
      </c>
      <c r="I20" s="137">
        <v>63.745548010781988</v>
      </c>
      <c r="J20" s="129">
        <v>-3.8125172497834017</v>
      </c>
      <c r="K20" s="137">
        <v>65.877466503842911</v>
      </c>
      <c r="L20" s="129">
        <v>-0.6970436124884084</v>
      </c>
      <c r="M20" s="224"/>
      <c r="N20" s="128">
        <v>0.10028581457152885</v>
      </c>
      <c r="O20" s="85"/>
      <c r="P20" s="85">
        <v>-5.4070619586942037</v>
      </c>
      <c r="Q20" s="85"/>
      <c r="R20" s="85">
        <v>-2.8527955583962146</v>
      </c>
      <c r="S20" s="85"/>
      <c r="T20" s="129">
        <v>-5.4070619586942037</v>
      </c>
    </row>
    <row r="21" spans="2:35" ht="20" customHeight="1" x14ac:dyDescent="0.15">
      <c r="B21" s="328" t="s">
        <v>103</v>
      </c>
      <c r="C21" s="329"/>
      <c r="D21" s="198"/>
      <c r="E21" s="136">
        <v>93.045889326732009</v>
      </c>
      <c r="F21" s="127">
        <v>-1.2760007287932045</v>
      </c>
      <c r="G21" s="136">
        <v>117.41109065571015</v>
      </c>
      <c r="H21" s="127">
        <v>4.0933618081785035</v>
      </c>
      <c r="I21" s="136">
        <v>123.4627794046269</v>
      </c>
      <c r="J21" s="127">
        <v>-1.1661902596065745</v>
      </c>
      <c r="K21" s="136">
        <v>117.41109065571015</v>
      </c>
      <c r="L21" s="127">
        <v>4.0933618081785035</v>
      </c>
      <c r="M21" s="224"/>
      <c r="N21" s="126">
        <v>2.0291747564474836</v>
      </c>
      <c r="O21" s="67"/>
      <c r="P21" s="67">
        <v>-5.2154658713394815</v>
      </c>
      <c r="Q21" s="67"/>
      <c r="R21" s="67">
        <v>0.22755987568360186</v>
      </c>
      <c r="S21" s="67"/>
      <c r="T21" s="127">
        <v>-5.2154658713394815</v>
      </c>
    </row>
    <row r="22" spans="2:35" ht="20" customHeight="1" x14ac:dyDescent="0.15">
      <c r="B22" s="326" t="s">
        <v>104</v>
      </c>
      <c r="C22" s="327"/>
      <c r="D22" s="198"/>
      <c r="E22" s="137">
        <v>49.397877984084879</v>
      </c>
      <c r="F22" s="129">
        <v>-15.742987909553213</v>
      </c>
      <c r="G22" s="137">
        <v>64.707340822806117</v>
      </c>
      <c r="H22" s="129">
        <v>-4.3232906004017497</v>
      </c>
      <c r="I22" s="137">
        <v>65.19567717818461</v>
      </c>
      <c r="J22" s="129">
        <v>-7.039525292035699</v>
      </c>
      <c r="K22" s="137">
        <v>64.707340822806117</v>
      </c>
      <c r="L22" s="129">
        <v>-4.3232906004017497</v>
      </c>
      <c r="M22" s="224"/>
      <c r="N22" s="128">
        <v>-12.920456185939079</v>
      </c>
      <c r="O22" s="85"/>
      <c r="P22" s="85">
        <v>-20.852754172149595</v>
      </c>
      <c r="Q22" s="85"/>
      <c r="R22" s="85">
        <v>-15.488051842851357</v>
      </c>
      <c r="S22" s="85"/>
      <c r="T22" s="129">
        <v>-20.852754172149595</v>
      </c>
    </row>
    <row r="23" spans="2:35" ht="20" customHeight="1" x14ac:dyDescent="0.15">
      <c r="B23" s="324" t="s">
        <v>60</v>
      </c>
      <c r="C23" s="325"/>
      <c r="D23" s="198"/>
      <c r="E23" s="138">
        <v>36.050235219326126</v>
      </c>
      <c r="F23" s="131">
        <v>-28.790038681547699</v>
      </c>
      <c r="G23" s="138">
        <v>53.224090342679126</v>
      </c>
      <c r="H23" s="131">
        <v>-11.950986524213279</v>
      </c>
      <c r="I23" s="138">
        <v>52.8324160675906</v>
      </c>
      <c r="J23" s="131">
        <v>-17.337747378273743</v>
      </c>
      <c r="K23" s="138">
        <v>53.224090342679126</v>
      </c>
      <c r="L23" s="131">
        <v>-11.950986524213279</v>
      </c>
      <c r="M23" s="224"/>
      <c r="N23" s="130">
        <v>10.334346504559271</v>
      </c>
      <c r="O23" s="133"/>
      <c r="P23" s="133">
        <v>1.434264347032284</v>
      </c>
      <c r="Q23" s="133"/>
      <c r="R23" s="133">
        <v>-0.29557378260548289</v>
      </c>
      <c r="S23" s="133"/>
      <c r="T23" s="131">
        <v>1.434264347032284</v>
      </c>
    </row>
    <row r="24" spans="2:35" ht="10" customHeight="1" x14ac:dyDescent="0.15">
      <c r="E24" s="220"/>
      <c r="F24" s="220"/>
      <c r="G24" s="220"/>
      <c r="H24" s="220"/>
      <c r="I24" s="220"/>
      <c r="J24" s="220"/>
      <c r="K24" s="220"/>
      <c r="L24" s="220"/>
      <c r="M24" s="85"/>
      <c r="N24" s="85"/>
      <c r="O24" s="85"/>
      <c r="P24" s="85"/>
      <c r="Q24" s="85"/>
      <c r="R24" s="85"/>
      <c r="S24" s="85"/>
      <c r="T24" s="85"/>
    </row>
    <row r="25" spans="2:35" s="68" customFormat="1" ht="21" customHeight="1" x14ac:dyDescent="0.15">
      <c r="B25" s="316"/>
      <c r="C25" s="316"/>
      <c r="D25" s="90"/>
      <c r="E25" s="319" t="s">
        <v>10</v>
      </c>
      <c r="F25" s="319"/>
      <c r="G25" s="319"/>
      <c r="H25" s="319"/>
      <c r="I25" s="319"/>
      <c r="J25" s="319"/>
      <c r="K25" s="319"/>
      <c r="L25" s="348"/>
      <c r="M25" s="221"/>
      <c r="N25" s="319" t="s">
        <v>30</v>
      </c>
      <c r="O25" s="319"/>
      <c r="P25" s="319"/>
      <c r="Q25" s="319"/>
      <c r="R25" s="319"/>
      <c r="S25" s="319"/>
      <c r="T25" s="348"/>
      <c r="V25" s="123"/>
      <c r="W25" s="123"/>
      <c r="X25" s="123"/>
      <c r="Y25" s="123"/>
      <c r="Z25" s="123"/>
      <c r="AA25" s="123"/>
      <c r="AB25" s="123"/>
      <c r="AC25" s="123"/>
      <c r="AD25" s="123"/>
      <c r="AE25" s="123"/>
      <c r="AF25" s="123"/>
      <c r="AG25" s="123"/>
      <c r="AH25" s="123"/>
      <c r="AI25" s="123"/>
    </row>
    <row r="26" spans="2:35" s="68" customFormat="1" ht="19.5" customHeight="1" x14ac:dyDescent="0.15">
      <c r="B26" s="90"/>
      <c r="C26" s="90"/>
      <c r="D26" s="90"/>
      <c r="E26" s="344" t="s">
        <v>34</v>
      </c>
      <c r="F26" s="341" t="s">
        <v>17</v>
      </c>
      <c r="G26" s="344" t="s">
        <v>29</v>
      </c>
      <c r="H26" s="341" t="s">
        <v>17</v>
      </c>
      <c r="I26" s="344" t="s">
        <v>36</v>
      </c>
      <c r="J26" s="341" t="s">
        <v>17</v>
      </c>
      <c r="K26" s="344" t="s">
        <v>37</v>
      </c>
      <c r="L26" s="341" t="s">
        <v>17</v>
      </c>
      <c r="M26" s="222"/>
      <c r="N26" s="311" t="s">
        <v>52</v>
      </c>
      <c r="O26" s="310" t="s">
        <v>53</v>
      </c>
      <c r="P26" s="311"/>
      <c r="Q26" s="310" t="s">
        <v>54</v>
      </c>
      <c r="R26" s="311"/>
      <c r="S26" s="310" t="s">
        <v>55</v>
      </c>
      <c r="T26" s="311"/>
      <c r="V26" s="123"/>
      <c r="W26" s="123"/>
      <c r="X26" s="123"/>
      <c r="Y26" s="123"/>
      <c r="Z26" s="123"/>
      <c r="AA26" s="123"/>
      <c r="AB26" s="123"/>
      <c r="AC26" s="123"/>
      <c r="AD26" s="123"/>
      <c r="AE26" s="123"/>
      <c r="AF26" s="123"/>
      <c r="AG26" s="123"/>
      <c r="AH26" s="123"/>
      <c r="AI26" s="123"/>
    </row>
    <row r="27" spans="2:35" s="68" customFormat="1" ht="25.5" customHeight="1" x14ac:dyDescent="0.15">
      <c r="B27" s="90"/>
      <c r="C27" s="90"/>
      <c r="D27" s="90"/>
      <c r="E27" s="345"/>
      <c r="F27" s="342"/>
      <c r="G27" s="345"/>
      <c r="H27" s="342"/>
      <c r="I27" s="345"/>
      <c r="J27" s="342"/>
      <c r="K27" s="345"/>
      <c r="L27" s="342"/>
      <c r="M27" s="223"/>
      <c r="N27" s="313"/>
      <c r="O27" s="312"/>
      <c r="P27" s="313"/>
      <c r="Q27" s="312"/>
      <c r="R27" s="313"/>
      <c r="S27" s="312"/>
      <c r="T27" s="313"/>
      <c r="V27" s="123"/>
      <c r="W27" s="123"/>
      <c r="X27" s="123"/>
      <c r="Y27" s="123"/>
      <c r="Z27" s="123"/>
      <c r="AA27" s="123"/>
      <c r="AB27" s="123"/>
      <c r="AC27" s="123"/>
      <c r="AD27" s="123"/>
      <c r="AE27" s="123"/>
      <c r="AF27" s="123"/>
      <c r="AG27" s="123"/>
      <c r="AH27" s="123"/>
      <c r="AI27" s="123"/>
    </row>
    <row r="28" spans="2:35" ht="20" customHeight="1" x14ac:dyDescent="0.15">
      <c r="B28" s="332" t="s">
        <v>100</v>
      </c>
      <c r="C28" s="333"/>
      <c r="D28" s="198"/>
      <c r="E28" s="135">
        <v>14.73641503159295</v>
      </c>
      <c r="F28" s="125">
        <v>-50.20042932521747</v>
      </c>
      <c r="G28" s="135">
        <v>35.665716141787883</v>
      </c>
      <c r="H28" s="125">
        <v>-10.393392652357594</v>
      </c>
      <c r="I28" s="135">
        <v>27.59657104437472</v>
      </c>
      <c r="J28" s="125">
        <v>-24.998654663418002</v>
      </c>
      <c r="K28" s="135">
        <v>35.665716141787883</v>
      </c>
      <c r="L28" s="125">
        <v>-10.393392652357594</v>
      </c>
      <c r="M28" s="224"/>
      <c r="N28" s="124">
        <v>-50.200429325245061</v>
      </c>
      <c r="O28" s="132"/>
      <c r="P28" s="132">
        <v>-10.393392652364907</v>
      </c>
      <c r="Q28" s="132"/>
      <c r="R28" s="132">
        <v>-24.998654663493653</v>
      </c>
      <c r="S28" s="132"/>
      <c r="T28" s="125">
        <v>-10.393392652364907</v>
      </c>
    </row>
    <row r="29" spans="2:35" ht="20" customHeight="1" x14ac:dyDescent="0.15">
      <c r="B29" s="328" t="s">
        <v>101</v>
      </c>
      <c r="C29" s="329"/>
      <c r="D29" s="198"/>
      <c r="E29" s="136">
        <v>40.850576576824224</v>
      </c>
      <c r="F29" s="127">
        <v>8.139190054191496E-2</v>
      </c>
      <c r="G29" s="136">
        <v>61.444894900201596</v>
      </c>
      <c r="H29" s="127">
        <v>1.2108407284574663</v>
      </c>
      <c r="I29" s="136">
        <v>55.170126429281765</v>
      </c>
      <c r="J29" s="127">
        <v>-3.237259334587002</v>
      </c>
      <c r="K29" s="136">
        <v>61.444894900201596</v>
      </c>
      <c r="L29" s="127">
        <v>1.2108407284574663</v>
      </c>
      <c r="M29" s="224"/>
      <c r="N29" s="126">
        <v>1.5145039144095918</v>
      </c>
      <c r="O29" s="67"/>
      <c r="P29" s="67">
        <v>2.579856498544276</v>
      </c>
      <c r="Q29" s="67"/>
      <c r="R29" s="67">
        <v>-1.3420631429023264</v>
      </c>
      <c r="S29" s="67"/>
      <c r="T29" s="127">
        <v>2.579856498544276</v>
      </c>
    </row>
    <row r="30" spans="2:35" ht="20" customHeight="1" x14ac:dyDescent="0.15">
      <c r="B30" s="326" t="s">
        <v>102</v>
      </c>
      <c r="C30" s="327"/>
      <c r="D30" s="198"/>
      <c r="E30" s="137">
        <v>23.33231993294261</v>
      </c>
      <c r="F30" s="129">
        <v>-3.3143276031020812</v>
      </c>
      <c r="G30" s="137">
        <v>32.618800436242267</v>
      </c>
      <c r="H30" s="129">
        <v>-5.4730347720966357</v>
      </c>
      <c r="I30" s="137">
        <v>29.057939080875236</v>
      </c>
      <c r="J30" s="129">
        <v>-7.1738166055086099</v>
      </c>
      <c r="K30" s="137">
        <v>32.618800436242267</v>
      </c>
      <c r="L30" s="129">
        <v>-5.4730347720966357</v>
      </c>
      <c r="M30" s="224"/>
      <c r="N30" s="128">
        <v>-2.8233339304201315</v>
      </c>
      <c r="O30" s="85"/>
      <c r="P30" s="85">
        <v>-6.0664159911587401</v>
      </c>
      <c r="Q30" s="85"/>
      <c r="R30" s="85">
        <v>-6.5565494854014572</v>
      </c>
      <c r="S30" s="85"/>
      <c r="T30" s="129">
        <v>-6.0664159911587401</v>
      </c>
    </row>
    <row r="31" spans="2:35" ht="20" customHeight="1" x14ac:dyDescent="0.15">
      <c r="B31" s="328" t="s">
        <v>103</v>
      </c>
      <c r="C31" s="329"/>
      <c r="D31" s="198"/>
      <c r="E31" s="136">
        <v>34.554847465259101</v>
      </c>
      <c r="F31" s="127">
        <v>-2.2215006423880315</v>
      </c>
      <c r="G31" s="136">
        <v>59.784783425482367</v>
      </c>
      <c r="H31" s="127">
        <v>-1.9659481578484965</v>
      </c>
      <c r="I31" s="136">
        <v>56.605298822050408</v>
      </c>
      <c r="J31" s="127">
        <v>-3.3225429753676954</v>
      </c>
      <c r="K31" s="136">
        <v>59.784783425482367</v>
      </c>
      <c r="L31" s="127">
        <v>-1.9659481578484965</v>
      </c>
      <c r="M31" s="224"/>
      <c r="N31" s="126">
        <v>0.72728174301143933</v>
      </c>
      <c r="O31" s="67"/>
      <c r="P31" s="67">
        <v>-1.335591951219584</v>
      </c>
      <c r="Q31" s="67"/>
      <c r="R31" s="67">
        <v>-0.94128416502282808</v>
      </c>
      <c r="S31" s="67"/>
      <c r="T31" s="127">
        <v>-1.335591951219584</v>
      </c>
    </row>
    <row r="32" spans="2:35" ht="20" customHeight="1" x14ac:dyDescent="0.15">
      <c r="B32" s="326" t="s">
        <v>104</v>
      </c>
      <c r="C32" s="327"/>
      <c r="D32" s="198"/>
      <c r="E32" s="137">
        <v>16.167991535310236</v>
      </c>
      <c r="F32" s="129">
        <v>-13.979271040406992</v>
      </c>
      <c r="G32" s="137">
        <v>26.962288094441625</v>
      </c>
      <c r="H32" s="129">
        <v>-16.597458953426838</v>
      </c>
      <c r="I32" s="137">
        <v>24.872435733352837</v>
      </c>
      <c r="J32" s="129">
        <v>-7.7806759430364192</v>
      </c>
      <c r="K32" s="137">
        <v>26.962288094441625</v>
      </c>
      <c r="L32" s="129">
        <v>-16.597458953426838</v>
      </c>
      <c r="M32" s="224"/>
      <c r="N32" s="128">
        <v>-26.629378240319518</v>
      </c>
      <c r="O32" s="85"/>
      <c r="P32" s="85">
        <v>-24.274519611470456</v>
      </c>
      <c r="Q32" s="85"/>
      <c r="R32" s="85">
        <v>-21.437291808156271</v>
      </c>
      <c r="S32" s="85"/>
      <c r="T32" s="129">
        <v>-24.274519611470456</v>
      </c>
    </row>
    <row r="33" spans="2:21" ht="20" customHeight="1" x14ac:dyDescent="0.15">
      <c r="B33" s="324" t="s">
        <v>60</v>
      </c>
      <c r="C33" s="325"/>
      <c r="D33" s="198"/>
      <c r="E33" s="138">
        <v>13.999428900592495</v>
      </c>
      <c r="F33" s="131">
        <v>-21.430954533113606</v>
      </c>
      <c r="G33" s="138">
        <v>21.493485742242104</v>
      </c>
      <c r="H33" s="131">
        <v>-10.688130916199876</v>
      </c>
      <c r="I33" s="138">
        <v>19.766742180567878</v>
      </c>
      <c r="J33" s="131">
        <v>-17.582075325167125</v>
      </c>
      <c r="K33" s="138">
        <v>21.493485742242104</v>
      </c>
      <c r="L33" s="131">
        <v>-10.688130916199876</v>
      </c>
      <c r="M33" s="224"/>
      <c r="N33" s="130">
        <v>-21.43095453313596</v>
      </c>
      <c r="O33" s="133"/>
      <c r="P33" s="133">
        <v>-10.688130916025159</v>
      </c>
      <c r="Q33" s="133"/>
      <c r="R33" s="133">
        <v>-17.582075325085711</v>
      </c>
      <c r="S33" s="133"/>
      <c r="T33" s="131">
        <v>-10.688130916025159</v>
      </c>
    </row>
    <row r="34" spans="2:21" ht="10" customHeight="1" x14ac:dyDescent="0.15">
      <c r="E34" s="220"/>
      <c r="F34" s="220"/>
      <c r="G34" s="220"/>
      <c r="H34" s="220"/>
      <c r="I34" s="220"/>
      <c r="J34" s="220"/>
      <c r="K34" s="220"/>
      <c r="L34" s="220"/>
      <c r="M34" s="85"/>
      <c r="N34" s="85"/>
      <c r="O34" s="85"/>
      <c r="P34" s="85"/>
      <c r="Q34" s="85"/>
      <c r="R34" s="85"/>
      <c r="S34" s="85"/>
      <c r="T34" s="85"/>
    </row>
    <row r="35" spans="2:21" ht="21" customHeight="1" x14ac:dyDescent="0.15">
      <c r="B35" s="1"/>
      <c r="C35" s="28"/>
      <c r="D35" s="134"/>
      <c r="E35" s="319" t="s">
        <v>22</v>
      </c>
      <c r="F35" s="319"/>
      <c r="G35" s="319"/>
      <c r="H35" s="319"/>
      <c r="I35" s="319"/>
      <c r="J35" s="319"/>
      <c r="K35" s="319"/>
      <c r="L35" s="348"/>
      <c r="M35" s="61"/>
      <c r="N35" s="349" t="s">
        <v>46</v>
      </c>
      <c r="O35" s="349"/>
      <c r="P35" s="349"/>
      <c r="Q35" s="349"/>
      <c r="R35" s="349"/>
      <c r="S35" s="349"/>
      <c r="T35" s="349"/>
      <c r="U35" s="61"/>
    </row>
    <row r="36" spans="2:21" ht="25" customHeight="1" x14ac:dyDescent="0.15">
      <c r="B36" s="1"/>
      <c r="C36" s="28"/>
      <c r="D36" s="134"/>
      <c r="E36" s="339" t="s">
        <v>23</v>
      </c>
      <c r="F36" s="343"/>
      <c r="G36" s="340"/>
      <c r="H36" s="339" t="s">
        <v>24</v>
      </c>
      <c r="I36" s="343"/>
      <c r="J36" s="340"/>
      <c r="K36" s="339" t="s">
        <v>28</v>
      </c>
      <c r="L36" s="340"/>
      <c r="M36" s="61"/>
      <c r="N36" s="335"/>
      <c r="O36" s="335"/>
      <c r="P36" s="335"/>
      <c r="Q36" s="335"/>
      <c r="R36" s="335"/>
      <c r="S36" s="335"/>
      <c r="T36" s="335"/>
      <c r="U36" s="61"/>
    </row>
    <row r="37" spans="2:21" ht="25" customHeight="1" x14ac:dyDescent="0.15">
      <c r="B37" s="1"/>
      <c r="C37" s="28"/>
      <c r="D37" s="134"/>
      <c r="E37" s="339" t="s">
        <v>25</v>
      </c>
      <c r="F37" s="340"/>
      <c r="G37" s="139" t="s">
        <v>26</v>
      </c>
      <c r="H37" s="339" t="s">
        <v>25</v>
      </c>
      <c r="I37" s="340"/>
      <c r="J37" s="139" t="s">
        <v>26</v>
      </c>
      <c r="K37" s="339" t="s">
        <v>26</v>
      </c>
      <c r="L37" s="340"/>
      <c r="M37" s="61"/>
      <c r="N37" s="335"/>
      <c r="O37" s="335"/>
      <c r="P37" s="335"/>
      <c r="Q37" s="335"/>
      <c r="R37" s="335"/>
      <c r="S37" s="335"/>
      <c r="T37" s="335"/>
      <c r="U37" s="61"/>
    </row>
    <row r="38" spans="2:21" ht="19" customHeight="1" x14ac:dyDescent="0.15">
      <c r="B38" s="337" t="s">
        <v>101</v>
      </c>
      <c r="C38" s="338"/>
      <c r="E38" s="361">
        <v>479</v>
      </c>
      <c r="F38" s="361"/>
      <c r="G38" s="140">
        <v>35205</v>
      </c>
      <c r="H38" s="350">
        <v>332</v>
      </c>
      <c r="I38" s="350"/>
      <c r="J38" s="140">
        <v>27973</v>
      </c>
      <c r="K38" s="353">
        <v>79.457463428490271</v>
      </c>
      <c r="L38" s="354"/>
      <c r="N38" s="270"/>
      <c r="O38" s="335"/>
      <c r="P38" s="335"/>
      <c r="Q38" s="336"/>
      <c r="R38" s="336"/>
      <c r="S38" s="335"/>
      <c r="T38" s="335"/>
      <c r="U38" s="61"/>
    </row>
    <row r="39" spans="2:21" ht="19" customHeight="1" x14ac:dyDescent="0.15">
      <c r="B39" s="326" t="s">
        <v>102</v>
      </c>
      <c r="C39" s="327"/>
      <c r="E39" s="363">
        <v>179</v>
      </c>
      <c r="F39" s="363"/>
      <c r="G39">
        <v>9698</v>
      </c>
      <c r="H39" s="357">
        <v>76</v>
      </c>
      <c r="I39" s="357"/>
      <c r="J39">
        <v>5395</v>
      </c>
      <c r="K39" s="358">
        <v>55.630026809651476</v>
      </c>
      <c r="L39" s="359"/>
      <c r="N39" s="271"/>
      <c r="O39" s="334"/>
      <c r="P39" s="334"/>
      <c r="Q39" s="334"/>
      <c r="R39" s="334"/>
      <c r="S39" s="334"/>
      <c r="T39" s="334"/>
      <c r="U39" s="61"/>
    </row>
    <row r="40" spans="2:21" ht="19" customHeight="1" x14ac:dyDescent="0.15">
      <c r="B40" s="328" t="s">
        <v>103</v>
      </c>
      <c r="C40" s="329"/>
      <c r="E40" s="362">
        <v>133</v>
      </c>
      <c r="F40" s="362"/>
      <c r="G40" s="60">
        <v>10316</v>
      </c>
      <c r="H40" s="364">
        <v>98</v>
      </c>
      <c r="I40" s="364"/>
      <c r="J40" s="60">
        <v>8331</v>
      </c>
      <c r="K40" s="351">
        <v>80.758045754168279</v>
      </c>
      <c r="L40" s="352"/>
      <c r="N40" s="355"/>
      <c r="O40" s="355"/>
      <c r="P40" s="355"/>
      <c r="Q40" s="355"/>
      <c r="R40" s="355"/>
      <c r="S40" s="355"/>
      <c r="T40" s="355"/>
      <c r="U40" s="61"/>
    </row>
    <row r="41" spans="2:21" ht="19" customHeight="1" x14ac:dyDescent="0.15">
      <c r="B41" s="326" t="s">
        <v>104</v>
      </c>
      <c r="C41" s="327"/>
      <c r="E41" s="363">
        <v>18</v>
      </c>
      <c r="F41" s="363"/>
      <c r="G41">
        <v>1189</v>
      </c>
      <c r="H41" s="357">
        <v>18</v>
      </c>
      <c r="I41" s="357"/>
      <c r="J41">
        <v>1189</v>
      </c>
      <c r="K41" s="358">
        <v>100</v>
      </c>
      <c r="L41" s="359"/>
      <c r="N41" s="355"/>
      <c r="O41" s="355"/>
      <c r="P41" s="355"/>
      <c r="Q41" s="355"/>
      <c r="R41" s="355"/>
      <c r="S41" s="355"/>
      <c r="T41" s="355"/>
      <c r="U41" s="61"/>
    </row>
    <row r="42" spans="2:21" ht="19" customHeight="1" x14ac:dyDescent="0.15">
      <c r="B42" s="324" t="s">
        <v>60</v>
      </c>
      <c r="C42" s="325"/>
      <c r="E42" s="360">
        <v>4</v>
      </c>
      <c r="F42" s="360"/>
      <c r="G42" s="141">
        <v>392</v>
      </c>
      <c r="H42" s="356">
        <v>4</v>
      </c>
      <c r="I42" s="356"/>
      <c r="J42" s="141">
        <v>392</v>
      </c>
      <c r="K42" s="365">
        <v>100</v>
      </c>
      <c r="L42" s="366"/>
      <c r="N42" s="355"/>
      <c r="O42" s="355"/>
      <c r="P42" s="355"/>
      <c r="Q42" s="355"/>
      <c r="R42" s="355"/>
      <c r="S42" s="355"/>
      <c r="T42" s="355"/>
      <c r="U42" s="61"/>
    </row>
    <row r="43" spans="2:21" ht="15" customHeight="1" x14ac:dyDescent="0.2">
      <c r="B43" s="1"/>
      <c r="C43" s="28"/>
      <c r="D43" s="28"/>
      <c r="E43" s="11"/>
      <c r="F43" s="13"/>
      <c r="G43" s="61"/>
      <c r="H43" s="61"/>
      <c r="I43" s="61"/>
      <c r="J43" s="61"/>
      <c r="K43" s="61"/>
      <c r="L43" s="61"/>
      <c r="M43" s="61"/>
      <c r="N43" s="61"/>
      <c r="O43" s="61"/>
      <c r="P43" s="61"/>
      <c r="Q43" s="61"/>
      <c r="R43" s="61"/>
      <c r="S43" s="61"/>
      <c r="T43" s="61"/>
      <c r="U43" s="61"/>
    </row>
    <row r="44" spans="2:21" ht="40" customHeight="1" x14ac:dyDescent="0.15">
      <c r="B44" s="303" t="s">
        <v>84</v>
      </c>
      <c r="C44" s="303"/>
      <c r="D44" s="303"/>
      <c r="E44" s="303"/>
      <c r="F44" s="303"/>
      <c r="G44" s="303"/>
      <c r="H44" s="303"/>
      <c r="I44" s="303"/>
      <c r="J44" s="303"/>
      <c r="K44" s="303"/>
      <c r="L44" s="303"/>
      <c r="M44" s="303"/>
      <c r="N44" s="303"/>
      <c r="O44" s="303"/>
      <c r="P44" s="303"/>
      <c r="Q44" s="303"/>
      <c r="R44" s="303"/>
      <c r="S44" s="303"/>
      <c r="T44" s="303"/>
      <c r="U44" s="1"/>
    </row>
    <row r="45" spans="2:21" ht="12" customHeight="1" x14ac:dyDescent="0.15">
      <c r="B45" s="1"/>
      <c r="C45" s="1"/>
      <c r="D45" s="1"/>
      <c r="E45" s="1"/>
      <c r="F45" s="1"/>
      <c r="G45" s="1"/>
      <c r="H45" s="1"/>
      <c r="I45" s="1"/>
      <c r="J45" s="1"/>
      <c r="K45" s="1"/>
      <c r="L45" s="1"/>
      <c r="M45" s="1"/>
      <c r="N45" s="1"/>
      <c r="O45" s="1"/>
      <c r="R45" s="1"/>
      <c r="S45" s="1"/>
      <c r="T45" s="1"/>
      <c r="U45" s="1"/>
    </row>
    <row r="46" spans="2:21" s="123" customFormat="1" ht="18" customHeight="1" x14ac:dyDescent="0.15"/>
    <row r="47" spans="2:21" s="123" customFormat="1" x14ac:dyDescent="0.15"/>
    <row r="48" spans="2:21" s="123" customFormat="1" x14ac:dyDescent="0.15"/>
    <row r="49" s="123" customFormat="1" x14ac:dyDescent="0.15"/>
    <row r="50" s="123" customFormat="1" x14ac:dyDescent="0.15"/>
    <row r="51" s="123" customFormat="1" x14ac:dyDescent="0.15"/>
    <row r="52" s="123" customFormat="1" x14ac:dyDescent="0.15"/>
    <row r="53" s="123" customFormat="1" x14ac:dyDescent="0.15"/>
    <row r="54" s="123" customFormat="1" x14ac:dyDescent="0.15"/>
    <row r="55" s="123" customFormat="1" x14ac:dyDescent="0.15"/>
    <row r="56" s="123" customFormat="1" x14ac:dyDescent="0.15"/>
    <row r="57" s="123" customFormat="1" x14ac:dyDescent="0.15"/>
    <row r="58" s="123" customFormat="1" x14ac:dyDescent="0.15"/>
    <row r="59" s="123" customFormat="1" x14ac:dyDescent="0.15"/>
    <row r="60" s="123" customFormat="1" x14ac:dyDescent="0.15"/>
    <row r="61" s="123" customFormat="1" x14ac:dyDescent="0.15"/>
    <row r="62" s="123" customFormat="1" x14ac:dyDescent="0.15"/>
    <row r="63" s="123" customFormat="1" x14ac:dyDescent="0.15"/>
    <row r="64" s="123" customFormat="1" x14ac:dyDescent="0.15"/>
    <row r="65" s="123" customFormat="1" x14ac:dyDescent="0.15"/>
    <row r="66" s="123" customFormat="1" x14ac:dyDescent="0.15"/>
    <row r="67" s="123" customFormat="1" x14ac:dyDescent="0.15"/>
    <row r="68" s="123" customFormat="1" x14ac:dyDescent="0.15"/>
    <row r="69" s="123" customFormat="1" x14ac:dyDescent="0.15"/>
    <row r="70" s="123" customFormat="1" x14ac:dyDescent="0.15"/>
    <row r="71" s="123" customFormat="1" x14ac:dyDescent="0.15"/>
    <row r="72" s="123" customFormat="1" x14ac:dyDescent="0.15"/>
    <row r="73" s="123" customFormat="1" x14ac:dyDescent="0.15"/>
    <row r="74" s="123" customFormat="1" x14ac:dyDescent="0.15"/>
    <row r="75" s="123" customFormat="1" x14ac:dyDescent="0.15"/>
    <row r="76" s="123" customFormat="1" x14ac:dyDescent="0.15"/>
    <row r="77" s="123" customFormat="1" x14ac:dyDescent="0.15"/>
    <row r="78" s="123" customFormat="1" x14ac:dyDescent="0.15"/>
    <row r="79" s="123" customFormat="1" x14ac:dyDescent="0.15"/>
    <row r="80" s="123" customFormat="1" x14ac:dyDescent="0.15"/>
    <row r="81" s="123" customFormat="1" x14ac:dyDescent="0.15"/>
    <row r="82" s="123" customFormat="1" x14ac:dyDescent="0.15"/>
  </sheetData>
  <mergeCells count="106">
    <mergeCell ref="H40:I40"/>
    <mergeCell ref="H39:I39"/>
    <mergeCell ref="K42:L42"/>
    <mergeCell ref="K41:L41"/>
    <mergeCell ref="F16:F17"/>
    <mergeCell ref="G16:G17"/>
    <mergeCell ref="B7:C7"/>
    <mergeCell ref="K36:L36"/>
    <mergeCell ref="B31:C31"/>
    <mergeCell ref="H36:J36"/>
    <mergeCell ref="E39:F39"/>
    <mergeCell ref="L6:L7"/>
    <mergeCell ref="E6:E7"/>
    <mergeCell ref="F6:F7"/>
    <mergeCell ref="H16:H17"/>
    <mergeCell ref="E15:L15"/>
    <mergeCell ref="I6:I7"/>
    <mergeCell ref="J6:J7"/>
    <mergeCell ref="K6:K7"/>
    <mergeCell ref="I16:I17"/>
    <mergeCell ref="J16:J17"/>
    <mergeCell ref="K16:K17"/>
    <mergeCell ref="L16:L17"/>
    <mergeCell ref="E35:L35"/>
    <mergeCell ref="B44:T44"/>
    <mergeCell ref="J26:J27"/>
    <mergeCell ref="K26:K27"/>
    <mergeCell ref="E25:L25"/>
    <mergeCell ref="E26:E27"/>
    <mergeCell ref="F26:F27"/>
    <mergeCell ref="G26:G27"/>
    <mergeCell ref="H26:H27"/>
    <mergeCell ref="I26:I27"/>
    <mergeCell ref="H38:I38"/>
    <mergeCell ref="K40:L40"/>
    <mergeCell ref="K38:L38"/>
    <mergeCell ref="N40:T42"/>
    <mergeCell ref="N37:P37"/>
    <mergeCell ref="H37:I37"/>
    <mergeCell ref="H42:I42"/>
    <mergeCell ref="H41:I41"/>
    <mergeCell ref="Q37:T37"/>
    <mergeCell ref="K39:L39"/>
    <mergeCell ref="E42:F42"/>
    <mergeCell ref="E38:F38"/>
    <mergeCell ref="E40:F40"/>
    <mergeCell ref="E41:F41"/>
    <mergeCell ref="E37:F37"/>
    <mergeCell ref="L26:L27"/>
    <mergeCell ref="E36:G36"/>
    <mergeCell ref="E16:E17"/>
    <mergeCell ref="G6:G7"/>
    <mergeCell ref="N15:T15"/>
    <mergeCell ref="N6:N7"/>
    <mergeCell ref="N16:N17"/>
    <mergeCell ref="O16:P17"/>
    <mergeCell ref="Q16:R17"/>
    <mergeCell ref="S16:T17"/>
    <mergeCell ref="N36:T36"/>
    <mergeCell ref="N25:T25"/>
    <mergeCell ref="N35:T35"/>
    <mergeCell ref="N26:N27"/>
    <mergeCell ref="O26:P27"/>
    <mergeCell ref="Q26:R27"/>
    <mergeCell ref="S26:T27"/>
    <mergeCell ref="S39:T39"/>
    <mergeCell ref="Q39:R39"/>
    <mergeCell ref="O39:P39"/>
    <mergeCell ref="O38:P38"/>
    <mergeCell ref="Q38:R38"/>
    <mergeCell ref="S38:T38"/>
    <mergeCell ref="B38:C38"/>
    <mergeCell ref="B33:C33"/>
    <mergeCell ref="B32:C32"/>
    <mergeCell ref="K37:L37"/>
    <mergeCell ref="B42:C42"/>
    <mergeCell ref="B41:C41"/>
    <mergeCell ref="B40:C40"/>
    <mergeCell ref="B39:C39"/>
    <mergeCell ref="B21:C21"/>
    <mergeCell ref="B20:C20"/>
    <mergeCell ref="B19:C19"/>
    <mergeCell ref="B13:C13"/>
    <mergeCell ref="B30:C30"/>
    <mergeCell ref="B29:C29"/>
    <mergeCell ref="B23:C23"/>
    <mergeCell ref="B22:C22"/>
    <mergeCell ref="B25:C25"/>
    <mergeCell ref="B28:C28"/>
    <mergeCell ref="B18:C18"/>
    <mergeCell ref="B4:T4"/>
    <mergeCell ref="B3:T3"/>
    <mergeCell ref="B2:T2"/>
    <mergeCell ref="B12:C12"/>
    <mergeCell ref="B11:C11"/>
    <mergeCell ref="B10:C10"/>
    <mergeCell ref="B9:C9"/>
    <mergeCell ref="O6:P7"/>
    <mergeCell ref="S6:T7"/>
    <mergeCell ref="Q6:R7"/>
    <mergeCell ref="N5:T5"/>
    <mergeCell ref="B5:C5"/>
    <mergeCell ref="B8:C8"/>
    <mergeCell ref="E5:L5"/>
    <mergeCell ref="B6:C6"/>
    <mergeCell ref="H6:H7"/>
  </mergeCells>
  <phoneticPr fontId="0" type="noConversion"/>
  <printOptions horizontalCentered="1" verticalCentered="1"/>
  <pageMargins left="0.25" right="0.25" top="0.25" bottom="0.25" header="0" footer="0"/>
  <pageSetup scale="66" orientation="landscape" r:id="rId1"/>
  <headerFooter alignWithMargins="0"/>
  <rowBreaks count="1" manualBreakCount="1">
    <brk id="46" max="16383" man="1"/>
  </rowBreaks>
  <colBreaks count="1" manualBreakCount="1">
    <brk id="22"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0">
    <pageSetUpPr fitToPage="1"/>
  </sheetPr>
  <dimension ref="A1:AV94"/>
  <sheetViews>
    <sheetView showGridLines="0" topLeftCell="J21" zoomScale="266" zoomScaleNormal="75" workbookViewId="0">
      <selection activeCell="A6" sqref="A1:XFD1048576"/>
    </sheetView>
  </sheetViews>
  <sheetFormatPr baseColWidth="10" defaultColWidth="8.83203125" defaultRowHeight="13" x14ac:dyDescent="0.15"/>
  <cols>
    <col min="1" max="1" width="1.83203125" customWidth="1"/>
    <col min="2" max="2" width="22.5" customWidth="1"/>
    <col min="3" max="20" width="10.33203125" customWidth="1"/>
    <col min="21" max="21" width="2.6640625" customWidth="1"/>
    <col min="22" max="24" width="10.33203125" customWidth="1"/>
    <col min="25" max="25" width="2.6640625" customWidth="1"/>
    <col min="26" max="28" width="10.33203125" customWidth="1"/>
    <col min="29" max="29" width="2.6640625" customWidth="1"/>
    <col min="30" max="32" width="10.33203125" customWidth="1"/>
    <col min="33" max="33" width="2.6640625" customWidth="1"/>
    <col min="34" max="37" width="9.33203125" style="123" customWidth="1"/>
    <col min="38" max="48" width="9.1640625" style="123" customWidth="1"/>
  </cols>
  <sheetData>
    <row r="1" spans="1:33" ht="40" customHeight="1" x14ac:dyDescent="0.2">
      <c r="A1" s="5"/>
      <c r="B1" s="268" t="s">
        <v>87</v>
      </c>
      <c r="AA1" s="370"/>
      <c r="AB1" s="370"/>
      <c r="AC1" s="370"/>
      <c r="AD1" s="370"/>
      <c r="AE1" s="370"/>
      <c r="AF1" s="370"/>
    </row>
    <row r="2" spans="1:33" ht="20" customHeight="1" x14ac:dyDescent="0.25">
      <c r="A2" s="4"/>
      <c r="B2" s="374" t="s">
        <v>95</v>
      </c>
      <c r="C2" s="374"/>
      <c r="D2" s="374"/>
      <c r="E2" s="374"/>
      <c r="F2" s="374"/>
      <c r="G2" s="374"/>
      <c r="H2" s="374"/>
      <c r="I2" s="374"/>
      <c r="J2" s="374"/>
      <c r="K2" s="374"/>
      <c r="L2" s="374"/>
      <c r="M2" s="374"/>
      <c r="N2" s="374"/>
      <c r="O2" s="374"/>
      <c r="P2" s="374"/>
      <c r="Q2" s="374"/>
      <c r="R2" s="374"/>
      <c r="S2" s="374"/>
      <c r="T2" s="374"/>
      <c r="U2" s="374"/>
      <c r="V2" s="374"/>
      <c r="W2" s="374"/>
      <c r="X2" s="374"/>
      <c r="Y2" s="374"/>
      <c r="Z2" s="374"/>
      <c r="AA2" s="374"/>
      <c r="AB2" s="374"/>
      <c r="AC2" s="374"/>
      <c r="AD2" s="374"/>
      <c r="AE2" s="374"/>
      <c r="AF2" s="20"/>
    </row>
    <row r="3" spans="1:33" ht="20" customHeight="1" x14ac:dyDescent="0.25">
      <c r="A3" s="4"/>
      <c r="B3" s="374" t="s">
        <v>96</v>
      </c>
      <c r="C3" s="374"/>
      <c r="D3" s="374"/>
      <c r="E3" s="374"/>
      <c r="F3" s="374"/>
      <c r="G3" s="374"/>
      <c r="H3" s="374"/>
      <c r="I3" s="374"/>
      <c r="J3" s="374"/>
      <c r="K3" s="374"/>
      <c r="L3" s="374"/>
      <c r="M3" s="374"/>
      <c r="N3" s="374"/>
      <c r="O3" s="374"/>
      <c r="P3" s="374"/>
      <c r="Q3" s="374"/>
      <c r="R3" s="374"/>
      <c r="S3" s="374"/>
      <c r="T3" s="374"/>
      <c r="U3" s="375"/>
      <c r="V3" s="375"/>
      <c r="W3" s="375"/>
      <c r="X3" s="375"/>
      <c r="Y3" s="375"/>
      <c r="Z3" s="375"/>
      <c r="AA3" s="375"/>
      <c r="AB3" s="375"/>
      <c r="AC3" s="375"/>
      <c r="AD3" s="375"/>
      <c r="AE3" s="375"/>
      <c r="AF3" s="375"/>
    </row>
    <row r="4" spans="1:33" ht="20" customHeight="1" x14ac:dyDescent="0.25">
      <c r="A4" s="4"/>
      <c r="B4" s="374" t="s">
        <v>97</v>
      </c>
      <c r="C4" s="374"/>
      <c r="D4" s="374"/>
      <c r="E4" s="374"/>
      <c r="F4" s="374"/>
      <c r="G4" s="374"/>
      <c r="H4" s="374"/>
      <c r="I4" s="374"/>
      <c r="J4" s="374"/>
      <c r="K4" s="374"/>
      <c r="L4" s="374"/>
      <c r="M4" s="374"/>
      <c r="N4" s="374"/>
      <c r="O4" s="374"/>
      <c r="P4" s="374"/>
      <c r="Q4" s="374"/>
      <c r="R4" s="374"/>
      <c r="S4" s="374"/>
      <c r="T4" s="374"/>
      <c r="U4" s="374"/>
      <c r="V4" s="374"/>
      <c r="W4" s="374"/>
      <c r="X4" s="374"/>
      <c r="Y4" s="374"/>
      <c r="Z4" s="374"/>
      <c r="AA4" s="374"/>
      <c r="AB4" s="374"/>
      <c r="AC4" s="374"/>
      <c r="AD4" s="374"/>
      <c r="AE4" s="374"/>
      <c r="AF4" s="20"/>
    </row>
    <row r="5" spans="1:33" ht="20" customHeight="1" x14ac:dyDescent="0.25">
      <c r="A5" s="4"/>
    </row>
    <row r="6" spans="1:33" ht="25" customHeight="1" x14ac:dyDescent="0.25">
      <c r="A6" s="4"/>
      <c r="Y6" s="18"/>
      <c r="Z6" s="18"/>
      <c r="AA6" s="18"/>
      <c r="AB6" s="18"/>
      <c r="AC6" s="18"/>
      <c r="AD6" s="18"/>
      <c r="AE6" s="18"/>
      <c r="AF6" s="18"/>
      <c r="AG6" s="18"/>
    </row>
    <row r="7" spans="1:33" ht="25" customHeight="1" x14ac:dyDescent="0.25">
      <c r="A7" s="4"/>
    </row>
    <row r="8" spans="1:33" ht="25" customHeight="1" x14ac:dyDescent="0.25">
      <c r="A8" s="4"/>
    </row>
    <row r="9" spans="1:33" ht="25" customHeight="1" x14ac:dyDescent="0.25">
      <c r="A9" s="4"/>
    </row>
    <row r="10" spans="1:33" ht="25" customHeight="1" x14ac:dyDescent="0.25">
      <c r="A10" s="4"/>
    </row>
    <row r="11" spans="1:33" ht="25" customHeight="1" x14ac:dyDescent="0.25">
      <c r="A11" s="4"/>
    </row>
    <row r="12" spans="1:33" ht="25" customHeight="1" x14ac:dyDescent="0.25">
      <c r="A12" s="4"/>
    </row>
    <row r="13" spans="1:33" ht="25" customHeight="1" x14ac:dyDescent="0.25">
      <c r="A13" s="4"/>
    </row>
    <row r="14" spans="1:33" ht="25" customHeight="1" x14ac:dyDescent="0.25">
      <c r="A14" s="4"/>
    </row>
    <row r="15" spans="1:33" ht="25" customHeight="1" x14ac:dyDescent="0.25">
      <c r="A15" s="4"/>
    </row>
    <row r="16" spans="1:33" ht="25" customHeight="1" x14ac:dyDescent="0.25">
      <c r="A16" s="4"/>
    </row>
    <row r="17" spans="1:48" ht="20.25" customHeight="1" x14ac:dyDescent="0.25">
      <c r="A17" s="4"/>
    </row>
    <row r="18" spans="1:48" ht="28.5" customHeight="1" x14ac:dyDescent="0.2">
      <c r="A18" s="6"/>
      <c r="B18" s="19"/>
      <c r="X18" s="376"/>
      <c r="Y18" s="376"/>
      <c r="Z18" s="376"/>
      <c r="AA18" s="376"/>
      <c r="AB18" s="376"/>
      <c r="AC18" s="376"/>
      <c r="AD18" s="376"/>
      <c r="AE18" s="376"/>
      <c r="AF18" s="376"/>
      <c r="AG18" s="376"/>
    </row>
    <row r="19" spans="1:48" s="64" customFormat="1" ht="16" customHeight="1" x14ac:dyDescent="0.15">
      <c r="B19" s="372" t="s">
        <v>15</v>
      </c>
      <c r="C19" s="368">
        <v>2022</v>
      </c>
      <c r="D19" s="368"/>
      <c r="E19" s="368"/>
      <c r="F19" s="368"/>
      <c r="G19" s="368"/>
      <c r="H19" s="368"/>
      <c r="I19" s="368">
        <v>2023</v>
      </c>
      <c r="J19" s="368"/>
      <c r="K19" s="368"/>
      <c r="L19" s="368"/>
      <c r="M19" s="368"/>
      <c r="N19" s="368"/>
      <c r="O19" s="368"/>
      <c r="P19" s="368"/>
      <c r="Q19" s="368"/>
      <c r="R19" s="368"/>
      <c r="S19" s="368"/>
      <c r="T19" s="368"/>
      <c r="U19" s="66"/>
      <c r="V19" s="373" t="s">
        <v>48</v>
      </c>
      <c r="W19" s="373"/>
      <c r="X19" s="373"/>
      <c r="Y19" s="66"/>
      <c r="Z19" s="373" t="s">
        <v>36</v>
      </c>
      <c r="AA19" s="373"/>
      <c r="AB19" s="373"/>
      <c r="AC19" s="66"/>
      <c r="AD19" s="371" t="s">
        <v>37</v>
      </c>
      <c r="AE19" s="371"/>
      <c r="AF19" s="371"/>
      <c r="AG19" s="66"/>
      <c r="AH19" s="123"/>
      <c r="AI19" s="123"/>
      <c r="AJ19" s="123"/>
      <c r="AK19" s="123"/>
      <c r="AL19" s="123"/>
      <c r="AM19" s="123"/>
      <c r="AN19" s="123"/>
      <c r="AO19" s="123"/>
      <c r="AP19" s="123"/>
      <c r="AQ19" s="123"/>
      <c r="AR19" s="123"/>
      <c r="AS19" s="123"/>
      <c r="AT19" s="123"/>
      <c r="AU19" s="123"/>
      <c r="AV19" s="123"/>
    </row>
    <row r="20" spans="1:48" s="65" customFormat="1" ht="16" customHeight="1" x14ac:dyDescent="0.15">
      <c r="B20" s="372"/>
      <c r="C20" s="144" t="s">
        <v>105</v>
      </c>
      <c r="D20" s="144" t="s">
        <v>108</v>
      </c>
      <c r="E20" s="144" t="s">
        <v>109</v>
      </c>
      <c r="F20" s="144" t="s">
        <v>110</v>
      </c>
      <c r="G20" s="144" t="s">
        <v>112</v>
      </c>
      <c r="H20" s="272" t="s">
        <v>113</v>
      </c>
      <c r="I20" s="144" t="s">
        <v>114</v>
      </c>
      <c r="J20" s="144" t="s">
        <v>116</v>
      </c>
      <c r="K20" s="144" t="s">
        <v>117</v>
      </c>
      <c r="L20" s="144" t="s">
        <v>118</v>
      </c>
      <c r="M20" s="144" t="s">
        <v>119</v>
      </c>
      <c r="N20" s="144" t="s">
        <v>120</v>
      </c>
      <c r="O20" s="144" t="s">
        <v>105</v>
      </c>
      <c r="P20" s="144" t="s">
        <v>108</v>
      </c>
      <c r="Q20" s="144" t="s">
        <v>109</v>
      </c>
      <c r="R20" s="144" t="s">
        <v>110</v>
      </c>
      <c r="S20" s="144" t="s">
        <v>112</v>
      </c>
      <c r="T20" s="272" t="s">
        <v>113</v>
      </c>
      <c r="U20" s="82"/>
      <c r="V20" s="143">
        <v>2021</v>
      </c>
      <c r="W20" s="144">
        <v>2022</v>
      </c>
      <c r="X20" s="145">
        <v>2023</v>
      </c>
      <c r="Y20" s="82"/>
      <c r="Z20" s="143">
        <v>2021</v>
      </c>
      <c r="AA20" s="144">
        <v>2022</v>
      </c>
      <c r="AB20" s="145">
        <v>2023</v>
      </c>
      <c r="AC20" s="82"/>
      <c r="AD20" s="143">
        <v>2021</v>
      </c>
      <c r="AE20" s="144">
        <v>2022</v>
      </c>
      <c r="AF20" s="145">
        <v>2023</v>
      </c>
      <c r="AG20" s="82"/>
      <c r="AH20" s="123"/>
      <c r="AI20" s="123"/>
      <c r="AJ20" s="123"/>
      <c r="AK20" s="123"/>
      <c r="AL20" s="123"/>
      <c r="AM20" s="123"/>
      <c r="AN20" s="123"/>
      <c r="AO20" s="123"/>
      <c r="AP20" s="123"/>
      <c r="AQ20" s="123"/>
      <c r="AR20" s="123"/>
      <c r="AS20" s="123"/>
      <c r="AT20" s="123"/>
      <c r="AU20" s="123"/>
      <c r="AV20" s="123"/>
    </row>
    <row r="21" spans="1:48" ht="22" customHeight="1" x14ac:dyDescent="0.15">
      <c r="B21" s="142" t="s">
        <v>13</v>
      </c>
      <c r="C21" s="225">
        <v>69.072164948453604</v>
      </c>
      <c r="D21" s="226">
        <v>55.570335882939808</v>
      </c>
      <c r="E21" s="226">
        <v>54.329896907216494</v>
      </c>
      <c r="F21" s="226">
        <v>37.445959428001331</v>
      </c>
      <c r="G21" s="226">
        <v>50.515463917525771</v>
      </c>
      <c r="H21" s="273">
        <v>52.344529431326905</v>
      </c>
      <c r="I21" s="226">
        <v>69.704023944130356</v>
      </c>
      <c r="J21" s="226">
        <v>59.057437407952875</v>
      </c>
      <c r="K21" s="226">
        <v>67.608912537412706</v>
      </c>
      <c r="L21" s="226">
        <v>57.010309278350519</v>
      </c>
      <c r="M21" s="226">
        <v>50.515463917525771</v>
      </c>
      <c r="N21" s="226">
        <v>59.072164948453612</v>
      </c>
      <c r="O21" s="226">
        <v>64.682407715330896</v>
      </c>
      <c r="P21" s="226">
        <v>54.373129364815433</v>
      </c>
      <c r="Q21" s="226">
        <v>42.577319587628864</v>
      </c>
      <c r="R21" s="226">
        <v>41.902228134353173</v>
      </c>
      <c r="S21" s="226">
        <v>36.63230240549828</v>
      </c>
      <c r="T21" s="273">
        <v>26.438310608579979</v>
      </c>
      <c r="U21" s="61"/>
      <c r="V21" s="225">
        <v>52.150826154497949</v>
      </c>
      <c r="W21" s="226">
        <v>60.771077531422115</v>
      </c>
      <c r="X21" s="227">
        <v>52.450218895636212</v>
      </c>
      <c r="Y21" s="61"/>
      <c r="Z21" s="225">
        <v>69.161810847153745</v>
      </c>
      <c r="AA21" s="226">
        <v>46.72792469744509</v>
      </c>
      <c r="AB21" s="227">
        <v>34.973106230389959</v>
      </c>
      <c r="AC21" s="61"/>
      <c r="AD21" s="225">
        <v>52.150826154497949</v>
      </c>
      <c r="AE21" s="226">
        <v>60.771077531422115</v>
      </c>
      <c r="AF21" s="227">
        <v>52.450218895636212</v>
      </c>
      <c r="AG21" s="61"/>
    </row>
    <row r="22" spans="1:48" ht="22" customHeight="1" x14ac:dyDescent="0.15">
      <c r="B22" s="24" t="s">
        <v>27</v>
      </c>
      <c r="C22" s="146">
        <v>53.234035549703755</v>
      </c>
      <c r="D22" s="50">
        <v>47.893350888742596</v>
      </c>
      <c r="E22" s="50">
        <v>45.799319727891159</v>
      </c>
      <c r="F22" s="50">
        <v>39.927583936800524</v>
      </c>
      <c r="G22" s="50">
        <v>37.448979591836732</v>
      </c>
      <c r="H22" s="274">
        <v>35.195852534562214</v>
      </c>
      <c r="I22" s="50">
        <v>35.599078341013822</v>
      </c>
      <c r="J22" s="50">
        <v>36.989795918367349</v>
      </c>
      <c r="K22" s="50">
        <v>35.204081632653065</v>
      </c>
      <c r="L22" s="50">
        <v>34.719387755102041</v>
      </c>
      <c r="M22" s="50">
        <v>38.495720868992755</v>
      </c>
      <c r="N22" s="50">
        <v>50.195578231292515</v>
      </c>
      <c r="O22" s="50">
        <v>51.777485187623434</v>
      </c>
      <c r="P22" s="50">
        <v>45.712639894667547</v>
      </c>
      <c r="Q22" s="50">
        <v>43.469387755102041</v>
      </c>
      <c r="R22" s="50">
        <v>41.161948650427917</v>
      </c>
      <c r="S22" s="50">
        <v>32.074829931972786</v>
      </c>
      <c r="T22" s="274">
        <v>38.833113890717577</v>
      </c>
      <c r="U22" s="61"/>
      <c r="V22" s="146">
        <v>40.101469851344582</v>
      </c>
      <c r="W22" s="50">
        <v>39.811993290466873</v>
      </c>
      <c r="X22" s="147">
        <v>40.383002516074924</v>
      </c>
      <c r="Y22" s="61"/>
      <c r="Z22" s="146">
        <v>29.726512760892433</v>
      </c>
      <c r="AA22" s="50">
        <v>37.524955634427684</v>
      </c>
      <c r="AB22" s="147">
        <v>37.414041703637977</v>
      </c>
      <c r="AC22" s="61"/>
      <c r="AD22" s="146">
        <v>40.101469851344582</v>
      </c>
      <c r="AE22" s="50">
        <v>39.811993290466873</v>
      </c>
      <c r="AF22" s="147">
        <v>40.383002516074924</v>
      </c>
      <c r="AG22" s="61"/>
    </row>
    <row r="23" spans="1:48" ht="22" customHeight="1" x14ac:dyDescent="0.15">
      <c r="B23" s="26" t="s">
        <v>63</v>
      </c>
      <c r="C23" s="228">
        <v>129.75188567841511</v>
      </c>
      <c r="D23" s="61">
        <v>116.02933361685311</v>
      </c>
      <c r="E23" s="61">
        <v>118.62599101907587</v>
      </c>
      <c r="F23" s="61">
        <v>93.784686514649252</v>
      </c>
      <c r="G23" s="61">
        <v>134.89142953466981</v>
      </c>
      <c r="H23" s="275">
        <v>148.72357298311937</v>
      </c>
      <c r="I23" s="61">
        <v>195.802889267083</v>
      </c>
      <c r="J23" s="61">
        <v>159.65872733722131</v>
      </c>
      <c r="K23" s="61">
        <v>192.04850517848146</v>
      </c>
      <c r="L23" s="61">
        <v>164.2030950559494</v>
      </c>
      <c r="M23" s="61">
        <v>131.22358219872973</v>
      </c>
      <c r="N23" s="61">
        <v>117.6840013202966</v>
      </c>
      <c r="O23" s="61">
        <v>124.92381095948137</v>
      </c>
      <c r="P23" s="61">
        <v>118.945502797618</v>
      </c>
      <c r="Q23" s="61">
        <v>97.947824403470065</v>
      </c>
      <c r="R23" s="61">
        <v>101.79845587545084</v>
      </c>
      <c r="S23" s="61">
        <v>114.20887494387442</v>
      </c>
      <c r="T23" s="275">
        <v>68.081871268406303</v>
      </c>
      <c r="U23" s="61"/>
      <c r="V23" s="228">
        <v>130.04716871445882</v>
      </c>
      <c r="W23" s="61">
        <v>152.64515164560575</v>
      </c>
      <c r="X23" s="229">
        <v>129.88191968817875</v>
      </c>
      <c r="Y23" s="61"/>
      <c r="Z23" s="228">
        <v>232.66035745075334</v>
      </c>
      <c r="AA23" s="61">
        <v>124.52492989654201</v>
      </c>
      <c r="AB23" s="229">
        <v>93.475884020904445</v>
      </c>
      <c r="AC23" s="61"/>
      <c r="AD23" s="228">
        <v>130.04716871445882</v>
      </c>
      <c r="AE23" s="61">
        <v>152.64515164560575</v>
      </c>
      <c r="AF23" s="229">
        <v>129.88191968817875</v>
      </c>
      <c r="AG23" s="61"/>
    </row>
    <row r="24" spans="1:48" ht="22" customHeight="1" x14ac:dyDescent="0.15">
      <c r="A24" s="17"/>
      <c r="B24" s="25" t="s">
        <v>16</v>
      </c>
      <c r="C24" s="148" t="s">
        <v>106</v>
      </c>
      <c r="D24" s="149" t="s">
        <v>107</v>
      </c>
      <c r="E24" s="149" t="s">
        <v>107</v>
      </c>
      <c r="F24" s="149" t="s">
        <v>111</v>
      </c>
      <c r="G24" s="149" t="s">
        <v>106</v>
      </c>
      <c r="H24" s="276" t="s">
        <v>106</v>
      </c>
      <c r="I24" s="149" t="s">
        <v>115</v>
      </c>
      <c r="J24" s="149" t="s">
        <v>106</v>
      </c>
      <c r="K24" s="149" t="s">
        <v>115</v>
      </c>
      <c r="L24" s="149" t="s">
        <v>106</v>
      </c>
      <c r="M24" s="149" t="s">
        <v>106</v>
      </c>
      <c r="N24" s="149" t="s">
        <v>106</v>
      </c>
      <c r="O24" s="149" t="s">
        <v>106</v>
      </c>
      <c r="P24" s="149" t="s">
        <v>107</v>
      </c>
      <c r="Q24" s="149" t="s">
        <v>111</v>
      </c>
      <c r="R24" s="149" t="s">
        <v>106</v>
      </c>
      <c r="S24" s="149" t="s">
        <v>106</v>
      </c>
      <c r="T24" s="276" t="s">
        <v>107</v>
      </c>
      <c r="U24" s="61"/>
      <c r="V24" s="148" t="s">
        <v>107</v>
      </c>
      <c r="W24" s="149" t="s">
        <v>106</v>
      </c>
      <c r="X24" s="150" t="s">
        <v>106</v>
      </c>
      <c r="Y24" s="61"/>
      <c r="Z24" s="148" t="s">
        <v>115</v>
      </c>
      <c r="AA24" s="149" t="s">
        <v>107</v>
      </c>
      <c r="AB24" s="150" t="s">
        <v>107</v>
      </c>
      <c r="AC24" s="61"/>
      <c r="AD24" s="148" t="s">
        <v>107</v>
      </c>
      <c r="AE24" s="149" t="s">
        <v>106</v>
      </c>
      <c r="AF24" s="150" t="s">
        <v>106</v>
      </c>
      <c r="AG24" s="61"/>
    </row>
    <row r="25" spans="1:48" ht="22" customHeight="1" x14ac:dyDescent="0.2">
      <c r="B25" s="19" t="s">
        <v>57</v>
      </c>
      <c r="R25" s="52"/>
      <c r="S25" s="52"/>
      <c r="T25" s="52"/>
      <c r="U25" s="1"/>
      <c r="V25" s="52"/>
      <c r="W25" s="52"/>
      <c r="X25" s="52"/>
      <c r="Y25" s="1"/>
      <c r="Z25" s="52"/>
      <c r="AA25" s="52"/>
      <c r="AB25" s="52"/>
      <c r="AC25" s="1"/>
      <c r="AD25" s="52"/>
      <c r="AE25" s="52"/>
      <c r="AF25" s="52"/>
      <c r="AG25" s="1"/>
    </row>
    <row r="26" spans="1:48" ht="22" customHeight="1" x14ac:dyDescent="0.15">
      <c r="B26" s="23" t="s">
        <v>13</v>
      </c>
      <c r="C26" s="225">
        <v>16.685393258481181</v>
      </c>
      <c r="D26" s="226">
        <v>2.1393643032347982</v>
      </c>
      <c r="E26" s="226">
        <v>-7.651869158917882</v>
      </c>
      <c r="F26" s="226">
        <v>-39.10221741478658</v>
      </c>
      <c r="G26" s="226">
        <v>-33.962264150922039</v>
      </c>
      <c r="H26" s="273">
        <v>-24.940391034763277</v>
      </c>
      <c r="I26" s="226">
        <v>22.860492379943324</v>
      </c>
      <c r="J26" s="226">
        <v>-11.625344352628572</v>
      </c>
      <c r="K26" s="226">
        <v>2.2121669180056935</v>
      </c>
      <c r="L26" s="226">
        <v>-19.777562862646747</v>
      </c>
      <c r="M26" s="226">
        <v>-28.718911309204078</v>
      </c>
      <c r="N26" s="226">
        <v>-25.519930675879543</v>
      </c>
      <c r="O26" s="226">
        <v>-6.3553201733898099</v>
      </c>
      <c r="P26" s="226">
        <v>-2.1543985636642002</v>
      </c>
      <c r="Q26" s="226">
        <v>-21.631878557850971</v>
      </c>
      <c r="R26" s="226">
        <v>11.90053285968426</v>
      </c>
      <c r="S26" s="226">
        <v>-27.482993197241914</v>
      </c>
      <c r="T26" s="273">
        <v>-49.491740787775818</v>
      </c>
      <c r="U26" s="61"/>
      <c r="V26" s="225">
        <v>99.261551308075653</v>
      </c>
      <c r="W26" s="226">
        <v>16.529462738296985</v>
      </c>
      <c r="X26" s="227">
        <v>-13.692136084742712</v>
      </c>
      <c r="Y26" s="61"/>
      <c r="Z26" s="225">
        <v>86.521607736693184</v>
      </c>
      <c r="AA26" s="226">
        <v>-32.436811406396451</v>
      </c>
      <c r="AB26" s="227">
        <v>-25.155875299687967</v>
      </c>
      <c r="AC26" s="61"/>
      <c r="AD26" s="225">
        <v>99.261551308075653</v>
      </c>
      <c r="AE26" s="226">
        <v>16.529462738296985</v>
      </c>
      <c r="AF26" s="227">
        <v>-13.692136084742712</v>
      </c>
      <c r="AG26" s="61"/>
    </row>
    <row r="27" spans="1:48" ht="22" customHeight="1" x14ac:dyDescent="0.15">
      <c r="B27" s="24" t="s">
        <v>27</v>
      </c>
      <c r="C27" s="146">
        <v>0.83754810855212314</v>
      </c>
      <c r="D27" s="50">
        <v>-2.9096451858444978</v>
      </c>
      <c r="E27" s="50">
        <v>12.033931950290444</v>
      </c>
      <c r="F27" s="50">
        <v>21.221851902701157</v>
      </c>
      <c r="G27" s="50">
        <v>33.131801692772413</v>
      </c>
      <c r="H27" s="274">
        <v>25.498826291143445</v>
      </c>
      <c r="I27" s="50">
        <v>34.598630989367678</v>
      </c>
      <c r="J27" s="50">
        <v>18.782913984923209</v>
      </c>
      <c r="K27" s="50">
        <v>0.42253521131852412</v>
      </c>
      <c r="L27" s="50">
        <v>8.8219616203391471</v>
      </c>
      <c r="M27" s="50">
        <v>-19.663403743749303</v>
      </c>
      <c r="N27" s="50">
        <v>11.63010590004658</v>
      </c>
      <c r="O27" s="50">
        <v>-2.7361261400457022</v>
      </c>
      <c r="P27" s="50">
        <v>-4.5532646047261114</v>
      </c>
      <c r="Q27" s="50">
        <v>-5.0872632751761433</v>
      </c>
      <c r="R27" s="50">
        <v>3.0915086562255971</v>
      </c>
      <c r="S27" s="50">
        <v>-14.350590372304723</v>
      </c>
      <c r="T27" s="274">
        <v>10.334346504440811</v>
      </c>
      <c r="U27" s="61"/>
      <c r="V27" s="146">
        <v>14.65825862270845</v>
      </c>
      <c r="W27" s="50">
        <v>-0.72186022583844056</v>
      </c>
      <c r="X27" s="147">
        <v>1.4342643469478786</v>
      </c>
      <c r="Y27" s="61"/>
      <c r="Z27" s="146">
        <v>-8.0987151503359112E-2</v>
      </c>
      <c r="AA27" s="50">
        <v>26.233964731258904</v>
      </c>
      <c r="AB27" s="147">
        <v>-0.29557378253192573</v>
      </c>
      <c r="AC27" s="61"/>
      <c r="AD27" s="146">
        <v>14.65825862270845</v>
      </c>
      <c r="AE27" s="50">
        <v>-0.72186022583844056</v>
      </c>
      <c r="AF27" s="147">
        <v>1.4342643469478786</v>
      </c>
      <c r="AG27" s="61"/>
    </row>
    <row r="28" spans="1:48" ht="22" customHeight="1" x14ac:dyDescent="0.15">
      <c r="B28" s="26" t="s">
        <v>63</v>
      </c>
      <c r="C28" s="228">
        <v>15.71621429436912</v>
      </c>
      <c r="D28" s="61">
        <v>5.2003203601234835</v>
      </c>
      <c r="E28" s="61">
        <v>-17.571284669271222</v>
      </c>
      <c r="F28" s="61">
        <v>-49.763362273939471</v>
      </c>
      <c r="G28" s="61">
        <v>-50.39672339031786</v>
      </c>
      <c r="H28" s="275">
        <v>-40.190987291811666</v>
      </c>
      <c r="I28" s="61">
        <v>-8.7208454671650522</v>
      </c>
      <c r="J28" s="61">
        <v>-25.59985886648187</v>
      </c>
      <c r="K28" s="61">
        <v>1.7821016993933958</v>
      </c>
      <c r="L28" s="61">
        <v>-26.281022743162474</v>
      </c>
      <c r="M28" s="61">
        <v>-11.271958220193984</v>
      </c>
      <c r="N28" s="61">
        <v>-33.279585535118933</v>
      </c>
      <c r="O28" s="61">
        <v>-3.7210054356245568</v>
      </c>
      <c r="P28" s="61">
        <v>2.5133033947660732</v>
      </c>
      <c r="Q28" s="61">
        <v>-17.431396305300865</v>
      </c>
      <c r="R28" s="61">
        <v>8.5448591435055761</v>
      </c>
      <c r="S28" s="61">
        <v>-15.332741792542954</v>
      </c>
      <c r="T28" s="275">
        <v>-54.222541926058561</v>
      </c>
      <c r="U28" s="61"/>
      <c r="V28" s="228">
        <v>73.787351824645711</v>
      </c>
      <c r="W28" s="61">
        <v>17.376758874863633</v>
      </c>
      <c r="X28" s="229">
        <v>-14.912515538175228</v>
      </c>
      <c r="Y28" s="61"/>
      <c r="Z28" s="228">
        <v>86.6727887105626</v>
      </c>
      <c r="AA28" s="61">
        <v>-46.477805131510237</v>
      </c>
      <c r="AB28" s="229">
        <v>-24.933999883719864</v>
      </c>
      <c r="AC28" s="61"/>
      <c r="AD28" s="228">
        <v>73.787351824645711</v>
      </c>
      <c r="AE28" s="61">
        <v>17.376758874863633</v>
      </c>
      <c r="AF28" s="229">
        <v>-14.912515538175228</v>
      </c>
      <c r="AG28" s="61"/>
    </row>
    <row r="29" spans="1:48" ht="22" customHeight="1" x14ac:dyDescent="0.15">
      <c r="A29" s="17"/>
      <c r="B29" s="25" t="s">
        <v>16</v>
      </c>
      <c r="C29" s="148" t="s">
        <v>106</v>
      </c>
      <c r="D29" s="149" t="s">
        <v>106</v>
      </c>
      <c r="E29" s="149" t="s">
        <v>121</v>
      </c>
      <c r="F29" s="149" t="s">
        <v>111</v>
      </c>
      <c r="G29" s="149" t="s">
        <v>121</v>
      </c>
      <c r="H29" s="276" t="s">
        <v>111</v>
      </c>
      <c r="I29" s="149" t="s">
        <v>111</v>
      </c>
      <c r="J29" s="149" t="s">
        <v>111</v>
      </c>
      <c r="K29" s="149" t="s">
        <v>107</v>
      </c>
      <c r="L29" s="149" t="s">
        <v>111</v>
      </c>
      <c r="M29" s="149" t="s">
        <v>111</v>
      </c>
      <c r="N29" s="149" t="s">
        <v>121</v>
      </c>
      <c r="O29" s="149" t="s">
        <v>107</v>
      </c>
      <c r="P29" s="149" t="s">
        <v>107</v>
      </c>
      <c r="Q29" s="149" t="s">
        <v>111</v>
      </c>
      <c r="R29" s="149" t="s">
        <v>106</v>
      </c>
      <c r="S29" s="149" t="s">
        <v>106</v>
      </c>
      <c r="T29" s="276" t="s">
        <v>121</v>
      </c>
      <c r="U29" s="61"/>
      <c r="V29" s="148" t="s">
        <v>115</v>
      </c>
      <c r="W29" s="149" t="s">
        <v>115</v>
      </c>
      <c r="X29" s="150" t="s">
        <v>107</v>
      </c>
      <c r="Y29" s="61"/>
      <c r="Z29" s="148" t="s">
        <v>115</v>
      </c>
      <c r="AA29" s="149" t="s">
        <v>111</v>
      </c>
      <c r="AB29" s="150" t="s">
        <v>107</v>
      </c>
      <c r="AC29" s="61"/>
      <c r="AD29" s="148" t="s">
        <v>115</v>
      </c>
      <c r="AE29" s="149" t="s">
        <v>115</v>
      </c>
      <c r="AF29" s="150" t="s">
        <v>107</v>
      </c>
      <c r="AG29" s="61"/>
    </row>
    <row r="30" spans="1:48" ht="22" customHeight="1" x14ac:dyDescent="0.2">
      <c r="A30" s="6"/>
      <c r="B30" s="19"/>
      <c r="U30" s="1"/>
      <c r="X30" s="54"/>
      <c r="Y30" s="63"/>
      <c r="AB30" s="54"/>
      <c r="AC30" s="63"/>
      <c r="AF30" s="54"/>
      <c r="AG30" s="63"/>
    </row>
    <row r="31" spans="1:48" s="64" customFormat="1" ht="16" customHeight="1" x14ac:dyDescent="0.15">
      <c r="B31" s="372" t="s">
        <v>9</v>
      </c>
      <c r="C31" s="368">
        <v>2022</v>
      </c>
      <c r="D31" s="368"/>
      <c r="E31" s="368"/>
      <c r="F31" s="368"/>
      <c r="G31" s="368"/>
      <c r="H31" s="368"/>
      <c r="I31" s="368">
        <v>2023</v>
      </c>
      <c r="J31" s="368"/>
      <c r="K31" s="368"/>
      <c r="L31" s="368"/>
      <c r="M31" s="368"/>
      <c r="N31" s="368"/>
      <c r="O31" s="368"/>
      <c r="P31" s="368"/>
      <c r="Q31" s="368"/>
      <c r="R31" s="368"/>
      <c r="S31" s="368"/>
      <c r="T31" s="368"/>
      <c r="U31" s="66"/>
      <c r="V31" s="373" t="s">
        <v>48</v>
      </c>
      <c r="W31" s="373"/>
      <c r="X31" s="373"/>
      <c r="Y31" s="66"/>
      <c r="Z31" s="373" t="s">
        <v>36</v>
      </c>
      <c r="AA31" s="373"/>
      <c r="AB31" s="373"/>
      <c r="AC31" s="66"/>
      <c r="AD31" s="371" t="s">
        <v>37</v>
      </c>
      <c r="AE31" s="371"/>
      <c r="AF31" s="371"/>
      <c r="AG31" s="66"/>
      <c r="AH31" s="123"/>
      <c r="AI31" s="123"/>
      <c r="AJ31" s="123"/>
      <c r="AK31" s="123"/>
      <c r="AL31" s="123"/>
      <c r="AM31" s="123"/>
      <c r="AN31" s="123"/>
      <c r="AO31" s="123"/>
      <c r="AP31" s="123"/>
      <c r="AQ31" s="123"/>
      <c r="AR31" s="123"/>
      <c r="AS31" s="123"/>
      <c r="AT31" s="123"/>
      <c r="AU31" s="123"/>
      <c r="AV31" s="123"/>
    </row>
    <row r="32" spans="1:48" s="65" customFormat="1" ht="16" customHeight="1" x14ac:dyDescent="0.15">
      <c r="B32" s="372"/>
      <c r="C32" s="144" t="s">
        <v>105</v>
      </c>
      <c r="D32" s="144" t="s">
        <v>108</v>
      </c>
      <c r="E32" s="144" t="s">
        <v>109</v>
      </c>
      <c r="F32" s="144" t="s">
        <v>110</v>
      </c>
      <c r="G32" s="144" t="s">
        <v>112</v>
      </c>
      <c r="H32" s="272" t="s">
        <v>113</v>
      </c>
      <c r="I32" s="144" t="s">
        <v>114</v>
      </c>
      <c r="J32" s="144" t="s">
        <v>116</v>
      </c>
      <c r="K32" s="144" t="s">
        <v>117</v>
      </c>
      <c r="L32" s="144" t="s">
        <v>118</v>
      </c>
      <c r="M32" s="144" t="s">
        <v>119</v>
      </c>
      <c r="N32" s="144" t="s">
        <v>120</v>
      </c>
      <c r="O32" s="144" t="s">
        <v>105</v>
      </c>
      <c r="P32" s="144" t="s">
        <v>108</v>
      </c>
      <c r="Q32" s="144" t="s">
        <v>109</v>
      </c>
      <c r="R32" s="144" t="s">
        <v>110</v>
      </c>
      <c r="S32" s="144" t="s">
        <v>112</v>
      </c>
      <c r="T32" s="272" t="s">
        <v>113</v>
      </c>
      <c r="U32" s="82"/>
      <c r="V32" s="143">
        <v>2021</v>
      </c>
      <c r="W32" s="144">
        <v>2022</v>
      </c>
      <c r="X32" s="145">
        <v>2023</v>
      </c>
      <c r="Y32" s="82"/>
      <c r="Z32" s="143">
        <v>2021</v>
      </c>
      <c r="AA32" s="144">
        <v>2022</v>
      </c>
      <c r="AB32" s="145">
        <v>2023</v>
      </c>
      <c r="AC32" s="82"/>
      <c r="AD32" s="143">
        <v>2021</v>
      </c>
      <c r="AE32" s="144">
        <v>2022</v>
      </c>
      <c r="AF32" s="145">
        <v>2023</v>
      </c>
      <c r="AG32" s="82"/>
      <c r="AH32" s="123"/>
      <c r="AI32" s="123"/>
      <c r="AJ32" s="123"/>
      <c r="AK32" s="123"/>
      <c r="AL32" s="123"/>
      <c r="AM32" s="123"/>
      <c r="AN32" s="123"/>
      <c r="AO32" s="123"/>
      <c r="AP32" s="123"/>
      <c r="AQ32" s="123"/>
      <c r="AR32" s="123"/>
      <c r="AS32" s="123"/>
      <c r="AT32" s="123"/>
      <c r="AU32" s="123"/>
      <c r="AV32" s="123"/>
    </row>
    <row r="33" spans="1:48" ht="22" customHeight="1" x14ac:dyDescent="0.15">
      <c r="B33" s="142" t="s">
        <v>13</v>
      </c>
      <c r="C33" s="230">
        <v>69.783172845450167</v>
      </c>
      <c r="D33" s="231">
        <v>68.858557749850391</v>
      </c>
      <c r="E33" s="231">
        <v>102.92246679316888</v>
      </c>
      <c r="F33" s="231">
        <v>94.340799289520433</v>
      </c>
      <c r="G33" s="231">
        <v>90.576380952380958</v>
      </c>
      <c r="H33" s="277">
        <v>56.532077509529863</v>
      </c>
      <c r="I33" s="231">
        <v>53.764351145038169</v>
      </c>
      <c r="J33" s="231">
        <v>54.531571072319203</v>
      </c>
      <c r="K33" s="231">
        <v>57.605031972454498</v>
      </c>
      <c r="L33" s="231">
        <v>62.023417721518989</v>
      </c>
      <c r="M33" s="231">
        <v>72.514351547070447</v>
      </c>
      <c r="N33" s="231">
        <v>60.394467713787087</v>
      </c>
      <c r="O33" s="231">
        <v>61.317758354755782</v>
      </c>
      <c r="P33" s="231">
        <v>65.539241590214061</v>
      </c>
      <c r="Q33" s="231">
        <v>125.84276836158192</v>
      </c>
      <c r="R33" s="231">
        <v>104.14755555555556</v>
      </c>
      <c r="S33" s="231">
        <v>66.354108818011255</v>
      </c>
      <c r="T33" s="277">
        <v>55.7388679245283</v>
      </c>
      <c r="U33" s="61"/>
      <c r="V33" s="230">
        <v>59.167177209705372</v>
      </c>
      <c r="W33" s="231">
        <v>65.495879345603271</v>
      </c>
      <c r="X33" s="232">
        <v>67.999175013462576</v>
      </c>
      <c r="Y33" s="61"/>
      <c r="Z33" s="230">
        <v>64.197279650032399</v>
      </c>
      <c r="AA33" s="231">
        <v>78.742568345323747</v>
      </c>
      <c r="AB33" s="232">
        <v>78.907978212111502</v>
      </c>
      <c r="AC33" s="61"/>
      <c r="AD33" s="230">
        <v>59.167177209705372</v>
      </c>
      <c r="AE33" s="231">
        <v>65.495879345603271</v>
      </c>
      <c r="AF33" s="232">
        <v>67.999175013462576</v>
      </c>
      <c r="AG33" s="61"/>
    </row>
    <row r="34" spans="1:48" ht="22" customHeight="1" x14ac:dyDescent="0.15">
      <c r="B34" s="24" t="s">
        <v>27</v>
      </c>
      <c r="C34" s="151">
        <v>57.783011284588035</v>
      </c>
      <c r="D34" s="51">
        <v>55.468378006872854</v>
      </c>
      <c r="E34" s="51">
        <v>77.983848867434091</v>
      </c>
      <c r="F34" s="51">
        <v>71.371069661995051</v>
      </c>
      <c r="G34" s="51">
        <v>68.60262261580381</v>
      </c>
      <c r="H34" s="278">
        <v>50.625270049099839</v>
      </c>
      <c r="I34" s="51">
        <v>48.210446139620899</v>
      </c>
      <c r="J34" s="51">
        <v>49.177458128078818</v>
      </c>
      <c r="K34" s="51">
        <v>51.554324450677889</v>
      </c>
      <c r="L34" s="51">
        <v>51.812657359784474</v>
      </c>
      <c r="M34" s="51">
        <v>53.112464728516457</v>
      </c>
      <c r="N34" s="51">
        <v>47.327833305099105</v>
      </c>
      <c r="O34" s="51">
        <v>48.719429434202162</v>
      </c>
      <c r="P34" s="51">
        <v>53.039785778577858</v>
      </c>
      <c r="Q34" s="51">
        <v>76.894724178403763</v>
      </c>
      <c r="R34" s="51">
        <v>68.256517393042785</v>
      </c>
      <c r="S34" s="51">
        <v>53.374239130434781</v>
      </c>
      <c r="T34" s="278">
        <v>36.050235219326126</v>
      </c>
      <c r="U34" s="61"/>
      <c r="V34" s="151">
        <v>60.243665330348314</v>
      </c>
      <c r="W34" s="51">
        <v>60.448252901005915</v>
      </c>
      <c r="X34" s="152">
        <v>53.224090342679126</v>
      </c>
      <c r="Y34" s="61"/>
      <c r="Z34" s="151">
        <v>78.073355992178037</v>
      </c>
      <c r="AA34" s="51">
        <v>63.913593438262026</v>
      </c>
      <c r="AB34" s="152">
        <v>52.8324160675906</v>
      </c>
      <c r="AC34" s="61"/>
      <c r="AD34" s="151">
        <v>60.243665330348314</v>
      </c>
      <c r="AE34" s="51">
        <v>60.448252901005915</v>
      </c>
      <c r="AF34" s="152">
        <v>53.224090342679126</v>
      </c>
      <c r="AG34" s="61"/>
    </row>
    <row r="35" spans="1:48" ht="22" customHeight="1" x14ac:dyDescent="0.15">
      <c r="B35" s="26" t="s">
        <v>64</v>
      </c>
      <c r="C35" s="228">
        <v>120.76762926346206</v>
      </c>
      <c r="D35" s="61">
        <v>124.1402042462549</v>
      </c>
      <c r="E35" s="61">
        <v>131.97920888487218</v>
      </c>
      <c r="F35" s="61">
        <v>132.18353001615466</v>
      </c>
      <c r="G35" s="61">
        <v>132.03049314840644</v>
      </c>
      <c r="H35" s="275">
        <v>111.66770558399197</v>
      </c>
      <c r="I35" s="61">
        <v>111.52012779420474</v>
      </c>
      <c r="J35" s="61">
        <v>110.88733161090296</v>
      </c>
      <c r="K35" s="61">
        <v>111.73656640102156</v>
      </c>
      <c r="L35" s="61">
        <v>119.7070771545511</v>
      </c>
      <c r="M35" s="61">
        <v>136.52981822204805</v>
      </c>
      <c r="N35" s="61">
        <v>127.60877373036014</v>
      </c>
      <c r="O35" s="61">
        <v>125.85894183668749</v>
      </c>
      <c r="P35" s="61">
        <v>123.56618833980515</v>
      </c>
      <c r="Q35" s="61">
        <v>163.65592009878307</v>
      </c>
      <c r="R35" s="61">
        <v>152.58258043829869</v>
      </c>
      <c r="S35" s="61">
        <v>124.31860369175436</v>
      </c>
      <c r="T35" s="275">
        <v>154.61443617623809</v>
      </c>
      <c r="U35" s="61"/>
      <c r="V35" s="228">
        <v>98.213109851977748</v>
      </c>
      <c r="W35" s="61">
        <v>108.35032644015385</v>
      </c>
      <c r="X35" s="229">
        <v>127.76014503137311</v>
      </c>
      <c r="Y35" s="61"/>
      <c r="Z35" s="228">
        <v>82.22687347581946</v>
      </c>
      <c r="AA35" s="61">
        <v>123.20159782807256</v>
      </c>
      <c r="AB35" s="229">
        <v>149.35523317946954</v>
      </c>
      <c r="AC35" s="61"/>
      <c r="AD35" s="228">
        <v>98.213109851977748</v>
      </c>
      <c r="AE35" s="61">
        <v>108.35032644015385</v>
      </c>
      <c r="AF35" s="229">
        <v>127.76014503137311</v>
      </c>
      <c r="AG35" s="61"/>
    </row>
    <row r="36" spans="1:48" ht="22" customHeight="1" x14ac:dyDescent="0.15">
      <c r="A36" s="17"/>
      <c r="B36" s="25" t="s">
        <v>16</v>
      </c>
      <c r="C36" s="148" t="s">
        <v>107</v>
      </c>
      <c r="D36" s="149" t="s">
        <v>107</v>
      </c>
      <c r="E36" s="149" t="s">
        <v>107</v>
      </c>
      <c r="F36" s="149" t="s">
        <v>106</v>
      </c>
      <c r="G36" s="149" t="s">
        <v>107</v>
      </c>
      <c r="H36" s="276" t="s">
        <v>107</v>
      </c>
      <c r="I36" s="149" t="s">
        <v>107</v>
      </c>
      <c r="J36" s="149" t="s">
        <v>107</v>
      </c>
      <c r="K36" s="149" t="s">
        <v>107</v>
      </c>
      <c r="L36" s="149" t="s">
        <v>107</v>
      </c>
      <c r="M36" s="149" t="s">
        <v>106</v>
      </c>
      <c r="N36" s="149" t="s">
        <v>107</v>
      </c>
      <c r="O36" s="149" t="s">
        <v>107</v>
      </c>
      <c r="P36" s="149" t="s">
        <v>107</v>
      </c>
      <c r="Q36" s="149" t="s">
        <v>106</v>
      </c>
      <c r="R36" s="149" t="s">
        <v>107</v>
      </c>
      <c r="S36" s="149" t="s">
        <v>107</v>
      </c>
      <c r="T36" s="276" t="s">
        <v>106</v>
      </c>
      <c r="U36" s="61"/>
      <c r="V36" s="148" t="s">
        <v>107</v>
      </c>
      <c r="W36" s="149" t="s">
        <v>107</v>
      </c>
      <c r="X36" s="150" t="s">
        <v>107</v>
      </c>
      <c r="Y36" s="61"/>
      <c r="Z36" s="148" t="s">
        <v>111</v>
      </c>
      <c r="AA36" s="149" t="s">
        <v>107</v>
      </c>
      <c r="AB36" s="150" t="s">
        <v>106</v>
      </c>
      <c r="AC36" s="61"/>
      <c r="AD36" s="148" t="s">
        <v>107</v>
      </c>
      <c r="AE36" s="149" t="s">
        <v>107</v>
      </c>
      <c r="AF36" s="150" t="s">
        <v>107</v>
      </c>
      <c r="AG36" s="61"/>
    </row>
    <row r="37" spans="1:48" ht="22" customHeight="1" x14ac:dyDescent="0.2">
      <c r="B37" s="19" t="s">
        <v>57</v>
      </c>
      <c r="S37" s="52"/>
      <c r="T37" s="52"/>
      <c r="U37" s="1"/>
      <c r="V37" s="52"/>
      <c r="W37" s="52"/>
      <c r="X37" s="52"/>
      <c r="Y37" s="1"/>
      <c r="Z37" s="52"/>
      <c r="AA37" s="52"/>
      <c r="AB37" s="52"/>
      <c r="AC37" s="1"/>
      <c r="AD37" s="52"/>
      <c r="AE37" s="52"/>
      <c r="AF37" s="52"/>
      <c r="AG37" s="1"/>
    </row>
    <row r="38" spans="1:48" ht="22" customHeight="1" x14ac:dyDescent="0.15">
      <c r="B38" s="23" t="s">
        <v>13</v>
      </c>
      <c r="C38" s="225">
        <v>17.713462930621432</v>
      </c>
      <c r="D38" s="226">
        <v>9.7230499078032881</v>
      </c>
      <c r="E38" s="226">
        <v>52.722261292749906</v>
      </c>
      <c r="F38" s="226">
        <v>10.810534937104629</v>
      </c>
      <c r="G38" s="226">
        <v>47.748098326842715</v>
      </c>
      <c r="H38" s="273">
        <v>15.833554684188499</v>
      </c>
      <c r="I38" s="226">
        <v>4.4283554123936835</v>
      </c>
      <c r="J38" s="226">
        <v>3.4102317942153508</v>
      </c>
      <c r="K38" s="226">
        <v>12.46662468729377</v>
      </c>
      <c r="L38" s="226">
        <v>24.222200187387351</v>
      </c>
      <c r="M38" s="226">
        <v>12.550389482359714</v>
      </c>
      <c r="N38" s="226">
        <v>5.470912268292734</v>
      </c>
      <c r="O38" s="226">
        <v>-12.1310254973454</v>
      </c>
      <c r="P38" s="226">
        <v>-4.8204845819483539</v>
      </c>
      <c r="Q38" s="226">
        <v>22.269483313526884</v>
      </c>
      <c r="R38" s="226">
        <v>10.395031990307753</v>
      </c>
      <c r="S38" s="226">
        <v>-26.742371333116203</v>
      </c>
      <c r="T38" s="273">
        <v>-1.4031141608733595</v>
      </c>
      <c r="U38" s="61"/>
      <c r="V38" s="225">
        <v>22.97237432739718</v>
      </c>
      <c r="W38" s="226">
        <v>10.696305678861641</v>
      </c>
      <c r="X38" s="227">
        <v>3.8220658961665577</v>
      </c>
      <c r="Y38" s="61"/>
      <c r="Z38" s="225">
        <v>46.169846263621793</v>
      </c>
      <c r="AA38" s="226">
        <v>22.657172974655385</v>
      </c>
      <c r="AB38" s="227">
        <v>0.21006409911110771</v>
      </c>
      <c r="AC38" s="61"/>
      <c r="AD38" s="225">
        <v>22.97237432739718</v>
      </c>
      <c r="AE38" s="226">
        <v>10.696305678861641</v>
      </c>
      <c r="AF38" s="227">
        <v>3.8220658961665577</v>
      </c>
      <c r="AG38" s="61"/>
    </row>
    <row r="39" spans="1:48" ht="22" customHeight="1" x14ac:dyDescent="0.15">
      <c r="B39" s="24" t="s">
        <v>27</v>
      </c>
      <c r="C39" s="146">
        <v>-4.4595737788340761</v>
      </c>
      <c r="D39" s="50">
        <v>-13.986786714035624</v>
      </c>
      <c r="E39" s="50">
        <v>10.606508280355984</v>
      </c>
      <c r="F39" s="50">
        <v>-33.35023377426306</v>
      </c>
      <c r="G39" s="50">
        <v>-4.6616110740896408</v>
      </c>
      <c r="H39" s="274">
        <v>1.7292406516619256</v>
      </c>
      <c r="I39" s="50">
        <v>-2.2250987411325251</v>
      </c>
      <c r="J39" s="50">
        <v>-6.8006079820225525</v>
      </c>
      <c r="K39" s="50">
        <v>-2.1296436660236493</v>
      </c>
      <c r="L39" s="50">
        <v>-4.7957871716727718</v>
      </c>
      <c r="M39" s="50">
        <v>-19.102329334492634</v>
      </c>
      <c r="N39" s="50">
        <v>-19.78561903545496</v>
      </c>
      <c r="O39" s="50">
        <v>-15.685547791472427</v>
      </c>
      <c r="P39" s="50">
        <v>-4.3783364785248216</v>
      </c>
      <c r="Q39" s="50">
        <v>-1.3966028925401459</v>
      </c>
      <c r="R39" s="50">
        <v>-4.3638862128690974</v>
      </c>
      <c r="S39" s="50">
        <v>-22.197961105145765</v>
      </c>
      <c r="T39" s="274">
        <v>-28.790038681547699</v>
      </c>
      <c r="U39" s="61"/>
      <c r="V39" s="146">
        <v>18.892951228849501</v>
      </c>
      <c r="W39" s="50">
        <v>0.3396001381792042</v>
      </c>
      <c r="X39" s="147">
        <v>-11.950986524213279</v>
      </c>
      <c r="Y39" s="61"/>
      <c r="Z39" s="146">
        <v>60.746801288772353</v>
      </c>
      <c r="AA39" s="50">
        <v>-18.136485070979425</v>
      </c>
      <c r="AB39" s="147">
        <v>-17.337747378273743</v>
      </c>
      <c r="AC39" s="61"/>
      <c r="AD39" s="146">
        <v>18.892951228849501</v>
      </c>
      <c r="AE39" s="50">
        <v>0.3396001381792042</v>
      </c>
      <c r="AF39" s="147">
        <v>-11.950986524213279</v>
      </c>
      <c r="AG39" s="61"/>
    </row>
    <row r="40" spans="1:48" ht="22" customHeight="1" x14ac:dyDescent="0.15">
      <c r="B40" s="26" t="s">
        <v>64</v>
      </c>
      <c r="C40" s="228">
        <v>23.208015273170126</v>
      </c>
      <c r="D40" s="61">
        <v>27.565342249104781</v>
      </c>
      <c r="E40" s="61">
        <v>38.077102032510119</v>
      </c>
      <c r="F40" s="61">
        <v>66.257949895700506</v>
      </c>
      <c r="G40" s="61">
        <v>54.97230443210308</v>
      </c>
      <c r="H40" s="275">
        <v>13.864562383522749</v>
      </c>
      <c r="I40" s="61">
        <v>6.8048692127894723</v>
      </c>
      <c r="J40" s="61">
        <v>10.955908139718407</v>
      </c>
      <c r="K40" s="61">
        <v>14.913880872768049</v>
      </c>
      <c r="L40" s="61">
        <v>30.479730357488751</v>
      </c>
      <c r="M40" s="61">
        <v>39.126860583822506</v>
      </c>
      <c r="N40" s="61">
        <v>31.48628836879293</v>
      </c>
      <c r="O40" s="61">
        <v>4.2157924306677241</v>
      </c>
      <c r="P40" s="61">
        <v>-0.46239323511661712</v>
      </c>
      <c r="Q40" s="61">
        <v>24.001288901124223</v>
      </c>
      <c r="R40" s="61">
        <v>15.432369236620204</v>
      </c>
      <c r="S40" s="61">
        <v>-5.8409911776801478</v>
      </c>
      <c r="T40" s="275">
        <v>38.459400923154263</v>
      </c>
      <c r="U40" s="61"/>
      <c r="V40" s="228">
        <v>3.4311732163120667</v>
      </c>
      <c r="W40" s="61">
        <v>10.321653192155203</v>
      </c>
      <c r="X40" s="229">
        <v>17.913945650995025</v>
      </c>
      <c r="Y40" s="61"/>
      <c r="Z40" s="228">
        <v>-9.0682706642993498</v>
      </c>
      <c r="AA40" s="61">
        <v>49.831305290151569</v>
      </c>
      <c r="AB40" s="229">
        <v>21.22832480457032</v>
      </c>
      <c r="AC40" s="61"/>
      <c r="AD40" s="228">
        <v>3.4311732163120667</v>
      </c>
      <c r="AE40" s="61">
        <v>10.321653192155203</v>
      </c>
      <c r="AF40" s="229">
        <v>17.913945650995025</v>
      </c>
      <c r="AG40" s="61"/>
    </row>
    <row r="41" spans="1:48" ht="22" customHeight="1" x14ac:dyDescent="0.15">
      <c r="A41" s="17"/>
      <c r="B41" s="25" t="s">
        <v>16</v>
      </c>
      <c r="C41" s="148" t="s">
        <v>115</v>
      </c>
      <c r="D41" s="149" t="s">
        <v>115</v>
      </c>
      <c r="E41" s="149" t="s">
        <v>106</v>
      </c>
      <c r="F41" s="149" t="s">
        <v>115</v>
      </c>
      <c r="G41" s="149" t="s">
        <v>115</v>
      </c>
      <c r="H41" s="276" t="s">
        <v>115</v>
      </c>
      <c r="I41" s="149" t="s">
        <v>107</v>
      </c>
      <c r="J41" s="149" t="s">
        <v>115</v>
      </c>
      <c r="K41" s="149" t="s">
        <v>106</v>
      </c>
      <c r="L41" s="149" t="s">
        <v>115</v>
      </c>
      <c r="M41" s="149" t="s">
        <v>115</v>
      </c>
      <c r="N41" s="149" t="s">
        <v>115</v>
      </c>
      <c r="O41" s="149" t="s">
        <v>115</v>
      </c>
      <c r="P41" s="149" t="s">
        <v>107</v>
      </c>
      <c r="Q41" s="149" t="s">
        <v>115</v>
      </c>
      <c r="R41" s="149" t="s">
        <v>111</v>
      </c>
      <c r="S41" s="149" t="s">
        <v>121</v>
      </c>
      <c r="T41" s="276" t="s">
        <v>107</v>
      </c>
      <c r="U41" s="61"/>
      <c r="V41" s="148" t="s">
        <v>107</v>
      </c>
      <c r="W41" s="149" t="s">
        <v>115</v>
      </c>
      <c r="X41" s="150" t="s">
        <v>115</v>
      </c>
      <c r="Y41" s="61"/>
      <c r="Z41" s="148" t="s">
        <v>111</v>
      </c>
      <c r="AA41" s="149" t="s">
        <v>115</v>
      </c>
      <c r="AB41" s="150" t="s">
        <v>107</v>
      </c>
      <c r="AC41" s="61"/>
      <c r="AD41" s="148" t="s">
        <v>107</v>
      </c>
      <c r="AE41" s="149" t="s">
        <v>115</v>
      </c>
      <c r="AF41" s="150" t="s">
        <v>115</v>
      </c>
      <c r="AG41" s="61"/>
    </row>
    <row r="42" spans="1:48" ht="22" customHeight="1" x14ac:dyDescent="0.2">
      <c r="A42" s="6"/>
      <c r="B42" s="19"/>
      <c r="U42" s="1"/>
      <c r="X42" s="54"/>
      <c r="Y42" s="63"/>
      <c r="AB42" s="54"/>
      <c r="AC42" s="63"/>
      <c r="AF42" s="54"/>
      <c r="AG42" s="63"/>
    </row>
    <row r="43" spans="1:48" s="64" customFormat="1" ht="16" customHeight="1" x14ac:dyDescent="0.15">
      <c r="B43" s="372" t="s">
        <v>10</v>
      </c>
      <c r="C43" s="368">
        <v>2022</v>
      </c>
      <c r="D43" s="368"/>
      <c r="E43" s="368"/>
      <c r="F43" s="368"/>
      <c r="G43" s="368"/>
      <c r="H43" s="368"/>
      <c r="I43" s="368">
        <v>2023</v>
      </c>
      <c r="J43" s="368"/>
      <c r="K43" s="368"/>
      <c r="L43" s="368"/>
      <c r="M43" s="368"/>
      <c r="N43" s="368"/>
      <c r="O43" s="368"/>
      <c r="P43" s="368"/>
      <c r="Q43" s="368"/>
      <c r="R43" s="368"/>
      <c r="S43" s="368"/>
      <c r="T43" s="368"/>
      <c r="U43" s="66"/>
      <c r="V43" s="373" t="s">
        <v>48</v>
      </c>
      <c r="W43" s="373"/>
      <c r="X43" s="373"/>
      <c r="Y43" s="66"/>
      <c r="Z43" s="373" t="s">
        <v>36</v>
      </c>
      <c r="AA43" s="373"/>
      <c r="AB43" s="373"/>
      <c r="AC43" s="66"/>
      <c r="AD43" s="371" t="s">
        <v>37</v>
      </c>
      <c r="AE43" s="371"/>
      <c r="AF43" s="371"/>
      <c r="AG43" s="66"/>
      <c r="AH43" s="123"/>
      <c r="AI43" s="123"/>
      <c r="AJ43" s="123"/>
      <c r="AK43" s="123"/>
      <c r="AL43" s="123"/>
      <c r="AM43" s="123"/>
      <c r="AN43" s="123"/>
      <c r="AO43" s="123"/>
      <c r="AP43" s="123"/>
      <c r="AQ43" s="123"/>
      <c r="AR43" s="123"/>
      <c r="AS43" s="123"/>
      <c r="AT43" s="123"/>
      <c r="AU43" s="123"/>
      <c r="AV43" s="123"/>
    </row>
    <row r="44" spans="1:48" s="65" customFormat="1" ht="16" customHeight="1" x14ac:dyDescent="0.15">
      <c r="B44" s="372"/>
      <c r="C44" s="144" t="s">
        <v>105</v>
      </c>
      <c r="D44" s="144" t="s">
        <v>108</v>
      </c>
      <c r="E44" s="144" t="s">
        <v>109</v>
      </c>
      <c r="F44" s="144" t="s">
        <v>110</v>
      </c>
      <c r="G44" s="144" t="s">
        <v>112</v>
      </c>
      <c r="H44" s="272" t="s">
        <v>113</v>
      </c>
      <c r="I44" s="144" t="s">
        <v>114</v>
      </c>
      <c r="J44" s="144" t="s">
        <v>116</v>
      </c>
      <c r="K44" s="144" t="s">
        <v>117</v>
      </c>
      <c r="L44" s="144" t="s">
        <v>118</v>
      </c>
      <c r="M44" s="144" t="s">
        <v>119</v>
      </c>
      <c r="N44" s="144" t="s">
        <v>120</v>
      </c>
      <c r="O44" s="144" t="s">
        <v>105</v>
      </c>
      <c r="P44" s="144" t="s">
        <v>108</v>
      </c>
      <c r="Q44" s="144" t="s">
        <v>109</v>
      </c>
      <c r="R44" s="144" t="s">
        <v>110</v>
      </c>
      <c r="S44" s="144" t="s">
        <v>112</v>
      </c>
      <c r="T44" s="272" t="s">
        <v>113</v>
      </c>
      <c r="U44" s="82"/>
      <c r="V44" s="143">
        <v>2021</v>
      </c>
      <c r="W44" s="144">
        <v>2022</v>
      </c>
      <c r="X44" s="145">
        <v>2023</v>
      </c>
      <c r="Y44" s="82"/>
      <c r="Z44" s="143">
        <v>2021</v>
      </c>
      <c r="AA44" s="144">
        <v>2022</v>
      </c>
      <c r="AB44" s="145">
        <v>2023</v>
      </c>
      <c r="AC44" s="82"/>
      <c r="AD44" s="143">
        <v>2021</v>
      </c>
      <c r="AE44" s="144">
        <v>2022</v>
      </c>
      <c r="AF44" s="145">
        <v>2023</v>
      </c>
      <c r="AG44" s="82"/>
      <c r="AH44" s="123"/>
      <c r="AI44" s="123"/>
      <c r="AJ44" s="123"/>
      <c r="AK44" s="123"/>
      <c r="AL44" s="123"/>
      <c r="AM44" s="123"/>
      <c r="AN44" s="123"/>
      <c r="AO44" s="123"/>
      <c r="AP44" s="123"/>
      <c r="AQ44" s="123"/>
      <c r="AR44" s="123"/>
      <c r="AS44" s="123"/>
      <c r="AT44" s="123"/>
      <c r="AU44" s="123"/>
      <c r="AV44" s="123"/>
    </row>
    <row r="45" spans="1:48" ht="22" customHeight="1" x14ac:dyDescent="0.15">
      <c r="B45" s="142" t="s">
        <v>13</v>
      </c>
      <c r="C45" s="230">
        <v>48.200748254073829</v>
      </c>
      <c r="D45" s="231">
        <v>38.264931825739943</v>
      </c>
      <c r="E45" s="231">
        <v>55.917670103092782</v>
      </c>
      <c r="F45" s="231">
        <v>35.326817426005988</v>
      </c>
      <c r="G45" s="231">
        <v>45.755079037800684</v>
      </c>
      <c r="H45" s="277">
        <v>29.591449950116395</v>
      </c>
      <c r="I45" s="231">
        <v>37.475916195543732</v>
      </c>
      <c r="J45" s="231">
        <v>32.204948453608246</v>
      </c>
      <c r="K45" s="231">
        <v>38.946135683405387</v>
      </c>
      <c r="L45" s="231">
        <v>35.359742268041238</v>
      </c>
      <c r="M45" s="231">
        <v>36.630961090788162</v>
      </c>
      <c r="N45" s="231">
        <v>35.676319587628868</v>
      </c>
      <c r="O45" s="231">
        <v>39.661802460924513</v>
      </c>
      <c r="P45" s="231">
        <v>35.635736614566014</v>
      </c>
      <c r="Q45" s="231">
        <v>53.580477663230241</v>
      </c>
      <c r="R45" s="231">
        <v>43.640146325241105</v>
      </c>
      <c r="S45" s="231">
        <v>24.307037800687286</v>
      </c>
      <c r="T45" s="277">
        <v>14.73641503159295</v>
      </c>
      <c r="U45" s="61"/>
      <c r="V45" s="230">
        <v>30.856171727157182</v>
      </c>
      <c r="W45" s="231">
        <v>39.802551617003246</v>
      </c>
      <c r="X45" s="232">
        <v>35.665716141787883</v>
      </c>
      <c r="Y45" s="61"/>
      <c r="Z45" s="230">
        <v>44.400001120573734</v>
      </c>
      <c r="AA45" s="231">
        <v>36.794768041237113</v>
      </c>
      <c r="AB45" s="232">
        <v>27.59657104437472</v>
      </c>
      <c r="AC45" s="61"/>
      <c r="AD45" s="230">
        <v>30.856171727157182</v>
      </c>
      <c r="AE45" s="231">
        <v>39.802551617003246</v>
      </c>
      <c r="AF45" s="232">
        <v>35.665716141787883</v>
      </c>
      <c r="AG45" s="61"/>
    </row>
    <row r="46" spans="1:48" ht="22" customHeight="1" x14ac:dyDescent="0.15">
      <c r="B46" s="24" t="s">
        <v>27</v>
      </c>
      <c r="C46" s="151">
        <v>30.760228768926925</v>
      </c>
      <c r="D46" s="51">
        <v>26.56566491112574</v>
      </c>
      <c r="E46" s="51">
        <v>35.716072278911568</v>
      </c>
      <c r="F46" s="51">
        <v>28.49674374588545</v>
      </c>
      <c r="G46" s="51">
        <v>25.690982142857141</v>
      </c>
      <c r="H46" s="278">
        <v>17.817995391705068</v>
      </c>
      <c r="I46" s="51">
        <v>17.162474489795919</v>
      </c>
      <c r="J46" s="51">
        <v>18.190641399416911</v>
      </c>
      <c r="K46" s="51">
        <v>18.14922646477946</v>
      </c>
      <c r="L46" s="51">
        <v>17.989037414965985</v>
      </c>
      <c r="M46" s="51">
        <v>20.44602616853193</v>
      </c>
      <c r="N46" s="51">
        <v>23.756479591836733</v>
      </c>
      <c r="O46" s="51">
        <v>25.225695358788677</v>
      </c>
      <c r="P46" s="51">
        <v>24.245886273864386</v>
      </c>
      <c r="Q46" s="51">
        <v>33.425665816326529</v>
      </c>
      <c r="R46" s="51">
        <v>28.095712639894668</v>
      </c>
      <c r="S46" s="51">
        <v>17.11969642857143</v>
      </c>
      <c r="T46" s="278">
        <v>13.999428900592495</v>
      </c>
      <c r="U46" s="61"/>
      <c r="V46" s="151">
        <v>24.158595289794555</v>
      </c>
      <c r="W46" s="51">
        <v>24.065654389152922</v>
      </c>
      <c r="X46" s="152">
        <v>21.493485742242104</v>
      </c>
      <c r="Y46" s="61"/>
      <c r="Z46" s="151">
        <v>23.208486131871783</v>
      </c>
      <c r="AA46" s="51">
        <v>23.983547582076309</v>
      </c>
      <c r="AB46" s="152">
        <v>19.766742180567878</v>
      </c>
      <c r="AC46" s="61"/>
      <c r="AD46" s="151">
        <v>24.158595289794555</v>
      </c>
      <c r="AE46" s="51">
        <v>24.065654389152922</v>
      </c>
      <c r="AF46" s="152">
        <v>21.493485742242104</v>
      </c>
      <c r="AG46" s="61"/>
    </row>
    <row r="47" spans="1:48" ht="22" customHeight="1" x14ac:dyDescent="0.15">
      <c r="B47" s="26" t="s">
        <v>65</v>
      </c>
      <c r="C47" s="228">
        <v>156.69827625861805</v>
      </c>
      <c r="D47" s="61">
        <v>144.03905173761191</v>
      </c>
      <c r="E47" s="61">
        <v>156.56164447882836</v>
      </c>
      <c r="F47" s="61">
        <v>123.96790924959161</v>
      </c>
      <c r="G47" s="61">
        <v>178.09781962907803</v>
      </c>
      <c r="H47" s="275">
        <v>166.07620161300929</v>
      </c>
      <c r="I47" s="61">
        <v>218.3596323351648</v>
      </c>
      <c r="J47" s="61">
        <v>177.04130242856908</v>
      </c>
      <c r="K47" s="61">
        <v>214.5884055110586</v>
      </c>
      <c r="L47" s="61">
        <v>196.56272568846197</v>
      </c>
      <c r="M47" s="61">
        <v>179.15931824064347</v>
      </c>
      <c r="N47" s="61">
        <v>150.17511096190879</v>
      </c>
      <c r="O47" s="61">
        <v>157.22778657551839</v>
      </c>
      <c r="P47" s="61">
        <v>146.97642400858268</v>
      </c>
      <c r="Q47" s="61">
        <v>160.29741324435119</v>
      </c>
      <c r="R47" s="61">
        <v>155.32671082087359</v>
      </c>
      <c r="S47" s="61">
        <v>141.98287862207755</v>
      </c>
      <c r="T47" s="275">
        <v>105.26440139969826</v>
      </c>
      <c r="U47" s="61"/>
      <c r="V47" s="228">
        <v>127.72336866864509</v>
      </c>
      <c r="W47" s="61">
        <v>165.39152010287961</v>
      </c>
      <c r="X47" s="229">
        <v>165.9373289636419</v>
      </c>
      <c r="Y47" s="61"/>
      <c r="Z47" s="228">
        <v>191.30933774929014</v>
      </c>
      <c r="AA47" s="61">
        <v>153.41670332665342</v>
      </c>
      <c r="AB47" s="229">
        <v>139.61112454564858</v>
      </c>
      <c r="AC47" s="61"/>
      <c r="AD47" s="228">
        <v>127.72336866864509</v>
      </c>
      <c r="AE47" s="61">
        <v>165.39152010287961</v>
      </c>
      <c r="AF47" s="229">
        <v>165.9373289636419</v>
      </c>
      <c r="AG47" s="61"/>
    </row>
    <row r="48" spans="1:48" ht="22" customHeight="1" x14ac:dyDescent="0.15">
      <c r="A48" s="17"/>
      <c r="B48" s="25" t="s">
        <v>16</v>
      </c>
      <c r="C48" s="148" t="s">
        <v>106</v>
      </c>
      <c r="D48" s="149" t="s">
        <v>106</v>
      </c>
      <c r="E48" s="149" t="s">
        <v>107</v>
      </c>
      <c r="F48" s="149" t="s">
        <v>107</v>
      </c>
      <c r="G48" s="149" t="s">
        <v>106</v>
      </c>
      <c r="H48" s="276" t="s">
        <v>106</v>
      </c>
      <c r="I48" s="149" t="s">
        <v>115</v>
      </c>
      <c r="J48" s="149" t="s">
        <v>106</v>
      </c>
      <c r="K48" s="149" t="s">
        <v>115</v>
      </c>
      <c r="L48" s="149" t="s">
        <v>115</v>
      </c>
      <c r="M48" s="149" t="s">
        <v>115</v>
      </c>
      <c r="N48" s="149" t="s">
        <v>115</v>
      </c>
      <c r="O48" s="149" t="s">
        <v>115</v>
      </c>
      <c r="P48" s="149" t="s">
        <v>107</v>
      </c>
      <c r="Q48" s="149" t="s">
        <v>107</v>
      </c>
      <c r="R48" s="149" t="s">
        <v>106</v>
      </c>
      <c r="S48" s="149" t="s">
        <v>107</v>
      </c>
      <c r="T48" s="276" t="s">
        <v>106</v>
      </c>
      <c r="U48" s="61"/>
      <c r="V48" s="148" t="s">
        <v>111</v>
      </c>
      <c r="W48" s="149" t="s">
        <v>106</v>
      </c>
      <c r="X48" s="150" t="s">
        <v>115</v>
      </c>
      <c r="Y48" s="61"/>
      <c r="Z48" s="148" t="s">
        <v>115</v>
      </c>
      <c r="AA48" s="149" t="s">
        <v>106</v>
      </c>
      <c r="AB48" s="150" t="s">
        <v>107</v>
      </c>
      <c r="AC48" s="61"/>
      <c r="AD48" s="148" t="s">
        <v>111</v>
      </c>
      <c r="AE48" s="149" t="s">
        <v>106</v>
      </c>
      <c r="AF48" s="150" t="s">
        <v>115</v>
      </c>
      <c r="AG48" s="61"/>
    </row>
    <row r="49" spans="1:33" ht="22" customHeight="1" x14ac:dyDescent="0.2">
      <c r="B49" s="19" t="s">
        <v>57</v>
      </c>
      <c r="S49" s="52"/>
      <c r="T49" s="52"/>
      <c r="U49" s="1"/>
      <c r="V49" s="52"/>
      <c r="W49" s="52"/>
      <c r="X49" s="52"/>
      <c r="Y49" s="1"/>
      <c r="Z49" s="52"/>
      <c r="AA49" s="52"/>
      <c r="AB49" s="52"/>
      <c r="AC49" s="1"/>
      <c r="AD49" s="52"/>
      <c r="AE49" s="52"/>
      <c r="AF49" s="52"/>
      <c r="AG49" s="1"/>
    </row>
    <row r="50" spans="1:33" ht="22" customHeight="1" x14ac:dyDescent="0.15">
      <c r="B50" s="23" t="s">
        <v>13</v>
      </c>
      <c r="C50" s="225">
        <v>37.354417138893886</v>
      </c>
      <c r="D50" s="226">
        <v>12.070425669850138</v>
      </c>
      <c r="E50" s="226">
        <v>41.036153682369388</v>
      </c>
      <c r="F50" s="226">
        <v>-32.518841352450004</v>
      </c>
      <c r="G50" s="226">
        <v>-2.4305011048456913</v>
      </c>
      <c r="H50" s="273">
        <v>-13.055786803570312</v>
      </c>
      <c r="I50" s="226">
        <v>28.301191643952375</v>
      </c>
      <c r="J50" s="226">
        <v>-8.6115637476706635</v>
      </c>
      <c r="K50" s="226">
        <v>14.954574152441912</v>
      </c>
      <c r="L50" s="226">
        <v>-0.3459235441472101</v>
      </c>
      <c r="M50" s="226">
        <v>-19.772857051244991</v>
      </c>
      <c r="N50" s="226">
        <v>-21.445191425786664</v>
      </c>
      <c r="O50" s="226">
        <v>-17.715380159994009</v>
      </c>
      <c r="P50" s="226">
        <v>-6.8710306949198126</v>
      </c>
      <c r="Q50" s="226">
        <v>-4.1797028301795942</v>
      </c>
      <c r="R50" s="226">
        <v>23.532629047763077</v>
      </c>
      <c r="S50" s="226">
        <v>-46.875760436111754</v>
      </c>
      <c r="T50" s="273">
        <v>-50.20042932521747</v>
      </c>
      <c r="U50" s="61"/>
      <c r="V50" s="225">
        <v>145.03666076618762</v>
      </c>
      <c r="W50" s="226">
        <v>28.993810278534752</v>
      </c>
      <c r="X50" s="227">
        <v>-10.393392652357594</v>
      </c>
      <c r="Y50" s="61"/>
      <c r="Z50" s="225">
        <v>172.63834727751185</v>
      </c>
      <c r="AA50" s="226">
        <v>-17.128902899586489</v>
      </c>
      <c r="AB50" s="227">
        <v>-24.998654663418002</v>
      </c>
      <c r="AC50" s="61"/>
      <c r="AD50" s="225">
        <v>145.03666076618762</v>
      </c>
      <c r="AE50" s="226">
        <v>28.993810278534752</v>
      </c>
      <c r="AF50" s="227">
        <v>-10.393392652357594</v>
      </c>
      <c r="AG50" s="61"/>
    </row>
    <row r="51" spans="1:33" ht="22" customHeight="1" x14ac:dyDescent="0.15">
      <c r="B51" s="24" t="s">
        <v>27</v>
      </c>
      <c r="C51" s="146">
        <v>-3.659376745933328</v>
      </c>
      <c r="D51" s="50">
        <v>-16.489466033746417</v>
      </c>
      <c r="E51" s="50">
        <v>23.916820219413449</v>
      </c>
      <c r="F51" s="50">
        <v>-19.205919092472033</v>
      </c>
      <c r="G51" s="50">
        <v>26.925714881862092</v>
      </c>
      <c r="H51" s="274">
        <v>27.669003012543907</v>
      </c>
      <c r="I51" s="50">
        <v>31.60367854527269</v>
      </c>
      <c r="J51" s="50">
        <v>10.70495365528296</v>
      </c>
      <c r="K51" s="50">
        <v>-1.7161069489830478</v>
      </c>
      <c r="L51" s="50">
        <v>3.6030919451971983</v>
      </c>
      <c r="M51" s="50">
        <v>-35.009564936659764</v>
      </c>
      <c r="N51" s="50">
        <v>-10.456601582231125</v>
      </c>
      <c r="O51" s="50">
        <v>-17.992497558103306</v>
      </c>
      <c r="P51" s="50">
        <v>-8.7322438380465179</v>
      </c>
      <c r="Q51" s="50">
        <v>-6.4128173016565819</v>
      </c>
      <c r="R51" s="50">
        <v>-1.4072874767069878</v>
      </c>
      <c r="S51" s="50">
        <v>-33.363013008427728</v>
      </c>
      <c r="T51" s="274">
        <v>-21.430954533113606</v>
      </c>
      <c r="U51" s="61"/>
      <c r="V51" s="146">
        <v>36.320587503772643</v>
      </c>
      <c r="W51" s="50">
        <v>-0.38471152619672028</v>
      </c>
      <c r="X51" s="147">
        <v>-10.688130916199876</v>
      </c>
      <c r="Y51" s="61"/>
      <c r="Z51" s="146">
        <v>60.616617033408609</v>
      </c>
      <c r="AA51" s="50">
        <v>3.3395605631984284</v>
      </c>
      <c r="AB51" s="147">
        <v>-17.582075325167125</v>
      </c>
      <c r="AC51" s="61"/>
      <c r="AD51" s="146">
        <v>36.320587503772643</v>
      </c>
      <c r="AE51" s="50">
        <v>-0.38471152619672028</v>
      </c>
      <c r="AF51" s="147">
        <v>-10.688130916199876</v>
      </c>
      <c r="AG51" s="61"/>
    </row>
    <row r="52" spans="1:33" ht="22" customHeight="1" x14ac:dyDescent="0.15">
      <c r="B52" s="26" t="s">
        <v>65</v>
      </c>
      <c r="C52" s="228">
        <v>42.571650981264256</v>
      </c>
      <c r="D52" s="61">
        <v>34.199148714833676</v>
      </c>
      <c r="E52" s="61">
        <v>13.815181371295713</v>
      </c>
      <c r="F52" s="61">
        <v>-16.477596020085031</v>
      </c>
      <c r="G52" s="61">
        <v>-23.128659164341336</v>
      </c>
      <c r="H52" s="275">
        <v>-31.89872941368828</v>
      </c>
      <c r="I52" s="61">
        <v>-2.5094183824714085</v>
      </c>
      <c r="J52" s="61">
        <v>-17.448647747928199</v>
      </c>
      <c r="K52" s="61">
        <v>16.961763096610547</v>
      </c>
      <c r="L52" s="61">
        <v>-3.8116772534105738</v>
      </c>
      <c r="M52" s="61">
        <v>23.444538985802573</v>
      </c>
      <c r="N52" s="61">
        <v>-12.271803435670023</v>
      </c>
      <c r="O52" s="61">
        <v>0.33791712937832608</v>
      </c>
      <c r="P52" s="61">
        <v>2.0392888147679393</v>
      </c>
      <c r="Q52" s="61">
        <v>2.3861328092124365</v>
      </c>
      <c r="R52" s="61">
        <v>25.295902593739015</v>
      </c>
      <c r="S52" s="61">
        <v>-20.278148874721818</v>
      </c>
      <c r="T52" s="275">
        <v>-36.616805793167629</v>
      </c>
      <c r="U52" s="61"/>
      <c r="V52" s="228">
        <v>79.750296893999973</v>
      </c>
      <c r="W52" s="61">
        <v>29.4919808543541</v>
      </c>
      <c r="X52" s="229">
        <v>0.33001018456225611</v>
      </c>
      <c r="Y52" s="61"/>
      <c r="Z52" s="228">
        <v>69.744794973498458</v>
      </c>
      <c r="AA52" s="61">
        <v>-19.806996808646495</v>
      </c>
      <c r="AB52" s="229">
        <v>-8.9987455613959515</v>
      </c>
      <c r="AC52" s="61"/>
      <c r="AD52" s="228">
        <v>79.750296893999973</v>
      </c>
      <c r="AE52" s="61">
        <v>29.4919808543541</v>
      </c>
      <c r="AF52" s="229">
        <v>0.33001018456225611</v>
      </c>
      <c r="AG52" s="61"/>
    </row>
    <row r="53" spans="1:33" ht="22" customHeight="1" x14ac:dyDescent="0.15">
      <c r="A53" s="17"/>
      <c r="B53" s="25" t="s">
        <v>16</v>
      </c>
      <c r="C53" s="148" t="s">
        <v>106</v>
      </c>
      <c r="D53" s="149" t="s">
        <v>115</v>
      </c>
      <c r="E53" s="149" t="s">
        <v>106</v>
      </c>
      <c r="F53" s="149" t="s">
        <v>111</v>
      </c>
      <c r="G53" s="149" t="s">
        <v>121</v>
      </c>
      <c r="H53" s="276" t="s">
        <v>111</v>
      </c>
      <c r="I53" s="149" t="s">
        <v>111</v>
      </c>
      <c r="J53" s="149" t="s">
        <v>111</v>
      </c>
      <c r="K53" s="149" t="s">
        <v>106</v>
      </c>
      <c r="L53" s="149" t="s">
        <v>106</v>
      </c>
      <c r="M53" s="149" t="s">
        <v>106</v>
      </c>
      <c r="N53" s="149" t="s">
        <v>107</v>
      </c>
      <c r="O53" s="149" t="s">
        <v>106</v>
      </c>
      <c r="P53" s="149" t="s">
        <v>107</v>
      </c>
      <c r="Q53" s="149" t="s">
        <v>107</v>
      </c>
      <c r="R53" s="149" t="s">
        <v>115</v>
      </c>
      <c r="S53" s="149" t="s">
        <v>107</v>
      </c>
      <c r="T53" s="276" t="s">
        <v>121</v>
      </c>
      <c r="U53" s="61"/>
      <c r="V53" s="148" t="s">
        <v>106</v>
      </c>
      <c r="W53" s="149" t="s">
        <v>115</v>
      </c>
      <c r="X53" s="150" t="s">
        <v>106</v>
      </c>
      <c r="Y53" s="61"/>
      <c r="Z53" s="148" t="s">
        <v>106</v>
      </c>
      <c r="AA53" s="149" t="s">
        <v>111</v>
      </c>
      <c r="AB53" s="150" t="s">
        <v>107</v>
      </c>
      <c r="AC53" s="61"/>
      <c r="AD53" s="148" t="s">
        <v>106</v>
      </c>
      <c r="AE53" s="149" t="s">
        <v>115</v>
      </c>
      <c r="AF53" s="150" t="s">
        <v>106</v>
      </c>
      <c r="AG53" s="61"/>
    </row>
    <row r="54" spans="1:33" ht="10" customHeight="1" x14ac:dyDescent="0.15">
      <c r="A54" s="17"/>
      <c r="B54" s="84"/>
      <c r="C54" s="61"/>
      <c r="D54" s="61"/>
      <c r="E54" s="61"/>
      <c r="F54" s="61"/>
      <c r="G54" s="61"/>
      <c r="H54" s="61"/>
      <c r="I54" s="61"/>
      <c r="J54" s="61"/>
      <c r="K54" s="61"/>
      <c r="L54" s="61"/>
      <c r="M54" s="61"/>
      <c r="N54" s="61"/>
      <c r="O54" s="61"/>
      <c r="P54" s="61"/>
      <c r="Q54" s="61"/>
      <c r="R54" s="61"/>
      <c r="S54" s="61"/>
      <c r="T54" s="61"/>
      <c r="U54" s="61"/>
      <c r="V54" s="61"/>
      <c r="W54" s="61"/>
      <c r="X54" s="61"/>
      <c r="Y54" s="61"/>
      <c r="Z54" s="61"/>
      <c r="AA54" s="61"/>
      <c r="AB54" s="61"/>
      <c r="AC54" s="61"/>
      <c r="AD54" s="61"/>
      <c r="AE54" s="61"/>
      <c r="AF54" s="61"/>
      <c r="AG54" s="61"/>
    </row>
    <row r="55" spans="1:33" ht="10" customHeight="1" x14ac:dyDescent="0.2">
      <c r="B55" s="279" t="s">
        <v>66</v>
      </c>
      <c r="C55" s="279"/>
      <c r="D55" s="279"/>
      <c r="E55" s="279"/>
      <c r="F55" s="279"/>
      <c r="G55" s="279"/>
      <c r="H55" s="279"/>
      <c r="I55" s="279"/>
      <c r="J55" s="279"/>
      <c r="K55" s="279"/>
      <c r="L55" s="279"/>
      <c r="M55" s="279"/>
      <c r="N55" s="279"/>
      <c r="O55" s="279"/>
      <c r="P55" s="279"/>
      <c r="Q55" s="279"/>
      <c r="R55" s="279"/>
      <c r="S55" s="279"/>
      <c r="T55" s="279"/>
      <c r="AD55" s="121"/>
      <c r="AE55" s="122"/>
      <c r="AF55" s="3"/>
    </row>
    <row r="56" spans="1:33" ht="10" customHeight="1" x14ac:dyDescent="0.2">
      <c r="B56" s="84"/>
      <c r="C56" s="3"/>
      <c r="D56" s="3"/>
      <c r="E56" s="3"/>
      <c r="AD56" s="83"/>
    </row>
    <row r="57" spans="1:33" ht="25" customHeight="1" x14ac:dyDescent="0.15">
      <c r="B57" s="369" t="s">
        <v>84</v>
      </c>
      <c r="C57" s="369"/>
      <c r="D57" s="369"/>
      <c r="E57" s="369"/>
      <c r="F57" s="369"/>
      <c r="G57" s="369"/>
      <c r="H57" s="369"/>
      <c r="I57" s="369"/>
      <c r="J57" s="369"/>
      <c r="K57" s="369"/>
      <c r="L57" s="369"/>
      <c r="M57" s="369"/>
      <c r="N57" s="369"/>
      <c r="O57" s="369"/>
      <c r="P57" s="369"/>
      <c r="Q57" s="369"/>
      <c r="R57" s="369"/>
      <c r="S57" s="369"/>
      <c r="T57" s="369"/>
      <c r="U57" s="369"/>
      <c r="V57" s="369"/>
      <c r="W57" s="369"/>
      <c r="X57" s="369"/>
      <c r="Y57" s="369"/>
      <c r="Z57" s="369"/>
      <c r="AA57" s="369"/>
      <c r="AB57" s="369"/>
      <c r="AC57" s="369"/>
      <c r="AD57" s="369"/>
      <c r="AE57" s="369"/>
      <c r="AF57" s="369"/>
    </row>
    <row r="59" spans="1:33" s="153" customFormat="1" x14ac:dyDescent="0.15">
      <c r="A59" s="280"/>
      <c r="B59" s="280" t="s">
        <v>68</v>
      </c>
      <c r="C59" s="280"/>
      <c r="D59" s="280"/>
      <c r="E59" s="280"/>
      <c r="F59" s="280"/>
      <c r="G59" s="280"/>
      <c r="H59" s="280"/>
      <c r="I59" s="280"/>
      <c r="J59" s="280"/>
      <c r="K59" s="280"/>
      <c r="L59" s="280"/>
      <c r="M59" s="280"/>
      <c r="N59" s="280"/>
      <c r="O59" s="280"/>
      <c r="P59" s="280"/>
      <c r="Q59" s="280"/>
      <c r="R59" s="280"/>
      <c r="S59" s="280"/>
      <c r="T59" s="280"/>
      <c r="U59" s="280"/>
      <c r="V59" s="280"/>
      <c r="W59" s="280"/>
      <c r="X59" s="280"/>
      <c r="Y59" s="280"/>
      <c r="Z59" s="280"/>
      <c r="AA59" s="280"/>
      <c r="AB59" s="280"/>
      <c r="AC59" s="280"/>
      <c r="AD59" s="280"/>
      <c r="AE59" s="280"/>
      <c r="AF59" s="280"/>
      <c r="AG59" s="280"/>
    </row>
    <row r="60" spans="1:33" s="153" customFormat="1" x14ac:dyDescent="0.15">
      <c r="A60" s="280"/>
      <c r="B60" s="280" t="s">
        <v>69</v>
      </c>
      <c r="C60" s="280">
        <v>100</v>
      </c>
      <c r="D60" s="280">
        <v>100</v>
      </c>
      <c r="E60" s="280">
        <v>100</v>
      </c>
      <c r="F60" s="280">
        <v>100</v>
      </c>
      <c r="G60" s="280">
        <v>100</v>
      </c>
      <c r="H60" s="280">
        <v>100</v>
      </c>
      <c r="I60" s="280">
        <v>100</v>
      </c>
      <c r="J60" s="280">
        <v>100</v>
      </c>
      <c r="K60" s="280">
        <v>100</v>
      </c>
      <c r="L60" s="280">
        <v>100</v>
      </c>
      <c r="M60" s="280">
        <v>100</v>
      </c>
      <c r="N60" s="280">
        <v>100</v>
      </c>
      <c r="O60" s="280">
        <v>100</v>
      </c>
      <c r="P60" s="280">
        <v>100</v>
      </c>
      <c r="Q60" s="280">
        <v>100</v>
      </c>
      <c r="R60" s="280">
        <v>100</v>
      </c>
      <c r="S60" s="280">
        <v>100</v>
      </c>
      <c r="T60" s="280">
        <v>100</v>
      </c>
      <c r="U60" s="280"/>
      <c r="V60" s="280"/>
      <c r="W60" s="280"/>
      <c r="X60" s="280"/>
      <c r="Y60" s="280"/>
      <c r="Z60" s="280"/>
      <c r="AA60" s="280"/>
      <c r="AB60" s="280"/>
      <c r="AC60" s="280"/>
      <c r="AD60" s="280"/>
      <c r="AE60" s="280"/>
      <c r="AF60" s="280"/>
      <c r="AG60" s="280"/>
    </row>
    <row r="61" spans="1:33" s="153" customFormat="1" x14ac:dyDescent="0.15">
      <c r="A61" s="280"/>
      <c r="B61" s="280" t="s">
        <v>70</v>
      </c>
      <c r="C61" s="280"/>
      <c r="D61" s="280"/>
      <c r="E61" s="280"/>
      <c r="F61" s="280"/>
      <c r="G61" s="280"/>
      <c r="H61" s="280"/>
      <c r="I61" s="280"/>
      <c r="J61" s="280"/>
      <c r="K61" s="280"/>
      <c r="L61" s="280"/>
      <c r="M61" s="280"/>
      <c r="N61" s="280"/>
      <c r="O61" s="280"/>
      <c r="P61" s="280"/>
      <c r="Q61" s="280"/>
      <c r="R61" s="280"/>
      <c r="S61" s="280"/>
      <c r="T61" s="280"/>
      <c r="U61" s="280"/>
      <c r="V61" s="280"/>
      <c r="W61" s="280"/>
      <c r="X61" s="280"/>
      <c r="Y61" s="280"/>
      <c r="Z61" s="280"/>
      <c r="AA61" s="280"/>
      <c r="AB61" s="280"/>
      <c r="AC61" s="280"/>
      <c r="AD61" s="280"/>
      <c r="AE61" s="280"/>
      <c r="AF61" s="280"/>
      <c r="AG61" s="280"/>
    </row>
    <row r="62" spans="1:33" s="153" customFormat="1" x14ac:dyDescent="0.15">
      <c r="A62" s="280"/>
      <c r="B62" s="280"/>
      <c r="C62" s="280"/>
      <c r="D62" s="280"/>
      <c r="E62" s="280"/>
      <c r="F62" s="280"/>
      <c r="G62" s="280"/>
      <c r="H62" s="280"/>
      <c r="I62" s="280"/>
      <c r="J62" s="280"/>
      <c r="K62" s="280"/>
      <c r="L62" s="280"/>
      <c r="M62" s="280"/>
      <c r="N62" s="280"/>
      <c r="O62" s="280"/>
      <c r="P62" s="280"/>
      <c r="Q62" s="280"/>
      <c r="R62" s="280"/>
      <c r="S62" s="280"/>
      <c r="T62" s="280"/>
      <c r="U62" s="280"/>
      <c r="V62" s="280"/>
      <c r="W62" s="280"/>
      <c r="X62" s="280"/>
      <c r="Y62" s="280"/>
      <c r="Z62" s="280"/>
      <c r="AA62" s="280"/>
      <c r="AB62" s="280"/>
      <c r="AC62" s="280"/>
      <c r="AD62" s="280"/>
      <c r="AE62" s="280"/>
      <c r="AF62" s="280"/>
      <c r="AG62" s="280"/>
    </row>
    <row r="63" spans="1:33" s="153" customFormat="1" x14ac:dyDescent="0.15">
      <c r="A63" s="280"/>
      <c r="B63" s="280"/>
      <c r="C63" s="280"/>
      <c r="D63" s="280"/>
      <c r="E63" s="280"/>
      <c r="F63" s="280"/>
      <c r="G63" s="280"/>
      <c r="H63" s="280"/>
      <c r="I63" s="280"/>
      <c r="J63" s="280"/>
      <c r="K63" s="280"/>
      <c r="L63" s="280"/>
      <c r="M63" s="280"/>
      <c r="N63" s="280"/>
      <c r="O63" s="280"/>
      <c r="P63" s="280"/>
      <c r="Q63" s="280"/>
      <c r="R63" s="280"/>
      <c r="S63" s="280"/>
      <c r="T63" s="280"/>
      <c r="U63" s="280"/>
      <c r="V63" s="280"/>
      <c r="W63" s="280"/>
      <c r="X63" s="280"/>
      <c r="Y63" s="280"/>
      <c r="Z63" s="280"/>
      <c r="AA63" s="280"/>
      <c r="AB63" s="280"/>
      <c r="AC63" s="280"/>
      <c r="AD63" s="280"/>
      <c r="AE63" s="280"/>
      <c r="AF63" s="280"/>
      <c r="AG63" s="280"/>
    </row>
    <row r="64" spans="1:33" s="153" customFormat="1" x14ac:dyDescent="0.15">
      <c r="A64" s="280"/>
      <c r="B64" s="280"/>
      <c r="C64" s="280"/>
      <c r="D64" s="280"/>
      <c r="E64" s="280"/>
      <c r="F64" s="280"/>
      <c r="G64" s="280"/>
      <c r="H64" s="280"/>
      <c r="I64" s="280"/>
      <c r="J64" s="280"/>
      <c r="K64" s="280"/>
      <c r="L64" s="280"/>
      <c r="M64" s="280"/>
      <c r="N64" s="280"/>
      <c r="O64" s="280"/>
      <c r="P64" s="280"/>
      <c r="Q64" s="280"/>
      <c r="R64" s="280"/>
      <c r="S64" s="280"/>
      <c r="T64" s="280"/>
      <c r="U64" s="280"/>
      <c r="V64" s="280"/>
      <c r="W64" s="280"/>
      <c r="X64" s="280"/>
      <c r="Y64" s="280"/>
      <c r="Z64" s="280"/>
      <c r="AA64" s="280"/>
      <c r="AB64" s="280"/>
      <c r="AC64" s="280"/>
      <c r="AD64" s="280"/>
      <c r="AE64" s="280"/>
      <c r="AF64" s="280"/>
      <c r="AG64" s="280"/>
    </row>
    <row r="65" spans="1:33" s="153" customFormat="1" x14ac:dyDescent="0.15">
      <c r="A65" s="280"/>
      <c r="B65" s="280"/>
      <c r="C65" s="280"/>
      <c r="D65" s="280"/>
      <c r="E65" s="280"/>
      <c r="F65" s="280"/>
      <c r="G65" s="280"/>
      <c r="H65" s="280"/>
      <c r="I65" s="280"/>
      <c r="J65" s="280"/>
      <c r="K65" s="280"/>
      <c r="L65" s="280"/>
      <c r="M65" s="280"/>
      <c r="N65" s="280"/>
      <c r="O65" s="280"/>
      <c r="P65" s="280"/>
      <c r="Q65" s="280"/>
      <c r="R65" s="280"/>
      <c r="S65" s="280"/>
      <c r="T65" s="280"/>
      <c r="U65" s="280"/>
      <c r="V65" s="280"/>
      <c r="W65" s="280"/>
      <c r="X65" s="280"/>
      <c r="Y65" s="280"/>
      <c r="Z65" s="280"/>
      <c r="AA65" s="280"/>
      <c r="AB65" s="280"/>
      <c r="AC65" s="280"/>
      <c r="AD65" s="280"/>
      <c r="AE65" s="280"/>
      <c r="AF65" s="280"/>
      <c r="AG65" s="280"/>
    </row>
    <row r="66" spans="1:33" s="153" customFormat="1" ht="10.5" customHeight="1" x14ac:dyDescent="0.15">
      <c r="A66" s="280"/>
      <c r="B66" s="280"/>
      <c r="C66" s="280"/>
      <c r="D66" s="280"/>
      <c r="E66" s="280"/>
      <c r="F66" s="280"/>
      <c r="G66" s="280"/>
      <c r="H66" s="280"/>
      <c r="I66" s="280"/>
      <c r="J66" s="280"/>
      <c r="K66" s="280"/>
      <c r="L66" s="280"/>
      <c r="M66" s="280"/>
      <c r="N66" s="280"/>
      <c r="O66" s="280"/>
      <c r="P66" s="280"/>
      <c r="Q66" s="280"/>
      <c r="R66" s="280"/>
      <c r="S66" s="280"/>
      <c r="T66" s="280"/>
      <c r="U66" s="280"/>
      <c r="V66" s="280"/>
      <c r="W66" s="280"/>
      <c r="X66" s="280"/>
      <c r="Y66" s="280"/>
      <c r="Z66" s="280"/>
      <c r="AA66" s="280"/>
      <c r="AB66" s="280"/>
      <c r="AC66" s="280"/>
      <c r="AD66" s="280"/>
      <c r="AE66" s="280"/>
      <c r="AF66" s="280"/>
      <c r="AG66" s="280"/>
    </row>
    <row r="67" spans="1:33" s="153" customFormat="1" x14ac:dyDescent="0.15">
      <c r="A67" s="280"/>
      <c r="B67" s="280" t="s">
        <v>29</v>
      </c>
      <c r="C67" s="280"/>
      <c r="D67" s="280"/>
      <c r="E67" s="280"/>
      <c r="F67" s="280"/>
      <c r="G67" s="280"/>
      <c r="H67" s="280"/>
      <c r="I67" s="280"/>
      <c r="J67" s="280"/>
      <c r="K67" s="280"/>
      <c r="L67" s="280"/>
      <c r="M67" s="280"/>
      <c r="N67" s="280"/>
      <c r="O67" s="280"/>
      <c r="P67" s="280"/>
      <c r="Q67" s="280"/>
      <c r="R67" s="280"/>
      <c r="S67" s="280"/>
      <c r="T67" s="280"/>
      <c r="U67" s="280"/>
      <c r="V67" s="280"/>
      <c r="W67" s="280"/>
      <c r="X67" s="280"/>
      <c r="Y67" s="280"/>
      <c r="Z67" s="280"/>
      <c r="AA67" s="280"/>
      <c r="AB67" s="280"/>
      <c r="AC67" s="280"/>
      <c r="AD67" s="280"/>
      <c r="AE67" s="280"/>
      <c r="AF67" s="280"/>
      <c r="AG67" s="280"/>
    </row>
    <row r="68" spans="1:33" s="153" customFormat="1" x14ac:dyDescent="0.15">
      <c r="A68" s="280"/>
      <c r="B68" s="280" t="s">
        <v>36</v>
      </c>
      <c r="C68" s="280"/>
      <c r="D68" s="280"/>
      <c r="E68" s="280"/>
      <c r="F68" s="280"/>
      <c r="G68" s="280"/>
      <c r="H68" s="280"/>
      <c r="I68" s="280"/>
      <c r="J68" s="280"/>
      <c r="K68" s="280"/>
      <c r="L68" s="280"/>
      <c r="M68" s="280"/>
      <c r="N68" s="280"/>
      <c r="O68" s="280"/>
      <c r="P68" s="280"/>
      <c r="Q68" s="280"/>
      <c r="R68" s="280"/>
      <c r="S68" s="280"/>
      <c r="T68" s="280"/>
      <c r="U68" s="280"/>
      <c r="V68" s="280"/>
      <c r="W68" s="280"/>
      <c r="X68" s="280"/>
      <c r="Y68" s="280"/>
      <c r="Z68" s="280"/>
      <c r="AA68" s="280"/>
      <c r="AB68" s="280"/>
      <c r="AC68" s="280"/>
      <c r="AD68" s="280"/>
      <c r="AE68" s="280"/>
      <c r="AF68" s="280"/>
      <c r="AG68" s="280"/>
    </row>
    <row r="69" spans="1:33" s="153" customFormat="1" x14ac:dyDescent="0.15">
      <c r="A69" s="280"/>
      <c r="B69" s="280" t="s">
        <v>37</v>
      </c>
      <c r="C69" s="280"/>
      <c r="D69" s="280"/>
      <c r="E69" s="280"/>
      <c r="F69" s="280"/>
      <c r="G69" s="280"/>
      <c r="H69" s="280"/>
      <c r="I69" s="280"/>
      <c r="J69" s="280"/>
      <c r="K69" s="280"/>
      <c r="L69" s="280"/>
      <c r="M69" s="280"/>
      <c r="N69" s="280"/>
      <c r="O69" s="280"/>
      <c r="P69" s="280"/>
      <c r="Q69" s="280"/>
      <c r="R69" s="280"/>
      <c r="S69" s="280"/>
      <c r="T69" s="280"/>
      <c r="U69" s="280"/>
      <c r="V69" s="280"/>
      <c r="W69" s="280"/>
      <c r="X69" s="280"/>
      <c r="Y69" s="280"/>
      <c r="Z69" s="280"/>
      <c r="AA69" s="280"/>
      <c r="AB69" s="280"/>
      <c r="AC69" s="280"/>
      <c r="AD69" s="280"/>
      <c r="AE69" s="280"/>
      <c r="AF69" s="280"/>
      <c r="AG69" s="280"/>
    </row>
    <row r="70" spans="1:33" s="153" customFormat="1" x14ac:dyDescent="0.15">
      <c r="A70" s="280"/>
      <c r="B70" s="280"/>
      <c r="C70" s="280"/>
      <c r="D70" s="280"/>
      <c r="E70" s="280"/>
      <c r="F70" s="280"/>
      <c r="G70" s="280"/>
      <c r="H70" s="280"/>
      <c r="I70" s="280"/>
      <c r="J70" s="280"/>
      <c r="K70" s="280"/>
      <c r="L70" s="280"/>
      <c r="M70" s="280"/>
      <c r="N70" s="280"/>
      <c r="O70" s="280"/>
      <c r="P70" s="280"/>
      <c r="Q70" s="280"/>
      <c r="R70" s="280"/>
      <c r="S70" s="280"/>
      <c r="T70" s="280"/>
      <c r="U70" s="280"/>
      <c r="V70" s="280"/>
      <c r="W70" s="280"/>
      <c r="X70" s="280"/>
      <c r="Y70" s="280"/>
      <c r="Z70" s="280"/>
      <c r="AA70" s="280"/>
      <c r="AB70" s="280"/>
      <c r="AC70" s="280"/>
      <c r="AD70" s="280"/>
      <c r="AE70" s="280"/>
      <c r="AF70" s="280"/>
      <c r="AG70" s="280"/>
    </row>
    <row r="71" spans="1:33" s="153" customFormat="1" x14ac:dyDescent="0.15">
      <c r="A71" s="280"/>
      <c r="B71" s="280"/>
      <c r="C71" s="280"/>
      <c r="D71" s="280"/>
      <c r="E71" s="280"/>
      <c r="F71" s="280"/>
      <c r="G71" s="280"/>
      <c r="H71" s="280"/>
      <c r="I71" s="280"/>
      <c r="J71" s="280"/>
      <c r="K71" s="280"/>
      <c r="L71" s="280"/>
      <c r="M71" s="280"/>
      <c r="N71" s="280"/>
      <c r="O71" s="280"/>
      <c r="P71" s="280"/>
      <c r="Q71" s="280"/>
      <c r="R71" s="280"/>
      <c r="S71" s="280"/>
      <c r="T71" s="280"/>
      <c r="U71" s="280"/>
      <c r="V71" s="280"/>
      <c r="W71" s="280"/>
      <c r="X71" s="280"/>
      <c r="Y71" s="280"/>
      <c r="Z71" s="280"/>
      <c r="AA71" s="280"/>
      <c r="AB71" s="280"/>
      <c r="AC71" s="280"/>
      <c r="AD71" s="280"/>
      <c r="AE71" s="280"/>
      <c r="AF71" s="280"/>
      <c r="AG71" s="280"/>
    </row>
    <row r="72" spans="1:33" s="153" customFormat="1" x14ac:dyDescent="0.15">
      <c r="A72" s="280"/>
      <c r="B72" s="280"/>
      <c r="C72" s="280"/>
      <c r="D72" s="280"/>
      <c r="E72" s="280"/>
      <c r="F72" s="280"/>
      <c r="G72" s="280"/>
      <c r="H72" s="280"/>
      <c r="I72" s="280"/>
      <c r="J72" s="280"/>
      <c r="K72" s="280"/>
      <c r="L72" s="280"/>
      <c r="M72" s="280"/>
      <c r="N72" s="280"/>
      <c r="O72" s="280"/>
      <c r="P72" s="280"/>
      <c r="Q72" s="280"/>
      <c r="R72" s="280"/>
      <c r="S72" s="280"/>
      <c r="T72" s="280"/>
      <c r="U72" s="280"/>
      <c r="V72" s="280"/>
      <c r="W72" s="280"/>
      <c r="X72" s="280"/>
      <c r="Y72" s="280"/>
      <c r="Z72" s="280"/>
      <c r="AA72" s="280"/>
      <c r="AB72" s="280"/>
      <c r="AC72" s="280"/>
      <c r="AD72" s="280"/>
      <c r="AE72" s="280"/>
      <c r="AF72" s="280"/>
      <c r="AG72" s="280"/>
    </row>
    <row r="73" spans="1:33" s="153" customFormat="1" x14ac:dyDescent="0.15">
      <c r="A73" s="280"/>
      <c r="B73" s="280"/>
      <c r="C73" s="280"/>
      <c r="D73" s="280"/>
      <c r="E73" s="280"/>
      <c r="F73" s="280"/>
      <c r="G73" s="280"/>
      <c r="H73" s="280"/>
      <c r="I73" s="280"/>
      <c r="J73" s="280"/>
      <c r="K73" s="280"/>
      <c r="L73" s="280"/>
      <c r="M73" s="280"/>
      <c r="N73" s="280"/>
      <c r="O73" s="280"/>
      <c r="P73" s="280"/>
      <c r="Q73" s="280"/>
      <c r="R73" s="280"/>
      <c r="S73" s="280"/>
      <c r="T73" s="280"/>
      <c r="U73" s="280"/>
      <c r="V73" s="280"/>
      <c r="W73" s="280"/>
      <c r="X73" s="280"/>
      <c r="Y73" s="280"/>
      <c r="Z73" s="280"/>
      <c r="AA73" s="280"/>
      <c r="AB73" s="280"/>
      <c r="AC73" s="280"/>
      <c r="AD73" s="280"/>
      <c r="AE73" s="280"/>
      <c r="AF73" s="280"/>
      <c r="AG73" s="280"/>
    </row>
    <row r="74" spans="1:33" s="153" customFormat="1" x14ac:dyDescent="0.15"/>
    <row r="75" spans="1:33" s="153" customFormat="1" x14ac:dyDescent="0.15"/>
    <row r="76" spans="1:33" s="153" customFormat="1" x14ac:dyDescent="0.15"/>
    <row r="77" spans="1:33" s="153" customFormat="1" x14ac:dyDescent="0.15"/>
    <row r="78" spans="1:33" s="153" customFormat="1" x14ac:dyDescent="0.15"/>
    <row r="79" spans="1:33" s="153" customFormat="1" x14ac:dyDescent="0.15"/>
    <row r="80" spans="1:33" s="153" customFormat="1" x14ac:dyDescent="0.15"/>
    <row r="81" s="153" customFormat="1" x14ac:dyDescent="0.15"/>
    <row r="82" s="153" customFormat="1" x14ac:dyDescent="0.15"/>
    <row r="83" s="153" customFormat="1" x14ac:dyDescent="0.15"/>
    <row r="84" s="153" customFormat="1" x14ac:dyDescent="0.15"/>
    <row r="85" s="153" customFormat="1" x14ac:dyDescent="0.15"/>
    <row r="86" s="153" customFormat="1" x14ac:dyDescent="0.15"/>
    <row r="87" s="153" customFormat="1" x14ac:dyDescent="0.15"/>
    <row r="88" s="153" customFormat="1" x14ac:dyDescent="0.15"/>
    <row r="89" s="153" customFormat="1" x14ac:dyDescent="0.15"/>
    <row r="90" s="153" customFormat="1" x14ac:dyDescent="0.15"/>
    <row r="91" s="153" customFormat="1" x14ac:dyDescent="0.15"/>
    <row r="92" s="153" customFormat="1" x14ac:dyDescent="0.15"/>
    <row r="93" s="153" customFormat="1" x14ac:dyDescent="0.15"/>
    <row r="94" s="153" customFormat="1" x14ac:dyDescent="0.15"/>
  </sheetData>
  <mergeCells count="25">
    <mergeCell ref="X18:AG18"/>
    <mergeCell ref="V19:X19"/>
    <mergeCell ref="AD19:AF19"/>
    <mergeCell ref="B2:AE2"/>
    <mergeCell ref="AA1:AF1"/>
    <mergeCell ref="AD43:AF43"/>
    <mergeCell ref="AD31:AF31"/>
    <mergeCell ref="B43:B44"/>
    <mergeCell ref="Z31:AB31"/>
    <mergeCell ref="Z43:AB43"/>
    <mergeCell ref="V31:X31"/>
    <mergeCell ref="B31:B32"/>
    <mergeCell ref="V43:X43"/>
    <mergeCell ref="B3:T3"/>
    <mergeCell ref="U3:AF3"/>
    <mergeCell ref="B4:AE4"/>
    <mergeCell ref="B19:B20"/>
    <mergeCell ref="C19:H19"/>
    <mergeCell ref="C31:H31"/>
    <mergeCell ref="Z19:AB19"/>
    <mergeCell ref="C43:H43"/>
    <mergeCell ref="I19:T19"/>
    <mergeCell ref="I31:T31"/>
    <mergeCell ref="I43:T43"/>
    <mergeCell ref="B57:AF57"/>
  </mergeCells>
  <phoneticPr fontId="0" type="noConversion"/>
  <printOptions horizontalCentered="1" verticalCentered="1"/>
  <pageMargins left="0.25" right="0.25" top="0.25" bottom="0.25" header="0" footer="0"/>
  <pageSetup scale="45" orientation="landscape" r:id="rId1"/>
  <headerFooter alignWithMargins="0"/>
  <rowBreaks count="1" manualBreakCount="1">
    <brk id="58" max="16383" man="1"/>
  </rowBreaks>
  <colBreaks count="1" manualBreakCount="1">
    <brk id="34"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5">
    <pageSetUpPr fitToPage="1"/>
  </sheetPr>
  <dimension ref="A1:BW153"/>
  <sheetViews>
    <sheetView showGridLines="0" tabSelected="1" topLeftCell="E22" zoomScale="239" workbookViewId="0"/>
  </sheetViews>
  <sheetFormatPr baseColWidth="10" defaultColWidth="8.83203125" defaultRowHeight="13" x14ac:dyDescent="0.15"/>
  <cols>
    <col min="1" max="1" width="1" customWidth="1"/>
    <col min="2" max="2" width="1.33203125" style="15" customWidth="1"/>
    <col min="3" max="3" width="9" customWidth="1"/>
    <col min="4" max="4" width="40.6640625" customWidth="1"/>
    <col min="5" max="5" width="28.6640625" customWidth="1"/>
    <col min="6" max="6" width="11.6640625" customWidth="1"/>
    <col min="7" max="7" width="14.6640625" customWidth="1"/>
    <col min="8" max="44" width="2.6640625" customWidth="1"/>
    <col min="45" max="69" width="2.5" style="123" customWidth="1"/>
    <col min="70" max="75" width="9.1640625" style="123" customWidth="1"/>
  </cols>
  <sheetData>
    <row r="1" spans="1:42" ht="23.25" customHeight="1" x14ac:dyDescent="0.25">
      <c r="B1" s="4" t="s">
        <v>88</v>
      </c>
      <c r="D1" s="4"/>
      <c r="E1" s="4"/>
    </row>
    <row r="2" spans="1:42" ht="15" customHeight="1" x14ac:dyDescent="0.15">
      <c r="B2"/>
      <c r="C2" s="398" t="s">
        <v>95</v>
      </c>
      <c r="D2" s="398"/>
      <c r="E2" s="398"/>
      <c r="F2" s="398"/>
      <c r="G2" s="398"/>
      <c r="H2" s="398"/>
      <c r="I2" s="398"/>
      <c r="J2" s="398"/>
      <c r="K2" s="398"/>
      <c r="L2" s="398"/>
      <c r="M2" s="398"/>
      <c r="N2" s="398"/>
      <c r="O2" s="398"/>
      <c r="P2" s="398"/>
      <c r="Q2" s="398"/>
      <c r="R2" s="398"/>
      <c r="S2" s="398"/>
      <c r="T2" s="398"/>
      <c r="U2" s="398"/>
      <c r="V2" s="398"/>
      <c r="W2" s="398"/>
      <c r="X2" s="398"/>
      <c r="Y2" s="398"/>
      <c r="Z2" s="398"/>
      <c r="AA2" s="398"/>
      <c r="AB2" s="398"/>
      <c r="AC2" s="398"/>
      <c r="AD2" s="398"/>
      <c r="AE2" s="398"/>
      <c r="AF2" s="398"/>
      <c r="AG2" s="398"/>
      <c r="AH2" s="398"/>
      <c r="AI2" s="398"/>
      <c r="AJ2" s="398"/>
      <c r="AK2" s="398"/>
      <c r="AL2" s="398"/>
      <c r="AM2" s="398"/>
      <c r="AN2" s="398"/>
      <c r="AO2" s="398"/>
      <c r="AP2" s="398"/>
    </row>
    <row r="3" spans="1:42" ht="15" customHeight="1" x14ac:dyDescent="0.15">
      <c r="B3"/>
      <c r="C3" s="398" t="s">
        <v>96</v>
      </c>
      <c r="D3" s="398"/>
      <c r="E3" s="398"/>
      <c r="F3" s="398"/>
      <c r="G3" s="398"/>
      <c r="H3" s="398"/>
      <c r="I3" s="398"/>
      <c r="J3" s="398"/>
      <c r="K3" s="398"/>
      <c r="L3" s="398"/>
      <c r="M3" s="398"/>
      <c r="N3" s="398"/>
      <c r="O3" s="398"/>
      <c r="P3" s="398"/>
      <c r="Q3" s="398"/>
      <c r="R3" s="398"/>
      <c r="S3" s="398"/>
      <c r="T3" s="398"/>
      <c r="U3" s="398"/>
      <c r="V3" s="398"/>
      <c r="W3" s="398"/>
      <c r="X3" s="398"/>
      <c r="Y3" s="398"/>
      <c r="Z3" s="398"/>
      <c r="AA3" s="398"/>
      <c r="AB3" s="398"/>
      <c r="AC3" s="398"/>
      <c r="AD3" s="398"/>
      <c r="AE3" s="398"/>
      <c r="AF3" s="398"/>
      <c r="AG3" s="398"/>
      <c r="AH3" s="398"/>
      <c r="AI3" s="398"/>
      <c r="AJ3" s="398"/>
      <c r="AK3" s="398"/>
      <c r="AL3" s="398"/>
      <c r="AM3" s="398"/>
      <c r="AN3" s="398"/>
      <c r="AO3" s="398"/>
      <c r="AP3" s="398"/>
    </row>
    <row r="4" spans="1:42" ht="15" customHeight="1" x14ac:dyDescent="0.15">
      <c r="B4"/>
      <c r="C4" s="398" t="s">
        <v>122</v>
      </c>
      <c r="D4" s="398"/>
      <c r="E4" s="398"/>
      <c r="F4" s="398"/>
      <c r="G4" s="398"/>
      <c r="H4" s="398"/>
      <c r="I4" s="398"/>
      <c r="J4" s="398"/>
      <c r="K4" s="398"/>
      <c r="L4" s="398"/>
      <c r="M4" s="398"/>
      <c r="N4" s="398"/>
      <c r="O4" s="398"/>
      <c r="P4" s="398"/>
      <c r="Q4" s="398"/>
      <c r="R4" s="398"/>
      <c r="S4" s="398"/>
      <c r="T4" s="398"/>
      <c r="U4" s="398"/>
      <c r="V4" s="398"/>
      <c r="W4" s="398"/>
      <c r="X4" s="398"/>
      <c r="Y4" s="398"/>
      <c r="Z4" s="398"/>
      <c r="AA4" s="398"/>
      <c r="AB4" s="398"/>
      <c r="AC4" s="398"/>
      <c r="AD4" s="398"/>
      <c r="AE4" s="398"/>
      <c r="AF4" s="398"/>
      <c r="AG4" s="398"/>
      <c r="AH4" s="398"/>
      <c r="AI4" s="398"/>
      <c r="AJ4" s="398"/>
      <c r="AK4" s="398"/>
      <c r="AL4" s="398"/>
      <c r="AM4" s="398"/>
      <c r="AN4" s="398"/>
      <c r="AO4" s="398"/>
      <c r="AP4" s="398"/>
    </row>
    <row r="5" spans="1:42" ht="12.75" customHeight="1" x14ac:dyDescent="0.15">
      <c r="C5" s="35"/>
      <c r="D5" s="35"/>
      <c r="E5" s="35"/>
    </row>
    <row r="6" spans="1:42" ht="18" customHeight="1" x14ac:dyDescent="0.2">
      <c r="B6" s="36"/>
      <c r="C6" s="36" t="s">
        <v>7</v>
      </c>
      <c r="D6" s="37"/>
      <c r="E6" s="37"/>
      <c r="F6" s="37"/>
      <c r="H6" s="394" t="s">
        <v>124</v>
      </c>
      <c r="I6" s="394"/>
      <c r="J6" s="394"/>
      <c r="K6" s="394"/>
      <c r="L6" s="394"/>
      <c r="M6" s="394"/>
      <c r="N6" s="394"/>
      <c r="O6" s="394"/>
      <c r="P6" s="394"/>
      <c r="Q6" s="394"/>
      <c r="R6" s="394"/>
      <c r="S6" s="394"/>
      <c r="T6" s="394"/>
      <c r="U6" s="394"/>
      <c r="Z6" s="394" t="s">
        <v>125</v>
      </c>
      <c r="AA6" s="394"/>
      <c r="AB6" s="394"/>
      <c r="AC6" s="394"/>
      <c r="AD6" s="394"/>
      <c r="AE6" s="394"/>
      <c r="AF6" s="394"/>
      <c r="AG6" s="394"/>
      <c r="AH6" s="394"/>
      <c r="AI6" s="394"/>
      <c r="AJ6" s="394"/>
      <c r="AK6" s="394"/>
      <c r="AL6" s="394"/>
      <c r="AM6" s="394"/>
    </row>
    <row r="7" spans="1:42" ht="15" customHeight="1" x14ac:dyDescent="0.15">
      <c r="D7" s="3" t="s">
        <v>126</v>
      </c>
      <c r="E7" s="39"/>
      <c r="F7" s="39"/>
      <c r="H7" s="395" t="s">
        <v>0</v>
      </c>
      <c r="I7" s="395"/>
      <c r="J7" s="395" t="s">
        <v>1</v>
      </c>
      <c r="K7" s="395"/>
      <c r="L7" s="395" t="s">
        <v>2</v>
      </c>
      <c r="M7" s="395"/>
      <c r="N7" s="395" t="s">
        <v>3</v>
      </c>
      <c r="O7" s="395"/>
      <c r="P7" s="395" t="s">
        <v>4</v>
      </c>
      <c r="Q7" s="395"/>
      <c r="R7" s="395" t="s">
        <v>5</v>
      </c>
      <c r="S7" s="395"/>
      <c r="T7" s="395" t="s">
        <v>6</v>
      </c>
      <c r="U7" s="395"/>
      <c r="Z7" s="395" t="s">
        <v>0</v>
      </c>
      <c r="AA7" s="395"/>
      <c r="AB7" s="395" t="s">
        <v>1</v>
      </c>
      <c r="AC7" s="395"/>
      <c r="AD7" s="395" t="s">
        <v>2</v>
      </c>
      <c r="AE7" s="395"/>
      <c r="AF7" s="395" t="s">
        <v>3</v>
      </c>
      <c r="AG7" s="395"/>
      <c r="AH7" s="395" t="s">
        <v>4</v>
      </c>
      <c r="AI7" s="395"/>
      <c r="AJ7" s="395" t="s">
        <v>5</v>
      </c>
      <c r="AK7" s="395"/>
      <c r="AL7" s="395" t="s">
        <v>6</v>
      </c>
      <c r="AM7" s="395"/>
    </row>
    <row r="8" spans="1:42" ht="15" customHeight="1" x14ac:dyDescent="0.15">
      <c r="D8" s="97" t="s">
        <v>127</v>
      </c>
      <c r="E8" s="39"/>
      <c r="F8" s="39"/>
      <c r="G8" s="39"/>
      <c r="H8" s="396"/>
      <c r="I8" s="396"/>
      <c r="J8" s="392"/>
      <c r="K8" s="392"/>
      <c r="L8" s="392"/>
      <c r="M8" s="392"/>
      <c r="N8" s="392"/>
      <c r="O8" s="392"/>
      <c r="P8" s="392"/>
      <c r="Q8" s="392"/>
      <c r="R8" s="392">
        <v>1</v>
      </c>
      <c r="S8" s="392"/>
      <c r="T8" s="392">
        <v>2</v>
      </c>
      <c r="U8" s="393"/>
      <c r="Z8" s="396"/>
      <c r="AA8" s="396"/>
      <c r="AB8" s="392"/>
      <c r="AC8" s="392"/>
      <c r="AD8" s="392"/>
      <c r="AE8" s="392"/>
      <c r="AF8" s="392"/>
      <c r="AG8" s="392"/>
      <c r="AH8" s="392">
        <v>1</v>
      </c>
      <c r="AI8" s="392"/>
      <c r="AJ8" s="392">
        <v>2</v>
      </c>
      <c r="AK8" s="392"/>
      <c r="AL8" s="392">
        <v>3</v>
      </c>
      <c r="AM8" s="393"/>
    </row>
    <row r="9" spans="1:42" ht="15" customHeight="1" x14ac:dyDescent="0.15">
      <c r="D9" s="97" t="s">
        <v>128</v>
      </c>
      <c r="H9" s="389">
        <v>3</v>
      </c>
      <c r="I9" s="389"/>
      <c r="J9" s="382">
        <v>4</v>
      </c>
      <c r="K9" s="382"/>
      <c r="L9" s="382">
        <v>5</v>
      </c>
      <c r="M9" s="382"/>
      <c r="N9" s="382">
        <v>6</v>
      </c>
      <c r="O9" s="382"/>
      <c r="P9" s="382">
        <v>7</v>
      </c>
      <c r="Q9" s="382"/>
      <c r="R9" s="382">
        <v>8</v>
      </c>
      <c r="S9" s="382"/>
      <c r="T9" s="382">
        <v>9</v>
      </c>
      <c r="U9" s="385"/>
      <c r="Z9" s="389">
        <v>4</v>
      </c>
      <c r="AA9" s="389"/>
      <c r="AB9" s="382">
        <v>5</v>
      </c>
      <c r="AC9" s="382"/>
      <c r="AD9" s="382">
        <v>6</v>
      </c>
      <c r="AE9" s="382"/>
      <c r="AF9" s="382">
        <v>7</v>
      </c>
      <c r="AG9" s="382"/>
      <c r="AH9" s="382">
        <v>8</v>
      </c>
      <c r="AI9" s="382"/>
      <c r="AJ9" s="382">
        <v>9</v>
      </c>
      <c r="AK9" s="382"/>
      <c r="AL9" s="382">
        <v>10</v>
      </c>
      <c r="AM9" s="385"/>
    </row>
    <row r="10" spans="1:42" ht="15" customHeight="1" x14ac:dyDescent="0.15">
      <c r="D10" t="s">
        <v>129</v>
      </c>
      <c r="H10" s="383">
        <v>10</v>
      </c>
      <c r="I10" s="383"/>
      <c r="J10" s="386">
        <v>11</v>
      </c>
      <c r="K10" s="386"/>
      <c r="L10" s="386">
        <v>12</v>
      </c>
      <c r="M10" s="386"/>
      <c r="N10" s="386">
        <v>13</v>
      </c>
      <c r="O10" s="386"/>
      <c r="P10" s="386">
        <v>14</v>
      </c>
      <c r="Q10" s="386"/>
      <c r="R10" s="386">
        <v>15</v>
      </c>
      <c r="S10" s="386"/>
      <c r="T10" s="386">
        <v>16</v>
      </c>
      <c r="U10" s="387"/>
      <c r="Z10" s="383">
        <v>11</v>
      </c>
      <c r="AA10" s="383"/>
      <c r="AB10" s="386">
        <v>12</v>
      </c>
      <c r="AC10" s="386"/>
      <c r="AD10" s="386">
        <v>13</v>
      </c>
      <c r="AE10" s="386"/>
      <c r="AF10" s="386">
        <v>14</v>
      </c>
      <c r="AG10" s="386"/>
      <c r="AH10" s="386">
        <v>15</v>
      </c>
      <c r="AI10" s="386"/>
      <c r="AJ10" s="386">
        <v>16</v>
      </c>
      <c r="AK10" s="386"/>
      <c r="AL10" s="386">
        <v>17</v>
      </c>
      <c r="AM10" s="387"/>
    </row>
    <row r="11" spans="1:42" ht="15" customHeight="1" x14ac:dyDescent="0.15">
      <c r="D11" t="s">
        <v>130</v>
      </c>
      <c r="H11" s="389">
        <v>17</v>
      </c>
      <c r="I11" s="389"/>
      <c r="J11" s="382">
        <v>18</v>
      </c>
      <c r="K11" s="382"/>
      <c r="L11" s="382">
        <v>19</v>
      </c>
      <c r="M11" s="382"/>
      <c r="N11" s="382">
        <v>20</v>
      </c>
      <c r="O11" s="382"/>
      <c r="P11" s="382">
        <v>21</v>
      </c>
      <c r="Q11" s="382"/>
      <c r="R11" s="382">
        <v>22</v>
      </c>
      <c r="S11" s="382"/>
      <c r="T11" s="382">
        <v>23</v>
      </c>
      <c r="U11" s="385"/>
      <c r="Z11" s="389">
        <v>18</v>
      </c>
      <c r="AA11" s="389"/>
      <c r="AB11" s="382">
        <v>19</v>
      </c>
      <c r="AC11" s="382"/>
      <c r="AD11" s="382">
        <v>20</v>
      </c>
      <c r="AE11" s="382"/>
      <c r="AF11" s="382">
        <v>21</v>
      </c>
      <c r="AG11" s="382"/>
      <c r="AH11" s="382">
        <v>22</v>
      </c>
      <c r="AI11" s="382"/>
      <c r="AJ11" s="382">
        <v>23</v>
      </c>
      <c r="AK11" s="382"/>
      <c r="AL11" s="382">
        <v>24</v>
      </c>
      <c r="AM11" s="385"/>
      <c r="AN11" t="s">
        <v>19</v>
      </c>
    </row>
    <row r="12" spans="1:42" ht="15" customHeight="1" x14ac:dyDescent="0.15">
      <c r="A12" s="36"/>
      <c r="H12" s="383">
        <v>24</v>
      </c>
      <c r="I12" s="383"/>
      <c r="J12" s="386">
        <v>25</v>
      </c>
      <c r="K12" s="386"/>
      <c r="L12" s="386">
        <v>26</v>
      </c>
      <c r="M12" s="386"/>
      <c r="N12" s="386">
        <v>27</v>
      </c>
      <c r="O12" s="386"/>
      <c r="P12" s="386">
        <v>28</v>
      </c>
      <c r="Q12" s="386"/>
      <c r="R12" s="386">
        <v>29</v>
      </c>
      <c r="S12" s="386"/>
      <c r="T12" s="386">
        <v>30</v>
      </c>
      <c r="U12" s="387"/>
      <c r="Z12" s="383">
        <v>25</v>
      </c>
      <c r="AA12" s="383"/>
      <c r="AB12" s="386">
        <v>26</v>
      </c>
      <c r="AC12" s="386"/>
      <c r="AD12" s="386">
        <v>27</v>
      </c>
      <c r="AE12" s="386"/>
      <c r="AF12" s="386">
        <v>28</v>
      </c>
      <c r="AG12" s="386"/>
      <c r="AH12" s="386">
        <v>29</v>
      </c>
      <c r="AI12" s="386"/>
      <c r="AJ12" s="386">
        <v>30</v>
      </c>
      <c r="AK12" s="386"/>
      <c r="AL12" s="386">
        <v>31</v>
      </c>
      <c r="AM12" s="387"/>
    </row>
    <row r="13" spans="1:42" ht="15" customHeight="1" x14ac:dyDescent="0.15">
      <c r="C13" s="38"/>
      <c r="D13" s="40"/>
      <c r="E13" s="40"/>
      <c r="F13" s="40"/>
      <c r="G13" s="40"/>
      <c r="H13" s="388">
        <v>31</v>
      </c>
      <c r="I13" s="388"/>
      <c r="J13" s="384" t="s">
        <v>19</v>
      </c>
      <c r="K13" s="384"/>
      <c r="L13" s="384" t="s">
        <v>19</v>
      </c>
      <c r="M13" s="384"/>
      <c r="N13" s="384" t="s">
        <v>19</v>
      </c>
      <c r="O13" s="384"/>
      <c r="P13" s="384" t="s">
        <v>19</v>
      </c>
      <c r="Q13" s="384"/>
      <c r="R13" s="384" t="s">
        <v>19</v>
      </c>
      <c r="S13" s="384"/>
      <c r="T13" s="384" t="s">
        <v>19</v>
      </c>
      <c r="U13" s="397"/>
      <c r="Z13" s="388" t="s">
        <v>19</v>
      </c>
      <c r="AA13" s="388"/>
      <c r="AB13" s="384" t="s">
        <v>19</v>
      </c>
      <c r="AC13" s="384"/>
      <c r="AD13" s="384" t="s">
        <v>19</v>
      </c>
      <c r="AE13" s="384"/>
      <c r="AF13" s="384" t="s">
        <v>19</v>
      </c>
      <c r="AG13" s="384"/>
      <c r="AH13" s="384" t="s">
        <v>19</v>
      </c>
      <c r="AI13" s="384"/>
      <c r="AJ13" s="384" t="s">
        <v>19</v>
      </c>
      <c r="AK13" s="384"/>
      <c r="AL13" s="384" t="s">
        <v>19</v>
      </c>
      <c r="AM13" s="397"/>
    </row>
    <row r="14" spans="1:42" ht="15" customHeight="1" x14ac:dyDescent="0.15">
      <c r="A14" s="36"/>
      <c r="C14" s="36" t="s">
        <v>8</v>
      </c>
      <c r="F14" s="34"/>
    </row>
    <row r="15" spans="1:42" ht="15" customHeight="1" x14ac:dyDescent="0.15">
      <c r="D15" s="38" t="s">
        <v>131</v>
      </c>
      <c r="F15" s="34"/>
      <c r="P15" s="399"/>
      <c r="Q15" s="399"/>
      <c r="R15" s="399"/>
      <c r="S15" s="399"/>
      <c r="T15" s="399"/>
      <c r="U15" s="399"/>
      <c r="V15" s="399"/>
      <c r="X15" s="399"/>
      <c r="Y15" s="399"/>
      <c r="Z15" s="399"/>
      <c r="AA15" s="399"/>
      <c r="AB15" s="399"/>
      <c r="AC15" s="399"/>
      <c r="AD15" s="399"/>
      <c r="AF15" s="399"/>
      <c r="AG15" s="399"/>
      <c r="AH15" s="399"/>
      <c r="AI15" s="399"/>
      <c r="AJ15" s="399"/>
      <c r="AK15" s="399"/>
      <c r="AL15" s="399"/>
    </row>
    <row r="16" spans="1:42" ht="15" customHeight="1" x14ac:dyDescent="0.15">
      <c r="C16" s="38"/>
      <c r="D16" s="40" t="s">
        <v>127</v>
      </c>
      <c r="F16" s="34"/>
      <c r="P16" s="15"/>
      <c r="Q16" s="15"/>
      <c r="R16" s="15"/>
      <c r="S16" s="15"/>
      <c r="T16" s="15"/>
      <c r="U16" s="15"/>
      <c r="V16" s="15"/>
      <c r="X16" s="15"/>
      <c r="Y16" s="15"/>
      <c r="Z16" s="15"/>
      <c r="AA16" s="15"/>
      <c r="AB16" s="15"/>
      <c r="AC16" s="15"/>
      <c r="AD16" s="15"/>
      <c r="AF16" s="15"/>
      <c r="AG16" s="15"/>
      <c r="AH16" s="15"/>
      <c r="AI16" s="15"/>
      <c r="AJ16" s="15"/>
      <c r="AK16" s="15"/>
      <c r="AL16" s="15"/>
    </row>
    <row r="17" spans="2:75" ht="15" customHeight="1" x14ac:dyDescent="0.15">
      <c r="C17" s="38"/>
      <c r="D17" s="40" t="s">
        <v>128</v>
      </c>
      <c r="F17" s="34"/>
      <c r="P17" s="15"/>
      <c r="Q17" s="15"/>
      <c r="R17" s="15"/>
      <c r="S17" s="15"/>
      <c r="T17" s="15"/>
      <c r="U17" s="15"/>
      <c r="V17" s="15"/>
      <c r="X17" s="15"/>
      <c r="Y17" s="15"/>
      <c r="Z17" s="15"/>
      <c r="AA17" s="15"/>
      <c r="AB17" s="15"/>
      <c r="AC17" s="15"/>
      <c r="AD17" s="15"/>
      <c r="AF17" s="15"/>
      <c r="AG17" s="15"/>
      <c r="AH17" s="15"/>
      <c r="AI17" s="15"/>
      <c r="AJ17" s="15"/>
      <c r="AK17" s="15"/>
      <c r="AL17" s="15"/>
    </row>
    <row r="18" spans="2:75" ht="15" customHeight="1" x14ac:dyDescent="0.15">
      <c r="C18" s="38"/>
      <c r="D18" s="39" t="s">
        <v>129</v>
      </c>
      <c r="F18" s="34"/>
      <c r="P18" s="15"/>
      <c r="Q18" s="15"/>
      <c r="R18" s="15"/>
      <c r="S18" s="15"/>
      <c r="T18" s="15"/>
      <c r="U18" s="15"/>
      <c r="V18" s="15"/>
      <c r="X18" s="15"/>
      <c r="Y18" s="15"/>
      <c r="Z18" s="15"/>
      <c r="AA18" s="15"/>
      <c r="AB18" s="15"/>
      <c r="AC18" s="15"/>
      <c r="AD18" s="15"/>
      <c r="AF18" s="15"/>
      <c r="AG18" s="15"/>
      <c r="AH18" s="15"/>
      <c r="AI18" s="15"/>
      <c r="AJ18" s="15"/>
      <c r="AK18" s="15"/>
      <c r="AL18" s="15"/>
    </row>
    <row r="19" spans="2:75" ht="15" customHeight="1" x14ac:dyDescent="0.15">
      <c r="C19" s="41"/>
      <c r="D19" s="39" t="s">
        <v>130</v>
      </c>
      <c r="F19" s="34"/>
      <c r="P19" s="15"/>
      <c r="Q19" s="15"/>
      <c r="R19" s="15"/>
      <c r="S19" s="15"/>
      <c r="T19" s="15"/>
      <c r="U19" s="15"/>
      <c r="V19" s="15"/>
      <c r="X19" s="15"/>
      <c r="Y19" s="15"/>
      <c r="Z19" s="15"/>
      <c r="AA19" s="15"/>
      <c r="AB19" s="15"/>
      <c r="AC19" s="15"/>
      <c r="AD19" s="15"/>
      <c r="AF19" s="15"/>
      <c r="AG19" s="15"/>
      <c r="AH19" s="15"/>
      <c r="AI19" s="15"/>
      <c r="AJ19" s="15"/>
      <c r="AK19" s="15"/>
      <c r="AL19" s="15"/>
    </row>
    <row r="20" spans="2:75" ht="15" customHeight="1" x14ac:dyDescent="0.15">
      <c r="C20" s="41"/>
      <c r="D20" s="39"/>
      <c r="F20" s="34"/>
      <c r="P20" s="15"/>
      <c r="Q20" s="15"/>
      <c r="R20" s="15"/>
      <c r="S20" s="15"/>
      <c r="T20" s="15"/>
      <c r="U20" s="15"/>
      <c r="V20" s="15"/>
      <c r="X20" s="15"/>
      <c r="Y20" s="15"/>
      <c r="Z20" s="15"/>
      <c r="AA20" s="15"/>
      <c r="AB20" s="15"/>
      <c r="AC20" s="15"/>
      <c r="AD20" s="15"/>
      <c r="AF20" s="15"/>
      <c r="AG20" s="15"/>
      <c r="AH20" s="15"/>
      <c r="AI20" s="15"/>
      <c r="AJ20" s="15"/>
      <c r="AK20" s="15"/>
      <c r="AL20" s="15"/>
    </row>
    <row r="21" spans="2:75" ht="30" customHeight="1" x14ac:dyDescent="0.2">
      <c r="R21" s="390">
        <v>2022</v>
      </c>
      <c r="S21" s="390"/>
      <c r="T21" s="390"/>
      <c r="U21" s="390"/>
      <c r="V21" s="390"/>
      <c r="W21" s="390"/>
      <c r="X21" s="390"/>
      <c r="Y21" s="390"/>
      <c r="Z21" s="390"/>
      <c r="AA21" s="390"/>
      <c r="AB21" s="390"/>
      <c r="AC21" s="390"/>
      <c r="AD21" s="391">
        <v>2023</v>
      </c>
      <c r="AE21" s="391"/>
      <c r="AF21" s="391"/>
      <c r="AG21" s="391"/>
      <c r="AH21" s="391"/>
      <c r="AI21" s="391"/>
      <c r="AJ21" s="391"/>
      <c r="AK21" s="391"/>
      <c r="AL21" s="391"/>
      <c r="AM21" s="391"/>
      <c r="AN21" s="391"/>
      <c r="AO21" s="391"/>
    </row>
    <row r="22" spans="2:75" s="3" customFormat="1" ht="30" customHeight="1" x14ac:dyDescent="0.15">
      <c r="B22" s="42"/>
      <c r="C22" s="36" t="s">
        <v>58</v>
      </c>
      <c r="D22" s="36" t="s">
        <v>14</v>
      </c>
      <c r="E22" s="99" t="s">
        <v>123</v>
      </c>
      <c r="F22" s="7" t="s">
        <v>49</v>
      </c>
      <c r="G22" s="7" t="s">
        <v>50</v>
      </c>
      <c r="H22" s="400" t="s">
        <v>26</v>
      </c>
      <c r="I22" s="400"/>
      <c r="J22" s="400"/>
      <c r="K22" s="400"/>
      <c r="L22" s="400" t="s">
        <v>51</v>
      </c>
      <c r="M22" s="400"/>
      <c r="N22" s="400"/>
      <c r="O22" s="400"/>
      <c r="R22" s="254" t="s">
        <v>114</v>
      </c>
      <c r="S22" s="255" t="s">
        <v>116</v>
      </c>
      <c r="T22" s="255" t="s">
        <v>117</v>
      </c>
      <c r="U22" s="255" t="s">
        <v>118</v>
      </c>
      <c r="V22" s="255" t="s">
        <v>119</v>
      </c>
      <c r="W22" s="255" t="s">
        <v>120</v>
      </c>
      <c r="X22" s="255" t="s">
        <v>105</v>
      </c>
      <c r="Y22" s="255" t="s">
        <v>108</v>
      </c>
      <c r="Z22" s="255" t="s">
        <v>109</v>
      </c>
      <c r="AA22" s="255" t="s">
        <v>110</v>
      </c>
      <c r="AB22" s="255" t="s">
        <v>112</v>
      </c>
      <c r="AC22" s="281" t="s">
        <v>113</v>
      </c>
      <c r="AD22" s="255" t="s">
        <v>114</v>
      </c>
      <c r="AE22" s="255" t="s">
        <v>116</v>
      </c>
      <c r="AF22" s="255" t="s">
        <v>117</v>
      </c>
      <c r="AG22" s="255" t="s">
        <v>118</v>
      </c>
      <c r="AH22" s="255" t="s">
        <v>119</v>
      </c>
      <c r="AI22" s="255" t="s">
        <v>120</v>
      </c>
      <c r="AJ22" s="255" t="s">
        <v>105</v>
      </c>
      <c r="AK22" s="255" t="s">
        <v>108</v>
      </c>
      <c r="AL22" s="255" t="s">
        <v>109</v>
      </c>
      <c r="AM22" s="255" t="s">
        <v>110</v>
      </c>
      <c r="AN22" s="255" t="s">
        <v>112</v>
      </c>
      <c r="AO22" s="281" t="s">
        <v>113</v>
      </c>
      <c r="AP22" s="43"/>
      <c r="AQ22" s="43"/>
      <c r="AR22" s="43"/>
      <c r="AS22" s="123"/>
      <c r="AT22" s="123"/>
      <c r="AU22" s="123"/>
      <c r="AV22" s="123"/>
      <c r="AW22" s="123"/>
      <c r="AX22" s="123"/>
      <c r="AY22" s="123"/>
      <c r="AZ22" s="123"/>
      <c r="BA22" s="123"/>
      <c r="BB22" s="123"/>
      <c r="BC22" s="123"/>
      <c r="BD22" s="123"/>
      <c r="BE22" s="123"/>
      <c r="BF22" s="123"/>
      <c r="BG22" s="123"/>
      <c r="BH22" s="123"/>
      <c r="BI22" s="123"/>
      <c r="BJ22" s="123"/>
      <c r="BK22" s="123"/>
      <c r="BL22" s="123"/>
      <c r="BM22" s="123"/>
      <c r="BN22" s="123"/>
      <c r="BO22" s="123"/>
      <c r="BP22" s="123"/>
      <c r="BQ22" s="123"/>
      <c r="BR22" s="123"/>
      <c r="BS22" s="123"/>
      <c r="BT22" s="123"/>
      <c r="BU22" s="123"/>
      <c r="BV22" s="123"/>
      <c r="BW22" s="123"/>
    </row>
    <row r="23" spans="2:75" ht="18" customHeight="1" x14ac:dyDescent="0.15">
      <c r="C23" s="282">
        <v>65557</v>
      </c>
      <c r="D23" s="282" t="s">
        <v>100</v>
      </c>
      <c r="E23" s="282" t="s">
        <v>132</v>
      </c>
      <c r="F23" s="283" t="s">
        <v>133</v>
      </c>
      <c r="G23" s="282" t="s">
        <v>134</v>
      </c>
      <c r="H23" s="377" t="s">
        <v>135</v>
      </c>
      <c r="I23" s="377"/>
      <c r="J23" s="377"/>
      <c r="K23" s="377"/>
      <c r="L23" s="377" t="s">
        <v>136</v>
      </c>
      <c r="M23" s="377"/>
      <c r="N23" s="377"/>
      <c r="O23" s="377"/>
      <c r="P23" s="45"/>
      <c r="R23" s="284" t="s">
        <v>137</v>
      </c>
      <c r="S23" s="285" t="s">
        <v>137</v>
      </c>
      <c r="T23" s="285" t="s">
        <v>137</v>
      </c>
      <c r="U23" s="285" t="s">
        <v>137</v>
      </c>
      <c r="V23" s="285" t="s">
        <v>137</v>
      </c>
      <c r="W23" s="285" t="s">
        <v>137</v>
      </c>
      <c r="X23" s="285" t="s">
        <v>137</v>
      </c>
      <c r="Y23" s="285" t="s">
        <v>137</v>
      </c>
      <c r="Z23" s="285" t="s">
        <v>137</v>
      </c>
      <c r="AA23" s="285" t="s">
        <v>137</v>
      </c>
      <c r="AB23" s="285" t="s">
        <v>137</v>
      </c>
      <c r="AC23" s="285" t="s">
        <v>137</v>
      </c>
      <c r="AD23" s="285" t="s">
        <v>137</v>
      </c>
      <c r="AE23" s="285" t="s">
        <v>137</v>
      </c>
      <c r="AF23" s="285" t="s">
        <v>137</v>
      </c>
      <c r="AG23" s="285" t="s">
        <v>137</v>
      </c>
      <c r="AH23" s="285" t="s">
        <v>137</v>
      </c>
      <c r="AI23" s="285" t="s">
        <v>137</v>
      </c>
      <c r="AJ23" s="285" t="s">
        <v>137</v>
      </c>
      <c r="AK23" s="285" t="s">
        <v>137</v>
      </c>
      <c r="AL23" s="285" t="s">
        <v>137</v>
      </c>
      <c r="AM23" s="285" t="s">
        <v>137</v>
      </c>
      <c r="AN23" s="285" t="s">
        <v>137</v>
      </c>
      <c r="AO23" s="286" t="s">
        <v>137</v>
      </c>
      <c r="AP23" s="44"/>
      <c r="AQ23" s="44"/>
      <c r="AR23" s="44"/>
    </row>
    <row r="24" spans="2:75" ht="18" customHeight="1" x14ac:dyDescent="0.15">
      <c r="C24" s="287">
        <v>6419</v>
      </c>
      <c r="D24" s="287" t="s">
        <v>138</v>
      </c>
      <c r="E24" s="287" t="s">
        <v>132</v>
      </c>
      <c r="F24" s="288" t="s">
        <v>133</v>
      </c>
      <c r="G24" s="287" t="s">
        <v>139</v>
      </c>
      <c r="H24" s="381" t="s">
        <v>140</v>
      </c>
      <c r="I24" s="381"/>
      <c r="J24" s="381"/>
      <c r="K24" s="381"/>
      <c r="L24" s="381" t="s">
        <v>141</v>
      </c>
      <c r="M24" s="381"/>
      <c r="N24" s="381"/>
      <c r="O24" s="381"/>
      <c r="P24" s="45"/>
      <c r="R24" s="289" t="s">
        <v>137</v>
      </c>
      <c r="S24" s="290" t="s">
        <v>137</v>
      </c>
      <c r="T24" s="290" t="s">
        <v>137</v>
      </c>
      <c r="U24" s="290" t="s">
        <v>137</v>
      </c>
      <c r="V24" s="290" t="s">
        <v>137</v>
      </c>
      <c r="W24" s="290" t="s">
        <v>137</v>
      </c>
      <c r="X24" s="290" t="s">
        <v>137</v>
      </c>
      <c r="Y24" s="290" t="s">
        <v>137</v>
      </c>
      <c r="Z24" s="290" t="s">
        <v>137</v>
      </c>
      <c r="AA24" s="290" t="s">
        <v>137</v>
      </c>
      <c r="AB24" s="290" t="s">
        <v>137</v>
      </c>
      <c r="AC24" s="290" t="s">
        <v>137</v>
      </c>
      <c r="AD24" s="290" t="s">
        <v>137</v>
      </c>
      <c r="AE24" s="290" t="s">
        <v>137</v>
      </c>
      <c r="AF24" s="290" t="s">
        <v>137</v>
      </c>
      <c r="AG24" s="290" t="s">
        <v>137</v>
      </c>
      <c r="AH24" s="290" t="s">
        <v>137</v>
      </c>
      <c r="AI24" s="290" t="s">
        <v>137</v>
      </c>
      <c r="AJ24" s="290" t="s">
        <v>137</v>
      </c>
      <c r="AK24" s="290" t="s">
        <v>137</v>
      </c>
      <c r="AL24" s="290" t="s">
        <v>137</v>
      </c>
      <c r="AM24" s="290" t="s">
        <v>137</v>
      </c>
      <c r="AN24" s="290" t="s">
        <v>137</v>
      </c>
      <c r="AO24" s="291" t="s">
        <v>137</v>
      </c>
      <c r="AP24" s="44"/>
      <c r="AQ24" s="44"/>
      <c r="AR24" s="44"/>
    </row>
    <row r="25" spans="2:75" ht="18" customHeight="1" x14ac:dyDescent="0.15">
      <c r="C25" s="282">
        <v>44610</v>
      </c>
      <c r="D25" s="282" t="s">
        <v>142</v>
      </c>
      <c r="E25" s="282" t="s">
        <v>143</v>
      </c>
      <c r="F25" s="283" t="s">
        <v>144</v>
      </c>
      <c r="G25" s="282" t="s">
        <v>145</v>
      </c>
      <c r="H25" s="377" t="s">
        <v>146</v>
      </c>
      <c r="I25" s="377"/>
      <c r="J25" s="377"/>
      <c r="K25" s="377"/>
      <c r="L25" s="377" t="s">
        <v>147</v>
      </c>
      <c r="M25" s="377"/>
      <c r="N25" s="377"/>
      <c r="O25" s="377"/>
      <c r="P25" s="45"/>
      <c r="R25" s="284" t="s">
        <v>137</v>
      </c>
      <c r="S25" s="285" t="s">
        <v>137</v>
      </c>
      <c r="T25" s="285" t="s">
        <v>137</v>
      </c>
      <c r="U25" s="285" t="s">
        <v>137</v>
      </c>
      <c r="V25" s="285" t="s">
        <v>137</v>
      </c>
      <c r="W25" s="285" t="s">
        <v>137</v>
      </c>
      <c r="X25" s="285" t="s">
        <v>137</v>
      </c>
      <c r="Y25" s="285" t="s">
        <v>137</v>
      </c>
      <c r="Z25" s="285" t="s">
        <v>137</v>
      </c>
      <c r="AA25" s="285" t="s">
        <v>137</v>
      </c>
      <c r="AB25" s="285" t="s">
        <v>137</v>
      </c>
      <c r="AC25" s="285" t="s">
        <v>137</v>
      </c>
      <c r="AD25" s="285" t="s">
        <v>137</v>
      </c>
      <c r="AE25" s="285" t="s">
        <v>137</v>
      </c>
      <c r="AF25" s="285" t="s">
        <v>137</v>
      </c>
      <c r="AG25" s="285" t="s">
        <v>137</v>
      </c>
      <c r="AH25" s="285" t="s">
        <v>137</v>
      </c>
      <c r="AI25" s="285" t="s">
        <v>137</v>
      </c>
      <c r="AJ25" s="285" t="s">
        <v>137</v>
      </c>
      <c r="AK25" s="285" t="s">
        <v>137</v>
      </c>
      <c r="AL25" s="285" t="s">
        <v>137</v>
      </c>
      <c r="AM25" s="285" t="s">
        <v>137</v>
      </c>
      <c r="AN25" s="285" t="s">
        <v>137</v>
      </c>
      <c r="AO25" s="286" t="s">
        <v>137</v>
      </c>
      <c r="AP25" s="44"/>
      <c r="AQ25" s="44"/>
      <c r="AR25" s="44"/>
    </row>
    <row r="26" spans="2:75" ht="18" customHeight="1" x14ac:dyDescent="0.15">
      <c r="C26" s="287">
        <v>59123</v>
      </c>
      <c r="D26" s="287" t="s">
        <v>148</v>
      </c>
      <c r="E26" s="287" t="s">
        <v>132</v>
      </c>
      <c r="F26" s="288" t="s">
        <v>133</v>
      </c>
      <c r="G26" s="287" t="s">
        <v>149</v>
      </c>
      <c r="H26" s="381" t="s">
        <v>150</v>
      </c>
      <c r="I26" s="381"/>
      <c r="J26" s="381"/>
      <c r="K26" s="381"/>
      <c r="L26" s="381" t="s">
        <v>151</v>
      </c>
      <c r="M26" s="381"/>
      <c r="N26" s="381"/>
      <c r="O26" s="381"/>
      <c r="P26" s="45"/>
      <c r="R26" s="289" t="s">
        <v>137</v>
      </c>
      <c r="S26" s="290" t="s">
        <v>137</v>
      </c>
      <c r="T26" s="290" t="s">
        <v>137</v>
      </c>
      <c r="U26" s="290" t="s">
        <v>137</v>
      </c>
      <c r="V26" s="290" t="s">
        <v>137</v>
      </c>
      <c r="W26" s="290" t="s">
        <v>137</v>
      </c>
      <c r="X26" s="290" t="s">
        <v>137</v>
      </c>
      <c r="Y26" s="290" t="s">
        <v>137</v>
      </c>
      <c r="Z26" s="290" t="s">
        <v>137</v>
      </c>
      <c r="AA26" s="290" t="s">
        <v>137</v>
      </c>
      <c r="AB26" s="290" t="s">
        <v>137</v>
      </c>
      <c r="AC26" s="290" t="s">
        <v>137</v>
      </c>
      <c r="AD26" s="290" t="s">
        <v>137</v>
      </c>
      <c r="AE26" s="290" t="s">
        <v>137</v>
      </c>
      <c r="AF26" s="290" t="s">
        <v>137</v>
      </c>
      <c r="AG26" s="290" t="s">
        <v>137</v>
      </c>
      <c r="AH26" s="290" t="s">
        <v>137</v>
      </c>
      <c r="AI26" s="290" t="s">
        <v>137</v>
      </c>
      <c r="AJ26" s="290" t="s">
        <v>137</v>
      </c>
      <c r="AK26" s="290" t="s">
        <v>137</v>
      </c>
      <c r="AL26" s="290" t="s">
        <v>137</v>
      </c>
      <c r="AM26" s="290" t="s">
        <v>137</v>
      </c>
      <c r="AN26" s="290" t="s">
        <v>137</v>
      </c>
      <c r="AO26" s="291" t="s">
        <v>137</v>
      </c>
      <c r="AP26" s="44"/>
      <c r="AQ26" s="44"/>
      <c r="AR26" s="44"/>
    </row>
    <row r="27" spans="2:75" ht="18" customHeight="1" x14ac:dyDescent="0.15">
      <c r="C27" s="282">
        <v>59566</v>
      </c>
      <c r="D27" s="282" t="s">
        <v>152</v>
      </c>
      <c r="E27" s="282" t="s">
        <v>132</v>
      </c>
      <c r="F27" s="283" t="s">
        <v>133</v>
      </c>
      <c r="G27" s="282" t="s">
        <v>153</v>
      </c>
      <c r="H27" s="377" t="s">
        <v>154</v>
      </c>
      <c r="I27" s="377"/>
      <c r="J27" s="377"/>
      <c r="K27" s="377"/>
      <c r="L27" s="377" t="s">
        <v>151</v>
      </c>
      <c r="M27" s="377"/>
      <c r="N27" s="377"/>
      <c r="O27" s="377"/>
      <c r="P27" s="45"/>
      <c r="R27" s="284" t="s">
        <v>137</v>
      </c>
      <c r="S27" s="285" t="s">
        <v>137</v>
      </c>
      <c r="T27" s="285" t="s">
        <v>137</v>
      </c>
      <c r="U27" s="285" t="s">
        <v>137</v>
      </c>
      <c r="V27" s="285" t="s">
        <v>137</v>
      </c>
      <c r="W27" s="285" t="s">
        <v>137</v>
      </c>
      <c r="X27" s="285" t="s">
        <v>137</v>
      </c>
      <c r="Y27" s="285" t="s">
        <v>137</v>
      </c>
      <c r="Z27" s="285" t="s">
        <v>137</v>
      </c>
      <c r="AA27" s="285" t="s">
        <v>137</v>
      </c>
      <c r="AB27" s="285" t="s">
        <v>137</v>
      </c>
      <c r="AC27" s="285" t="s">
        <v>137</v>
      </c>
      <c r="AD27" s="285" t="s">
        <v>137</v>
      </c>
      <c r="AE27" s="285" t="s">
        <v>137</v>
      </c>
      <c r="AF27" s="285" t="s">
        <v>137</v>
      </c>
      <c r="AG27" s="285" t="s">
        <v>137</v>
      </c>
      <c r="AH27" s="285" t="s">
        <v>137</v>
      </c>
      <c r="AI27" s="285" t="s">
        <v>137</v>
      </c>
      <c r="AJ27" s="285" t="s">
        <v>137</v>
      </c>
      <c r="AK27" s="285" t="s">
        <v>137</v>
      </c>
      <c r="AL27" s="285" t="s">
        <v>137</v>
      </c>
      <c r="AM27" s="285" t="s">
        <v>137</v>
      </c>
      <c r="AN27" s="285" t="s">
        <v>137</v>
      </c>
      <c r="AO27" s="286" t="s">
        <v>137</v>
      </c>
      <c r="AP27" s="44"/>
      <c r="AQ27" s="44"/>
      <c r="AR27" s="44"/>
    </row>
    <row r="28" spans="2:75" ht="18" customHeight="1" x14ac:dyDescent="0.15">
      <c r="C28" s="101"/>
      <c r="D28" s="101"/>
      <c r="E28" s="101"/>
      <c r="F28" s="115"/>
      <c r="G28" s="101"/>
      <c r="H28" s="377">
        <v>489</v>
      </c>
      <c r="I28" s="377"/>
      <c r="J28" s="377"/>
      <c r="K28" s="377"/>
      <c r="L28" s="379"/>
      <c r="M28" s="379"/>
      <c r="N28" s="379"/>
      <c r="O28" s="379"/>
      <c r="P28" s="45"/>
      <c r="R28" s="102"/>
      <c r="S28" s="102"/>
      <c r="T28" s="102"/>
      <c r="U28" s="102"/>
      <c r="V28" s="102"/>
      <c r="W28" s="102"/>
      <c r="X28" s="102"/>
      <c r="Y28" s="102"/>
      <c r="Z28" s="102"/>
      <c r="AA28" s="102"/>
      <c r="AB28" s="102"/>
      <c r="AC28" s="102"/>
      <c r="AD28" s="102"/>
      <c r="AE28" s="102"/>
      <c r="AF28" s="102"/>
      <c r="AG28" s="102"/>
      <c r="AH28" s="102"/>
      <c r="AI28" s="102"/>
      <c r="AJ28" s="102"/>
      <c r="AK28" s="102"/>
      <c r="AL28" s="102"/>
      <c r="AM28" s="102"/>
      <c r="AN28" s="102"/>
      <c r="AO28" s="102"/>
      <c r="AP28" s="44"/>
      <c r="AQ28" s="44"/>
      <c r="AR28" s="44"/>
    </row>
    <row r="29" spans="2:75" ht="18" customHeight="1" x14ac:dyDescent="0.15">
      <c r="C29" s="101"/>
      <c r="D29" s="101"/>
      <c r="E29" s="101"/>
      <c r="F29" s="115"/>
      <c r="G29" s="101"/>
      <c r="H29" s="378"/>
      <c r="I29" s="378"/>
      <c r="J29" s="378"/>
      <c r="K29" s="378"/>
      <c r="L29" s="379"/>
      <c r="M29" s="379"/>
      <c r="N29" s="379"/>
      <c r="O29" s="379"/>
      <c r="P29" s="45"/>
      <c r="R29" s="102"/>
      <c r="S29" s="102"/>
      <c r="T29" s="102"/>
      <c r="U29" s="102"/>
      <c r="V29" s="102"/>
      <c r="W29" s="102"/>
      <c r="X29" s="292" t="s">
        <v>155</v>
      </c>
      <c r="Y29" s="102"/>
      <c r="Z29" s="102"/>
      <c r="AA29" s="102"/>
      <c r="AB29" s="102"/>
      <c r="AC29" s="102"/>
      <c r="AD29" s="102"/>
      <c r="AE29" s="102"/>
      <c r="AF29" s="102"/>
      <c r="AG29" s="102"/>
      <c r="AH29" s="102"/>
      <c r="AI29" s="102"/>
      <c r="AJ29" s="102"/>
      <c r="AK29" s="102"/>
      <c r="AL29" s="102"/>
      <c r="AM29" s="102"/>
      <c r="AN29" s="102"/>
      <c r="AO29" s="102"/>
      <c r="AP29" s="44"/>
      <c r="AQ29" s="44"/>
      <c r="AR29" s="44"/>
    </row>
    <row r="30" spans="2:75" ht="18" customHeight="1" x14ac:dyDescent="0.25">
      <c r="C30" s="101"/>
      <c r="D30" s="101"/>
      <c r="E30" s="101"/>
      <c r="F30" s="115"/>
      <c r="G30" s="101"/>
      <c r="H30" s="378"/>
      <c r="I30" s="378"/>
      <c r="J30" s="378"/>
      <c r="K30" s="378"/>
      <c r="L30" s="379"/>
      <c r="M30" s="379"/>
      <c r="N30" s="379"/>
      <c r="O30" s="379"/>
      <c r="P30" s="45"/>
      <c r="R30" s="102"/>
      <c r="S30" s="102"/>
      <c r="T30" s="102"/>
      <c r="U30" s="102"/>
      <c r="V30" s="102"/>
      <c r="W30" s="102"/>
      <c r="X30" s="102"/>
      <c r="Y30" s="102"/>
      <c r="Z30" s="102"/>
      <c r="AA30" s="293" t="s">
        <v>156</v>
      </c>
      <c r="AB30" s="292" t="s">
        <v>157</v>
      </c>
      <c r="AC30" s="102"/>
      <c r="AD30" s="102"/>
      <c r="AE30" s="102"/>
      <c r="AF30" s="102"/>
      <c r="AG30" s="102"/>
      <c r="AH30" s="102"/>
      <c r="AI30" s="102"/>
      <c r="AJ30" s="102"/>
      <c r="AK30" s="102"/>
      <c r="AL30" s="102"/>
      <c r="AM30" s="102"/>
      <c r="AN30" s="102"/>
      <c r="AO30" s="102"/>
      <c r="AP30" s="44"/>
      <c r="AQ30" s="44"/>
      <c r="AR30" s="44"/>
    </row>
    <row r="31" spans="2:75" ht="18" customHeight="1" x14ac:dyDescent="0.25">
      <c r="C31" s="101"/>
      <c r="D31" s="101"/>
      <c r="E31" s="101"/>
      <c r="F31" s="115"/>
      <c r="G31" s="101"/>
      <c r="H31" s="378"/>
      <c r="I31" s="378"/>
      <c r="J31" s="378"/>
      <c r="K31" s="378"/>
      <c r="L31" s="379"/>
      <c r="M31" s="379"/>
      <c r="N31" s="379"/>
      <c r="O31" s="379"/>
      <c r="P31" s="45"/>
      <c r="R31" s="102"/>
      <c r="S31" s="102"/>
      <c r="T31" s="102"/>
      <c r="U31" s="102"/>
      <c r="V31" s="102"/>
      <c r="W31" s="102"/>
      <c r="X31" s="102"/>
      <c r="Y31" s="102"/>
      <c r="Z31" s="102"/>
      <c r="AA31" s="293" t="s">
        <v>137</v>
      </c>
      <c r="AB31" s="292" t="s">
        <v>158</v>
      </c>
      <c r="AC31" s="102"/>
      <c r="AD31" s="102"/>
      <c r="AE31" s="102"/>
      <c r="AF31" s="102"/>
      <c r="AG31" s="102"/>
      <c r="AH31" s="102"/>
      <c r="AI31" s="102"/>
      <c r="AJ31" s="102"/>
      <c r="AK31" s="102"/>
      <c r="AL31" s="102"/>
      <c r="AM31" s="102"/>
      <c r="AN31" s="102"/>
      <c r="AO31" s="102"/>
      <c r="AP31" s="30"/>
      <c r="AQ31" s="30"/>
      <c r="AR31" s="30"/>
    </row>
    <row r="32" spans="2:75" ht="18" customHeight="1" x14ac:dyDescent="0.15">
      <c r="C32" s="101"/>
      <c r="D32" s="101"/>
      <c r="E32" s="101"/>
      <c r="F32" s="115"/>
      <c r="G32" s="101"/>
      <c r="H32" s="378"/>
      <c r="I32" s="378"/>
      <c r="J32" s="378"/>
      <c r="K32" s="378"/>
      <c r="L32" s="379"/>
      <c r="M32" s="379"/>
      <c r="N32" s="379"/>
      <c r="O32" s="379"/>
      <c r="P32" s="45"/>
      <c r="R32" s="102"/>
      <c r="S32" s="102"/>
      <c r="T32" s="102"/>
      <c r="U32" s="102"/>
      <c r="V32" s="102"/>
      <c r="W32" s="102"/>
      <c r="X32" s="102"/>
      <c r="Y32" s="102"/>
      <c r="Z32" s="102"/>
      <c r="AA32" s="102"/>
      <c r="AB32" s="102"/>
      <c r="AC32" s="102"/>
      <c r="AD32" s="102"/>
      <c r="AE32" s="102"/>
      <c r="AF32" s="102"/>
      <c r="AG32" s="102"/>
      <c r="AH32" s="102"/>
      <c r="AI32" s="102"/>
      <c r="AJ32" s="102"/>
      <c r="AK32" s="102"/>
      <c r="AL32" s="102"/>
      <c r="AM32" s="102"/>
      <c r="AN32" s="102"/>
      <c r="AO32" s="102"/>
      <c r="AP32" s="44"/>
      <c r="AQ32" s="44"/>
      <c r="AR32" s="44"/>
    </row>
    <row r="33" spans="3:44" ht="18" customHeight="1" x14ac:dyDescent="0.15">
      <c r="C33" s="101"/>
      <c r="D33" s="101"/>
      <c r="E33" s="101"/>
      <c r="F33" s="115"/>
      <c r="G33" s="101"/>
      <c r="H33" s="378"/>
      <c r="I33" s="378"/>
      <c r="J33" s="378"/>
      <c r="K33" s="378"/>
      <c r="L33" s="379"/>
      <c r="M33" s="379"/>
      <c r="N33" s="379"/>
      <c r="O33" s="379"/>
      <c r="P33" s="45"/>
      <c r="R33" s="102"/>
      <c r="S33" s="102"/>
      <c r="T33" s="102"/>
      <c r="U33" s="102"/>
      <c r="V33" s="102"/>
      <c r="W33" s="102"/>
      <c r="X33" s="102"/>
      <c r="Y33" s="102"/>
      <c r="Z33" s="102"/>
      <c r="AA33" s="102"/>
      <c r="AB33" s="102"/>
      <c r="AC33" s="102"/>
      <c r="AD33" s="102"/>
      <c r="AE33" s="102"/>
      <c r="AF33" s="102"/>
      <c r="AG33" s="102"/>
      <c r="AH33" s="102"/>
      <c r="AI33" s="102"/>
      <c r="AJ33" s="102"/>
      <c r="AK33" s="102"/>
      <c r="AL33" s="102"/>
      <c r="AM33" s="102"/>
      <c r="AN33" s="102"/>
      <c r="AO33" s="102"/>
      <c r="AP33" s="44"/>
      <c r="AQ33" s="44"/>
      <c r="AR33" s="44"/>
    </row>
    <row r="34" spans="3:44" ht="18" customHeight="1" x14ac:dyDescent="0.15">
      <c r="C34" s="101"/>
      <c r="D34" s="101"/>
      <c r="E34" s="101"/>
      <c r="F34" s="115"/>
      <c r="G34" s="101"/>
      <c r="H34" s="378"/>
      <c r="I34" s="378"/>
      <c r="J34" s="378"/>
      <c r="K34" s="378"/>
      <c r="L34" s="379"/>
      <c r="M34" s="379"/>
      <c r="N34" s="379"/>
      <c r="O34" s="379"/>
      <c r="P34" s="45"/>
      <c r="R34" s="102"/>
      <c r="S34" s="102"/>
      <c r="T34" s="102"/>
      <c r="U34" s="102"/>
      <c r="V34" s="102"/>
      <c r="W34" s="102"/>
      <c r="X34" s="102"/>
      <c r="Y34" s="102"/>
      <c r="Z34" s="102"/>
      <c r="AA34" s="102"/>
      <c r="AB34" s="102"/>
      <c r="AC34" s="102"/>
      <c r="AD34" s="102"/>
      <c r="AE34" s="102"/>
      <c r="AF34" s="102"/>
      <c r="AG34" s="102"/>
      <c r="AH34" s="102"/>
      <c r="AI34" s="102"/>
      <c r="AJ34" s="102"/>
      <c r="AK34" s="102"/>
      <c r="AL34" s="102"/>
      <c r="AM34" s="102"/>
      <c r="AN34" s="102"/>
      <c r="AO34" s="102"/>
      <c r="AP34" s="30"/>
      <c r="AQ34" s="30"/>
      <c r="AR34" s="30"/>
    </row>
    <row r="35" spans="3:44" ht="18" customHeight="1" x14ac:dyDescent="0.15">
      <c r="C35" s="101"/>
      <c r="D35" s="101"/>
      <c r="E35" s="101"/>
      <c r="F35" s="115"/>
      <c r="G35" s="101"/>
      <c r="H35" s="378"/>
      <c r="I35" s="378"/>
      <c r="J35" s="378"/>
      <c r="K35" s="378"/>
      <c r="L35" s="379"/>
      <c r="M35" s="379"/>
      <c r="N35" s="379"/>
      <c r="O35" s="379"/>
      <c r="P35" s="45"/>
      <c r="R35" s="102"/>
      <c r="S35" s="102"/>
      <c r="T35" s="102"/>
      <c r="U35" s="102"/>
      <c r="V35" s="102"/>
      <c r="W35" s="102"/>
      <c r="X35" s="102"/>
      <c r="Y35" s="102"/>
      <c r="Z35" s="102"/>
      <c r="AA35" s="102"/>
      <c r="AB35" s="102"/>
      <c r="AC35" s="102"/>
      <c r="AD35" s="102"/>
      <c r="AE35" s="102"/>
      <c r="AF35" s="102"/>
      <c r="AG35" s="102"/>
      <c r="AH35" s="102"/>
      <c r="AI35" s="102"/>
      <c r="AJ35" s="102"/>
      <c r="AK35" s="102"/>
      <c r="AL35" s="102"/>
      <c r="AM35" s="102"/>
      <c r="AN35" s="102"/>
      <c r="AO35" s="102"/>
      <c r="AP35" s="44"/>
      <c r="AQ35" s="44"/>
      <c r="AR35" s="44"/>
    </row>
    <row r="36" spans="3:44" ht="18" customHeight="1" x14ac:dyDescent="0.15">
      <c r="C36" s="101"/>
      <c r="D36" s="101"/>
      <c r="E36" s="101"/>
      <c r="F36" s="115"/>
      <c r="G36" s="101"/>
      <c r="H36" s="378"/>
      <c r="I36" s="378"/>
      <c r="J36" s="378"/>
      <c r="K36" s="378"/>
      <c r="L36" s="379"/>
      <c r="M36" s="379"/>
      <c r="N36" s="379"/>
      <c r="O36" s="379"/>
      <c r="P36" s="45"/>
      <c r="R36" s="102"/>
      <c r="S36" s="102"/>
      <c r="T36" s="102"/>
      <c r="U36" s="102"/>
      <c r="V36" s="102"/>
      <c r="W36" s="102"/>
      <c r="X36" s="102"/>
      <c r="Y36" s="102"/>
      <c r="Z36" s="102"/>
      <c r="AA36" s="102"/>
      <c r="AB36" s="102"/>
      <c r="AC36" s="102"/>
      <c r="AD36" s="102"/>
      <c r="AE36" s="102"/>
      <c r="AF36" s="102"/>
      <c r="AG36" s="102"/>
      <c r="AH36" s="102"/>
      <c r="AI36" s="102"/>
      <c r="AJ36" s="102"/>
      <c r="AK36" s="102"/>
      <c r="AL36" s="102"/>
      <c r="AM36" s="102"/>
      <c r="AN36" s="102"/>
      <c r="AO36" s="102"/>
      <c r="AP36" s="44"/>
      <c r="AQ36" s="44"/>
      <c r="AR36" s="44"/>
    </row>
    <row r="37" spans="3:44" ht="18" customHeight="1" x14ac:dyDescent="0.15">
      <c r="C37" s="101"/>
      <c r="D37" s="101"/>
      <c r="E37" s="101"/>
      <c r="F37" s="115"/>
      <c r="G37" s="101"/>
      <c r="H37" s="378"/>
      <c r="I37" s="378"/>
      <c r="J37" s="378"/>
      <c r="K37" s="378"/>
      <c r="L37" s="379"/>
      <c r="M37" s="379"/>
      <c r="N37" s="379"/>
      <c r="O37" s="379"/>
      <c r="P37" s="45"/>
      <c r="R37" s="102"/>
      <c r="S37" s="102"/>
      <c r="T37" s="102"/>
      <c r="U37" s="102"/>
      <c r="V37" s="102"/>
      <c r="W37" s="102"/>
      <c r="X37" s="102"/>
      <c r="Y37" s="102"/>
      <c r="Z37" s="102"/>
      <c r="AA37" s="102"/>
      <c r="AB37" s="102"/>
      <c r="AC37" s="102"/>
      <c r="AD37" s="102"/>
      <c r="AE37" s="102"/>
      <c r="AF37" s="102"/>
      <c r="AG37" s="102"/>
      <c r="AH37" s="102"/>
      <c r="AI37" s="102"/>
      <c r="AJ37" s="102"/>
      <c r="AK37" s="102"/>
      <c r="AL37" s="102"/>
      <c r="AM37" s="102"/>
      <c r="AN37" s="102"/>
      <c r="AO37" s="102"/>
      <c r="AP37" s="44"/>
      <c r="AQ37" s="44"/>
      <c r="AR37" s="44"/>
    </row>
    <row r="38" spans="3:44" ht="18" customHeight="1" x14ac:dyDescent="0.15">
      <c r="C38" s="101"/>
      <c r="D38" s="101"/>
      <c r="E38" s="101"/>
      <c r="F38" s="115"/>
      <c r="G38" s="101"/>
      <c r="H38" s="378"/>
      <c r="I38" s="378"/>
      <c r="J38" s="378"/>
      <c r="K38" s="378"/>
      <c r="L38" s="379"/>
      <c r="M38" s="379"/>
      <c r="N38" s="379"/>
      <c r="O38" s="379"/>
      <c r="P38" s="45"/>
      <c r="R38" s="102"/>
      <c r="S38" s="102"/>
      <c r="T38" s="102"/>
      <c r="U38" s="102"/>
      <c r="V38" s="102"/>
      <c r="W38" s="102"/>
      <c r="X38" s="102"/>
      <c r="Y38" s="102"/>
      <c r="Z38" s="102"/>
      <c r="AA38" s="102"/>
      <c r="AB38" s="102"/>
      <c r="AC38" s="102"/>
      <c r="AD38" s="102"/>
      <c r="AE38" s="102"/>
      <c r="AF38" s="102"/>
      <c r="AG38" s="102"/>
      <c r="AH38" s="102"/>
      <c r="AI38" s="102"/>
      <c r="AJ38" s="102"/>
      <c r="AK38" s="102"/>
      <c r="AL38" s="102"/>
      <c r="AM38" s="102"/>
      <c r="AN38" s="102"/>
      <c r="AO38" s="102"/>
      <c r="AP38" s="44"/>
      <c r="AQ38" s="44"/>
      <c r="AR38" s="44"/>
    </row>
    <row r="39" spans="3:44" ht="18" customHeight="1" x14ac:dyDescent="0.15">
      <c r="C39" s="101"/>
      <c r="D39" s="101"/>
      <c r="E39" s="101"/>
      <c r="F39" s="115"/>
      <c r="G39" s="101"/>
      <c r="H39" s="378"/>
      <c r="I39" s="378"/>
      <c r="J39" s="378"/>
      <c r="K39" s="378"/>
      <c r="L39" s="379"/>
      <c r="M39" s="379"/>
      <c r="N39" s="379"/>
      <c r="O39" s="379"/>
      <c r="P39" s="45"/>
      <c r="R39" s="102"/>
      <c r="S39" s="102"/>
      <c r="T39" s="102"/>
      <c r="U39" s="102"/>
      <c r="V39" s="102"/>
      <c r="W39" s="102"/>
      <c r="X39" s="102"/>
      <c r="Y39" s="102"/>
      <c r="Z39" s="102"/>
      <c r="AA39" s="102"/>
      <c r="AB39" s="102"/>
      <c r="AC39" s="102"/>
      <c r="AD39" s="102"/>
      <c r="AE39" s="102"/>
      <c r="AF39" s="102"/>
      <c r="AG39" s="102"/>
      <c r="AH39" s="102"/>
      <c r="AI39" s="102"/>
      <c r="AJ39" s="102"/>
      <c r="AK39" s="102"/>
      <c r="AL39" s="102"/>
      <c r="AM39" s="102"/>
      <c r="AN39" s="102"/>
      <c r="AO39" s="102"/>
      <c r="AQ39" s="44"/>
      <c r="AR39" s="44"/>
    </row>
    <row r="40" spans="3:44" ht="18" customHeight="1" x14ac:dyDescent="0.15">
      <c r="C40" s="101"/>
      <c r="D40" s="101"/>
      <c r="E40" s="101"/>
      <c r="F40" s="115"/>
      <c r="G40" s="101"/>
      <c r="H40" s="378"/>
      <c r="I40" s="378"/>
      <c r="J40" s="378"/>
      <c r="K40" s="378"/>
      <c r="L40" s="379"/>
      <c r="M40" s="379"/>
      <c r="N40" s="379"/>
      <c r="O40" s="379"/>
      <c r="P40" s="45"/>
      <c r="R40" s="102"/>
      <c r="S40" s="102"/>
      <c r="T40" s="102"/>
      <c r="U40" s="102"/>
      <c r="V40" s="102"/>
      <c r="W40" s="102"/>
      <c r="X40" s="102"/>
      <c r="Y40" s="102"/>
      <c r="Z40" s="102"/>
      <c r="AA40" s="102"/>
      <c r="AB40" s="102"/>
      <c r="AC40" s="102"/>
      <c r="AD40" s="102"/>
      <c r="AE40" s="102"/>
      <c r="AF40" s="102"/>
      <c r="AG40" s="102"/>
      <c r="AH40" s="102"/>
      <c r="AI40" s="102"/>
      <c r="AJ40" s="102"/>
      <c r="AK40" s="102"/>
      <c r="AL40" s="102"/>
      <c r="AM40" s="102"/>
      <c r="AN40" s="102"/>
      <c r="AO40" s="102"/>
      <c r="AQ40" s="44"/>
      <c r="AR40" s="44"/>
    </row>
    <row r="41" spans="3:44" ht="18" customHeight="1" x14ac:dyDescent="0.15">
      <c r="C41" s="101"/>
      <c r="D41" s="101"/>
      <c r="E41" s="101"/>
      <c r="F41" s="115"/>
      <c r="G41" s="101"/>
      <c r="H41" s="378"/>
      <c r="I41" s="378"/>
      <c r="J41" s="378"/>
      <c r="K41" s="378"/>
      <c r="L41" s="379"/>
      <c r="M41" s="379"/>
      <c r="N41" s="379"/>
      <c r="O41" s="379"/>
      <c r="P41" s="45"/>
      <c r="R41" s="102"/>
      <c r="S41" s="102"/>
      <c r="T41" s="102"/>
      <c r="U41" s="102"/>
      <c r="V41" s="102"/>
      <c r="W41" s="102"/>
      <c r="X41" s="102"/>
      <c r="Y41" s="102"/>
      <c r="Z41" s="102"/>
      <c r="AA41" s="102"/>
      <c r="AB41" s="102"/>
      <c r="AC41" s="102"/>
      <c r="AD41" s="102"/>
      <c r="AE41" s="102"/>
      <c r="AF41" s="102"/>
      <c r="AG41" s="102"/>
      <c r="AH41" s="102"/>
      <c r="AI41" s="102"/>
      <c r="AJ41" s="102"/>
      <c r="AK41" s="102"/>
      <c r="AL41" s="102"/>
      <c r="AM41" s="102"/>
      <c r="AN41" s="102"/>
      <c r="AO41" s="102"/>
      <c r="AQ41" s="44"/>
      <c r="AR41" s="44"/>
    </row>
    <row r="42" spans="3:44" ht="18" customHeight="1" x14ac:dyDescent="0.15">
      <c r="C42" s="101"/>
      <c r="D42" s="101"/>
      <c r="E42" s="101"/>
      <c r="F42" s="115"/>
      <c r="G42" s="101"/>
      <c r="H42" s="378"/>
      <c r="I42" s="378"/>
      <c r="J42" s="378"/>
      <c r="K42" s="378"/>
      <c r="L42" s="379"/>
      <c r="M42" s="379"/>
      <c r="N42" s="379"/>
      <c r="O42" s="379"/>
      <c r="P42" s="45"/>
      <c r="R42" s="102"/>
      <c r="S42" s="102"/>
      <c r="T42" s="102"/>
      <c r="U42" s="102"/>
      <c r="V42" s="102"/>
      <c r="W42" s="102"/>
      <c r="X42" s="102"/>
      <c r="Y42" s="102"/>
      <c r="Z42" s="102"/>
      <c r="AA42" s="102"/>
      <c r="AB42" s="102"/>
      <c r="AC42" s="102"/>
      <c r="AD42" s="102"/>
      <c r="AE42" s="102"/>
      <c r="AF42" s="102"/>
      <c r="AG42" s="102"/>
      <c r="AH42" s="102"/>
      <c r="AI42" s="102"/>
      <c r="AJ42" s="102"/>
      <c r="AK42" s="102"/>
      <c r="AL42" s="102"/>
      <c r="AM42" s="102"/>
      <c r="AN42" s="102"/>
      <c r="AO42" s="102"/>
      <c r="AQ42" s="44"/>
      <c r="AR42" s="44"/>
    </row>
    <row r="43" spans="3:44" ht="18" customHeight="1" x14ac:dyDescent="0.15">
      <c r="C43" s="101"/>
      <c r="D43" s="101"/>
      <c r="E43" s="101"/>
      <c r="F43" s="115"/>
      <c r="G43" s="101"/>
      <c r="H43" s="378"/>
      <c r="I43" s="378"/>
      <c r="J43" s="378"/>
      <c r="K43" s="378"/>
      <c r="L43" s="379"/>
      <c r="M43" s="379"/>
      <c r="N43" s="379"/>
      <c r="O43" s="379"/>
      <c r="P43" s="45"/>
      <c r="R43" s="102"/>
      <c r="S43" s="102"/>
      <c r="T43" s="102"/>
      <c r="U43" s="102"/>
      <c r="V43" s="102"/>
      <c r="W43" s="102"/>
      <c r="X43" s="102"/>
      <c r="Y43" s="102"/>
      <c r="Z43" s="102"/>
      <c r="AA43" s="102"/>
      <c r="AB43" s="102"/>
      <c r="AC43" s="102"/>
      <c r="AD43" s="102"/>
      <c r="AE43" s="102"/>
      <c r="AF43" s="102"/>
      <c r="AG43" s="102"/>
      <c r="AH43" s="102"/>
      <c r="AI43" s="102"/>
      <c r="AJ43" s="102"/>
      <c r="AK43" s="102"/>
      <c r="AL43" s="102"/>
      <c r="AM43" s="102"/>
      <c r="AN43" s="102"/>
      <c r="AO43" s="102"/>
      <c r="AQ43" s="44"/>
      <c r="AR43" s="44"/>
    </row>
    <row r="44" spans="3:44" ht="18" customHeight="1" x14ac:dyDescent="0.15">
      <c r="C44" s="101"/>
      <c r="D44" s="101"/>
      <c r="E44" s="101"/>
      <c r="F44" s="115"/>
      <c r="G44" s="101"/>
      <c r="H44" s="378"/>
      <c r="I44" s="378"/>
      <c r="J44" s="378"/>
      <c r="K44" s="378"/>
      <c r="L44" s="379"/>
      <c r="M44" s="379"/>
      <c r="N44" s="379"/>
      <c r="O44" s="379"/>
      <c r="P44" s="45"/>
      <c r="R44" s="102"/>
      <c r="S44" s="102"/>
      <c r="T44" s="102"/>
      <c r="U44" s="102"/>
      <c r="V44" s="102"/>
      <c r="W44" s="102"/>
      <c r="X44" s="102"/>
      <c r="Y44" s="102"/>
      <c r="Z44" s="102"/>
      <c r="AA44" s="102"/>
      <c r="AB44" s="102"/>
      <c r="AC44" s="102"/>
      <c r="AD44" s="102"/>
      <c r="AE44" s="102"/>
      <c r="AF44" s="102"/>
      <c r="AG44" s="102"/>
      <c r="AH44" s="102"/>
      <c r="AI44" s="102"/>
      <c r="AJ44" s="102"/>
      <c r="AK44" s="102"/>
      <c r="AL44" s="102"/>
      <c r="AM44" s="102"/>
      <c r="AN44" s="102"/>
      <c r="AO44" s="102"/>
      <c r="AQ44" s="44"/>
      <c r="AR44" s="44"/>
    </row>
    <row r="45" spans="3:44" ht="18" customHeight="1" x14ac:dyDescent="0.15">
      <c r="C45" s="101"/>
      <c r="D45" s="101"/>
      <c r="E45" s="101"/>
      <c r="F45" s="115"/>
      <c r="G45" s="101"/>
      <c r="H45" s="378"/>
      <c r="I45" s="378"/>
      <c r="J45" s="378"/>
      <c r="K45" s="378"/>
      <c r="L45" s="379"/>
      <c r="M45" s="379"/>
      <c r="N45" s="379"/>
      <c r="O45" s="379"/>
      <c r="P45" s="45"/>
      <c r="R45" s="102"/>
      <c r="S45" s="102"/>
      <c r="T45" s="102"/>
      <c r="U45" s="102"/>
      <c r="V45" s="102"/>
      <c r="W45" s="102"/>
      <c r="X45" s="102"/>
      <c r="Y45" s="102"/>
      <c r="Z45" s="102"/>
      <c r="AA45" s="102"/>
      <c r="AB45" s="102"/>
      <c r="AC45" s="102"/>
      <c r="AD45" s="102"/>
      <c r="AE45" s="102"/>
      <c r="AF45" s="102"/>
      <c r="AG45" s="102"/>
      <c r="AH45" s="102"/>
      <c r="AI45" s="102"/>
      <c r="AJ45" s="102"/>
      <c r="AK45" s="102"/>
      <c r="AL45" s="102"/>
      <c r="AM45" s="102"/>
      <c r="AN45" s="102"/>
      <c r="AO45" s="102"/>
      <c r="AQ45" s="44"/>
      <c r="AR45" s="44"/>
    </row>
    <row r="46" spans="3:44" ht="18" customHeight="1" x14ac:dyDescent="0.15">
      <c r="C46" s="101"/>
      <c r="D46" s="101"/>
      <c r="E46" s="101"/>
      <c r="F46" s="115"/>
      <c r="G46" s="101"/>
      <c r="H46" s="378"/>
      <c r="I46" s="378"/>
      <c r="J46" s="378"/>
      <c r="K46" s="378"/>
      <c r="L46" s="379"/>
      <c r="M46" s="379"/>
      <c r="N46" s="379"/>
      <c r="O46" s="379"/>
      <c r="P46" s="45"/>
      <c r="R46" s="102"/>
      <c r="S46" s="102"/>
      <c r="T46" s="102"/>
      <c r="U46" s="102"/>
      <c r="V46" s="102"/>
      <c r="W46" s="102"/>
      <c r="X46" s="102"/>
      <c r="Y46" s="102"/>
      <c r="Z46" s="102"/>
      <c r="AA46" s="102"/>
      <c r="AB46" s="102"/>
      <c r="AC46" s="102"/>
      <c r="AD46" s="102"/>
      <c r="AE46" s="102"/>
      <c r="AF46" s="102"/>
      <c r="AG46" s="102"/>
      <c r="AH46" s="102"/>
      <c r="AI46" s="102"/>
      <c r="AJ46" s="102"/>
      <c r="AK46" s="102"/>
      <c r="AL46" s="102"/>
      <c r="AM46" s="102"/>
      <c r="AN46" s="102"/>
      <c r="AO46" s="102"/>
      <c r="AQ46" s="44"/>
      <c r="AR46" s="44"/>
    </row>
    <row r="47" spans="3:44" ht="0" hidden="1" customHeight="1" x14ac:dyDescent="0.15">
      <c r="C47" s="101"/>
      <c r="D47" s="101"/>
      <c r="E47" s="101"/>
      <c r="F47" s="115"/>
      <c r="G47" s="101"/>
      <c r="H47" s="378"/>
      <c r="I47" s="378"/>
      <c r="J47" s="378"/>
      <c r="K47" s="378"/>
      <c r="L47" s="379"/>
      <c r="M47" s="379"/>
      <c r="N47" s="379"/>
      <c r="O47" s="379"/>
      <c r="P47" s="45"/>
      <c r="R47" s="102"/>
      <c r="S47" s="102"/>
      <c r="T47" s="102"/>
      <c r="U47" s="102"/>
      <c r="V47" s="102"/>
      <c r="W47" s="102"/>
      <c r="X47" s="102"/>
      <c r="Y47" s="102"/>
      <c r="Z47" s="102"/>
      <c r="AA47" s="102"/>
      <c r="AB47" s="102"/>
      <c r="AC47" s="102"/>
      <c r="AD47" s="102"/>
      <c r="AE47" s="102"/>
      <c r="AF47" s="102"/>
      <c r="AG47" s="102"/>
      <c r="AH47" s="102"/>
      <c r="AI47" s="102"/>
      <c r="AJ47" s="102"/>
      <c r="AK47" s="102"/>
      <c r="AL47" s="102"/>
      <c r="AM47" s="102"/>
      <c r="AN47" s="102"/>
      <c r="AO47" s="102"/>
      <c r="AQ47" s="44"/>
      <c r="AR47" s="44"/>
    </row>
    <row r="48" spans="3:44" ht="0" hidden="1" customHeight="1" x14ac:dyDescent="0.15">
      <c r="C48" s="101"/>
      <c r="D48" s="101"/>
      <c r="E48" s="101"/>
      <c r="F48" s="115"/>
      <c r="G48" s="101"/>
      <c r="H48" s="378"/>
      <c r="I48" s="378"/>
      <c r="J48" s="378"/>
      <c r="K48" s="378"/>
      <c r="L48" s="379"/>
      <c r="M48" s="379"/>
      <c r="N48" s="379"/>
      <c r="O48" s="379"/>
      <c r="P48" s="45"/>
      <c r="R48" s="102"/>
      <c r="S48" s="102"/>
      <c r="T48" s="102"/>
      <c r="U48" s="102"/>
      <c r="V48" s="102"/>
      <c r="W48" s="102"/>
      <c r="X48" s="102"/>
      <c r="Y48" s="102"/>
      <c r="Z48" s="102"/>
      <c r="AA48" s="102"/>
      <c r="AB48" s="102"/>
      <c r="AC48" s="102"/>
      <c r="AD48" s="102"/>
      <c r="AE48" s="102"/>
      <c r="AF48" s="102"/>
      <c r="AG48" s="102"/>
      <c r="AH48" s="102"/>
      <c r="AI48" s="102"/>
      <c r="AJ48" s="102"/>
      <c r="AK48" s="102"/>
      <c r="AL48" s="102"/>
      <c r="AM48" s="102"/>
      <c r="AN48" s="102"/>
      <c r="AO48" s="102"/>
      <c r="AQ48" s="44"/>
      <c r="AR48" s="44"/>
    </row>
    <row r="49" spans="3:44" ht="0" hidden="1" customHeight="1" x14ac:dyDescent="0.15">
      <c r="C49" s="101"/>
      <c r="D49" s="101"/>
      <c r="E49" s="101"/>
      <c r="F49" s="115"/>
      <c r="G49" s="101"/>
      <c r="H49" s="378"/>
      <c r="I49" s="378"/>
      <c r="J49" s="378"/>
      <c r="K49" s="378"/>
      <c r="L49" s="379"/>
      <c r="M49" s="379"/>
      <c r="N49" s="379"/>
      <c r="O49" s="379"/>
      <c r="P49" s="45"/>
      <c r="R49" s="102"/>
      <c r="S49" s="102"/>
      <c r="T49" s="102"/>
      <c r="U49" s="102"/>
      <c r="V49" s="102"/>
      <c r="W49" s="102"/>
      <c r="X49" s="102"/>
      <c r="Y49" s="102"/>
      <c r="Z49" s="102"/>
      <c r="AA49" s="102"/>
      <c r="AB49" s="102"/>
      <c r="AC49" s="102"/>
      <c r="AD49" s="102"/>
      <c r="AE49" s="102"/>
      <c r="AF49" s="102"/>
      <c r="AG49" s="102"/>
      <c r="AH49" s="102"/>
      <c r="AI49" s="102"/>
      <c r="AJ49" s="102"/>
      <c r="AK49" s="102"/>
      <c r="AL49" s="102"/>
      <c r="AM49" s="102"/>
      <c r="AN49" s="102"/>
      <c r="AO49" s="102"/>
      <c r="AQ49" s="44"/>
      <c r="AR49" s="44"/>
    </row>
    <row r="50" spans="3:44" ht="0" hidden="1" customHeight="1" x14ac:dyDescent="0.15">
      <c r="C50" s="101"/>
      <c r="D50" s="101"/>
      <c r="E50" s="101"/>
      <c r="F50" s="115"/>
      <c r="G50" s="101"/>
      <c r="H50" s="378"/>
      <c r="I50" s="378"/>
      <c r="J50" s="378"/>
      <c r="K50" s="378"/>
      <c r="L50" s="379"/>
      <c r="M50" s="379"/>
      <c r="N50" s="379"/>
      <c r="O50" s="379"/>
      <c r="P50" s="45"/>
      <c r="R50" s="102"/>
      <c r="S50" s="102"/>
      <c r="T50" s="102"/>
      <c r="U50" s="102"/>
      <c r="V50" s="102"/>
      <c r="W50" s="102"/>
      <c r="X50" s="102"/>
      <c r="Y50" s="102"/>
      <c r="Z50" s="102"/>
      <c r="AA50" s="102"/>
      <c r="AB50" s="102"/>
      <c r="AC50" s="102"/>
      <c r="AD50" s="102"/>
      <c r="AE50" s="102"/>
      <c r="AF50" s="102"/>
      <c r="AG50" s="102"/>
      <c r="AH50" s="102"/>
      <c r="AI50" s="102"/>
      <c r="AJ50" s="102"/>
      <c r="AK50" s="102"/>
      <c r="AL50" s="102"/>
      <c r="AM50" s="102"/>
      <c r="AN50" s="102"/>
      <c r="AO50" s="102"/>
      <c r="AQ50" s="44"/>
      <c r="AR50" s="44"/>
    </row>
    <row r="51" spans="3:44" ht="0" hidden="1" customHeight="1" x14ac:dyDescent="0.15">
      <c r="C51" s="101"/>
      <c r="D51" s="101"/>
      <c r="E51" s="101"/>
      <c r="F51" s="115"/>
      <c r="G51" s="101"/>
      <c r="H51" s="378"/>
      <c r="I51" s="378"/>
      <c r="J51" s="378"/>
      <c r="K51" s="378"/>
      <c r="L51" s="379"/>
      <c r="M51" s="379"/>
      <c r="N51" s="379"/>
      <c r="O51" s="379"/>
      <c r="P51" s="45"/>
      <c r="R51" s="102"/>
      <c r="S51" s="102"/>
      <c r="T51" s="102"/>
      <c r="U51" s="102"/>
      <c r="V51" s="102"/>
      <c r="W51" s="102"/>
      <c r="X51" s="102"/>
      <c r="Y51" s="102"/>
      <c r="Z51" s="102"/>
      <c r="AA51" s="102"/>
      <c r="AB51" s="102"/>
      <c r="AC51" s="102"/>
      <c r="AD51" s="102"/>
      <c r="AE51" s="102"/>
      <c r="AF51" s="102"/>
      <c r="AG51" s="102"/>
      <c r="AH51" s="102"/>
      <c r="AI51" s="102"/>
      <c r="AJ51" s="102"/>
      <c r="AK51" s="102"/>
      <c r="AL51" s="102"/>
      <c r="AM51" s="102"/>
      <c r="AN51" s="102"/>
      <c r="AO51" s="102"/>
      <c r="AQ51" s="44"/>
      <c r="AR51" s="44"/>
    </row>
    <row r="52" spans="3:44" ht="0" hidden="1" customHeight="1" x14ac:dyDescent="0.15">
      <c r="C52" s="101"/>
      <c r="D52" s="101"/>
      <c r="E52" s="101"/>
      <c r="F52" s="115"/>
      <c r="G52" s="101"/>
      <c r="H52" s="378"/>
      <c r="I52" s="378"/>
      <c r="J52" s="378"/>
      <c r="K52" s="378"/>
      <c r="L52" s="379"/>
      <c r="M52" s="379"/>
      <c r="N52" s="379"/>
      <c r="O52" s="379"/>
      <c r="P52" s="45"/>
      <c r="R52" s="102"/>
      <c r="S52" s="102"/>
      <c r="T52" s="102"/>
      <c r="U52" s="102"/>
      <c r="V52" s="102"/>
      <c r="W52" s="102"/>
      <c r="X52" s="102"/>
      <c r="Y52" s="102"/>
      <c r="Z52" s="102"/>
      <c r="AA52" s="102"/>
      <c r="AB52" s="102"/>
      <c r="AC52" s="102"/>
      <c r="AD52" s="102"/>
      <c r="AE52" s="102"/>
      <c r="AF52" s="102"/>
      <c r="AG52" s="102"/>
      <c r="AH52" s="102"/>
      <c r="AI52" s="102"/>
      <c r="AJ52" s="102"/>
      <c r="AK52" s="102"/>
      <c r="AL52" s="102"/>
      <c r="AM52" s="102"/>
      <c r="AN52" s="102"/>
      <c r="AO52" s="102"/>
      <c r="AP52" s="44"/>
      <c r="AQ52" s="44"/>
      <c r="AR52" s="44"/>
    </row>
    <row r="53" spans="3:44" ht="0" hidden="1" customHeight="1" x14ac:dyDescent="0.15">
      <c r="C53" s="101"/>
      <c r="D53" s="101"/>
      <c r="E53" s="101"/>
      <c r="F53" s="115"/>
      <c r="G53" s="101"/>
      <c r="H53" s="378"/>
      <c r="I53" s="378"/>
      <c r="J53" s="378"/>
      <c r="K53" s="378"/>
      <c r="L53" s="379"/>
      <c r="M53" s="379"/>
      <c r="N53" s="379"/>
      <c r="O53" s="379"/>
      <c r="P53" s="45"/>
      <c r="R53" s="102"/>
      <c r="S53" s="102"/>
      <c r="T53" s="102"/>
      <c r="U53" s="102"/>
      <c r="V53" s="102"/>
      <c r="W53" s="102"/>
      <c r="X53" s="102"/>
      <c r="Y53" s="102"/>
      <c r="Z53" s="102"/>
      <c r="AA53" s="102"/>
      <c r="AB53" s="102"/>
      <c r="AC53" s="102"/>
      <c r="AD53" s="102"/>
      <c r="AE53" s="102"/>
      <c r="AF53" s="102"/>
      <c r="AG53" s="102"/>
      <c r="AH53" s="102"/>
      <c r="AI53" s="102"/>
      <c r="AJ53" s="102"/>
      <c r="AK53" s="102"/>
      <c r="AL53" s="102"/>
      <c r="AM53" s="102"/>
      <c r="AN53" s="102"/>
      <c r="AO53" s="102"/>
      <c r="AP53" s="44"/>
      <c r="AQ53" s="44"/>
      <c r="AR53" s="44"/>
    </row>
    <row r="54" spans="3:44" ht="0" hidden="1" customHeight="1" x14ac:dyDescent="0.15">
      <c r="C54" s="101"/>
      <c r="D54" s="101"/>
      <c r="E54" s="101"/>
      <c r="F54" s="115"/>
      <c r="G54" s="101"/>
      <c r="H54" s="378"/>
      <c r="I54" s="378"/>
      <c r="J54" s="378"/>
      <c r="K54" s="378"/>
      <c r="L54" s="379"/>
      <c r="M54" s="379"/>
      <c r="N54" s="379"/>
      <c r="O54" s="379"/>
      <c r="P54" s="45"/>
      <c r="R54" s="102"/>
      <c r="S54" s="102"/>
      <c r="T54" s="102"/>
      <c r="U54" s="102"/>
      <c r="V54" s="102"/>
      <c r="W54" s="102"/>
      <c r="X54" s="102"/>
      <c r="Y54" s="102"/>
      <c r="Z54" s="102"/>
      <c r="AA54" s="102"/>
      <c r="AB54" s="102"/>
      <c r="AC54" s="102"/>
      <c r="AD54" s="102"/>
      <c r="AE54" s="102"/>
      <c r="AF54" s="102"/>
      <c r="AG54" s="102"/>
      <c r="AH54" s="102"/>
      <c r="AI54" s="102"/>
      <c r="AJ54" s="102"/>
      <c r="AK54" s="102"/>
      <c r="AL54" s="102"/>
      <c r="AM54" s="102"/>
      <c r="AN54" s="102"/>
      <c r="AO54" s="102"/>
      <c r="AP54" s="30"/>
      <c r="AQ54" s="30"/>
      <c r="AR54" s="30"/>
    </row>
    <row r="55" spans="3:44" ht="0" hidden="1" customHeight="1" x14ac:dyDescent="0.15">
      <c r="C55" s="101"/>
      <c r="D55" s="101"/>
      <c r="E55" s="101"/>
      <c r="F55" s="115"/>
      <c r="G55" s="101"/>
      <c r="H55" s="378"/>
      <c r="I55" s="378"/>
      <c r="J55" s="378"/>
      <c r="K55" s="378"/>
      <c r="L55" s="379"/>
      <c r="M55" s="379"/>
      <c r="N55" s="379"/>
      <c r="O55" s="379"/>
      <c r="P55" s="45"/>
      <c r="R55" s="102"/>
      <c r="S55" s="102"/>
      <c r="T55" s="102"/>
      <c r="U55" s="102"/>
      <c r="V55" s="102"/>
      <c r="W55" s="102"/>
      <c r="X55" s="102"/>
      <c r="Y55" s="102"/>
      <c r="Z55" s="102"/>
      <c r="AA55" s="102"/>
      <c r="AB55" s="102"/>
      <c r="AC55" s="102"/>
      <c r="AD55" s="102"/>
      <c r="AE55" s="102"/>
      <c r="AF55" s="102"/>
      <c r="AG55" s="102"/>
      <c r="AH55" s="102"/>
      <c r="AI55" s="102"/>
      <c r="AJ55" s="102"/>
      <c r="AK55" s="102"/>
      <c r="AL55" s="102"/>
      <c r="AM55" s="102"/>
      <c r="AN55" s="102"/>
      <c r="AO55" s="102"/>
      <c r="AP55" s="44"/>
      <c r="AQ55" s="44"/>
      <c r="AR55" s="44"/>
    </row>
    <row r="56" spans="3:44" ht="0" hidden="1" customHeight="1" x14ac:dyDescent="0.15">
      <c r="C56" s="101"/>
      <c r="D56" s="101"/>
      <c r="E56" s="101"/>
      <c r="F56" s="115"/>
      <c r="G56" s="101"/>
      <c r="H56" s="378"/>
      <c r="I56" s="378"/>
      <c r="J56" s="378"/>
      <c r="K56" s="378"/>
      <c r="L56" s="379"/>
      <c r="M56" s="379"/>
      <c r="N56" s="379"/>
      <c r="O56" s="379"/>
      <c r="P56" s="45"/>
      <c r="R56" s="102"/>
      <c r="S56" s="102"/>
      <c r="T56" s="102"/>
      <c r="U56" s="102"/>
      <c r="V56" s="102"/>
      <c r="W56" s="102"/>
      <c r="X56" s="102"/>
      <c r="Y56" s="102"/>
      <c r="Z56" s="102"/>
      <c r="AA56" s="102"/>
      <c r="AB56" s="102"/>
      <c r="AC56" s="102"/>
      <c r="AD56" s="102"/>
      <c r="AE56" s="102"/>
      <c r="AF56" s="102"/>
      <c r="AG56" s="102"/>
      <c r="AH56" s="102"/>
      <c r="AI56" s="102"/>
      <c r="AJ56" s="102"/>
      <c r="AK56" s="102"/>
      <c r="AL56" s="102"/>
      <c r="AM56" s="102"/>
      <c r="AN56" s="102"/>
      <c r="AO56" s="102"/>
      <c r="AP56" s="44"/>
      <c r="AQ56" s="44"/>
      <c r="AR56" s="44"/>
    </row>
    <row r="57" spans="3:44" ht="0" hidden="1" customHeight="1" x14ac:dyDescent="0.15">
      <c r="C57" s="101"/>
      <c r="D57" s="101"/>
      <c r="E57" s="101"/>
      <c r="F57" s="115"/>
      <c r="G57" s="101"/>
      <c r="H57" s="378"/>
      <c r="I57" s="378"/>
      <c r="J57" s="378"/>
      <c r="K57" s="378"/>
      <c r="L57" s="379"/>
      <c r="M57" s="379"/>
      <c r="N57" s="379"/>
      <c r="O57" s="379"/>
      <c r="P57" s="45"/>
      <c r="R57" s="102"/>
      <c r="S57" s="102"/>
      <c r="T57" s="102"/>
      <c r="U57" s="102"/>
      <c r="V57" s="102"/>
      <c r="W57" s="102"/>
      <c r="X57" s="102"/>
      <c r="Y57" s="102"/>
      <c r="Z57" s="102"/>
      <c r="AA57" s="102"/>
      <c r="AB57" s="102"/>
      <c r="AC57" s="102"/>
      <c r="AD57" s="102"/>
      <c r="AE57" s="102"/>
      <c r="AF57" s="102"/>
      <c r="AG57" s="102"/>
      <c r="AH57" s="102"/>
      <c r="AI57" s="102"/>
      <c r="AJ57" s="102"/>
      <c r="AK57" s="102"/>
      <c r="AL57" s="102"/>
      <c r="AM57" s="102"/>
      <c r="AN57" s="102"/>
      <c r="AO57" s="102"/>
      <c r="AP57" s="44"/>
      <c r="AQ57" s="44"/>
      <c r="AR57" s="44"/>
    </row>
    <row r="58" spans="3:44" ht="0" hidden="1" customHeight="1" x14ac:dyDescent="0.15">
      <c r="C58" s="101"/>
      <c r="D58" s="101"/>
      <c r="E58" s="101"/>
      <c r="F58" s="115"/>
      <c r="G58" s="101"/>
      <c r="H58" s="378"/>
      <c r="I58" s="378"/>
      <c r="J58" s="378"/>
      <c r="K58" s="378"/>
      <c r="L58" s="379"/>
      <c r="M58" s="379"/>
      <c r="N58" s="379"/>
      <c r="O58" s="379"/>
      <c r="P58" s="45"/>
      <c r="R58" s="102"/>
      <c r="S58" s="102"/>
      <c r="T58" s="102"/>
      <c r="U58" s="102"/>
      <c r="V58" s="102"/>
      <c r="W58" s="102"/>
      <c r="X58" s="102"/>
      <c r="Y58" s="102"/>
      <c r="Z58" s="102"/>
      <c r="AA58" s="102"/>
      <c r="AB58" s="102"/>
      <c r="AC58" s="102"/>
      <c r="AD58" s="102"/>
      <c r="AE58" s="102"/>
      <c r="AF58" s="102"/>
      <c r="AG58" s="102"/>
      <c r="AH58" s="102"/>
      <c r="AI58" s="102"/>
      <c r="AJ58" s="102"/>
      <c r="AK58" s="102"/>
      <c r="AL58" s="102"/>
      <c r="AM58" s="102"/>
      <c r="AN58" s="102"/>
      <c r="AO58" s="102"/>
      <c r="AP58" s="44"/>
      <c r="AQ58" s="44"/>
      <c r="AR58" s="44"/>
    </row>
    <row r="59" spans="3:44" ht="0" hidden="1" customHeight="1" x14ac:dyDescent="0.15">
      <c r="C59" s="101"/>
      <c r="D59" s="101"/>
      <c r="E59" s="101"/>
      <c r="F59" s="115"/>
      <c r="G59" s="101"/>
      <c r="H59" s="378"/>
      <c r="I59" s="378"/>
      <c r="J59" s="378"/>
      <c r="K59" s="378"/>
      <c r="L59" s="379"/>
      <c r="M59" s="379"/>
      <c r="N59" s="379"/>
      <c r="O59" s="379"/>
      <c r="P59" s="45"/>
      <c r="R59" s="102"/>
      <c r="S59" s="102"/>
      <c r="T59" s="102"/>
      <c r="U59" s="102"/>
      <c r="V59" s="102"/>
      <c r="W59" s="102"/>
      <c r="X59" s="102"/>
      <c r="Y59" s="102"/>
      <c r="Z59" s="102"/>
      <c r="AA59" s="102"/>
      <c r="AB59" s="102"/>
      <c r="AC59" s="102"/>
      <c r="AD59" s="102"/>
      <c r="AE59" s="102"/>
      <c r="AF59" s="102"/>
      <c r="AG59" s="102"/>
      <c r="AH59" s="102"/>
      <c r="AI59" s="102"/>
      <c r="AJ59" s="102"/>
      <c r="AK59" s="102"/>
      <c r="AL59" s="102"/>
      <c r="AM59" s="102"/>
      <c r="AN59" s="102"/>
      <c r="AO59" s="102"/>
      <c r="AQ59" s="44"/>
      <c r="AR59" s="44"/>
    </row>
    <row r="60" spans="3:44" ht="0" hidden="1" customHeight="1" x14ac:dyDescent="0.15">
      <c r="C60" s="101"/>
      <c r="D60" s="101"/>
      <c r="E60" s="101"/>
      <c r="F60" s="115"/>
      <c r="G60" s="101"/>
      <c r="H60" s="378"/>
      <c r="I60" s="378"/>
      <c r="J60" s="378"/>
      <c r="K60" s="378"/>
      <c r="L60" s="379"/>
      <c r="M60" s="379"/>
      <c r="N60" s="379"/>
      <c r="O60" s="379"/>
      <c r="P60" s="45"/>
      <c r="R60" s="102"/>
      <c r="S60" s="102"/>
      <c r="T60" s="102"/>
      <c r="U60" s="102"/>
      <c r="V60" s="102"/>
      <c r="W60" s="102"/>
      <c r="X60" s="102"/>
      <c r="Y60" s="102"/>
      <c r="Z60" s="102"/>
      <c r="AA60" s="102"/>
      <c r="AB60" s="102"/>
      <c r="AC60" s="102"/>
      <c r="AD60" s="102"/>
      <c r="AE60" s="102"/>
      <c r="AF60" s="102"/>
      <c r="AG60" s="102"/>
      <c r="AH60" s="102"/>
      <c r="AI60" s="102"/>
      <c r="AJ60" s="102"/>
      <c r="AK60" s="102"/>
      <c r="AL60" s="102"/>
      <c r="AM60" s="102"/>
      <c r="AN60" s="102"/>
      <c r="AO60" s="102"/>
      <c r="AQ60" s="44"/>
      <c r="AR60" s="44"/>
    </row>
    <row r="61" spans="3:44" ht="0" hidden="1" customHeight="1" x14ac:dyDescent="0.15">
      <c r="C61" s="101"/>
      <c r="D61" s="101"/>
      <c r="E61" s="101"/>
      <c r="F61" s="115"/>
      <c r="G61" s="101"/>
      <c r="H61" s="378"/>
      <c r="I61" s="378"/>
      <c r="J61" s="378"/>
      <c r="K61" s="378"/>
      <c r="L61" s="379"/>
      <c r="M61" s="379"/>
      <c r="N61" s="379"/>
      <c r="O61" s="379"/>
      <c r="P61" s="45"/>
      <c r="R61" s="102"/>
      <c r="S61" s="102"/>
      <c r="T61" s="102"/>
      <c r="U61" s="102"/>
      <c r="V61" s="102"/>
      <c r="W61" s="102"/>
      <c r="X61" s="102"/>
      <c r="Y61" s="102"/>
      <c r="Z61" s="102"/>
      <c r="AA61" s="102"/>
      <c r="AB61" s="102"/>
      <c r="AC61" s="102"/>
      <c r="AD61" s="102"/>
      <c r="AE61" s="102"/>
      <c r="AF61" s="102"/>
      <c r="AG61" s="102"/>
      <c r="AH61" s="102"/>
      <c r="AI61" s="102"/>
      <c r="AJ61" s="102"/>
      <c r="AK61" s="102"/>
      <c r="AL61" s="102"/>
      <c r="AM61" s="102"/>
      <c r="AN61" s="102"/>
      <c r="AO61" s="102"/>
      <c r="AQ61" s="44"/>
      <c r="AR61" s="44"/>
    </row>
    <row r="62" spans="3:44" ht="0" hidden="1" customHeight="1" x14ac:dyDescent="0.15">
      <c r="C62" s="101"/>
      <c r="D62" s="101"/>
      <c r="E62" s="101"/>
      <c r="F62" s="115"/>
      <c r="G62" s="101"/>
      <c r="H62" s="378"/>
      <c r="I62" s="378"/>
      <c r="J62" s="378"/>
      <c r="K62" s="378"/>
      <c r="L62" s="379"/>
      <c r="M62" s="379"/>
      <c r="N62" s="379"/>
      <c r="O62" s="379"/>
      <c r="P62" s="45"/>
      <c r="R62" s="102"/>
      <c r="S62" s="102"/>
      <c r="T62" s="102"/>
      <c r="U62" s="102"/>
      <c r="V62" s="102"/>
      <c r="W62" s="102"/>
      <c r="X62" s="102"/>
      <c r="Y62" s="102"/>
      <c r="Z62" s="102"/>
      <c r="AA62" s="102"/>
      <c r="AB62" s="102"/>
      <c r="AC62" s="102"/>
      <c r="AD62" s="102"/>
      <c r="AE62" s="102"/>
      <c r="AF62" s="102"/>
      <c r="AG62" s="102"/>
      <c r="AH62" s="102"/>
      <c r="AI62" s="102"/>
      <c r="AJ62" s="102"/>
      <c r="AK62" s="102"/>
      <c r="AL62" s="102"/>
      <c r="AM62" s="102"/>
      <c r="AN62" s="102"/>
      <c r="AO62" s="102"/>
      <c r="AQ62" s="44"/>
      <c r="AR62" s="44"/>
    </row>
    <row r="63" spans="3:44" ht="0" hidden="1" customHeight="1" x14ac:dyDescent="0.15">
      <c r="C63" s="101"/>
      <c r="D63" s="101"/>
      <c r="E63" s="101"/>
      <c r="F63" s="115"/>
      <c r="G63" s="101"/>
      <c r="H63" s="378"/>
      <c r="I63" s="378"/>
      <c r="J63" s="378"/>
      <c r="K63" s="378"/>
      <c r="L63" s="379"/>
      <c r="M63" s="379"/>
      <c r="N63" s="379"/>
      <c r="O63" s="379"/>
      <c r="P63" s="45"/>
      <c r="R63" s="102"/>
      <c r="S63" s="102"/>
      <c r="T63" s="102"/>
      <c r="U63" s="102"/>
      <c r="V63" s="102"/>
      <c r="W63" s="102"/>
      <c r="X63" s="102"/>
      <c r="Y63" s="102"/>
      <c r="Z63" s="102"/>
      <c r="AA63" s="102"/>
      <c r="AB63" s="102"/>
      <c r="AC63" s="102"/>
      <c r="AD63" s="102"/>
      <c r="AE63" s="102"/>
      <c r="AF63" s="102"/>
      <c r="AG63" s="102"/>
      <c r="AH63" s="102"/>
      <c r="AI63" s="102"/>
      <c r="AJ63" s="102"/>
      <c r="AK63" s="102"/>
      <c r="AL63" s="102"/>
      <c r="AM63" s="102"/>
      <c r="AN63" s="102"/>
      <c r="AO63" s="102"/>
      <c r="AQ63" s="44"/>
      <c r="AR63" s="44"/>
    </row>
    <row r="64" spans="3:44" ht="0" hidden="1" customHeight="1" x14ac:dyDescent="0.15">
      <c r="C64" s="101"/>
      <c r="D64" s="101"/>
      <c r="E64" s="101"/>
      <c r="F64" s="115"/>
      <c r="G64" s="101"/>
      <c r="H64" s="378"/>
      <c r="I64" s="378"/>
      <c r="J64" s="378"/>
      <c r="K64" s="378"/>
      <c r="L64" s="379"/>
      <c r="M64" s="379"/>
      <c r="N64" s="379"/>
      <c r="O64" s="379"/>
      <c r="P64" s="45"/>
      <c r="R64" s="102"/>
      <c r="S64" s="102"/>
      <c r="T64" s="102"/>
      <c r="U64" s="102"/>
      <c r="V64" s="102"/>
      <c r="W64" s="102"/>
      <c r="X64" s="102"/>
      <c r="Y64" s="102"/>
      <c r="Z64" s="102"/>
      <c r="AA64" s="102"/>
      <c r="AB64" s="102"/>
      <c r="AC64" s="102"/>
      <c r="AD64" s="102"/>
      <c r="AE64" s="102"/>
      <c r="AF64" s="102"/>
      <c r="AG64" s="102"/>
      <c r="AH64" s="102"/>
      <c r="AI64" s="102"/>
      <c r="AJ64" s="102"/>
      <c r="AK64" s="102"/>
      <c r="AL64" s="102"/>
      <c r="AM64" s="102"/>
      <c r="AN64" s="102"/>
      <c r="AO64" s="102"/>
      <c r="AQ64" s="44"/>
      <c r="AR64" s="44"/>
    </row>
    <row r="65" spans="3:44" ht="0" hidden="1" customHeight="1" x14ac:dyDescent="0.15">
      <c r="C65" s="101"/>
      <c r="D65" s="101"/>
      <c r="E65" s="101"/>
      <c r="F65" s="115"/>
      <c r="G65" s="101"/>
      <c r="H65" s="378"/>
      <c r="I65" s="378"/>
      <c r="J65" s="378"/>
      <c r="K65" s="378"/>
      <c r="L65" s="379"/>
      <c r="M65" s="379"/>
      <c r="N65" s="379"/>
      <c r="O65" s="379"/>
      <c r="P65" s="45"/>
      <c r="R65" s="102"/>
      <c r="S65" s="102"/>
      <c r="T65" s="102"/>
      <c r="U65" s="102"/>
      <c r="V65" s="102"/>
      <c r="W65" s="102"/>
      <c r="X65" s="102"/>
      <c r="Y65" s="102"/>
      <c r="Z65" s="102"/>
      <c r="AA65" s="102"/>
      <c r="AB65" s="102"/>
      <c r="AC65" s="102"/>
      <c r="AD65" s="102"/>
      <c r="AE65" s="102"/>
      <c r="AF65" s="102"/>
      <c r="AG65" s="102"/>
      <c r="AH65" s="102"/>
      <c r="AI65" s="102"/>
      <c r="AJ65" s="102"/>
      <c r="AK65" s="102"/>
      <c r="AL65" s="102"/>
      <c r="AM65" s="102"/>
      <c r="AN65" s="102"/>
      <c r="AO65" s="102"/>
      <c r="AQ65" s="44"/>
      <c r="AR65" s="44"/>
    </row>
    <row r="66" spans="3:44" ht="0" hidden="1" customHeight="1" x14ac:dyDescent="0.15">
      <c r="C66" s="101"/>
      <c r="D66" s="101"/>
      <c r="E66" s="101"/>
      <c r="F66" s="115"/>
      <c r="G66" s="101"/>
      <c r="H66" s="378"/>
      <c r="I66" s="378"/>
      <c r="J66" s="378"/>
      <c r="K66" s="378"/>
      <c r="L66" s="379"/>
      <c r="M66" s="379"/>
      <c r="N66" s="379"/>
      <c r="O66" s="379"/>
      <c r="P66" s="45"/>
      <c r="R66" s="102"/>
      <c r="S66" s="102"/>
      <c r="T66" s="102"/>
      <c r="U66" s="102"/>
      <c r="V66" s="102"/>
      <c r="W66" s="102"/>
      <c r="X66" s="102"/>
      <c r="Y66" s="102"/>
      <c r="Z66" s="102"/>
      <c r="AA66" s="102"/>
      <c r="AB66" s="102"/>
      <c r="AC66" s="102"/>
      <c r="AD66" s="102"/>
      <c r="AE66" s="102"/>
      <c r="AF66" s="102"/>
      <c r="AG66" s="102"/>
      <c r="AH66" s="102"/>
      <c r="AI66" s="102"/>
      <c r="AJ66" s="102"/>
      <c r="AK66" s="102"/>
      <c r="AL66" s="102"/>
      <c r="AM66" s="102"/>
      <c r="AN66" s="102"/>
      <c r="AO66" s="102"/>
      <c r="AQ66" s="44"/>
      <c r="AR66" s="44"/>
    </row>
    <row r="67" spans="3:44" ht="0" hidden="1" customHeight="1" x14ac:dyDescent="0.15">
      <c r="C67" s="101"/>
      <c r="D67" s="101"/>
      <c r="E67" s="101"/>
      <c r="F67" s="115"/>
      <c r="G67" s="101"/>
      <c r="H67" s="378"/>
      <c r="I67" s="378"/>
      <c r="J67" s="378"/>
      <c r="K67" s="378"/>
      <c r="L67" s="379"/>
      <c r="M67" s="379"/>
      <c r="N67" s="379"/>
      <c r="O67" s="379"/>
      <c r="P67" s="45"/>
      <c r="R67" s="102"/>
      <c r="S67" s="102"/>
      <c r="T67" s="102"/>
      <c r="U67" s="102"/>
      <c r="V67" s="102"/>
      <c r="W67" s="102"/>
      <c r="X67" s="102"/>
      <c r="Y67" s="102"/>
      <c r="Z67" s="102"/>
      <c r="AA67" s="102"/>
      <c r="AB67" s="102"/>
      <c r="AC67" s="102"/>
      <c r="AD67" s="102"/>
      <c r="AE67" s="102"/>
      <c r="AF67" s="102"/>
      <c r="AG67" s="102"/>
      <c r="AH67" s="102"/>
      <c r="AI67" s="102"/>
      <c r="AJ67" s="102"/>
      <c r="AK67" s="102"/>
      <c r="AL67" s="102"/>
      <c r="AM67" s="102"/>
      <c r="AN67" s="102"/>
      <c r="AO67" s="102"/>
      <c r="AQ67" s="44"/>
      <c r="AR67" s="44"/>
    </row>
    <row r="68" spans="3:44" ht="0" hidden="1" customHeight="1" x14ac:dyDescent="0.15">
      <c r="C68" s="101"/>
      <c r="D68" s="101"/>
      <c r="E68" s="101"/>
      <c r="F68" s="115"/>
      <c r="G68" s="101"/>
      <c r="H68" s="378"/>
      <c r="I68" s="378"/>
      <c r="J68" s="378"/>
      <c r="K68" s="378"/>
      <c r="L68" s="379"/>
      <c r="M68" s="379"/>
      <c r="N68" s="379"/>
      <c r="O68" s="379"/>
      <c r="P68" s="45"/>
      <c r="R68" s="102"/>
      <c r="S68" s="102"/>
      <c r="T68" s="102"/>
      <c r="U68" s="102"/>
      <c r="V68" s="102"/>
      <c r="W68" s="102"/>
      <c r="X68" s="102"/>
      <c r="Y68" s="102"/>
      <c r="Z68" s="102"/>
      <c r="AA68" s="102"/>
      <c r="AB68" s="102"/>
      <c r="AC68" s="102"/>
      <c r="AD68" s="102"/>
      <c r="AE68" s="102"/>
      <c r="AF68" s="102"/>
      <c r="AG68" s="102"/>
      <c r="AH68" s="102"/>
      <c r="AI68" s="102"/>
      <c r="AJ68" s="102"/>
      <c r="AK68" s="102"/>
      <c r="AL68" s="102"/>
      <c r="AM68" s="102"/>
      <c r="AN68" s="102"/>
      <c r="AO68" s="102"/>
      <c r="AQ68" s="44"/>
      <c r="AR68" s="44"/>
    </row>
    <row r="69" spans="3:44" ht="0" hidden="1" customHeight="1" x14ac:dyDescent="0.15">
      <c r="C69" s="101"/>
      <c r="D69" s="101"/>
      <c r="E69" s="101"/>
      <c r="F69" s="115"/>
      <c r="G69" s="101"/>
      <c r="H69" s="378"/>
      <c r="I69" s="378"/>
      <c r="J69" s="378"/>
      <c r="K69" s="378"/>
      <c r="L69" s="379"/>
      <c r="M69" s="379"/>
      <c r="N69" s="379"/>
      <c r="O69" s="379"/>
      <c r="P69" s="45"/>
      <c r="R69" s="102"/>
      <c r="S69" s="102"/>
      <c r="T69" s="102"/>
      <c r="U69" s="102"/>
      <c r="V69" s="102"/>
      <c r="W69" s="102"/>
      <c r="X69" s="102"/>
      <c r="Y69" s="102"/>
      <c r="Z69" s="102"/>
      <c r="AA69" s="102"/>
      <c r="AB69" s="102"/>
      <c r="AC69" s="102"/>
      <c r="AD69" s="102"/>
      <c r="AE69" s="102"/>
      <c r="AF69" s="102"/>
      <c r="AG69" s="102"/>
      <c r="AH69" s="102"/>
      <c r="AI69" s="102"/>
      <c r="AJ69" s="102"/>
      <c r="AK69" s="102"/>
      <c r="AL69" s="102"/>
      <c r="AM69" s="102"/>
      <c r="AN69" s="102"/>
      <c r="AO69" s="102"/>
      <c r="AQ69" s="44"/>
      <c r="AR69" s="44"/>
    </row>
    <row r="70" spans="3:44" ht="0" hidden="1" customHeight="1" x14ac:dyDescent="0.15">
      <c r="C70" s="101"/>
      <c r="D70" s="101"/>
      <c r="E70" s="101"/>
      <c r="F70" s="115"/>
      <c r="G70" s="101"/>
      <c r="H70" s="378"/>
      <c r="I70" s="378"/>
      <c r="J70" s="378"/>
      <c r="K70" s="378"/>
      <c r="L70" s="379"/>
      <c r="M70" s="379"/>
      <c r="N70" s="379"/>
      <c r="O70" s="379"/>
      <c r="P70" s="45"/>
      <c r="R70" s="102"/>
      <c r="S70" s="102"/>
      <c r="T70" s="102"/>
      <c r="U70" s="102"/>
      <c r="V70" s="102"/>
      <c r="W70" s="102"/>
      <c r="X70" s="102"/>
      <c r="Y70" s="102"/>
      <c r="Z70" s="102"/>
      <c r="AA70" s="102"/>
      <c r="AB70" s="102"/>
      <c r="AC70" s="102"/>
      <c r="AD70" s="102"/>
      <c r="AE70" s="102"/>
      <c r="AF70" s="102"/>
      <c r="AG70" s="102"/>
      <c r="AH70" s="102"/>
      <c r="AI70" s="102"/>
      <c r="AJ70" s="102"/>
      <c r="AK70" s="102"/>
      <c r="AL70" s="102"/>
      <c r="AM70" s="102"/>
      <c r="AN70" s="102"/>
      <c r="AO70" s="102"/>
      <c r="AQ70" s="44"/>
      <c r="AR70" s="44"/>
    </row>
    <row r="71" spans="3:44" ht="0" hidden="1" customHeight="1" x14ac:dyDescent="0.15">
      <c r="C71" s="101"/>
      <c r="D71" s="101"/>
      <c r="E71" s="101"/>
      <c r="F71" s="115"/>
      <c r="G71" s="101"/>
      <c r="H71" s="378"/>
      <c r="I71" s="378"/>
      <c r="J71" s="378"/>
      <c r="K71" s="378"/>
      <c r="L71" s="379"/>
      <c r="M71" s="379"/>
      <c r="N71" s="379"/>
      <c r="O71" s="379"/>
      <c r="P71" s="45"/>
      <c r="R71" s="102"/>
      <c r="S71" s="102"/>
      <c r="T71" s="102"/>
      <c r="U71" s="102"/>
      <c r="V71" s="102"/>
      <c r="W71" s="102"/>
      <c r="X71" s="102"/>
      <c r="Y71" s="102"/>
      <c r="Z71" s="102"/>
      <c r="AA71" s="102"/>
      <c r="AB71" s="102"/>
      <c r="AC71" s="102"/>
      <c r="AD71" s="102"/>
      <c r="AE71" s="102"/>
      <c r="AF71" s="102"/>
      <c r="AG71" s="102"/>
      <c r="AH71" s="102"/>
      <c r="AI71" s="102"/>
      <c r="AJ71" s="102"/>
      <c r="AK71" s="102"/>
      <c r="AL71" s="102"/>
      <c r="AM71" s="102"/>
      <c r="AN71" s="102"/>
      <c r="AO71" s="102"/>
      <c r="AQ71" s="44"/>
      <c r="AR71" s="44"/>
    </row>
    <row r="72" spans="3:44" ht="0" hidden="1" customHeight="1" x14ac:dyDescent="0.15">
      <c r="C72" s="101"/>
      <c r="D72" s="101"/>
      <c r="E72" s="101"/>
      <c r="F72" s="115"/>
      <c r="G72" s="101"/>
      <c r="H72" s="378"/>
      <c r="I72" s="378"/>
      <c r="J72" s="378"/>
      <c r="K72" s="378"/>
      <c r="L72" s="379"/>
      <c r="M72" s="379"/>
      <c r="N72" s="379"/>
      <c r="O72" s="379"/>
      <c r="P72" s="45"/>
      <c r="R72" s="102"/>
      <c r="S72" s="102"/>
      <c r="T72" s="102"/>
      <c r="U72" s="102"/>
      <c r="V72" s="102"/>
      <c r="W72" s="102"/>
      <c r="X72" s="102"/>
      <c r="Y72" s="102"/>
      <c r="Z72" s="102"/>
      <c r="AA72" s="102"/>
      <c r="AB72" s="102"/>
      <c r="AC72" s="102"/>
      <c r="AD72" s="102"/>
      <c r="AE72" s="102"/>
      <c r="AF72" s="102"/>
      <c r="AG72" s="102"/>
      <c r="AH72" s="102"/>
      <c r="AI72" s="102"/>
      <c r="AJ72" s="102"/>
      <c r="AK72" s="102"/>
      <c r="AL72" s="102"/>
      <c r="AM72" s="102"/>
      <c r="AN72" s="102"/>
      <c r="AO72" s="102"/>
      <c r="AQ72" s="44"/>
      <c r="AR72" s="44"/>
    </row>
    <row r="73" spans="3:44" ht="0" hidden="1" customHeight="1" x14ac:dyDescent="0.15">
      <c r="C73" s="101"/>
      <c r="D73" s="101"/>
      <c r="E73" s="101"/>
      <c r="F73" s="115"/>
      <c r="G73" s="101"/>
      <c r="H73" s="378"/>
      <c r="I73" s="378"/>
      <c r="J73" s="378"/>
      <c r="K73" s="378"/>
      <c r="L73" s="379"/>
      <c r="M73" s="379"/>
      <c r="N73" s="379"/>
      <c r="O73" s="379"/>
      <c r="P73" s="45"/>
      <c r="R73" s="102"/>
      <c r="S73" s="102"/>
      <c r="T73" s="102"/>
      <c r="U73" s="102"/>
      <c r="V73" s="102"/>
      <c r="W73" s="102"/>
      <c r="X73" s="102"/>
      <c r="Y73" s="102"/>
      <c r="Z73" s="102"/>
      <c r="AA73" s="102"/>
      <c r="AB73" s="102"/>
      <c r="AC73" s="102"/>
      <c r="AD73" s="102"/>
      <c r="AE73" s="102"/>
      <c r="AF73" s="102"/>
      <c r="AG73" s="102"/>
      <c r="AH73" s="102"/>
      <c r="AI73" s="102"/>
      <c r="AJ73" s="102"/>
      <c r="AK73" s="102"/>
      <c r="AL73" s="102"/>
      <c r="AM73" s="102"/>
      <c r="AN73" s="102"/>
      <c r="AO73" s="102"/>
      <c r="AQ73" s="44"/>
      <c r="AR73" s="44"/>
    </row>
    <row r="74" spans="3:44" ht="0" hidden="1" customHeight="1" x14ac:dyDescent="0.15">
      <c r="C74" s="101"/>
      <c r="D74" s="101"/>
      <c r="E74" s="101"/>
      <c r="F74" s="115"/>
      <c r="G74" s="101"/>
      <c r="H74" s="378"/>
      <c r="I74" s="378"/>
      <c r="J74" s="378"/>
      <c r="K74" s="378"/>
      <c r="L74" s="379"/>
      <c r="M74" s="379"/>
      <c r="N74" s="379"/>
      <c r="O74" s="379"/>
      <c r="P74" s="45"/>
      <c r="R74" s="102"/>
      <c r="S74" s="102"/>
      <c r="T74" s="102"/>
      <c r="U74" s="102"/>
      <c r="V74" s="102"/>
      <c r="W74" s="102"/>
      <c r="X74" s="102"/>
      <c r="Y74" s="102"/>
      <c r="Z74" s="102"/>
      <c r="AA74" s="102"/>
      <c r="AB74" s="102"/>
      <c r="AC74" s="102"/>
      <c r="AD74" s="102"/>
      <c r="AE74" s="102"/>
      <c r="AF74" s="102"/>
      <c r="AG74" s="102"/>
      <c r="AH74" s="102"/>
      <c r="AI74" s="102"/>
      <c r="AJ74" s="102"/>
      <c r="AK74" s="102"/>
      <c r="AL74" s="102"/>
      <c r="AM74" s="102"/>
      <c r="AN74" s="102"/>
      <c r="AO74" s="102"/>
      <c r="AQ74" s="44"/>
      <c r="AR74" s="44"/>
    </row>
    <row r="75" spans="3:44" ht="0" hidden="1" customHeight="1" x14ac:dyDescent="0.15">
      <c r="C75" s="101"/>
      <c r="D75" s="101"/>
      <c r="E75" s="101"/>
      <c r="F75" s="115"/>
      <c r="G75" s="101"/>
      <c r="H75" s="378"/>
      <c r="I75" s="378"/>
      <c r="J75" s="378"/>
      <c r="K75" s="378"/>
      <c r="L75" s="379"/>
      <c r="M75" s="379"/>
      <c r="N75" s="379"/>
      <c r="O75" s="379"/>
      <c r="P75" s="45"/>
      <c r="R75" s="102"/>
      <c r="S75" s="102"/>
      <c r="T75" s="102"/>
      <c r="U75" s="102"/>
      <c r="V75" s="102"/>
      <c r="W75" s="102"/>
      <c r="X75" s="102"/>
      <c r="Y75" s="102"/>
      <c r="Z75" s="102"/>
      <c r="AA75" s="102"/>
      <c r="AB75" s="102"/>
      <c r="AC75" s="102"/>
      <c r="AD75" s="102"/>
      <c r="AE75" s="102"/>
      <c r="AF75" s="102"/>
      <c r="AG75" s="102"/>
      <c r="AH75" s="102"/>
      <c r="AI75" s="102"/>
      <c r="AJ75" s="102"/>
      <c r="AK75" s="102"/>
      <c r="AL75" s="102"/>
      <c r="AM75" s="102"/>
      <c r="AN75" s="102"/>
      <c r="AO75" s="102"/>
      <c r="AQ75" s="44"/>
      <c r="AR75" s="44"/>
    </row>
    <row r="76" spans="3:44" ht="0" hidden="1" customHeight="1" x14ac:dyDescent="0.15">
      <c r="C76" s="101"/>
      <c r="D76" s="101"/>
      <c r="E76" s="101"/>
      <c r="F76" s="115"/>
      <c r="G76" s="101"/>
      <c r="H76" s="378"/>
      <c r="I76" s="378"/>
      <c r="J76" s="378"/>
      <c r="K76" s="378"/>
      <c r="L76" s="379"/>
      <c r="M76" s="379"/>
      <c r="N76" s="379"/>
      <c r="O76" s="379"/>
      <c r="P76" s="45"/>
      <c r="R76" s="102"/>
      <c r="S76" s="102"/>
      <c r="T76" s="102"/>
      <c r="U76" s="102"/>
      <c r="V76" s="102"/>
      <c r="W76" s="102"/>
      <c r="X76" s="102"/>
      <c r="Y76" s="102"/>
      <c r="Z76" s="102"/>
      <c r="AA76" s="102"/>
      <c r="AB76" s="102"/>
      <c r="AC76" s="102"/>
      <c r="AD76" s="102"/>
      <c r="AE76" s="102"/>
      <c r="AF76" s="102"/>
      <c r="AG76" s="102"/>
      <c r="AH76" s="102"/>
      <c r="AI76" s="102"/>
      <c r="AJ76" s="102"/>
      <c r="AK76" s="102"/>
      <c r="AL76" s="102"/>
      <c r="AM76" s="102"/>
      <c r="AN76" s="102"/>
      <c r="AO76" s="102"/>
      <c r="AQ76" s="44"/>
      <c r="AR76" s="44"/>
    </row>
    <row r="77" spans="3:44" ht="0" hidden="1" customHeight="1" x14ac:dyDescent="0.15">
      <c r="C77" s="101"/>
      <c r="D77" s="101"/>
      <c r="E77" s="101"/>
      <c r="F77" s="115"/>
      <c r="G77" s="101"/>
      <c r="H77" s="378"/>
      <c r="I77" s="378"/>
      <c r="J77" s="378"/>
      <c r="K77" s="378"/>
      <c r="L77" s="379"/>
      <c r="M77" s="379"/>
      <c r="N77" s="379"/>
      <c r="O77" s="379"/>
      <c r="P77" s="45"/>
      <c r="R77" s="102"/>
      <c r="S77" s="102"/>
      <c r="T77" s="102"/>
      <c r="U77" s="102"/>
      <c r="V77" s="102"/>
      <c r="W77" s="102"/>
      <c r="X77" s="102"/>
      <c r="Y77" s="102"/>
      <c r="Z77" s="102"/>
      <c r="AA77" s="102"/>
      <c r="AB77" s="102"/>
      <c r="AC77" s="102"/>
      <c r="AD77" s="102"/>
      <c r="AE77" s="102"/>
      <c r="AF77" s="102"/>
      <c r="AG77" s="102"/>
      <c r="AH77" s="102"/>
      <c r="AI77" s="102"/>
      <c r="AJ77" s="102"/>
      <c r="AK77" s="102"/>
      <c r="AL77" s="102"/>
      <c r="AM77" s="102"/>
      <c r="AN77" s="102"/>
      <c r="AO77" s="102"/>
      <c r="AQ77" s="44"/>
      <c r="AR77" s="44"/>
    </row>
    <row r="78" spans="3:44" ht="0" hidden="1" customHeight="1" x14ac:dyDescent="0.15">
      <c r="C78" s="101"/>
      <c r="D78" s="101"/>
      <c r="E78" s="101"/>
      <c r="F78" s="115"/>
      <c r="G78" s="101"/>
      <c r="H78" s="378"/>
      <c r="I78" s="378"/>
      <c r="J78" s="378"/>
      <c r="K78" s="378"/>
      <c r="L78" s="379"/>
      <c r="M78" s="379"/>
      <c r="N78" s="379"/>
      <c r="O78" s="379"/>
      <c r="P78" s="45"/>
      <c r="R78" s="102"/>
      <c r="S78" s="102"/>
      <c r="T78" s="102"/>
      <c r="U78" s="102"/>
      <c r="V78" s="102"/>
      <c r="W78" s="102"/>
      <c r="X78" s="102"/>
      <c r="Y78" s="102"/>
      <c r="Z78" s="102"/>
      <c r="AA78" s="102"/>
      <c r="AB78" s="102"/>
      <c r="AC78" s="102"/>
      <c r="AD78" s="102"/>
      <c r="AE78" s="102"/>
      <c r="AF78" s="102"/>
      <c r="AG78" s="102"/>
      <c r="AH78" s="102"/>
      <c r="AI78" s="102"/>
      <c r="AJ78" s="102"/>
      <c r="AK78" s="102"/>
      <c r="AL78" s="102"/>
      <c r="AM78" s="102"/>
      <c r="AN78" s="102"/>
      <c r="AO78" s="102"/>
      <c r="AQ78" s="44"/>
      <c r="AR78" s="44"/>
    </row>
    <row r="79" spans="3:44" ht="0" hidden="1" customHeight="1" x14ac:dyDescent="0.15">
      <c r="C79" s="101"/>
      <c r="D79" s="101"/>
      <c r="E79" s="101"/>
      <c r="F79" s="115"/>
      <c r="G79" s="101"/>
      <c r="H79" s="378"/>
      <c r="I79" s="378"/>
      <c r="J79" s="378"/>
      <c r="K79" s="378"/>
      <c r="L79" s="379"/>
      <c r="M79" s="379"/>
      <c r="N79" s="379"/>
      <c r="O79" s="379"/>
      <c r="P79" s="45"/>
      <c r="R79" s="102"/>
      <c r="S79" s="102"/>
      <c r="T79" s="102"/>
      <c r="U79" s="102"/>
      <c r="V79" s="102"/>
      <c r="W79" s="102"/>
      <c r="X79" s="102"/>
      <c r="Y79" s="102"/>
      <c r="Z79" s="102"/>
      <c r="AA79" s="102"/>
      <c r="AB79" s="102"/>
      <c r="AC79" s="102"/>
      <c r="AD79" s="102"/>
      <c r="AE79" s="102"/>
      <c r="AF79" s="102"/>
      <c r="AG79" s="102"/>
      <c r="AH79" s="102"/>
      <c r="AI79" s="102"/>
      <c r="AJ79" s="102"/>
      <c r="AK79" s="102"/>
      <c r="AL79" s="102"/>
      <c r="AM79" s="102"/>
      <c r="AN79" s="102"/>
      <c r="AO79" s="102"/>
      <c r="AQ79" s="44"/>
      <c r="AR79" s="44"/>
    </row>
    <row r="80" spans="3:44" ht="0" hidden="1" customHeight="1" x14ac:dyDescent="0.15">
      <c r="C80" s="101"/>
      <c r="D80" s="101"/>
      <c r="E80" s="101"/>
      <c r="F80" s="115"/>
      <c r="G80" s="101"/>
      <c r="H80" s="378"/>
      <c r="I80" s="378"/>
      <c r="J80" s="378"/>
      <c r="K80" s="378"/>
      <c r="L80" s="379"/>
      <c r="M80" s="379"/>
      <c r="N80" s="379"/>
      <c r="O80" s="379"/>
      <c r="P80" s="45"/>
      <c r="R80" s="102"/>
      <c r="S80" s="102"/>
      <c r="T80" s="102"/>
      <c r="U80" s="102"/>
      <c r="V80" s="102"/>
      <c r="W80" s="102"/>
      <c r="X80" s="102"/>
      <c r="Y80" s="102"/>
      <c r="Z80" s="102"/>
      <c r="AA80" s="102"/>
      <c r="AB80" s="102"/>
      <c r="AC80" s="102"/>
      <c r="AD80" s="102"/>
      <c r="AE80" s="102"/>
      <c r="AF80" s="102"/>
      <c r="AG80" s="102"/>
      <c r="AH80" s="102"/>
      <c r="AI80" s="102"/>
      <c r="AJ80" s="102"/>
      <c r="AK80" s="102"/>
      <c r="AL80" s="102"/>
      <c r="AM80" s="102"/>
      <c r="AN80" s="102"/>
      <c r="AO80" s="102"/>
      <c r="AQ80" s="44"/>
      <c r="AR80" s="44"/>
    </row>
    <row r="81" spans="3:44" ht="0" hidden="1" customHeight="1" x14ac:dyDescent="0.15">
      <c r="C81" s="101"/>
      <c r="D81" s="101"/>
      <c r="E81" s="101"/>
      <c r="F81" s="115"/>
      <c r="G81" s="101"/>
      <c r="H81" s="378"/>
      <c r="I81" s="378"/>
      <c r="J81" s="378"/>
      <c r="K81" s="378"/>
      <c r="L81" s="379"/>
      <c r="M81" s="379"/>
      <c r="N81" s="379"/>
      <c r="O81" s="379"/>
      <c r="P81" s="45"/>
      <c r="R81" s="102"/>
      <c r="S81" s="102"/>
      <c r="T81" s="102"/>
      <c r="U81" s="102"/>
      <c r="V81" s="102"/>
      <c r="W81" s="102"/>
      <c r="X81" s="102"/>
      <c r="Y81" s="102"/>
      <c r="Z81" s="102"/>
      <c r="AA81" s="102"/>
      <c r="AB81" s="102"/>
      <c r="AC81" s="102"/>
      <c r="AD81" s="102"/>
      <c r="AE81" s="102"/>
      <c r="AF81" s="102"/>
      <c r="AG81" s="102"/>
      <c r="AH81" s="102"/>
      <c r="AI81" s="102"/>
      <c r="AJ81" s="102"/>
      <c r="AK81" s="102"/>
      <c r="AL81" s="102"/>
      <c r="AM81" s="102"/>
      <c r="AN81" s="102"/>
      <c r="AO81" s="102"/>
      <c r="AQ81" s="44"/>
      <c r="AR81" s="44"/>
    </row>
    <row r="82" spans="3:44" ht="0" hidden="1" customHeight="1" x14ac:dyDescent="0.15">
      <c r="C82" s="101"/>
      <c r="D82" s="101"/>
      <c r="E82" s="101"/>
      <c r="F82" s="115"/>
      <c r="G82" s="101"/>
      <c r="H82" s="378"/>
      <c r="I82" s="378"/>
      <c r="J82" s="378"/>
      <c r="K82" s="378"/>
      <c r="L82" s="379"/>
      <c r="M82" s="379"/>
      <c r="N82" s="379"/>
      <c r="O82" s="379"/>
      <c r="P82" s="45"/>
      <c r="R82" s="102"/>
      <c r="S82" s="102"/>
      <c r="T82" s="102"/>
      <c r="U82" s="102"/>
      <c r="V82" s="102"/>
      <c r="W82" s="102"/>
      <c r="X82" s="102"/>
      <c r="Y82" s="102"/>
      <c r="Z82" s="102"/>
      <c r="AA82" s="102"/>
      <c r="AB82" s="102"/>
      <c r="AC82" s="102"/>
      <c r="AD82" s="102"/>
      <c r="AE82" s="102"/>
      <c r="AF82" s="102"/>
      <c r="AG82" s="102"/>
      <c r="AH82" s="102"/>
      <c r="AI82" s="102"/>
      <c r="AJ82" s="102"/>
      <c r="AK82" s="102"/>
      <c r="AL82" s="102"/>
      <c r="AM82" s="102"/>
      <c r="AN82" s="102"/>
      <c r="AO82" s="102"/>
      <c r="AQ82" s="44"/>
      <c r="AR82" s="44"/>
    </row>
    <row r="83" spans="3:44" ht="0" hidden="1" customHeight="1" x14ac:dyDescent="0.15">
      <c r="C83" s="101"/>
      <c r="D83" s="101"/>
      <c r="E83" s="101"/>
      <c r="F83" s="115"/>
      <c r="G83" s="101"/>
      <c r="H83" s="378"/>
      <c r="I83" s="378"/>
      <c r="J83" s="378"/>
      <c r="K83" s="378"/>
      <c r="L83" s="379"/>
      <c r="M83" s="379"/>
      <c r="N83" s="379"/>
      <c r="O83" s="379"/>
      <c r="P83" s="45"/>
      <c r="R83" s="102"/>
      <c r="S83" s="102"/>
      <c r="T83" s="102"/>
      <c r="U83" s="102"/>
      <c r="V83" s="102"/>
      <c r="W83" s="102"/>
      <c r="X83" s="102"/>
      <c r="Y83" s="102"/>
      <c r="Z83" s="102"/>
      <c r="AA83" s="102"/>
      <c r="AB83" s="102"/>
      <c r="AC83" s="102"/>
      <c r="AD83" s="102"/>
      <c r="AE83" s="102"/>
      <c r="AF83" s="102"/>
      <c r="AG83" s="102"/>
      <c r="AH83" s="102"/>
      <c r="AI83" s="102"/>
      <c r="AJ83" s="102"/>
      <c r="AK83" s="102"/>
      <c r="AL83" s="102"/>
      <c r="AM83" s="102"/>
      <c r="AN83" s="102"/>
      <c r="AO83" s="102"/>
      <c r="AQ83" s="44"/>
      <c r="AR83" s="44"/>
    </row>
    <row r="84" spans="3:44" ht="0" hidden="1" customHeight="1" x14ac:dyDescent="0.15">
      <c r="C84" s="101"/>
      <c r="D84" s="101"/>
      <c r="E84" s="101"/>
      <c r="F84" s="115"/>
      <c r="G84" s="101"/>
      <c r="H84" s="378"/>
      <c r="I84" s="378"/>
      <c r="J84" s="378"/>
      <c r="K84" s="378"/>
      <c r="L84" s="379"/>
      <c r="M84" s="379"/>
      <c r="N84" s="379"/>
      <c r="O84" s="379"/>
      <c r="P84" s="45"/>
      <c r="R84" s="102"/>
      <c r="S84" s="102"/>
      <c r="T84" s="102"/>
      <c r="U84" s="102"/>
      <c r="V84" s="102"/>
      <c r="W84" s="102"/>
      <c r="X84" s="102"/>
      <c r="Y84" s="102"/>
      <c r="Z84" s="102"/>
      <c r="AA84" s="102"/>
      <c r="AB84" s="102"/>
      <c r="AC84" s="102"/>
      <c r="AD84" s="102"/>
      <c r="AE84" s="102"/>
      <c r="AF84" s="102"/>
      <c r="AG84" s="102"/>
      <c r="AH84" s="102"/>
      <c r="AI84" s="102"/>
      <c r="AJ84" s="102"/>
      <c r="AK84" s="102"/>
      <c r="AL84" s="102"/>
      <c r="AM84" s="102"/>
      <c r="AN84" s="102"/>
      <c r="AO84" s="102"/>
      <c r="AQ84" s="44"/>
      <c r="AR84" s="44"/>
    </row>
    <row r="85" spans="3:44" ht="0" hidden="1" customHeight="1" x14ac:dyDescent="0.15">
      <c r="C85" s="101"/>
      <c r="D85" s="101"/>
      <c r="E85" s="101"/>
      <c r="F85" s="115"/>
      <c r="G85" s="101"/>
      <c r="H85" s="378"/>
      <c r="I85" s="378"/>
      <c r="J85" s="378"/>
      <c r="K85" s="378"/>
      <c r="L85" s="379"/>
      <c r="M85" s="379"/>
      <c r="N85" s="379"/>
      <c r="O85" s="379"/>
      <c r="P85" s="45"/>
      <c r="R85" s="102"/>
      <c r="S85" s="102"/>
      <c r="T85" s="102"/>
      <c r="U85" s="102"/>
      <c r="V85" s="102"/>
      <c r="W85" s="102"/>
      <c r="X85" s="102"/>
      <c r="Y85" s="102"/>
      <c r="Z85" s="102"/>
      <c r="AA85" s="102"/>
      <c r="AB85" s="102"/>
      <c r="AC85" s="102"/>
      <c r="AD85" s="102"/>
      <c r="AE85" s="102"/>
      <c r="AF85" s="102"/>
      <c r="AG85" s="102"/>
      <c r="AH85" s="102"/>
      <c r="AI85" s="102"/>
      <c r="AJ85" s="102"/>
      <c r="AK85" s="102"/>
      <c r="AL85" s="102"/>
      <c r="AM85" s="102"/>
      <c r="AN85" s="102"/>
      <c r="AO85" s="102"/>
      <c r="AQ85" s="44"/>
      <c r="AR85" s="44"/>
    </row>
    <row r="86" spans="3:44" ht="0" hidden="1" customHeight="1" x14ac:dyDescent="0.15">
      <c r="C86" s="101"/>
      <c r="D86" s="101"/>
      <c r="E86" s="101"/>
      <c r="F86" s="115"/>
      <c r="G86" s="101"/>
      <c r="H86" s="378"/>
      <c r="I86" s="378"/>
      <c r="J86" s="378"/>
      <c r="K86" s="378"/>
      <c r="L86" s="379"/>
      <c r="M86" s="379"/>
      <c r="N86" s="379"/>
      <c r="O86" s="379"/>
      <c r="P86" s="45"/>
      <c r="R86" s="102"/>
      <c r="S86" s="102"/>
      <c r="T86" s="102"/>
      <c r="U86" s="102"/>
      <c r="V86" s="102"/>
      <c r="W86" s="102"/>
      <c r="X86" s="102"/>
      <c r="Y86" s="102"/>
      <c r="Z86" s="102"/>
      <c r="AA86" s="102"/>
      <c r="AB86" s="102"/>
      <c r="AC86" s="102"/>
      <c r="AD86" s="102"/>
      <c r="AE86" s="102"/>
      <c r="AF86" s="102"/>
      <c r="AG86" s="102"/>
      <c r="AH86" s="102"/>
      <c r="AI86" s="102"/>
      <c r="AJ86" s="102"/>
      <c r="AK86" s="102"/>
      <c r="AL86" s="102"/>
      <c r="AM86" s="102"/>
      <c r="AN86" s="102"/>
      <c r="AO86" s="102"/>
      <c r="AQ86" s="44"/>
      <c r="AR86" s="44"/>
    </row>
    <row r="87" spans="3:44" ht="0" hidden="1" customHeight="1" x14ac:dyDescent="0.15">
      <c r="C87" s="101"/>
      <c r="D87" s="101"/>
      <c r="E87" s="101"/>
      <c r="F87" s="115"/>
      <c r="G87" s="101"/>
      <c r="H87" s="378"/>
      <c r="I87" s="378"/>
      <c r="J87" s="378"/>
      <c r="K87" s="378"/>
      <c r="L87" s="379"/>
      <c r="M87" s="379"/>
      <c r="N87" s="379"/>
      <c r="O87" s="379"/>
      <c r="P87" s="45"/>
      <c r="R87" s="102"/>
      <c r="S87" s="102"/>
      <c r="T87" s="102"/>
      <c r="U87" s="102"/>
      <c r="V87" s="102"/>
      <c r="W87" s="102"/>
      <c r="X87" s="102"/>
      <c r="Y87" s="102"/>
      <c r="Z87" s="102"/>
      <c r="AA87" s="102"/>
      <c r="AB87" s="102"/>
      <c r="AC87" s="102"/>
      <c r="AD87" s="102"/>
      <c r="AE87" s="102"/>
      <c r="AF87" s="102"/>
      <c r="AG87" s="102"/>
      <c r="AH87" s="102"/>
      <c r="AI87" s="102"/>
      <c r="AJ87" s="102"/>
      <c r="AK87" s="102"/>
      <c r="AL87" s="102"/>
      <c r="AM87" s="102"/>
      <c r="AN87" s="102"/>
      <c r="AO87" s="102"/>
      <c r="AQ87" s="44"/>
      <c r="AR87" s="44"/>
    </row>
    <row r="88" spans="3:44" ht="0" hidden="1" customHeight="1" x14ac:dyDescent="0.15">
      <c r="C88" s="101"/>
      <c r="D88" s="101"/>
      <c r="E88" s="101"/>
      <c r="F88" s="115"/>
      <c r="G88" s="101"/>
      <c r="H88" s="378"/>
      <c r="I88" s="378"/>
      <c r="J88" s="378"/>
      <c r="K88" s="378"/>
      <c r="L88" s="379"/>
      <c r="M88" s="379"/>
      <c r="N88" s="379"/>
      <c r="O88" s="379"/>
      <c r="P88" s="45"/>
      <c r="R88" s="102"/>
      <c r="S88" s="102"/>
      <c r="T88" s="102"/>
      <c r="U88" s="102"/>
      <c r="V88" s="102"/>
      <c r="W88" s="102"/>
      <c r="X88" s="102"/>
      <c r="Y88" s="102"/>
      <c r="Z88" s="102"/>
      <c r="AA88" s="102"/>
      <c r="AB88" s="102"/>
      <c r="AC88" s="102"/>
      <c r="AD88" s="102"/>
      <c r="AE88" s="102"/>
      <c r="AF88" s="102"/>
      <c r="AG88" s="102"/>
      <c r="AH88" s="102"/>
      <c r="AI88" s="102"/>
      <c r="AJ88" s="102"/>
      <c r="AK88" s="102"/>
      <c r="AL88" s="102"/>
      <c r="AM88" s="102"/>
      <c r="AN88" s="102"/>
      <c r="AO88" s="102"/>
      <c r="AQ88" s="44"/>
      <c r="AR88" s="44"/>
    </row>
    <row r="89" spans="3:44" ht="0" hidden="1" customHeight="1" x14ac:dyDescent="0.15">
      <c r="C89" s="101"/>
      <c r="D89" s="101"/>
      <c r="E89" s="101"/>
      <c r="F89" s="115"/>
      <c r="G89" s="101"/>
      <c r="H89" s="378"/>
      <c r="I89" s="378"/>
      <c r="J89" s="378"/>
      <c r="K89" s="378"/>
      <c r="L89" s="379"/>
      <c r="M89" s="379"/>
      <c r="N89" s="379"/>
      <c r="O89" s="379"/>
      <c r="P89" s="45"/>
      <c r="R89" s="102"/>
      <c r="S89" s="102"/>
      <c r="T89" s="102"/>
      <c r="U89" s="102"/>
      <c r="V89" s="102"/>
      <c r="W89" s="102"/>
      <c r="X89" s="102"/>
      <c r="Y89" s="102"/>
      <c r="Z89" s="102"/>
      <c r="AA89" s="102"/>
      <c r="AB89" s="102"/>
      <c r="AC89" s="102"/>
      <c r="AD89" s="102"/>
      <c r="AE89" s="102"/>
      <c r="AF89" s="102"/>
      <c r="AG89" s="102"/>
      <c r="AH89" s="102"/>
      <c r="AI89" s="102"/>
      <c r="AJ89" s="102"/>
      <c r="AK89" s="102"/>
      <c r="AL89" s="102"/>
      <c r="AM89" s="102"/>
      <c r="AN89" s="102"/>
      <c r="AO89" s="102"/>
      <c r="AQ89" s="44"/>
      <c r="AR89" s="44"/>
    </row>
    <row r="90" spans="3:44" ht="0" hidden="1" customHeight="1" x14ac:dyDescent="0.15">
      <c r="C90" s="101"/>
      <c r="D90" s="101"/>
      <c r="E90" s="101"/>
      <c r="F90" s="115"/>
      <c r="G90" s="101"/>
      <c r="H90" s="378"/>
      <c r="I90" s="378"/>
      <c r="J90" s="378"/>
      <c r="K90" s="378"/>
      <c r="L90" s="379"/>
      <c r="M90" s="379"/>
      <c r="N90" s="379"/>
      <c r="O90" s="379"/>
      <c r="P90" s="45"/>
      <c r="R90" s="102"/>
      <c r="S90" s="102"/>
      <c r="T90" s="102"/>
      <c r="U90" s="102"/>
      <c r="V90" s="102"/>
      <c r="W90" s="102"/>
      <c r="X90" s="102"/>
      <c r="Y90" s="102"/>
      <c r="Z90" s="102"/>
      <c r="AA90" s="102"/>
      <c r="AB90" s="102"/>
      <c r="AC90" s="102"/>
      <c r="AD90" s="102"/>
      <c r="AE90" s="102"/>
      <c r="AF90" s="102"/>
      <c r="AG90" s="102"/>
      <c r="AH90" s="102"/>
      <c r="AI90" s="102"/>
      <c r="AJ90" s="102"/>
      <c r="AK90" s="102"/>
      <c r="AL90" s="102"/>
      <c r="AM90" s="102"/>
      <c r="AN90" s="102"/>
      <c r="AO90" s="102"/>
      <c r="AQ90" s="44"/>
      <c r="AR90" s="44"/>
    </row>
    <row r="91" spans="3:44" ht="0" hidden="1" customHeight="1" x14ac:dyDescent="0.15">
      <c r="C91" s="101"/>
      <c r="D91" s="101"/>
      <c r="E91" s="101"/>
      <c r="F91" s="115"/>
      <c r="G91" s="101"/>
      <c r="H91" s="378"/>
      <c r="I91" s="378"/>
      <c r="J91" s="378"/>
      <c r="K91" s="378"/>
      <c r="L91" s="379"/>
      <c r="M91" s="379"/>
      <c r="N91" s="379"/>
      <c r="O91" s="379"/>
      <c r="P91" s="45"/>
      <c r="R91" s="102"/>
      <c r="S91" s="102"/>
      <c r="T91" s="102"/>
      <c r="U91" s="102"/>
      <c r="V91" s="102"/>
      <c r="W91" s="102"/>
      <c r="X91" s="102"/>
      <c r="Y91" s="102"/>
      <c r="Z91" s="102"/>
      <c r="AA91" s="102"/>
      <c r="AB91" s="102"/>
      <c r="AC91" s="102"/>
      <c r="AD91" s="102"/>
      <c r="AE91" s="102"/>
      <c r="AF91" s="102"/>
      <c r="AG91" s="102"/>
      <c r="AH91" s="102"/>
      <c r="AI91" s="102"/>
      <c r="AJ91" s="102"/>
      <c r="AK91" s="102"/>
      <c r="AL91" s="102"/>
      <c r="AM91" s="102"/>
      <c r="AN91" s="102"/>
      <c r="AO91" s="102"/>
      <c r="AQ91" s="44"/>
      <c r="AR91" s="44"/>
    </row>
    <row r="92" spans="3:44" ht="0" hidden="1" customHeight="1" x14ac:dyDescent="0.15">
      <c r="C92" s="101"/>
      <c r="D92" s="101"/>
      <c r="E92" s="101"/>
      <c r="F92" s="115"/>
      <c r="G92" s="101"/>
      <c r="H92" s="378"/>
      <c r="I92" s="378"/>
      <c r="J92" s="378"/>
      <c r="K92" s="378"/>
      <c r="L92" s="379"/>
      <c r="M92" s="379"/>
      <c r="N92" s="379"/>
      <c r="O92" s="379"/>
      <c r="P92" s="45"/>
      <c r="R92" s="102"/>
      <c r="S92" s="102"/>
      <c r="T92" s="102"/>
      <c r="U92" s="102"/>
      <c r="V92" s="102"/>
      <c r="W92" s="102"/>
      <c r="X92" s="102"/>
      <c r="Y92" s="102"/>
      <c r="Z92" s="102"/>
      <c r="AA92" s="102"/>
      <c r="AB92" s="102"/>
      <c r="AC92" s="102"/>
      <c r="AD92" s="102"/>
      <c r="AE92" s="102"/>
      <c r="AF92" s="102"/>
      <c r="AG92" s="102"/>
      <c r="AH92" s="102"/>
      <c r="AI92" s="102"/>
      <c r="AJ92" s="102"/>
      <c r="AK92" s="102"/>
      <c r="AL92" s="102"/>
      <c r="AM92" s="102"/>
      <c r="AN92" s="102"/>
      <c r="AO92" s="102"/>
      <c r="AQ92" s="44"/>
      <c r="AR92" s="44"/>
    </row>
    <row r="93" spans="3:44" ht="0" hidden="1" customHeight="1" x14ac:dyDescent="0.15">
      <c r="C93" s="101"/>
      <c r="D93" s="101"/>
      <c r="E93" s="101"/>
      <c r="F93" s="115"/>
      <c r="G93" s="101"/>
      <c r="H93" s="378"/>
      <c r="I93" s="378"/>
      <c r="J93" s="378"/>
      <c r="K93" s="378"/>
      <c r="L93" s="379"/>
      <c r="M93" s="379"/>
      <c r="N93" s="379"/>
      <c r="O93" s="379"/>
      <c r="P93" s="45"/>
      <c r="R93" s="102"/>
      <c r="S93" s="102"/>
      <c r="T93" s="102"/>
      <c r="U93" s="102"/>
      <c r="V93" s="102"/>
      <c r="W93" s="102"/>
      <c r="X93" s="102"/>
      <c r="Y93" s="102"/>
      <c r="Z93" s="102"/>
      <c r="AA93" s="102"/>
      <c r="AB93" s="102"/>
      <c r="AC93" s="102"/>
      <c r="AD93" s="102"/>
      <c r="AE93" s="102"/>
      <c r="AF93" s="102"/>
      <c r="AG93" s="102"/>
      <c r="AH93" s="102"/>
      <c r="AI93" s="102"/>
      <c r="AJ93" s="102"/>
      <c r="AK93" s="102"/>
      <c r="AL93" s="102"/>
      <c r="AM93" s="102"/>
      <c r="AN93" s="102"/>
      <c r="AO93" s="102"/>
      <c r="AQ93" s="44"/>
      <c r="AR93" s="44"/>
    </row>
    <row r="94" spans="3:44" ht="0" hidden="1" customHeight="1" x14ac:dyDescent="0.15">
      <c r="C94" s="101"/>
      <c r="D94" s="101"/>
      <c r="E94" s="101"/>
      <c r="F94" s="115"/>
      <c r="G94" s="101"/>
      <c r="H94" s="378"/>
      <c r="I94" s="378"/>
      <c r="J94" s="378"/>
      <c r="K94" s="378"/>
      <c r="L94" s="379"/>
      <c r="M94" s="379"/>
      <c r="N94" s="379"/>
      <c r="O94" s="379"/>
      <c r="P94" s="45"/>
      <c r="R94" s="102"/>
      <c r="S94" s="102"/>
      <c r="T94" s="102"/>
      <c r="U94" s="102"/>
      <c r="V94" s="102"/>
      <c r="W94" s="102"/>
      <c r="X94" s="102"/>
      <c r="Y94" s="102"/>
      <c r="Z94" s="102"/>
      <c r="AA94" s="102"/>
      <c r="AB94" s="102"/>
      <c r="AC94" s="102"/>
      <c r="AD94" s="102"/>
      <c r="AE94" s="102"/>
      <c r="AF94" s="102"/>
      <c r="AG94" s="102"/>
      <c r="AH94" s="102"/>
      <c r="AI94" s="102"/>
      <c r="AJ94" s="102"/>
      <c r="AK94" s="102"/>
      <c r="AL94" s="102"/>
      <c r="AM94" s="102"/>
      <c r="AN94" s="102"/>
      <c r="AO94" s="102"/>
      <c r="AQ94" s="44"/>
      <c r="AR94" s="44"/>
    </row>
    <row r="95" spans="3:44" ht="0" hidden="1" customHeight="1" x14ac:dyDescent="0.15">
      <c r="C95" s="101"/>
      <c r="D95" s="101"/>
      <c r="E95" s="101"/>
      <c r="F95" s="115"/>
      <c r="G95" s="101"/>
      <c r="H95" s="378"/>
      <c r="I95" s="378"/>
      <c r="J95" s="378"/>
      <c r="K95" s="378"/>
      <c r="L95" s="379"/>
      <c r="M95" s="379"/>
      <c r="N95" s="379"/>
      <c r="O95" s="379"/>
      <c r="P95" s="45"/>
      <c r="R95" s="102"/>
      <c r="S95" s="102"/>
      <c r="T95" s="102"/>
      <c r="U95" s="102"/>
      <c r="V95" s="102"/>
      <c r="W95" s="102"/>
      <c r="X95" s="102"/>
      <c r="Y95" s="102"/>
      <c r="Z95" s="102"/>
      <c r="AA95" s="102"/>
      <c r="AB95" s="102"/>
      <c r="AC95" s="102"/>
      <c r="AD95" s="102"/>
      <c r="AE95" s="102"/>
      <c r="AF95" s="102"/>
      <c r="AG95" s="102"/>
      <c r="AH95" s="102"/>
      <c r="AI95" s="102"/>
      <c r="AJ95" s="102"/>
      <c r="AK95" s="102"/>
      <c r="AL95" s="102"/>
      <c r="AM95" s="102"/>
      <c r="AN95" s="102"/>
      <c r="AO95" s="102"/>
      <c r="AQ95" s="44"/>
      <c r="AR95" s="44"/>
    </row>
    <row r="96" spans="3:44" ht="0" hidden="1" customHeight="1" x14ac:dyDescent="0.15">
      <c r="C96" s="101"/>
      <c r="D96" s="101"/>
      <c r="E96" s="101"/>
      <c r="F96" s="115"/>
      <c r="G96" s="101"/>
      <c r="H96" s="378"/>
      <c r="I96" s="378"/>
      <c r="J96" s="378"/>
      <c r="K96" s="378"/>
      <c r="L96" s="379"/>
      <c r="M96" s="379"/>
      <c r="N96" s="379"/>
      <c r="O96" s="379"/>
      <c r="P96" s="45"/>
      <c r="R96" s="102"/>
      <c r="S96" s="102"/>
      <c r="T96" s="102"/>
      <c r="U96" s="102"/>
      <c r="V96" s="102"/>
      <c r="W96" s="102"/>
      <c r="X96" s="102"/>
      <c r="Y96" s="102"/>
      <c r="Z96" s="102"/>
      <c r="AA96" s="102"/>
      <c r="AB96" s="102"/>
      <c r="AC96" s="102"/>
      <c r="AD96" s="102"/>
      <c r="AE96" s="102"/>
      <c r="AF96" s="102"/>
      <c r="AG96" s="102"/>
      <c r="AH96" s="102"/>
      <c r="AI96" s="102"/>
      <c r="AJ96" s="102"/>
      <c r="AK96" s="102"/>
      <c r="AL96" s="102"/>
      <c r="AM96" s="102"/>
      <c r="AN96" s="102"/>
      <c r="AO96" s="102"/>
      <c r="AQ96" s="44"/>
      <c r="AR96" s="44"/>
    </row>
    <row r="97" spans="2:75" ht="0" hidden="1" customHeight="1" x14ac:dyDescent="0.15">
      <c r="C97" s="101"/>
      <c r="D97" s="101"/>
      <c r="E97" s="101"/>
      <c r="F97" s="115"/>
      <c r="G97" s="101"/>
      <c r="H97" s="378"/>
      <c r="I97" s="378"/>
      <c r="J97" s="378"/>
      <c r="K97" s="378"/>
      <c r="L97" s="379"/>
      <c r="M97" s="379"/>
      <c r="N97" s="379"/>
      <c r="O97" s="379"/>
      <c r="P97" s="45"/>
      <c r="R97" s="102"/>
      <c r="S97" s="102"/>
      <c r="T97" s="102"/>
      <c r="U97" s="102"/>
      <c r="V97" s="102"/>
      <c r="W97" s="102"/>
      <c r="X97" s="102"/>
      <c r="Y97" s="102"/>
      <c r="Z97" s="102"/>
      <c r="AA97" s="102"/>
      <c r="AB97" s="102"/>
      <c r="AC97" s="102"/>
      <c r="AD97" s="102"/>
      <c r="AE97" s="102"/>
      <c r="AF97" s="102"/>
      <c r="AG97" s="102"/>
      <c r="AH97" s="102"/>
      <c r="AI97" s="102"/>
      <c r="AJ97" s="102"/>
      <c r="AK97" s="102"/>
      <c r="AL97" s="102"/>
      <c r="AM97" s="102"/>
      <c r="AN97" s="102"/>
      <c r="AO97" s="102"/>
      <c r="AQ97" s="44"/>
      <c r="AR97" s="44"/>
    </row>
    <row r="98" spans="2:75" ht="0" hidden="1" customHeight="1" x14ac:dyDescent="0.15">
      <c r="C98" s="101"/>
      <c r="D98" s="101"/>
      <c r="E98" s="101"/>
      <c r="F98" s="115"/>
      <c r="G98" s="101"/>
      <c r="H98" s="378"/>
      <c r="I98" s="378"/>
      <c r="J98" s="378"/>
      <c r="K98" s="378"/>
      <c r="L98" s="379"/>
      <c r="M98" s="379"/>
      <c r="N98" s="379"/>
      <c r="O98" s="379"/>
      <c r="P98" s="45"/>
      <c r="R98" s="102"/>
      <c r="S98" s="102"/>
      <c r="T98" s="102"/>
      <c r="U98" s="102"/>
      <c r="V98" s="102"/>
      <c r="W98" s="102"/>
      <c r="X98" s="102"/>
      <c r="Y98" s="102"/>
      <c r="Z98" s="102"/>
      <c r="AA98" s="102"/>
      <c r="AB98" s="102"/>
      <c r="AC98" s="102"/>
      <c r="AD98" s="102"/>
      <c r="AE98" s="102"/>
      <c r="AF98" s="102"/>
      <c r="AG98" s="102"/>
      <c r="AH98" s="102"/>
      <c r="AI98" s="102"/>
      <c r="AJ98" s="102"/>
      <c r="AK98" s="102"/>
      <c r="AL98" s="102"/>
      <c r="AM98" s="102"/>
      <c r="AN98" s="102"/>
      <c r="AO98" s="102"/>
      <c r="AQ98" s="44"/>
      <c r="AR98" s="44"/>
    </row>
    <row r="99" spans="2:75" ht="0" hidden="1" customHeight="1" x14ac:dyDescent="0.15">
      <c r="C99" s="101"/>
      <c r="D99" s="101"/>
      <c r="E99" s="101"/>
      <c r="F99" s="115"/>
      <c r="G99" s="101"/>
      <c r="H99" s="378"/>
      <c r="I99" s="378"/>
      <c r="J99" s="378"/>
      <c r="K99" s="378"/>
      <c r="L99" s="379"/>
      <c r="M99" s="379"/>
      <c r="N99" s="379"/>
      <c r="O99" s="379"/>
      <c r="P99" s="45"/>
      <c r="R99" s="102"/>
      <c r="S99" s="102"/>
      <c r="T99" s="102"/>
      <c r="U99" s="102"/>
      <c r="V99" s="102"/>
      <c r="W99" s="102"/>
      <c r="X99" s="102"/>
      <c r="Y99" s="102"/>
      <c r="Z99" s="102"/>
      <c r="AA99" s="102"/>
      <c r="AB99" s="102"/>
      <c r="AC99" s="102"/>
      <c r="AD99" s="102"/>
      <c r="AE99" s="102"/>
      <c r="AF99" s="102"/>
      <c r="AG99" s="102"/>
      <c r="AH99" s="102"/>
      <c r="AI99" s="102"/>
      <c r="AJ99" s="102"/>
      <c r="AK99" s="102"/>
      <c r="AL99" s="102"/>
      <c r="AM99" s="102"/>
      <c r="AN99" s="102"/>
      <c r="AO99" s="102"/>
      <c r="AQ99" s="44"/>
      <c r="AR99" s="44"/>
    </row>
    <row r="100" spans="2:75" ht="0" hidden="1" customHeight="1" x14ac:dyDescent="0.15">
      <c r="C100" s="101"/>
      <c r="D100" s="101"/>
      <c r="E100" s="101"/>
      <c r="F100" s="115"/>
      <c r="G100" s="101"/>
      <c r="H100" s="378"/>
      <c r="I100" s="378"/>
      <c r="J100" s="378"/>
      <c r="K100" s="378"/>
      <c r="L100" s="379"/>
      <c r="M100" s="379"/>
      <c r="N100" s="379"/>
      <c r="O100" s="379"/>
      <c r="P100" s="45"/>
      <c r="R100" s="102"/>
      <c r="S100" s="102"/>
      <c r="T100" s="102"/>
      <c r="U100" s="102"/>
      <c r="V100" s="102"/>
      <c r="W100" s="102"/>
      <c r="X100" s="102"/>
      <c r="Y100" s="102"/>
      <c r="Z100" s="102"/>
      <c r="AA100" s="102"/>
      <c r="AB100" s="102"/>
      <c r="AC100" s="102"/>
      <c r="AD100" s="102"/>
      <c r="AE100" s="102"/>
      <c r="AF100" s="102"/>
      <c r="AG100" s="102"/>
      <c r="AH100" s="102"/>
      <c r="AI100" s="102"/>
      <c r="AJ100" s="102"/>
      <c r="AK100" s="102"/>
      <c r="AL100" s="102"/>
      <c r="AM100" s="102"/>
      <c r="AN100" s="102"/>
      <c r="AO100" s="102"/>
      <c r="AQ100" s="30"/>
      <c r="AR100" s="30"/>
    </row>
    <row r="101" spans="2:75" ht="0" hidden="1" customHeight="1" x14ac:dyDescent="0.15">
      <c r="C101" s="101"/>
      <c r="D101" s="101"/>
      <c r="E101" s="101"/>
      <c r="F101" s="115"/>
      <c r="G101" s="101"/>
      <c r="H101" s="378"/>
      <c r="I101" s="378"/>
      <c r="J101" s="378"/>
      <c r="K101" s="378"/>
      <c r="L101" s="379"/>
      <c r="M101" s="379"/>
      <c r="N101" s="379"/>
      <c r="O101" s="379"/>
      <c r="P101" s="45"/>
      <c r="AQ101" s="44"/>
      <c r="AR101" s="44"/>
    </row>
    <row r="102" spans="2:75" ht="18" customHeight="1" x14ac:dyDescent="0.15">
      <c r="C102" s="101"/>
      <c r="D102" s="101"/>
      <c r="E102" s="101"/>
      <c r="F102" s="115"/>
      <c r="G102" s="101"/>
      <c r="H102" s="378"/>
      <c r="I102" s="378"/>
      <c r="J102" s="378"/>
      <c r="K102" s="378"/>
      <c r="L102" s="379"/>
      <c r="M102" s="379"/>
      <c r="N102" s="379"/>
      <c r="O102" s="379"/>
      <c r="P102" s="45"/>
      <c r="AQ102" s="44"/>
      <c r="AR102" s="44"/>
    </row>
    <row r="103" spans="2:75" ht="18" customHeight="1" x14ac:dyDescent="0.15">
      <c r="C103" s="101"/>
      <c r="D103" s="101"/>
      <c r="E103" s="101"/>
      <c r="F103" s="115"/>
      <c r="G103" s="101"/>
      <c r="H103" s="378"/>
      <c r="I103" s="378"/>
      <c r="J103" s="378"/>
      <c r="K103" s="378"/>
      <c r="L103" s="379"/>
      <c r="M103" s="379"/>
      <c r="N103" s="379"/>
      <c r="O103" s="379"/>
      <c r="P103" s="45"/>
    </row>
    <row r="104" spans="2:75" ht="9" customHeight="1" x14ac:dyDescent="0.15">
      <c r="E104" s="46"/>
      <c r="F104" s="116"/>
      <c r="Z104" s="49"/>
      <c r="AC104" s="3"/>
      <c r="AD104" s="3"/>
      <c r="AE104" s="3"/>
      <c r="AF104" s="35"/>
      <c r="AJ104" s="3"/>
    </row>
    <row r="105" spans="2:75" ht="40" customHeight="1" x14ac:dyDescent="0.2">
      <c r="B105"/>
      <c r="C105" s="380" t="s">
        <v>84</v>
      </c>
      <c r="D105" s="380"/>
      <c r="E105" s="380"/>
      <c r="F105" s="380"/>
      <c r="G105" s="380"/>
      <c r="H105" s="380"/>
      <c r="I105" s="380"/>
      <c r="J105" s="380"/>
      <c r="K105" s="380"/>
      <c r="L105" s="380"/>
      <c r="M105" s="380"/>
      <c r="N105" s="380"/>
      <c r="O105" s="380"/>
      <c r="P105" s="380"/>
      <c r="Q105" s="380"/>
      <c r="R105" s="380"/>
      <c r="S105" s="380"/>
      <c r="T105" s="380"/>
      <c r="U105" s="380"/>
      <c r="V105" s="380"/>
      <c r="W105" s="380"/>
      <c r="X105" s="380"/>
      <c r="Y105" s="380"/>
      <c r="Z105" s="380"/>
      <c r="AA105" s="380"/>
      <c r="AB105" s="380"/>
      <c r="AC105" s="380"/>
      <c r="AD105" s="380"/>
      <c r="AE105" s="380"/>
      <c r="AF105" s="380"/>
      <c r="AG105" s="380"/>
      <c r="AH105" s="380"/>
      <c r="AI105" s="380"/>
      <c r="AJ105" s="380"/>
      <c r="AK105" s="380"/>
      <c r="AL105" s="380"/>
      <c r="AM105" s="380"/>
      <c r="AN105" s="380"/>
      <c r="AO105" s="380"/>
      <c r="AP105" s="122"/>
    </row>
    <row r="106" spans="2:75" s="48" customFormat="1" ht="12" customHeight="1" x14ac:dyDescent="0.15">
      <c r="E106" s="29"/>
      <c r="F106" s="116"/>
      <c r="G106"/>
      <c r="H106"/>
      <c r="I106"/>
      <c r="J106"/>
      <c r="K106"/>
      <c r="L106"/>
      <c r="M106"/>
      <c r="N106"/>
      <c r="O106"/>
      <c r="P106"/>
      <c r="Q106"/>
      <c r="R106"/>
      <c r="S106"/>
      <c r="T106"/>
      <c r="U106"/>
      <c r="V106"/>
      <c r="W106"/>
      <c r="X106"/>
      <c r="Y106"/>
      <c r="Z106"/>
      <c r="AA106"/>
      <c r="AS106" s="123"/>
      <c r="AT106" s="123"/>
      <c r="AU106" s="123"/>
      <c r="AV106" s="123"/>
      <c r="AW106" s="123"/>
      <c r="AX106" s="123"/>
      <c r="AY106" s="123"/>
      <c r="AZ106" s="123"/>
      <c r="BA106" s="123"/>
      <c r="BB106" s="123"/>
      <c r="BC106" s="123"/>
      <c r="BD106" s="123"/>
      <c r="BE106" s="123"/>
      <c r="BF106" s="123"/>
      <c r="BG106" s="123"/>
      <c r="BH106" s="123"/>
      <c r="BI106" s="123"/>
      <c r="BJ106" s="123"/>
      <c r="BK106" s="123"/>
      <c r="BL106" s="123"/>
      <c r="BM106" s="123"/>
      <c r="BN106" s="123"/>
      <c r="BO106" s="123"/>
      <c r="BP106" s="123"/>
      <c r="BQ106" s="123"/>
      <c r="BR106" s="123"/>
      <c r="BS106" s="123"/>
      <c r="BT106" s="123"/>
      <c r="BU106" s="123"/>
      <c r="BV106" s="123"/>
      <c r="BW106" s="123"/>
    </row>
    <row r="107" spans="2:75" s="123" customFormat="1" ht="12.75" customHeight="1" x14ac:dyDescent="0.15"/>
    <row r="108" spans="2:75" s="123" customFormat="1" ht="12.75" customHeight="1" x14ac:dyDescent="0.15"/>
    <row r="109" spans="2:75" s="123" customFormat="1" ht="12.75" customHeight="1" x14ac:dyDescent="0.15"/>
    <row r="110" spans="2:75" s="123" customFormat="1" ht="12.75" customHeight="1" x14ac:dyDescent="0.15"/>
    <row r="111" spans="2:75" s="123" customFormat="1" ht="12.75" customHeight="1" x14ac:dyDescent="0.15"/>
    <row r="112" spans="2:75" s="123" customFormat="1" ht="12.75" customHeight="1" x14ac:dyDescent="0.15"/>
    <row r="113" s="123" customFormat="1" ht="12.75" customHeight="1" x14ac:dyDescent="0.15"/>
    <row r="114" s="123" customFormat="1" ht="12.75" customHeight="1" x14ac:dyDescent="0.15"/>
    <row r="115" s="123" customFormat="1" ht="12.75" customHeight="1" x14ac:dyDescent="0.15"/>
    <row r="116" s="123" customFormat="1" ht="12.75" customHeight="1" x14ac:dyDescent="0.15"/>
    <row r="117" s="123" customFormat="1" ht="12.75" customHeight="1" x14ac:dyDescent="0.15"/>
    <row r="118" s="123" customFormat="1" ht="12.75" customHeight="1" x14ac:dyDescent="0.15"/>
    <row r="119" s="123" customFormat="1" ht="12.75" customHeight="1" x14ac:dyDescent="0.15"/>
    <row r="120" s="123" customFormat="1" ht="12.75" customHeight="1" x14ac:dyDescent="0.15"/>
    <row r="121" s="123" customFormat="1" ht="12.75" customHeight="1" x14ac:dyDescent="0.15"/>
    <row r="122" s="123" customFormat="1" ht="12.75" customHeight="1" x14ac:dyDescent="0.15"/>
    <row r="123" s="123" customFormat="1" ht="12.75" customHeight="1" x14ac:dyDescent="0.15"/>
    <row r="124" s="123" customFormat="1" ht="12.75" customHeight="1" x14ac:dyDescent="0.15"/>
    <row r="125" s="123" customFormat="1" ht="12.75" customHeight="1" x14ac:dyDescent="0.15"/>
    <row r="126" s="123" customFormat="1" ht="12.75" customHeight="1" x14ac:dyDescent="0.15"/>
    <row r="127" s="123" customFormat="1" ht="12.75" customHeight="1" x14ac:dyDescent="0.15"/>
    <row r="128" s="123" customFormat="1" ht="12.75" customHeight="1" x14ac:dyDescent="0.15"/>
    <row r="129" s="123" customFormat="1" ht="12.75" customHeight="1" x14ac:dyDescent="0.15"/>
    <row r="130" s="123" customFormat="1" ht="12.75" customHeight="1" x14ac:dyDescent="0.15"/>
    <row r="131" s="123" customFormat="1" ht="12.75" customHeight="1" x14ac:dyDescent="0.15"/>
    <row r="132" s="123" customFormat="1" ht="12.75" customHeight="1" x14ac:dyDescent="0.15"/>
    <row r="133" s="123" customFormat="1" ht="12.75" customHeight="1" x14ac:dyDescent="0.15"/>
    <row r="134" s="123" customFormat="1" ht="12.75" customHeight="1" x14ac:dyDescent="0.15"/>
    <row r="135" s="123" customFormat="1" ht="12.75" customHeight="1" x14ac:dyDescent="0.15"/>
    <row r="136" s="123" customFormat="1" ht="12.75" customHeight="1" x14ac:dyDescent="0.15"/>
    <row r="137" s="123" customFormat="1" ht="12.75" customHeight="1" x14ac:dyDescent="0.15"/>
    <row r="138" s="123" customFormat="1" ht="12.75" customHeight="1" x14ac:dyDescent="0.15"/>
    <row r="139" s="123" customFormat="1" ht="12.75" customHeight="1" x14ac:dyDescent="0.15"/>
    <row r="140" s="123" customFormat="1" ht="12.75" customHeight="1" x14ac:dyDescent="0.15"/>
    <row r="141" s="123" customFormat="1" ht="12.75" customHeight="1" x14ac:dyDescent="0.15"/>
    <row r="142" s="123" customFormat="1" ht="12.75" customHeight="1" x14ac:dyDescent="0.15"/>
    <row r="143" s="123" customFormat="1" ht="12.75" customHeight="1" x14ac:dyDescent="0.15"/>
    <row r="144" s="123" customFormat="1" ht="12.75" customHeight="1" x14ac:dyDescent="0.15"/>
    <row r="145" s="123" customFormat="1" ht="12.75" customHeight="1" x14ac:dyDescent="0.15"/>
    <row r="146" s="123" customFormat="1" ht="12.75" customHeight="1" x14ac:dyDescent="0.15"/>
    <row r="147" s="123" customFormat="1" ht="12.75" customHeight="1" x14ac:dyDescent="0.15"/>
    <row r="148" s="123" customFormat="1" ht="12.75" customHeight="1" x14ac:dyDescent="0.15"/>
    <row r="149" s="123" customFormat="1" ht="12.75" customHeight="1" x14ac:dyDescent="0.15"/>
    <row r="150" s="123" customFormat="1" ht="12.75" customHeight="1" x14ac:dyDescent="0.15"/>
    <row r="151" s="123" customFormat="1" ht="12.75" customHeight="1" x14ac:dyDescent="0.15"/>
    <row r="152" s="123" customFormat="1" ht="12.75" customHeight="1" x14ac:dyDescent="0.15"/>
    <row r="153" s="123" customFormat="1" ht="12.75" customHeight="1" x14ac:dyDescent="0.15"/>
  </sheetData>
  <mergeCells count="273">
    <mergeCell ref="C2:AP2"/>
    <mergeCell ref="H55:K55"/>
    <mergeCell ref="L55:O55"/>
    <mergeCell ref="H31:K31"/>
    <mergeCell ref="H52:K52"/>
    <mergeCell ref="C4:AP4"/>
    <mergeCell ref="C3:AP3"/>
    <mergeCell ref="L25:O25"/>
    <mergeCell ref="H25:K25"/>
    <mergeCell ref="L28:O28"/>
    <mergeCell ref="H53:K53"/>
    <mergeCell ref="H54:K54"/>
    <mergeCell ref="H24:K24"/>
    <mergeCell ref="L52:O52"/>
    <mergeCell ref="L53:O53"/>
    <mergeCell ref="L54:O54"/>
    <mergeCell ref="X15:AD15"/>
    <mergeCell ref="P15:V15"/>
    <mergeCell ref="H22:K22"/>
    <mergeCell ref="L24:O24"/>
    <mergeCell ref="L22:O22"/>
    <mergeCell ref="N12:O12"/>
    <mergeCell ref="AF15:AL15"/>
    <mergeCell ref="R12:S12"/>
    <mergeCell ref="H77:K77"/>
    <mergeCell ref="L77:O77"/>
    <mergeCell ref="L61:O61"/>
    <mergeCell ref="H62:K62"/>
    <mergeCell ref="L62:O62"/>
    <mergeCell ref="H61:K61"/>
    <mergeCell ref="H71:K71"/>
    <mergeCell ref="L71:O71"/>
    <mergeCell ref="H73:K73"/>
    <mergeCell ref="H76:K76"/>
    <mergeCell ref="H65:K65"/>
    <mergeCell ref="H74:K74"/>
    <mergeCell ref="L74:O74"/>
    <mergeCell ref="H75:K75"/>
    <mergeCell ref="L76:O76"/>
    <mergeCell ref="L73:O73"/>
    <mergeCell ref="H70:K70"/>
    <mergeCell ref="L66:O66"/>
    <mergeCell ref="H66:K66"/>
    <mergeCell ref="L63:O63"/>
    <mergeCell ref="L75:O75"/>
    <mergeCell ref="L64:O64"/>
    <mergeCell ref="L70:O70"/>
    <mergeCell ref="H64:K64"/>
    <mergeCell ref="AJ13:AK13"/>
    <mergeCell ref="Z13:AA13"/>
    <mergeCell ref="AF13:AG13"/>
    <mergeCell ref="H56:K56"/>
    <mergeCell ref="H57:K57"/>
    <mergeCell ref="H58:K58"/>
    <mergeCell ref="H29:K29"/>
    <mergeCell ref="L29:O29"/>
    <mergeCell ref="H27:K27"/>
    <mergeCell ref="L27:O27"/>
    <mergeCell ref="L31:O31"/>
    <mergeCell ref="H37:K37"/>
    <mergeCell ref="L37:O37"/>
    <mergeCell ref="H34:K34"/>
    <mergeCell ref="L34:O34"/>
    <mergeCell ref="H35:K35"/>
    <mergeCell ref="L35:O35"/>
    <mergeCell ref="H36:K36"/>
    <mergeCell ref="L36:O36"/>
    <mergeCell ref="H38:K38"/>
    <mergeCell ref="H26:K26"/>
    <mergeCell ref="AB9:AC9"/>
    <mergeCell ref="Z9:AA9"/>
    <mergeCell ref="AF9:AG9"/>
    <mergeCell ref="AD11:AE11"/>
    <mergeCell ref="J12:K12"/>
    <mergeCell ref="AF10:AG10"/>
    <mergeCell ref="R13:S13"/>
    <mergeCell ref="AB12:AC12"/>
    <mergeCell ref="T13:U13"/>
    <mergeCell ref="T12:U12"/>
    <mergeCell ref="AD13:AE13"/>
    <mergeCell ref="AB13:AC13"/>
    <mergeCell ref="J13:K13"/>
    <mergeCell ref="L12:M12"/>
    <mergeCell ref="P12:Q12"/>
    <mergeCell ref="J11:K11"/>
    <mergeCell ref="R11:S11"/>
    <mergeCell ref="R10:S10"/>
    <mergeCell ref="L10:M10"/>
    <mergeCell ref="J10:K10"/>
    <mergeCell ref="P13:Q13"/>
    <mergeCell ref="T7:U7"/>
    <mergeCell ref="J7:K7"/>
    <mergeCell ref="H7:I7"/>
    <mergeCell ref="R9:S9"/>
    <mergeCell ref="T9:U9"/>
    <mergeCell ref="L9:M9"/>
    <mergeCell ref="L7:M7"/>
    <mergeCell ref="J9:K9"/>
    <mergeCell ref="N9:O9"/>
    <mergeCell ref="L8:M8"/>
    <mergeCell ref="J8:K8"/>
    <mergeCell ref="R7:S7"/>
    <mergeCell ref="H8:I8"/>
    <mergeCell ref="H6:U6"/>
    <mergeCell ref="T8:U8"/>
    <mergeCell ref="R8:S8"/>
    <mergeCell ref="P8:Q8"/>
    <mergeCell ref="N8:O8"/>
    <mergeCell ref="AH12:AI12"/>
    <mergeCell ref="AF12:AG12"/>
    <mergeCell ref="H11:I11"/>
    <mergeCell ref="H9:I9"/>
    <mergeCell ref="P7:Q7"/>
    <mergeCell ref="N7:O7"/>
    <mergeCell ref="P9:Q9"/>
    <mergeCell ref="P11:Q11"/>
    <mergeCell ref="AD9:AE9"/>
    <mergeCell ref="Z8:AA8"/>
    <mergeCell ref="AB8:AC8"/>
    <mergeCell ref="Z6:AM6"/>
    <mergeCell ref="Z7:AA7"/>
    <mergeCell ref="AB7:AC7"/>
    <mergeCell ref="AD7:AE7"/>
    <mergeCell ref="AF7:AG7"/>
    <mergeCell ref="AH7:AI7"/>
    <mergeCell ref="AJ7:AK7"/>
    <mergeCell ref="AL7:AM7"/>
    <mergeCell ref="AJ8:AK8"/>
    <mergeCell ref="AL8:AM8"/>
    <mergeCell ref="AD8:AE8"/>
    <mergeCell ref="AH8:AI8"/>
    <mergeCell ref="AH9:AI9"/>
    <mergeCell ref="AJ9:AK9"/>
    <mergeCell ref="AL9:AM9"/>
    <mergeCell ref="AH10:AI10"/>
    <mergeCell ref="AL12:AM12"/>
    <mergeCell ref="AL11:AM11"/>
    <mergeCell ref="AF8:AG8"/>
    <mergeCell ref="AL10:AM10"/>
    <mergeCell ref="AD10:AE10"/>
    <mergeCell ref="AD12:AE12"/>
    <mergeCell ref="AJ10:AK10"/>
    <mergeCell ref="AH11:AI11"/>
    <mergeCell ref="AJ11:AK11"/>
    <mergeCell ref="AJ12:AK12"/>
    <mergeCell ref="L26:O26"/>
    <mergeCell ref="AF11:AG11"/>
    <mergeCell ref="Z10:AA10"/>
    <mergeCell ref="L11:M11"/>
    <mergeCell ref="N13:O13"/>
    <mergeCell ref="H10:I10"/>
    <mergeCell ref="L13:M13"/>
    <mergeCell ref="H23:K23"/>
    <mergeCell ref="L23:O23"/>
    <mergeCell ref="T11:U11"/>
    <mergeCell ref="T10:U10"/>
    <mergeCell ref="N11:O11"/>
    <mergeCell ref="N10:O10"/>
    <mergeCell ref="P10:Q10"/>
    <mergeCell ref="Z12:AA12"/>
    <mergeCell ref="H12:I12"/>
    <mergeCell ref="H13:I13"/>
    <mergeCell ref="AB10:AC10"/>
    <mergeCell ref="AB11:AC11"/>
    <mergeCell ref="Z11:AA11"/>
    <mergeCell ref="R21:AC21"/>
    <mergeCell ref="AD21:AO21"/>
    <mergeCell ref="AL13:AM13"/>
    <mergeCell ref="AH13:AI13"/>
    <mergeCell ref="L30:O30"/>
    <mergeCell ref="H33:K33"/>
    <mergeCell ref="L33:O33"/>
    <mergeCell ref="H32:K32"/>
    <mergeCell ref="L32:O32"/>
    <mergeCell ref="H44:K44"/>
    <mergeCell ref="L44:O44"/>
    <mergeCell ref="H40:K40"/>
    <mergeCell ref="L40:O40"/>
    <mergeCell ref="H41:K41"/>
    <mergeCell ref="L41:O41"/>
    <mergeCell ref="H42:K42"/>
    <mergeCell ref="L42:O42"/>
    <mergeCell ref="H43:K43"/>
    <mergeCell ref="L43:O43"/>
    <mergeCell ref="L38:O38"/>
    <mergeCell ref="H39:K39"/>
    <mergeCell ref="L39:O39"/>
    <mergeCell ref="H30:K30"/>
    <mergeCell ref="H48:K48"/>
    <mergeCell ref="L48:O48"/>
    <mergeCell ref="H45:K45"/>
    <mergeCell ref="L45:O45"/>
    <mergeCell ref="H46:K46"/>
    <mergeCell ref="L46:O46"/>
    <mergeCell ref="H47:K47"/>
    <mergeCell ref="L47:O47"/>
    <mergeCell ref="H49:K49"/>
    <mergeCell ref="L49:O49"/>
    <mergeCell ref="H50:K50"/>
    <mergeCell ref="L50:O50"/>
    <mergeCell ref="H68:K68"/>
    <mergeCell ref="L68:O68"/>
    <mergeCell ref="H72:K72"/>
    <mergeCell ref="L72:O72"/>
    <mergeCell ref="H51:K51"/>
    <mergeCell ref="L51:O51"/>
    <mergeCell ref="H69:K69"/>
    <mergeCell ref="L69:O69"/>
    <mergeCell ref="H67:K67"/>
    <mergeCell ref="L67:O67"/>
    <mergeCell ref="L56:O56"/>
    <mergeCell ref="L57:O57"/>
    <mergeCell ref="L58:O58"/>
    <mergeCell ref="H59:K59"/>
    <mergeCell ref="H63:K63"/>
    <mergeCell ref="L65:O65"/>
    <mergeCell ref="L59:O59"/>
    <mergeCell ref="L60:O60"/>
    <mergeCell ref="H60:K60"/>
    <mergeCell ref="H81:K81"/>
    <mergeCell ref="L81:O81"/>
    <mergeCell ref="H82:K82"/>
    <mergeCell ref="L82:O82"/>
    <mergeCell ref="L78:O78"/>
    <mergeCell ref="H79:K79"/>
    <mergeCell ref="L79:O79"/>
    <mergeCell ref="H80:K80"/>
    <mergeCell ref="L80:O80"/>
    <mergeCell ref="H78:K78"/>
    <mergeCell ref="H85:K85"/>
    <mergeCell ref="L85:O85"/>
    <mergeCell ref="H86:K86"/>
    <mergeCell ref="L86:O86"/>
    <mergeCell ref="H83:K83"/>
    <mergeCell ref="L83:O83"/>
    <mergeCell ref="H84:K84"/>
    <mergeCell ref="L84:O84"/>
    <mergeCell ref="H89:K89"/>
    <mergeCell ref="L89:O89"/>
    <mergeCell ref="H88:K88"/>
    <mergeCell ref="L88:O88"/>
    <mergeCell ref="H93:K93"/>
    <mergeCell ref="L93:O93"/>
    <mergeCell ref="H94:K94"/>
    <mergeCell ref="L94:O94"/>
    <mergeCell ref="H91:K91"/>
    <mergeCell ref="L91:O91"/>
    <mergeCell ref="H92:K92"/>
    <mergeCell ref="L92:O92"/>
    <mergeCell ref="H28:K28"/>
    <mergeCell ref="H95:K95"/>
    <mergeCell ref="L95:O95"/>
    <mergeCell ref="H101:K101"/>
    <mergeCell ref="L101:O101"/>
    <mergeCell ref="L102:O102"/>
    <mergeCell ref="H102:K102"/>
    <mergeCell ref="H99:K99"/>
    <mergeCell ref="C105:AO105"/>
    <mergeCell ref="H98:K98"/>
    <mergeCell ref="L98:O98"/>
    <mergeCell ref="H96:K96"/>
    <mergeCell ref="L96:O96"/>
    <mergeCell ref="H97:K97"/>
    <mergeCell ref="L97:O97"/>
    <mergeCell ref="H103:K103"/>
    <mergeCell ref="H100:K100"/>
    <mergeCell ref="L100:O100"/>
    <mergeCell ref="L103:O103"/>
    <mergeCell ref="L99:O99"/>
    <mergeCell ref="H90:K90"/>
    <mergeCell ref="L90:O90"/>
    <mergeCell ref="H87:K87"/>
    <mergeCell ref="L87:O87"/>
  </mergeCells>
  <phoneticPr fontId="0" type="noConversion"/>
  <printOptions horizontalCentered="1" verticalCentered="1"/>
  <pageMargins left="0.25" right="0.25" top="0.25" bottom="0.25" header="0" footer="0"/>
  <pageSetup scale="31" orientation="landscape" r:id="rId1"/>
  <headerFooter alignWithMargins="0"/>
  <rowBreaks count="1" manualBreakCount="1">
    <brk id="107" max="16383" man="1"/>
  </rowBreaks>
  <colBreaks count="1" manualBreakCount="1">
    <brk id="45"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9">
    <pageSetUpPr fitToPage="1"/>
  </sheetPr>
  <dimension ref="A1:EI109"/>
  <sheetViews>
    <sheetView showGridLines="0" zoomScale="70" workbookViewId="0"/>
  </sheetViews>
  <sheetFormatPr baseColWidth="10" defaultColWidth="8.83203125" defaultRowHeight="13" x14ac:dyDescent="0.15"/>
  <cols>
    <col min="1" max="1" width="1.5" customWidth="1"/>
    <col min="2" max="2" width="15.6640625" customWidth="1"/>
    <col min="3" max="3" width="18.6640625" customWidth="1"/>
    <col min="4" max="21" width="11.6640625" customWidth="1"/>
    <col min="22" max="22" width="2.6640625" customWidth="1"/>
    <col min="23" max="37" width="9.1640625" style="153" customWidth="1"/>
  </cols>
  <sheetData>
    <row r="1" spans="2:139" s="1" customFormat="1" ht="23" x14ac:dyDescent="0.15">
      <c r="B1" s="269" t="s">
        <v>89</v>
      </c>
      <c r="C1" s="71"/>
      <c r="P1" s="118"/>
      <c r="Q1" s="118"/>
      <c r="R1" s="118"/>
      <c r="S1" s="118"/>
      <c r="T1" s="118"/>
      <c r="U1" s="118"/>
      <c r="W1" s="153"/>
      <c r="X1" s="153"/>
      <c r="Y1" s="153"/>
      <c r="Z1" s="153"/>
      <c r="AA1" s="153"/>
      <c r="AB1" s="153"/>
      <c r="AC1" s="153"/>
      <c r="AD1" s="153"/>
      <c r="AE1" s="153"/>
      <c r="AF1" s="153"/>
      <c r="AG1" s="153"/>
      <c r="AH1" s="153"/>
      <c r="AI1" s="153"/>
      <c r="AJ1" s="153"/>
      <c r="AK1" s="153"/>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row>
    <row r="2" spans="2:139" s="1" customFormat="1" ht="15" customHeight="1" x14ac:dyDescent="0.15">
      <c r="B2" s="8" t="s">
        <v>95</v>
      </c>
      <c r="C2" s="71"/>
      <c r="W2" s="153"/>
      <c r="X2" s="153"/>
      <c r="Y2" s="153"/>
      <c r="Z2" s="153"/>
      <c r="AA2" s="153"/>
      <c r="AB2" s="153"/>
      <c r="AC2" s="153"/>
      <c r="AD2" s="153"/>
      <c r="AE2" s="153"/>
      <c r="AF2" s="153"/>
      <c r="AG2" s="153"/>
      <c r="AH2" s="153"/>
      <c r="AI2" s="153"/>
      <c r="AJ2" s="153"/>
      <c r="AK2" s="153"/>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row>
    <row r="3" spans="2:139" s="1" customFormat="1" ht="17" customHeight="1" x14ac:dyDescent="0.15">
      <c r="B3" s="8" t="s">
        <v>96</v>
      </c>
      <c r="C3" s="71"/>
      <c r="O3" s="401"/>
      <c r="P3" s="401"/>
      <c r="Q3" s="401"/>
      <c r="R3" s="401"/>
      <c r="S3" s="401"/>
      <c r="T3" s="401"/>
      <c r="U3" s="401"/>
      <c r="W3" s="153"/>
      <c r="X3" s="153"/>
      <c r="Y3" s="153"/>
      <c r="Z3" s="153"/>
      <c r="AA3" s="153"/>
      <c r="AB3" s="153"/>
      <c r="AC3" s="153"/>
      <c r="AD3" s="153"/>
      <c r="AE3" s="153"/>
      <c r="AF3" s="153"/>
      <c r="AG3" s="153"/>
      <c r="AH3" s="153"/>
      <c r="AI3" s="153"/>
      <c r="AJ3" s="153"/>
      <c r="AK3" s="15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row>
    <row r="4" spans="2:139" s="1" customFormat="1" ht="15.75" customHeight="1" x14ac:dyDescent="0.15">
      <c r="B4" s="8" t="s">
        <v>97</v>
      </c>
      <c r="C4" s="62"/>
      <c r="D4" s="62"/>
      <c r="E4" s="62"/>
      <c r="G4" s="72"/>
      <c r="H4" s="72"/>
      <c r="I4" s="72"/>
      <c r="J4" s="72"/>
      <c r="K4" s="72"/>
      <c r="L4" s="72"/>
      <c r="M4" s="72"/>
      <c r="N4" s="72"/>
      <c r="O4" s="72"/>
      <c r="P4" s="72"/>
      <c r="Q4" s="72"/>
      <c r="R4" s="72"/>
      <c r="S4" s="72"/>
      <c r="T4" s="72"/>
      <c r="U4" s="72"/>
      <c r="V4" s="72"/>
      <c r="W4" s="153"/>
      <c r="X4" s="153"/>
      <c r="Y4" s="153"/>
      <c r="Z4" s="153"/>
      <c r="AA4" s="153"/>
      <c r="AB4" s="153"/>
      <c r="AC4" s="153"/>
      <c r="AD4" s="153"/>
      <c r="AE4" s="153"/>
      <c r="AF4" s="153"/>
      <c r="AG4" s="153"/>
      <c r="AH4" s="153"/>
      <c r="AI4" s="153"/>
      <c r="AJ4" s="153"/>
      <c r="AK4" s="153"/>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row>
    <row r="5" spans="2:139" s="1" customFormat="1" ht="20" customHeight="1" x14ac:dyDescent="0.15">
      <c r="B5" s="8"/>
      <c r="C5" s="62"/>
      <c r="D5" s="62"/>
      <c r="E5" s="62"/>
      <c r="G5" s="72"/>
      <c r="H5" s="72"/>
      <c r="I5" s="72"/>
      <c r="J5" s="72"/>
      <c r="K5" s="72"/>
      <c r="L5" s="72"/>
      <c r="M5" s="72"/>
      <c r="N5" s="72"/>
      <c r="O5" s="72"/>
      <c r="P5" s="72"/>
      <c r="Q5" s="72"/>
      <c r="R5" s="72"/>
      <c r="S5" s="72"/>
      <c r="T5" s="72"/>
      <c r="U5" s="72"/>
      <c r="V5" s="72"/>
      <c r="W5" s="153"/>
      <c r="X5" s="153"/>
      <c r="Y5" s="153"/>
      <c r="Z5" s="153"/>
      <c r="AA5" s="153"/>
      <c r="AB5" s="153"/>
      <c r="AC5" s="153"/>
      <c r="AD5" s="153"/>
      <c r="AE5" s="153"/>
      <c r="AF5" s="153"/>
      <c r="AG5" s="153"/>
      <c r="AH5" s="153"/>
      <c r="AI5" s="153"/>
      <c r="AJ5" s="153"/>
      <c r="AK5" s="153"/>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row>
    <row r="6" spans="2:139" s="1" customFormat="1" ht="20" customHeight="1" x14ac:dyDescent="0.15">
      <c r="B6" s="8"/>
      <c r="C6" s="62"/>
      <c r="D6" s="62"/>
      <c r="E6" s="62"/>
      <c r="G6" s="72"/>
      <c r="H6" s="72"/>
      <c r="I6" s="72"/>
      <c r="J6" s="72"/>
      <c r="K6" s="72"/>
      <c r="L6" s="72"/>
      <c r="M6" s="72"/>
      <c r="N6" s="72"/>
      <c r="O6" s="72"/>
      <c r="P6" s="72"/>
      <c r="Q6" s="72"/>
      <c r="R6" s="72"/>
      <c r="S6" s="72"/>
      <c r="T6" s="72"/>
      <c r="U6" s="72"/>
      <c r="V6" s="72"/>
      <c r="W6" s="153"/>
      <c r="X6" s="153"/>
      <c r="Y6" s="153"/>
      <c r="Z6" s="153"/>
      <c r="AA6" s="153"/>
      <c r="AB6" s="153"/>
      <c r="AC6" s="153"/>
      <c r="AD6" s="153"/>
      <c r="AE6" s="153"/>
      <c r="AF6" s="153"/>
      <c r="AG6" s="153"/>
      <c r="AH6" s="153"/>
      <c r="AI6" s="153"/>
      <c r="AJ6" s="153"/>
      <c r="AK6" s="153"/>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c r="EI6"/>
    </row>
    <row r="7" spans="2:139" s="1" customFormat="1" ht="20" customHeight="1" x14ac:dyDescent="0.15">
      <c r="B7" s="8"/>
      <c r="C7" s="62"/>
      <c r="D7" s="62"/>
      <c r="E7" s="62"/>
      <c r="G7" s="72"/>
      <c r="H7" s="72"/>
      <c r="I7" s="72"/>
      <c r="J7" s="72"/>
      <c r="K7" s="72"/>
      <c r="L7" s="72"/>
      <c r="M7" s="72"/>
      <c r="N7" s="72"/>
      <c r="O7" s="72"/>
      <c r="P7" s="72"/>
      <c r="Q7" s="72"/>
      <c r="R7" s="72"/>
      <c r="S7" s="72"/>
      <c r="T7" s="72"/>
      <c r="U7" s="72"/>
      <c r="V7" s="72"/>
      <c r="W7" s="153"/>
      <c r="X7" s="153"/>
      <c r="Y7" s="153"/>
      <c r="Z7" s="153"/>
      <c r="AA7" s="153"/>
      <c r="AB7" s="153"/>
      <c r="AC7" s="153"/>
      <c r="AD7" s="153"/>
      <c r="AE7" s="153"/>
      <c r="AF7" s="153"/>
      <c r="AG7" s="153"/>
      <c r="AH7" s="153"/>
      <c r="AI7" s="153"/>
      <c r="AJ7" s="153"/>
      <c r="AK7" s="153"/>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c r="EC7"/>
      <c r="ED7"/>
      <c r="EE7"/>
      <c r="EF7"/>
      <c r="EG7"/>
      <c r="EH7"/>
      <c r="EI7"/>
    </row>
    <row r="8" spans="2:139" s="1" customFormat="1" ht="20" customHeight="1" x14ac:dyDescent="0.15">
      <c r="B8" s="8"/>
      <c r="C8" s="62"/>
      <c r="D8" s="62"/>
      <c r="E8" s="62"/>
      <c r="G8" s="72"/>
      <c r="H8" s="72"/>
      <c r="I8" s="72"/>
      <c r="J8" s="72"/>
      <c r="K8" s="72"/>
      <c r="L8" s="72"/>
      <c r="M8" s="72"/>
      <c r="N8" s="72"/>
      <c r="O8" s="72"/>
      <c r="P8" s="72"/>
      <c r="Q8" s="72"/>
      <c r="R8" s="72"/>
      <c r="S8" s="72"/>
      <c r="T8" s="72"/>
      <c r="U8" s="72"/>
      <c r="V8" s="72"/>
      <c r="W8" s="153"/>
      <c r="X8" s="153"/>
      <c r="Y8" s="153"/>
      <c r="Z8" s="153"/>
      <c r="AA8" s="153"/>
      <c r="AB8" s="153"/>
      <c r="AC8" s="153"/>
      <c r="AD8" s="153"/>
      <c r="AE8" s="153"/>
      <c r="AF8" s="153"/>
      <c r="AG8" s="153"/>
      <c r="AH8" s="153"/>
      <c r="AI8" s="153"/>
      <c r="AJ8" s="153"/>
      <c r="AK8" s="153"/>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row>
    <row r="9" spans="2:139" s="1" customFormat="1" ht="20" customHeight="1" x14ac:dyDescent="0.15">
      <c r="B9" s="8"/>
      <c r="C9" s="62"/>
      <c r="D9" s="62"/>
      <c r="E9" s="62"/>
      <c r="G9" s="72"/>
      <c r="H9" s="72"/>
      <c r="I9" s="72"/>
      <c r="J9" s="72"/>
      <c r="K9" s="72"/>
      <c r="L9" s="72"/>
      <c r="M9" s="72"/>
      <c r="N9" s="72"/>
      <c r="O9" s="72"/>
      <c r="P9" s="72"/>
      <c r="Q9" s="72"/>
      <c r="R9" s="72"/>
      <c r="S9" s="72"/>
      <c r="T9" s="72"/>
      <c r="U9" s="72"/>
      <c r="V9" s="72"/>
      <c r="W9" s="153"/>
      <c r="X9" s="153"/>
      <c r="Y9" s="153"/>
      <c r="Z9" s="153"/>
      <c r="AA9" s="153"/>
      <c r="AB9" s="153"/>
      <c r="AC9" s="153"/>
      <c r="AD9" s="153"/>
      <c r="AE9" s="153"/>
      <c r="AF9" s="153"/>
      <c r="AG9" s="153"/>
      <c r="AH9" s="153"/>
      <c r="AI9" s="153"/>
      <c r="AJ9" s="153"/>
      <c r="AK9" s="153"/>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row>
    <row r="10" spans="2:139" s="1" customFormat="1" ht="20" customHeight="1" x14ac:dyDescent="0.15">
      <c r="B10" s="8"/>
      <c r="C10" s="62"/>
      <c r="D10" s="62"/>
      <c r="E10" s="62"/>
      <c r="G10" s="72"/>
      <c r="H10" s="72"/>
      <c r="I10" s="72"/>
      <c r="J10" s="72"/>
      <c r="K10" s="72"/>
      <c r="L10" s="72"/>
      <c r="M10" s="72"/>
      <c r="N10" s="72"/>
      <c r="O10" s="72"/>
      <c r="P10" s="72"/>
      <c r="Q10" s="72"/>
      <c r="R10" s="72"/>
      <c r="S10" s="72"/>
      <c r="T10" s="72"/>
      <c r="U10" s="72"/>
      <c r="V10" s="72"/>
      <c r="W10" s="153"/>
      <c r="X10" s="153"/>
      <c r="Y10" s="153"/>
      <c r="Z10" s="153"/>
      <c r="AA10" s="153"/>
      <c r="AB10" s="153"/>
      <c r="AC10" s="153"/>
      <c r="AD10" s="153"/>
      <c r="AE10" s="153"/>
      <c r="AF10" s="153"/>
      <c r="AG10" s="153"/>
      <c r="AH10" s="153"/>
      <c r="AI10" s="153"/>
      <c r="AJ10" s="153"/>
      <c r="AK10" s="153"/>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row>
    <row r="11" spans="2:139" s="1" customFormat="1" ht="20" customHeight="1" x14ac:dyDescent="0.15">
      <c r="B11" s="8"/>
      <c r="C11" s="62"/>
      <c r="D11" s="62"/>
      <c r="E11" s="62"/>
      <c r="G11" s="72"/>
      <c r="H11" s="72"/>
      <c r="I11" s="72"/>
      <c r="J11" s="72"/>
      <c r="K11" s="72"/>
      <c r="L11" s="72"/>
      <c r="M11" s="72"/>
      <c r="N11" s="72"/>
      <c r="O11" s="72"/>
      <c r="P11" s="72"/>
      <c r="Q11" s="72"/>
      <c r="R11" s="72"/>
      <c r="S11" s="72"/>
      <c r="T11" s="72"/>
      <c r="U11" s="72"/>
      <c r="V11" s="72"/>
      <c r="W11" s="153"/>
      <c r="X11" s="153"/>
      <c r="Y11" s="153"/>
      <c r="Z11" s="153"/>
      <c r="AA11" s="153"/>
      <c r="AB11" s="153"/>
      <c r="AC11" s="153"/>
      <c r="AD11" s="153"/>
      <c r="AE11" s="153"/>
      <c r="AF11" s="153"/>
      <c r="AG11" s="153"/>
      <c r="AH11" s="153"/>
      <c r="AI11" s="153"/>
      <c r="AJ11" s="153"/>
      <c r="AK11" s="153"/>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c r="EC11"/>
      <c r="ED11"/>
      <c r="EE11"/>
      <c r="EF11"/>
      <c r="EG11"/>
      <c r="EH11"/>
      <c r="EI11"/>
    </row>
    <row r="12" spans="2:139" s="1" customFormat="1" ht="20" customHeight="1" x14ac:dyDescent="0.15">
      <c r="B12" s="8"/>
      <c r="C12" s="62"/>
      <c r="D12" s="62"/>
      <c r="E12" s="62"/>
      <c r="G12" s="72"/>
      <c r="H12" s="72"/>
      <c r="I12" s="72"/>
      <c r="J12" s="72"/>
      <c r="K12" s="72"/>
      <c r="L12" s="72"/>
      <c r="M12" s="72"/>
      <c r="N12" s="72"/>
      <c r="O12" s="72"/>
      <c r="P12" s="72"/>
      <c r="Q12" s="72"/>
      <c r="R12" s="72"/>
      <c r="S12" s="72"/>
      <c r="T12" s="72"/>
      <c r="U12" s="72"/>
      <c r="V12" s="72"/>
      <c r="W12" s="153"/>
      <c r="X12" s="153"/>
      <c r="Y12" s="153"/>
      <c r="Z12" s="153"/>
      <c r="AA12" s="153"/>
      <c r="AB12" s="153"/>
      <c r="AC12" s="153"/>
      <c r="AD12" s="153"/>
      <c r="AE12" s="153"/>
      <c r="AF12" s="153"/>
      <c r="AG12" s="153"/>
      <c r="AH12" s="153"/>
      <c r="AI12" s="153"/>
      <c r="AJ12" s="153"/>
      <c r="AK12" s="153"/>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row>
    <row r="13" spans="2:139" s="1" customFormat="1" ht="20" customHeight="1" x14ac:dyDescent="0.15">
      <c r="B13" s="8"/>
      <c r="C13" s="62"/>
      <c r="D13" s="62"/>
      <c r="E13" s="62"/>
      <c r="G13" s="72"/>
      <c r="H13" s="72"/>
      <c r="I13" s="72"/>
      <c r="J13" s="72"/>
      <c r="K13" s="72"/>
      <c r="L13" s="72"/>
      <c r="M13" s="72"/>
      <c r="N13" s="72"/>
      <c r="O13" s="72"/>
      <c r="P13" s="72"/>
      <c r="Q13" s="72"/>
      <c r="R13" s="72"/>
      <c r="S13" s="72"/>
      <c r="T13" s="72"/>
      <c r="U13" s="72"/>
      <c r="V13" s="72"/>
      <c r="W13" s="153"/>
      <c r="X13" s="280" t="s">
        <v>35</v>
      </c>
      <c r="Y13" s="280" t="s">
        <v>38</v>
      </c>
      <c r="Z13" s="280" t="s">
        <v>39</v>
      </c>
      <c r="AA13" s="280" t="s">
        <v>40</v>
      </c>
      <c r="AB13" s="280" t="s">
        <v>41</v>
      </c>
      <c r="AC13" s="280" t="s">
        <v>42</v>
      </c>
      <c r="AD13" s="280" t="s">
        <v>43</v>
      </c>
      <c r="AE13" s="280" t="s">
        <v>32</v>
      </c>
      <c r="AF13" s="280" t="s">
        <v>44</v>
      </c>
      <c r="AG13" s="153"/>
      <c r="AH13" s="153"/>
      <c r="AI13" s="153"/>
      <c r="AJ13" s="153"/>
      <c r="AK13" s="15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row>
    <row r="14" spans="2:139" s="1" customFormat="1" ht="20" customHeight="1" x14ac:dyDescent="0.15">
      <c r="B14" s="8"/>
      <c r="C14" s="62"/>
      <c r="D14" s="62"/>
      <c r="E14" s="62"/>
      <c r="G14" s="72"/>
      <c r="H14" s="72"/>
      <c r="I14" s="72"/>
      <c r="J14" s="72"/>
      <c r="K14" s="72"/>
      <c r="L14" s="72"/>
      <c r="M14" s="72"/>
      <c r="N14" s="72"/>
      <c r="O14" s="72"/>
      <c r="P14" s="72"/>
      <c r="Q14" s="72"/>
      <c r="R14" s="72"/>
      <c r="S14" s="72"/>
      <c r="T14" s="72"/>
      <c r="U14" s="72"/>
      <c r="V14" s="72"/>
      <c r="W14" s="153"/>
      <c r="X14" s="280">
        <f>D18</f>
        <v>28.041237113402062</v>
      </c>
      <c r="Y14" s="280">
        <f>D24</f>
        <v>24.742268041237114</v>
      </c>
      <c r="Z14" s="280">
        <f>D30</f>
        <v>23.453608247422679</v>
      </c>
      <c r="AA14" s="280">
        <f>D36</f>
        <v>22.680412371134022</v>
      </c>
      <c r="AB14" s="280">
        <f>D42</f>
        <v>26.288659793814432</v>
      </c>
      <c r="AC14" s="280">
        <f>D48</f>
        <v>28.24742268041237</v>
      </c>
      <c r="AD14" s="280">
        <f>D54</f>
        <v>29.896907216494846</v>
      </c>
      <c r="AE14" s="280">
        <f>D60</f>
        <v>25.184094256259204</v>
      </c>
      <c r="AF14" s="280">
        <f>D66</f>
        <v>29.072164948453608</v>
      </c>
      <c r="AG14" s="153"/>
      <c r="AH14" s="153"/>
      <c r="AI14" s="153"/>
      <c r="AJ14" s="153"/>
      <c r="AK14" s="153"/>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c r="CT14"/>
      <c r="CU14"/>
      <c r="CV14"/>
      <c r="CW14"/>
      <c r="CX14"/>
      <c r="CY14"/>
      <c r="CZ14"/>
      <c r="DA14"/>
      <c r="DB14"/>
      <c r="DC14"/>
      <c r="DD14"/>
      <c r="DE14"/>
      <c r="DF14"/>
      <c r="DG14"/>
      <c r="DH14"/>
      <c r="DI14"/>
      <c r="DJ14"/>
      <c r="DK14"/>
      <c r="DL14"/>
      <c r="DM14"/>
      <c r="DN14"/>
      <c r="DO14"/>
      <c r="DP14"/>
      <c r="DQ14"/>
      <c r="DR14"/>
      <c r="DS14"/>
      <c r="DT14"/>
      <c r="DU14"/>
      <c r="DV14"/>
      <c r="DW14"/>
      <c r="DX14"/>
      <c r="DY14"/>
      <c r="DZ14"/>
      <c r="EA14"/>
      <c r="EB14"/>
      <c r="EC14"/>
      <c r="ED14"/>
      <c r="EE14"/>
      <c r="EF14"/>
      <c r="EG14"/>
      <c r="EH14"/>
      <c r="EI14"/>
    </row>
    <row r="15" spans="2:139" s="1" customFormat="1" ht="16" customHeight="1" x14ac:dyDescent="0.15">
      <c r="D15" s="406" t="s">
        <v>15</v>
      </c>
      <c r="E15" s="406"/>
      <c r="F15" s="406"/>
      <c r="G15" s="406"/>
      <c r="H15" s="406"/>
      <c r="I15" s="407"/>
      <c r="J15" s="406" t="s">
        <v>62</v>
      </c>
      <c r="K15" s="406"/>
      <c r="L15" s="406"/>
      <c r="M15" s="406"/>
      <c r="N15" s="406"/>
      <c r="O15" s="407"/>
      <c r="P15" s="406" t="s">
        <v>10</v>
      </c>
      <c r="Q15" s="406"/>
      <c r="R15" s="406"/>
      <c r="S15" s="406"/>
      <c r="T15" s="406"/>
      <c r="U15" s="407"/>
      <c r="W15" s="153"/>
      <c r="X15" s="280">
        <f>F18</f>
        <v>35.765306122448976</v>
      </c>
      <c r="Y15" s="280">
        <f>F24</f>
        <v>36.096938775510203</v>
      </c>
      <c r="Z15" s="280">
        <f>F30</f>
        <v>36.288265306122447</v>
      </c>
      <c r="AA15" s="280">
        <f>F36</f>
        <v>34.948979591836732</v>
      </c>
      <c r="AB15" s="280">
        <f>F42</f>
        <v>44.579081632653065</v>
      </c>
      <c r="AC15" s="280">
        <f>F48</f>
        <v>45.153061224489797</v>
      </c>
      <c r="AD15" s="280">
        <f>F54</f>
        <v>38.316326530612244</v>
      </c>
      <c r="AE15" s="280">
        <f>F60</f>
        <v>37.451409135082606</v>
      </c>
      <c r="AF15" s="280">
        <f>F66</f>
        <v>41.734693877551024</v>
      </c>
      <c r="AG15" s="153"/>
      <c r="AH15" s="153"/>
      <c r="AI15" s="153"/>
      <c r="AJ15" s="153"/>
      <c r="AK15" s="153"/>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c r="DR15"/>
      <c r="DS15"/>
      <c r="DT15"/>
      <c r="DU15"/>
      <c r="DV15"/>
      <c r="DW15"/>
      <c r="DX15"/>
      <c r="DY15"/>
      <c r="DZ15"/>
      <c r="EA15"/>
      <c r="EB15"/>
      <c r="EC15"/>
      <c r="ED15"/>
      <c r="EE15"/>
      <c r="EF15"/>
      <c r="EG15"/>
      <c r="EH15"/>
      <c r="EI15"/>
    </row>
    <row r="16" spans="2:139" s="1" customFormat="1" ht="16" customHeight="1" x14ac:dyDescent="0.15">
      <c r="D16" s="404" t="s">
        <v>13</v>
      </c>
      <c r="E16" s="405"/>
      <c r="F16" s="404" t="s">
        <v>27</v>
      </c>
      <c r="G16" s="405"/>
      <c r="H16" s="404" t="s">
        <v>63</v>
      </c>
      <c r="I16" s="405"/>
      <c r="J16" s="404" t="s">
        <v>13</v>
      </c>
      <c r="K16" s="405"/>
      <c r="L16" s="404" t="s">
        <v>27</v>
      </c>
      <c r="M16" s="405"/>
      <c r="N16" s="404" t="s">
        <v>64</v>
      </c>
      <c r="O16" s="405"/>
      <c r="P16" s="404" t="s">
        <v>13</v>
      </c>
      <c r="Q16" s="405"/>
      <c r="R16" s="404" t="s">
        <v>27</v>
      </c>
      <c r="S16" s="405"/>
      <c r="T16" s="404" t="s">
        <v>65</v>
      </c>
      <c r="U16" s="405"/>
      <c r="W16" s="153"/>
      <c r="X16" s="280">
        <f>J18</f>
        <v>52.920514705882354</v>
      </c>
      <c r="Y16" s="280">
        <f>J24</f>
        <v>52.307916666666664</v>
      </c>
      <c r="Z16" s="280">
        <f>J30</f>
        <v>52.025824175824177</v>
      </c>
      <c r="AA16" s="280">
        <f>J36</f>
        <v>51.901136363636361</v>
      </c>
      <c r="AB16" s="280">
        <f>J42</f>
        <v>53.675294117647056</v>
      </c>
      <c r="AC16" s="280">
        <f>J48</f>
        <v>60.968175182481751</v>
      </c>
      <c r="AD16" s="280">
        <f>J54</f>
        <v>61.823999999999998</v>
      </c>
      <c r="AE16" s="280">
        <f>J60</f>
        <v>52.622378167641322</v>
      </c>
      <c r="AF16" s="280">
        <f>J66</f>
        <v>61.40822695035461</v>
      </c>
      <c r="AG16" s="153"/>
      <c r="AH16" s="153"/>
      <c r="AI16" s="153"/>
      <c r="AJ16" s="153"/>
      <c r="AK16" s="153"/>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c r="CR16"/>
      <c r="CS16"/>
      <c r="CT16"/>
      <c r="CU16"/>
      <c r="CV16"/>
      <c r="CW16"/>
      <c r="CX16"/>
      <c r="CY16"/>
      <c r="CZ16"/>
      <c r="DA16"/>
      <c r="DB16"/>
      <c r="DC16"/>
      <c r="DD16"/>
      <c r="DE16"/>
      <c r="DF16"/>
      <c r="DG16"/>
      <c r="DH16"/>
      <c r="DI16"/>
      <c r="DJ16"/>
      <c r="DK16"/>
      <c r="DL16"/>
      <c r="DM16"/>
      <c r="DN16"/>
      <c r="DO16"/>
      <c r="DP16"/>
      <c r="DQ16"/>
      <c r="DR16"/>
      <c r="DS16"/>
      <c r="DT16"/>
      <c r="DU16"/>
      <c r="DV16"/>
      <c r="DW16"/>
      <c r="DX16"/>
      <c r="DY16"/>
      <c r="DZ16"/>
      <c r="EA16"/>
      <c r="EB16"/>
      <c r="EC16"/>
      <c r="ED16"/>
      <c r="EE16"/>
      <c r="EF16"/>
      <c r="EG16"/>
      <c r="EH16"/>
      <c r="EI16"/>
    </row>
    <row r="17" spans="2:139" s="1" customFormat="1" ht="16" customHeight="1" x14ac:dyDescent="0.15">
      <c r="B17" s="253" t="s">
        <v>31</v>
      </c>
      <c r="C17" s="253" t="s">
        <v>33</v>
      </c>
      <c r="D17" s="155"/>
      <c r="E17" s="155" t="s">
        <v>17</v>
      </c>
      <c r="F17" s="156"/>
      <c r="G17" s="155" t="s">
        <v>17</v>
      </c>
      <c r="H17" s="156"/>
      <c r="I17" s="155" t="s">
        <v>17</v>
      </c>
      <c r="J17" s="156"/>
      <c r="K17" s="155" t="s">
        <v>17</v>
      </c>
      <c r="L17" s="156"/>
      <c r="M17" s="155" t="s">
        <v>17</v>
      </c>
      <c r="N17" s="156"/>
      <c r="O17" s="155" t="s">
        <v>17</v>
      </c>
      <c r="P17" s="156"/>
      <c r="Q17" s="155" t="s">
        <v>17</v>
      </c>
      <c r="R17" s="156"/>
      <c r="S17" s="155" t="s">
        <v>17</v>
      </c>
      <c r="T17" s="156"/>
      <c r="U17" s="155" t="s">
        <v>17</v>
      </c>
      <c r="W17" s="153"/>
      <c r="X17" s="280">
        <f>L18</f>
        <v>34.634022824536373</v>
      </c>
      <c r="Y17" s="280">
        <f>L24</f>
        <v>38.659646643109539</v>
      </c>
      <c r="Z17" s="280">
        <f>L30</f>
        <v>34.16091388400703</v>
      </c>
      <c r="AA17" s="280">
        <f>L36</f>
        <v>33.113503649635035</v>
      </c>
      <c r="AB17" s="280">
        <f>L42</f>
        <v>36.370271816881257</v>
      </c>
      <c r="AC17" s="280">
        <f>L48</f>
        <v>38.559096045197741</v>
      </c>
      <c r="AD17" s="280">
        <f>L54</f>
        <v>35.725525965379497</v>
      </c>
      <c r="AE17" s="280">
        <f>L60</f>
        <v>35.409143691209863</v>
      </c>
      <c r="AF17" s="280">
        <f>L66</f>
        <v>37.258355745721275</v>
      </c>
      <c r="AG17" s="153"/>
      <c r="AH17" s="153"/>
      <c r="AI17" s="153"/>
      <c r="AJ17" s="153"/>
      <c r="AK17" s="153"/>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c r="DT17"/>
      <c r="DU17"/>
      <c r="DV17"/>
      <c r="DW17"/>
      <c r="DX17"/>
      <c r="DY17"/>
      <c r="DZ17"/>
      <c r="EA17"/>
      <c r="EB17"/>
      <c r="EC17"/>
      <c r="ED17"/>
      <c r="EE17"/>
      <c r="EF17"/>
      <c r="EG17"/>
      <c r="EH17"/>
      <c r="EI17"/>
    </row>
    <row r="18" spans="2:139" s="1" customFormat="1" ht="16" customHeight="1" x14ac:dyDescent="0.15">
      <c r="B18" s="157" t="s">
        <v>35</v>
      </c>
      <c r="C18" s="160" t="s">
        <v>34</v>
      </c>
      <c r="D18" s="164">
        <v>28.041237113402062</v>
      </c>
      <c r="E18" s="165">
        <v>-39.889502762453525</v>
      </c>
      <c r="F18" s="165">
        <v>35.765306122448976</v>
      </c>
      <c r="G18" s="165">
        <v>12.610441767184049</v>
      </c>
      <c r="H18" s="165">
        <v>78.403458976238667</v>
      </c>
      <c r="I18" s="166">
        <v>-46.620849457346665</v>
      </c>
      <c r="J18" s="174">
        <v>52.920514705882354</v>
      </c>
      <c r="K18" s="165">
        <v>-1.8869204752326374</v>
      </c>
      <c r="L18" s="175">
        <v>34.634022824536373</v>
      </c>
      <c r="M18" s="165">
        <v>-29.266512174521928</v>
      </c>
      <c r="N18" s="165">
        <v>152.79921415437349</v>
      </c>
      <c r="O18" s="166">
        <v>38.708103532116873</v>
      </c>
      <c r="P18" s="174">
        <v>14.839567010309278</v>
      </c>
      <c r="Q18" s="165">
        <v>-41.023740042611855</v>
      </c>
      <c r="R18" s="175">
        <v>12.386964285714285</v>
      </c>
      <c r="S18" s="165">
        <v>-20.346706882517459</v>
      </c>
      <c r="T18" s="165">
        <v>119.79986918538758</v>
      </c>
      <c r="U18" s="166">
        <v>-25.958792600715231</v>
      </c>
      <c r="W18" s="153"/>
      <c r="X18" s="280"/>
      <c r="Y18" s="280"/>
      <c r="Z18" s="280"/>
      <c r="AA18" s="280"/>
      <c r="AB18" s="280"/>
      <c r="AC18" s="280"/>
      <c r="AD18" s="280"/>
      <c r="AE18" s="280"/>
      <c r="AF18" s="280"/>
      <c r="AG18" s="153"/>
      <c r="AH18" s="153"/>
      <c r="AI18" s="153"/>
      <c r="AJ18" s="153"/>
      <c r="AK18" s="153"/>
      <c r="AL18"/>
      <c r="AM18"/>
      <c r="AN18"/>
      <c r="AO18"/>
      <c r="AP18"/>
      <c r="AQ18"/>
      <c r="AR18"/>
      <c r="AS18"/>
      <c r="AT18"/>
      <c r="AU18"/>
      <c r="AV18"/>
      <c r="AW18"/>
      <c r="AX18"/>
      <c r="AY18"/>
      <c r="AZ18"/>
      <c r="BA18"/>
      <c r="BB18"/>
      <c r="BC18"/>
      <c r="BD18"/>
      <c r="BE18"/>
      <c r="BF18"/>
      <c r="BG18"/>
      <c r="BH18"/>
      <c r="BI18"/>
      <c r="BJ18"/>
      <c r="BK18"/>
      <c r="BL18"/>
      <c r="BM18"/>
      <c r="BN18"/>
      <c r="BO18"/>
      <c r="BP18"/>
      <c r="BQ18"/>
      <c r="BR18"/>
      <c r="BS18"/>
      <c r="BT18"/>
      <c r="BU18"/>
      <c r="BV18"/>
      <c r="BW18"/>
      <c r="BX18"/>
      <c r="BY18"/>
      <c r="BZ18"/>
      <c r="CA18"/>
      <c r="CB18"/>
      <c r="CC18"/>
      <c r="CD18"/>
      <c r="CE18"/>
      <c r="CF18"/>
      <c r="CG18"/>
      <c r="CH18"/>
      <c r="CI18"/>
      <c r="CJ18"/>
      <c r="CK18"/>
      <c r="CL18"/>
      <c r="CM18"/>
      <c r="CN18"/>
      <c r="CO18"/>
      <c r="CP18"/>
      <c r="CQ18"/>
      <c r="CR18"/>
      <c r="CS18"/>
      <c r="CT18"/>
      <c r="CU18"/>
      <c r="CV18"/>
      <c r="CW18"/>
      <c r="CX18"/>
      <c r="CY18"/>
      <c r="CZ18"/>
      <c r="DA18"/>
      <c r="DB18"/>
      <c r="DC18"/>
      <c r="DD18"/>
      <c r="DE18"/>
      <c r="DF18"/>
      <c r="DG18"/>
      <c r="DH18"/>
      <c r="DI18"/>
      <c r="DJ18"/>
      <c r="DK18"/>
      <c r="DL18"/>
      <c r="DM18"/>
      <c r="DN18"/>
      <c r="DO18"/>
      <c r="DP18"/>
      <c r="DQ18"/>
      <c r="DR18"/>
      <c r="DS18"/>
      <c r="DT18"/>
      <c r="DU18"/>
      <c r="DV18"/>
      <c r="DW18"/>
      <c r="DX18"/>
      <c r="DY18"/>
      <c r="DZ18"/>
      <c r="EA18"/>
      <c r="EB18"/>
      <c r="EC18"/>
      <c r="ED18"/>
      <c r="EE18"/>
      <c r="EF18"/>
      <c r="EG18"/>
      <c r="EH18"/>
      <c r="EI18"/>
    </row>
    <row r="19" spans="2:139" s="1" customFormat="1" ht="16" customHeight="1" x14ac:dyDescent="0.15">
      <c r="B19" s="158"/>
      <c r="C19" s="161" t="s">
        <v>48</v>
      </c>
      <c r="D19" s="167">
        <v>46.137463697967085</v>
      </c>
      <c r="E19" s="73">
        <v>-13.132748453624794</v>
      </c>
      <c r="F19" s="73">
        <v>36.402579899884479</v>
      </c>
      <c r="G19" s="73">
        <v>3.3756183727227733</v>
      </c>
      <c r="H19" s="73">
        <v>126.74229086190077</v>
      </c>
      <c r="I19" s="168">
        <v>-15.969304064479417</v>
      </c>
      <c r="J19" s="176">
        <v>58.25696646947366</v>
      </c>
      <c r="K19" s="73">
        <v>9.7227693031543296</v>
      </c>
      <c r="L19" s="74">
        <v>46.23722251033152</v>
      </c>
      <c r="M19" s="73">
        <v>-10.967799967584451</v>
      </c>
      <c r="N19" s="73">
        <v>125.99581745312685</v>
      </c>
      <c r="O19" s="168">
        <v>23.239422662083943</v>
      </c>
      <c r="P19" s="176">
        <v>26.878286756390271</v>
      </c>
      <c r="Q19" s="73">
        <v>-4.6868459859521705</v>
      </c>
      <c r="R19" s="74">
        <v>16.831541867810806</v>
      </c>
      <c r="S19" s="73">
        <v>-7.9624126654885234</v>
      </c>
      <c r="T19" s="73">
        <v>159.68998543033331</v>
      </c>
      <c r="U19" s="168">
        <v>3.5589445297117459</v>
      </c>
      <c r="W19" s="153"/>
      <c r="X19" s="153"/>
      <c r="Y19" s="153"/>
      <c r="Z19" s="153"/>
      <c r="AA19" s="153"/>
      <c r="AB19" s="153"/>
      <c r="AC19" s="153"/>
      <c r="AD19" s="153"/>
      <c r="AE19" s="153"/>
      <c r="AF19" s="153"/>
      <c r="AG19" s="153"/>
      <c r="AH19" s="153"/>
      <c r="AI19" s="153"/>
      <c r="AJ19" s="153"/>
      <c r="AK19" s="153"/>
      <c r="AL19"/>
      <c r="AM19"/>
      <c r="AN19"/>
      <c r="AO19"/>
      <c r="AP19"/>
      <c r="AQ19"/>
      <c r="AR19"/>
      <c r="AS19"/>
      <c r="AT19"/>
      <c r="AU19"/>
      <c r="AV19"/>
      <c r="AW19"/>
      <c r="AX19"/>
      <c r="AY19"/>
      <c r="AZ19"/>
      <c r="BA19"/>
      <c r="BB19"/>
      <c r="BC19"/>
      <c r="BD19"/>
      <c r="BE19"/>
      <c r="BF19"/>
      <c r="BG19"/>
      <c r="BH19"/>
      <c r="BI19"/>
      <c r="BJ19"/>
      <c r="BK19"/>
      <c r="BL19"/>
      <c r="BM19"/>
      <c r="BN19"/>
      <c r="BO19"/>
      <c r="BP19"/>
      <c r="BQ19"/>
      <c r="BR19"/>
      <c r="BS19"/>
      <c r="BT19"/>
      <c r="BU19"/>
      <c r="BV19"/>
      <c r="BW19"/>
      <c r="BX19"/>
      <c r="BY19"/>
      <c r="BZ19"/>
      <c r="CA19"/>
      <c r="CB19"/>
      <c r="CC19"/>
      <c r="CD19"/>
      <c r="CE19"/>
      <c r="CF19"/>
      <c r="CG19"/>
      <c r="CH19"/>
      <c r="CI19"/>
      <c r="CJ19"/>
      <c r="CK19"/>
      <c r="CL19"/>
      <c r="CM19"/>
      <c r="CN19"/>
      <c r="CO19"/>
      <c r="CP19"/>
      <c r="CQ19"/>
      <c r="CR19"/>
      <c r="CS19"/>
      <c r="CT19"/>
      <c r="CU19"/>
      <c r="CV19"/>
      <c r="CW19"/>
      <c r="CX19"/>
      <c r="CY19"/>
      <c r="CZ19"/>
      <c r="DA19"/>
      <c r="DB19"/>
      <c r="DC19"/>
      <c r="DD19"/>
      <c r="DE19"/>
      <c r="DF19"/>
      <c r="DG19"/>
      <c r="DH19"/>
      <c r="DI19"/>
      <c r="DJ19"/>
      <c r="DK19"/>
      <c r="DL19"/>
      <c r="DM19"/>
      <c r="DN19"/>
      <c r="DO19"/>
      <c r="DP19"/>
      <c r="DQ19"/>
      <c r="DR19"/>
      <c r="DS19"/>
      <c r="DT19"/>
      <c r="DU19"/>
      <c r="DV19"/>
      <c r="DW19"/>
      <c r="DX19"/>
      <c r="DY19"/>
      <c r="DZ19"/>
      <c r="EA19"/>
      <c r="EB19"/>
      <c r="EC19"/>
      <c r="ED19"/>
      <c r="EE19"/>
      <c r="EF19"/>
      <c r="EG19"/>
      <c r="EH19"/>
      <c r="EI19"/>
    </row>
    <row r="20" spans="2:139" s="1" customFormat="1" ht="16" customHeight="1" x14ac:dyDescent="0.15">
      <c r="B20" s="158"/>
      <c r="C20" s="162" t="s">
        <v>36</v>
      </c>
      <c r="D20" s="169">
        <v>30.117820324005891</v>
      </c>
      <c r="E20" s="87">
        <v>-16.895904970257941</v>
      </c>
      <c r="F20" s="87">
        <v>33.29081632653061</v>
      </c>
      <c r="G20" s="87">
        <v>3.8885486834449834</v>
      </c>
      <c r="H20" s="87">
        <v>90.468854919702423</v>
      </c>
      <c r="I20" s="170">
        <v>-20.006491492173634</v>
      </c>
      <c r="J20" s="177">
        <v>53.983496332518335</v>
      </c>
      <c r="K20" s="87">
        <v>-3.7853434142043998</v>
      </c>
      <c r="L20" s="88">
        <v>40.583169871138708</v>
      </c>
      <c r="M20" s="87">
        <v>-20.476189127375093</v>
      </c>
      <c r="N20" s="87">
        <v>133.01941791136662</v>
      </c>
      <c r="O20" s="170">
        <v>20.988488265442076</v>
      </c>
      <c r="P20" s="177">
        <v>16.258652430044183</v>
      </c>
      <c r="Q20" s="87">
        <v>-20.041680358594942</v>
      </c>
      <c r="R20" s="88">
        <v>13.510468541284698</v>
      </c>
      <c r="S20" s="87">
        <v>-17.383867026413878</v>
      </c>
      <c r="T20" s="87">
        <v>120.34114420490518</v>
      </c>
      <c r="U20" s="170">
        <v>-3.2170633464086369</v>
      </c>
      <c r="W20" s="153"/>
      <c r="X20" s="153"/>
      <c r="Y20" s="153"/>
      <c r="Z20" s="153"/>
      <c r="AA20" s="153"/>
      <c r="AB20" s="153"/>
      <c r="AC20" s="153"/>
      <c r="AD20" s="153"/>
      <c r="AE20" s="153"/>
      <c r="AF20" s="153"/>
      <c r="AG20" s="153"/>
      <c r="AH20" s="153"/>
      <c r="AI20" s="153"/>
      <c r="AJ20" s="153"/>
      <c r="AK20" s="153"/>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c r="DI20"/>
      <c r="DJ20"/>
      <c r="DK20"/>
      <c r="DL20"/>
      <c r="DM20"/>
      <c r="DN20"/>
      <c r="DO20"/>
      <c r="DP20"/>
      <c r="DQ20"/>
      <c r="DR20"/>
      <c r="DS20"/>
      <c r="DT20"/>
      <c r="DU20"/>
      <c r="DV20"/>
      <c r="DW20"/>
      <c r="DX20"/>
      <c r="DY20"/>
      <c r="DZ20"/>
      <c r="EA20"/>
      <c r="EB20"/>
      <c r="EC20"/>
      <c r="ED20"/>
      <c r="EE20"/>
      <c r="EF20"/>
      <c r="EG20"/>
      <c r="EH20"/>
      <c r="EI20"/>
    </row>
    <row r="21" spans="2:139" s="1" customFormat="1" ht="16" customHeight="1" x14ac:dyDescent="0.15">
      <c r="B21" s="159"/>
      <c r="C21" s="163" t="s">
        <v>37</v>
      </c>
      <c r="D21" s="171">
        <v>46.137463697967085</v>
      </c>
      <c r="E21" s="172">
        <v>-13.132748453624794</v>
      </c>
      <c r="F21" s="172">
        <v>36.402579899884479</v>
      </c>
      <c r="G21" s="172">
        <v>3.3756183727227733</v>
      </c>
      <c r="H21" s="172">
        <v>126.74229086190077</v>
      </c>
      <c r="I21" s="173">
        <v>-15.969304064479417</v>
      </c>
      <c r="J21" s="178">
        <v>58.25696646947366</v>
      </c>
      <c r="K21" s="172">
        <v>9.7227693031543296</v>
      </c>
      <c r="L21" s="179">
        <v>46.23722251033152</v>
      </c>
      <c r="M21" s="172">
        <v>-10.967799967584451</v>
      </c>
      <c r="N21" s="172">
        <v>125.99581745312685</v>
      </c>
      <c r="O21" s="173">
        <v>23.239422662083943</v>
      </c>
      <c r="P21" s="178">
        <v>26.878286756390271</v>
      </c>
      <c r="Q21" s="172">
        <v>-4.6868459859521705</v>
      </c>
      <c r="R21" s="179">
        <v>16.831541867810806</v>
      </c>
      <c r="S21" s="172">
        <v>-7.9624126654885234</v>
      </c>
      <c r="T21" s="172">
        <v>159.68998543033331</v>
      </c>
      <c r="U21" s="173">
        <v>3.5589445297117459</v>
      </c>
      <c r="W21" s="153"/>
      <c r="X21" s="153"/>
      <c r="Y21" s="153"/>
      <c r="Z21" s="153"/>
      <c r="AA21" s="153"/>
      <c r="AB21" s="153"/>
      <c r="AC21" s="153"/>
      <c r="AD21" s="153"/>
      <c r="AE21" s="153"/>
      <c r="AF21" s="153"/>
      <c r="AG21" s="153"/>
      <c r="AH21" s="153"/>
      <c r="AI21" s="153"/>
      <c r="AJ21" s="153"/>
      <c r="AK21" s="153"/>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c r="CR21"/>
      <c r="CS21"/>
      <c r="CT21"/>
      <c r="CU21"/>
      <c r="CV21"/>
      <c r="CW21"/>
      <c r="CX21"/>
      <c r="CY21"/>
      <c r="CZ21"/>
      <c r="DA21"/>
      <c r="DB21"/>
      <c r="DC21"/>
      <c r="DD21"/>
      <c r="DE21"/>
      <c r="DF21"/>
      <c r="DG21"/>
      <c r="DH21"/>
      <c r="DI21"/>
      <c r="DJ21"/>
      <c r="DK21"/>
      <c r="DL21"/>
      <c r="DM21"/>
      <c r="DN21"/>
      <c r="DO21"/>
      <c r="DP21"/>
      <c r="DQ21"/>
      <c r="DR21"/>
      <c r="DS21"/>
      <c r="DT21"/>
      <c r="DU21"/>
      <c r="DV21"/>
      <c r="DW21"/>
      <c r="DX21"/>
      <c r="DY21"/>
      <c r="DZ21"/>
      <c r="EA21"/>
      <c r="EB21"/>
      <c r="EC21"/>
      <c r="ED21"/>
      <c r="EE21"/>
      <c r="EF21"/>
      <c r="EG21"/>
      <c r="EH21"/>
      <c r="EI21"/>
    </row>
    <row r="22" spans="2:139" s="1" customFormat="1" ht="5" customHeight="1" x14ac:dyDescent="0.15">
      <c r="B22" s="20"/>
      <c r="C22" s="20"/>
      <c r="D22" s="87"/>
      <c r="E22" s="87"/>
      <c r="F22" s="87"/>
      <c r="G22" s="87"/>
      <c r="H22" s="87"/>
      <c r="I22" s="87"/>
      <c r="J22" s="88"/>
      <c r="K22" s="87"/>
      <c r="L22" s="88"/>
      <c r="M22" s="87"/>
      <c r="N22" s="87"/>
      <c r="O22" s="87"/>
      <c r="P22" s="88"/>
      <c r="Q22" s="87"/>
      <c r="R22" s="88"/>
      <c r="S22" s="87"/>
      <c r="T22" s="87"/>
      <c r="U22" s="87"/>
      <c r="W22" s="153"/>
      <c r="X22" s="153"/>
      <c r="Y22" s="153"/>
      <c r="Z22" s="153"/>
      <c r="AA22" s="153"/>
      <c r="AB22" s="153"/>
      <c r="AC22" s="153"/>
      <c r="AD22" s="153"/>
      <c r="AE22" s="153"/>
      <c r="AF22" s="153"/>
      <c r="AG22" s="153"/>
      <c r="AH22" s="153"/>
      <c r="AI22" s="153"/>
      <c r="AJ22" s="153"/>
      <c r="AK22" s="153"/>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c r="DO22"/>
      <c r="DP22"/>
      <c r="DQ22"/>
      <c r="DR22"/>
      <c r="DS22"/>
      <c r="DT22"/>
      <c r="DU22"/>
      <c r="DV22"/>
      <c r="DW22"/>
      <c r="DX22"/>
      <c r="DY22"/>
      <c r="DZ22"/>
      <c r="EA22"/>
      <c r="EB22"/>
      <c r="EC22"/>
      <c r="ED22"/>
      <c r="EE22"/>
      <c r="EF22"/>
      <c r="EG22"/>
      <c r="EH22"/>
      <c r="EI22"/>
    </row>
    <row r="23" spans="2:139" s="1" customFormat="1" ht="5" customHeight="1" x14ac:dyDescent="0.15">
      <c r="B23" s="20"/>
      <c r="C23" s="20"/>
      <c r="D23" s="87"/>
      <c r="E23" s="87"/>
      <c r="F23" s="87"/>
      <c r="G23" s="87"/>
      <c r="H23" s="87"/>
      <c r="I23" s="87"/>
      <c r="J23" s="88"/>
      <c r="K23" s="87"/>
      <c r="L23" s="88"/>
      <c r="M23" s="87"/>
      <c r="N23" s="87"/>
      <c r="O23" s="87"/>
      <c r="P23" s="88"/>
      <c r="Q23" s="87"/>
      <c r="R23" s="88"/>
      <c r="S23" s="87"/>
      <c r="T23" s="87"/>
      <c r="U23" s="87"/>
      <c r="W23" s="153"/>
      <c r="X23" s="153"/>
      <c r="Y23" s="153"/>
      <c r="Z23" s="153"/>
      <c r="AA23" s="153"/>
      <c r="AB23" s="153"/>
      <c r="AC23" s="153"/>
      <c r="AD23" s="153"/>
      <c r="AE23" s="153"/>
      <c r="AF23" s="153"/>
      <c r="AG23" s="153"/>
      <c r="AH23" s="153"/>
      <c r="AI23" s="153"/>
      <c r="AJ23" s="153"/>
      <c r="AK23" s="15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c r="CO23"/>
      <c r="CP23"/>
      <c r="CQ23"/>
      <c r="CR23"/>
      <c r="CS23"/>
      <c r="CT23"/>
      <c r="CU23"/>
      <c r="CV23"/>
      <c r="CW23"/>
      <c r="CX23"/>
      <c r="CY23"/>
      <c r="CZ23"/>
      <c r="DA23"/>
      <c r="DB23"/>
      <c r="DC23"/>
      <c r="DD23"/>
      <c r="DE23"/>
      <c r="DF23"/>
      <c r="DG23"/>
      <c r="DH23"/>
      <c r="DI23"/>
      <c r="DJ23"/>
      <c r="DK23"/>
      <c r="DL23"/>
      <c r="DM23"/>
      <c r="DN23"/>
      <c r="DO23"/>
      <c r="DP23"/>
      <c r="DQ23"/>
      <c r="DR23"/>
      <c r="DS23"/>
      <c r="DT23"/>
      <c r="DU23"/>
      <c r="DV23"/>
      <c r="DW23"/>
      <c r="DX23"/>
      <c r="DY23"/>
      <c r="DZ23"/>
      <c r="EA23"/>
      <c r="EB23"/>
      <c r="EC23"/>
      <c r="ED23"/>
      <c r="EE23"/>
      <c r="EF23"/>
      <c r="EG23"/>
      <c r="EH23"/>
      <c r="EI23"/>
    </row>
    <row r="24" spans="2:139" s="1" customFormat="1" ht="16" customHeight="1" x14ac:dyDescent="0.15">
      <c r="B24" s="180" t="s">
        <v>38</v>
      </c>
      <c r="C24" s="160" t="s">
        <v>34</v>
      </c>
      <c r="D24" s="164">
        <v>24.742268041237114</v>
      </c>
      <c r="E24" s="165">
        <v>-47.252747252696246</v>
      </c>
      <c r="F24" s="165">
        <v>36.096938775510203</v>
      </c>
      <c r="G24" s="165">
        <v>11.857707509761164</v>
      </c>
      <c r="H24" s="165">
        <v>68.543951040054353</v>
      </c>
      <c r="I24" s="166">
        <v>-52.844328815985051</v>
      </c>
      <c r="J24" s="174">
        <v>52.307916666666664</v>
      </c>
      <c r="K24" s="165">
        <v>-3.749985255919039</v>
      </c>
      <c r="L24" s="175">
        <v>38.659646643109539</v>
      </c>
      <c r="M24" s="165">
        <v>-22.953093707601028</v>
      </c>
      <c r="N24" s="165">
        <v>135.30365952271998</v>
      </c>
      <c r="O24" s="166">
        <v>24.923918916213104</v>
      </c>
      <c r="P24" s="174">
        <v>12.942164948453609</v>
      </c>
      <c r="Q24" s="165">
        <v>-49.230761453736257</v>
      </c>
      <c r="R24" s="175">
        <v>13.954948979591837</v>
      </c>
      <c r="S24" s="165">
        <v>-13.817096913999949</v>
      </c>
      <c r="T24" s="165">
        <v>92.742474138551657</v>
      </c>
      <c r="U24" s="166">
        <v>-41.091287565870417</v>
      </c>
      <c r="W24" s="153"/>
      <c r="X24" s="153"/>
      <c r="Y24" s="153"/>
      <c r="Z24" s="153"/>
      <c r="AA24" s="153"/>
      <c r="AB24" s="153"/>
      <c r="AC24" s="153"/>
      <c r="AD24" s="153"/>
      <c r="AE24" s="153"/>
      <c r="AF24" s="153"/>
      <c r="AG24" s="153"/>
      <c r="AH24" s="153"/>
      <c r="AI24" s="153"/>
      <c r="AJ24" s="153"/>
      <c r="AK24" s="153"/>
      <c r="AL24"/>
      <c r="AM24"/>
      <c r="AN24"/>
      <c r="AO24"/>
      <c r="AP24"/>
      <c r="AQ24"/>
      <c r="AR24"/>
      <c r="AS24"/>
      <c r="AT24"/>
      <c r="AU24"/>
      <c r="AV24"/>
      <c r="AW24"/>
      <c r="AX24"/>
      <c r="AY24"/>
      <c r="AZ24"/>
      <c r="BA24"/>
      <c r="BB24"/>
      <c r="BC24"/>
      <c r="BD24"/>
      <c r="BE24"/>
      <c r="BF24"/>
      <c r="BG24"/>
      <c r="BH24"/>
      <c r="BI24"/>
      <c r="BJ24"/>
      <c r="BK24"/>
      <c r="BL24"/>
      <c r="BM24"/>
      <c r="BN24"/>
      <c r="BO24"/>
      <c r="BP24"/>
      <c r="BQ24"/>
      <c r="BR24"/>
      <c r="BS24"/>
      <c r="BT24"/>
      <c r="BU24"/>
      <c r="BV24"/>
      <c r="BW24"/>
      <c r="BX24"/>
      <c r="BY24"/>
      <c r="BZ24"/>
      <c r="CA24"/>
      <c r="CB24"/>
      <c r="CC24"/>
      <c r="CD24"/>
      <c r="CE24"/>
      <c r="CF24"/>
      <c r="CG24"/>
      <c r="CH24"/>
      <c r="CI24"/>
      <c r="CJ24"/>
      <c r="CK24"/>
      <c r="CL24"/>
      <c r="CM24"/>
      <c r="CN24"/>
      <c r="CO24"/>
      <c r="CP24"/>
      <c r="CQ24"/>
      <c r="CR24"/>
      <c r="CS24"/>
      <c r="CT24"/>
      <c r="CU24"/>
      <c r="CV24"/>
      <c r="CW24"/>
      <c r="CX24"/>
      <c r="CY24"/>
      <c r="CZ24"/>
      <c r="DA24"/>
      <c r="DB24"/>
      <c r="DC24"/>
      <c r="DD24"/>
      <c r="DE24"/>
      <c r="DF24"/>
      <c r="DG24"/>
      <c r="DH24"/>
      <c r="DI24"/>
      <c r="DJ24"/>
      <c r="DK24"/>
      <c r="DL24"/>
      <c r="DM24"/>
      <c r="DN24"/>
      <c r="DO24"/>
      <c r="DP24"/>
      <c r="DQ24"/>
      <c r="DR24"/>
      <c r="DS24"/>
      <c r="DT24"/>
      <c r="DU24"/>
      <c r="DV24"/>
      <c r="DW24"/>
      <c r="DX24"/>
      <c r="DY24"/>
      <c r="DZ24"/>
      <c r="EA24"/>
      <c r="EB24"/>
      <c r="EC24"/>
      <c r="ED24"/>
      <c r="EE24"/>
      <c r="EF24"/>
      <c r="EG24"/>
      <c r="EH24"/>
      <c r="EI24"/>
    </row>
    <row r="25" spans="2:139" s="1" customFormat="1" ht="16" customHeight="1" x14ac:dyDescent="0.15">
      <c r="B25" s="181"/>
      <c r="C25" s="161" t="s">
        <v>48</v>
      </c>
      <c r="D25" s="167">
        <v>47.229343324788012</v>
      </c>
      <c r="E25" s="73">
        <v>-11.374699505040731</v>
      </c>
      <c r="F25" s="73">
        <v>36.695447409733127</v>
      </c>
      <c r="G25" s="73">
        <v>5.5900621119448113</v>
      </c>
      <c r="H25" s="73">
        <v>128.7062746434957</v>
      </c>
      <c r="I25" s="168">
        <v>-16.066627178437805</v>
      </c>
      <c r="J25" s="176">
        <v>57.841033032104804</v>
      </c>
      <c r="K25" s="73">
        <v>5.5448521117563176</v>
      </c>
      <c r="L25" s="74">
        <v>46.818158957823002</v>
      </c>
      <c r="M25" s="73">
        <v>-9.2470026117105952</v>
      </c>
      <c r="N25" s="73">
        <v>123.54401437322723</v>
      </c>
      <c r="O25" s="168">
        <v>16.299026091872864</v>
      </c>
      <c r="P25" s="176">
        <v>27.317940073336818</v>
      </c>
      <c r="Q25" s="73">
        <v>-6.4605576592053433</v>
      </c>
      <c r="R25" s="74">
        <v>17.180132898573198</v>
      </c>
      <c r="S25" s="73">
        <v>-4.1738536893728453</v>
      </c>
      <c r="T25" s="73">
        <v>159.0088984443359</v>
      </c>
      <c r="U25" s="168">
        <v>-2.3863048425693831</v>
      </c>
      <c r="W25" s="153"/>
      <c r="X25" s="153"/>
      <c r="Y25" s="153"/>
      <c r="Z25" s="153"/>
      <c r="AA25" s="153"/>
      <c r="AB25" s="153"/>
      <c r="AC25" s="153"/>
      <c r="AD25" s="153"/>
      <c r="AE25" s="153"/>
      <c r="AF25" s="153"/>
      <c r="AG25" s="153"/>
      <c r="AH25" s="153"/>
      <c r="AI25" s="153"/>
      <c r="AJ25" s="153"/>
      <c r="AK25" s="153"/>
      <c r="AL25"/>
      <c r="AM25"/>
      <c r="AN25"/>
      <c r="AO25"/>
      <c r="AP25"/>
      <c r="AQ25"/>
      <c r="AR25"/>
      <c r="AS25"/>
      <c r="AT25"/>
      <c r="AU25"/>
      <c r="AV25"/>
      <c r="AW25"/>
      <c r="AX25"/>
      <c r="AY25"/>
      <c r="AZ25"/>
      <c r="BA25"/>
      <c r="BB25"/>
      <c r="BC25"/>
      <c r="BD25"/>
      <c r="BE25"/>
      <c r="BF25"/>
      <c r="BG25"/>
      <c r="BH25"/>
      <c r="BI25"/>
      <c r="BJ25"/>
      <c r="BK25"/>
      <c r="BL25"/>
      <c r="BM25"/>
      <c r="BN25"/>
      <c r="BO25"/>
      <c r="BP25"/>
      <c r="BQ25"/>
      <c r="BR25"/>
      <c r="BS25"/>
      <c r="BT25"/>
      <c r="BU25"/>
      <c r="BV25"/>
      <c r="BW25"/>
      <c r="BX25"/>
      <c r="BY25"/>
      <c r="BZ25"/>
      <c r="CA25"/>
      <c r="CB25"/>
      <c r="CC25"/>
      <c r="CD25"/>
      <c r="CE25"/>
      <c r="CF25"/>
      <c r="CG25"/>
      <c r="CH25"/>
      <c r="CI25"/>
      <c r="CJ25"/>
      <c r="CK25"/>
      <c r="CL25"/>
      <c r="CM25"/>
      <c r="CN25"/>
      <c r="CO25"/>
      <c r="CP25"/>
      <c r="CQ25"/>
      <c r="CR25"/>
      <c r="CS25"/>
      <c r="CT25"/>
      <c r="CU25"/>
      <c r="CV25"/>
      <c r="CW25"/>
      <c r="CX25"/>
      <c r="CY25"/>
      <c r="CZ25"/>
      <c r="DA25"/>
      <c r="DB25"/>
      <c r="DC25"/>
      <c r="DD25"/>
      <c r="DE25"/>
      <c r="DF25"/>
      <c r="DG25"/>
      <c r="DH25"/>
      <c r="DI25"/>
      <c r="DJ25"/>
      <c r="DK25"/>
      <c r="DL25"/>
      <c r="DM25"/>
      <c r="DN25"/>
      <c r="DO25"/>
      <c r="DP25"/>
      <c r="DQ25"/>
      <c r="DR25"/>
      <c r="DS25"/>
      <c r="DT25"/>
      <c r="DU25"/>
      <c r="DV25"/>
      <c r="DW25"/>
      <c r="DX25"/>
      <c r="DY25"/>
      <c r="DZ25"/>
      <c r="EA25"/>
      <c r="EB25"/>
      <c r="EC25"/>
      <c r="ED25"/>
      <c r="EE25"/>
      <c r="EF25"/>
      <c r="EG25"/>
      <c r="EH25"/>
      <c r="EI25"/>
    </row>
    <row r="26" spans="2:139" s="1" customFormat="1" ht="16" customHeight="1" x14ac:dyDescent="0.15">
      <c r="B26" s="181"/>
      <c r="C26" s="162" t="s">
        <v>36</v>
      </c>
      <c r="D26" s="169">
        <v>31.165741475019825</v>
      </c>
      <c r="E26" s="87">
        <v>-22.023809523737583</v>
      </c>
      <c r="F26" s="87">
        <v>35.282574568288851</v>
      </c>
      <c r="G26" s="87">
        <v>8.4439083234014092</v>
      </c>
      <c r="H26" s="87">
        <v>88.331823446413154</v>
      </c>
      <c r="I26" s="170">
        <v>-28.095370517617436</v>
      </c>
      <c r="J26" s="177">
        <v>55.677150127226462</v>
      </c>
      <c r="K26" s="87">
        <v>-3.0231691307218607</v>
      </c>
      <c r="L26" s="88">
        <v>46.414064843838084</v>
      </c>
      <c r="M26" s="87">
        <v>-8.5520510120575235</v>
      </c>
      <c r="N26" s="87">
        <v>119.95749632056591</v>
      </c>
      <c r="O26" s="170">
        <v>6.0459331703028312</v>
      </c>
      <c r="P26" s="177">
        <v>17.352196669310072</v>
      </c>
      <c r="Q26" s="87">
        <v>-24.38116164350582</v>
      </c>
      <c r="R26" s="88">
        <v>16.376077038701112</v>
      </c>
      <c r="S26" s="87">
        <v>-0.83027003595829596</v>
      </c>
      <c r="T26" s="87">
        <v>105.96064386057358</v>
      </c>
      <c r="U26" s="170">
        <v>-23.748064672737154</v>
      </c>
      <c r="W26" s="153"/>
      <c r="X26" s="153"/>
      <c r="Y26" s="153"/>
      <c r="Z26" s="153"/>
      <c r="AA26" s="153"/>
      <c r="AB26" s="153"/>
      <c r="AC26" s="153"/>
      <c r="AD26" s="153"/>
      <c r="AE26" s="153"/>
      <c r="AF26" s="153"/>
      <c r="AG26" s="153"/>
      <c r="AH26" s="153"/>
      <c r="AI26" s="153"/>
      <c r="AJ26" s="153"/>
      <c r="AK26" s="153"/>
      <c r="AL26"/>
      <c r="AM26"/>
      <c r="AN26"/>
      <c r="AO26"/>
      <c r="AP26"/>
      <c r="AQ26"/>
      <c r="AR26"/>
      <c r="AS26"/>
      <c r="AT26"/>
      <c r="AU26"/>
      <c r="AV26"/>
      <c r="AW26"/>
      <c r="AX26"/>
      <c r="AY26"/>
      <c r="AZ26"/>
      <c r="BA26"/>
      <c r="BB26"/>
      <c r="BC26"/>
      <c r="BD26"/>
      <c r="BE26"/>
      <c r="BF26"/>
      <c r="BG26"/>
      <c r="BH26"/>
      <c r="BI26"/>
      <c r="BJ26"/>
      <c r="BK26"/>
      <c r="BL26"/>
      <c r="BM26"/>
      <c r="BN26"/>
      <c r="BO26"/>
      <c r="BP26"/>
      <c r="BQ26"/>
      <c r="BR26"/>
      <c r="BS26"/>
      <c r="BT26"/>
      <c r="BU26"/>
      <c r="BV26"/>
      <c r="BW26"/>
      <c r="BX26"/>
      <c r="BY26"/>
      <c r="BZ26"/>
      <c r="CA26"/>
      <c r="CB26"/>
      <c r="CC26"/>
      <c r="CD26"/>
      <c r="CE26"/>
      <c r="CF26"/>
      <c r="CG26"/>
      <c r="CH26"/>
      <c r="CI26"/>
      <c r="CJ26"/>
      <c r="CK26"/>
      <c r="CL26"/>
      <c r="CM26"/>
      <c r="CN26"/>
      <c r="CO26"/>
      <c r="CP26"/>
      <c r="CQ26"/>
      <c r="CR26"/>
      <c r="CS26"/>
      <c r="CT26"/>
      <c r="CU26"/>
      <c r="CV26"/>
      <c r="CW26"/>
      <c r="CX26"/>
      <c r="CY26"/>
      <c r="CZ26"/>
      <c r="DA26"/>
      <c r="DB26"/>
      <c r="DC26"/>
      <c r="DD26"/>
      <c r="DE26"/>
      <c r="DF26"/>
      <c r="DG26"/>
      <c r="DH26"/>
      <c r="DI26"/>
      <c r="DJ26"/>
      <c r="DK26"/>
      <c r="DL26"/>
      <c r="DM26"/>
      <c r="DN26"/>
      <c r="DO26"/>
      <c r="DP26"/>
      <c r="DQ26"/>
      <c r="DR26"/>
      <c r="DS26"/>
      <c r="DT26"/>
      <c r="DU26"/>
      <c r="DV26"/>
      <c r="DW26"/>
      <c r="DX26"/>
      <c r="DY26"/>
      <c r="DZ26"/>
      <c r="EA26"/>
      <c r="EB26"/>
      <c r="EC26"/>
      <c r="ED26"/>
      <c r="EE26"/>
      <c r="EF26"/>
      <c r="EG26"/>
      <c r="EH26"/>
      <c r="EI26"/>
    </row>
    <row r="27" spans="2:139" s="1" customFormat="1" ht="16" customHeight="1" x14ac:dyDescent="0.15">
      <c r="B27" s="182"/>
      <c r="C27" s="163" t="s">
        <v>37</v>
      </c>
      <c r="D27" s="171">
        <v>47.229343324788012</v>
      </c>
      <c r="E27" s="172">
        <v>-11.374699505040731</v>
      </c>
      <c r="F27" s="172">
        <v>36.695447409733127</v>
      </c>
      <c r="G27" s="172">
        <v>5.5900621119448113</v>
      </c>
      <c r="H27" s="172">
        <v>128.7062746434957</v>
      </c>
      <c r="I27" s="173">
        <v>-16.066627178437805</v>
      </c>
      <c r="J27" s="178">
        <v>57.841033032104804</v>
      </c>
      <c r="K27" s="172">
        <v>5.5448521117563176</v>
      </c>
      <c r="L27" s="179">
        <v>46.818158957823002</v>
      </c>
      <c r="M27" s="172">
        <v>-9.2470026117105952</v>
      </c>
      <c r="N27" s="172">
        <v>123.54401437322723</v>
      </c>
      <c r="O27" s="173">
        <v>16.299026091872864</v>
      </c>
      <c r="P27" s="178">
        <v>27.317940073336818</v>
      </c>
      <c r="Q27" s="172">
        <v>-6.4605576592053433</v>
      </c>
      <c r="R27" s="179">
        <v>17.180132898573198</v>
      </c>
      <c r="S27" s="172">
        <v>-4.1738536893728453</v>
      </c>
      <c r="T27" s="172">
        <v>159.0088984443359</v>
      </c>
      <c r="U27" s="173">
        <v>-2.3863048425693831</v>
      </c>
      <c r="W27" s="153"/>
      <c r="X27" s="153"/>
      <c r="Y27" s="153"/>
      <c r="Z27" s="153"/>
      <c r="AA27" s="153"/>
      <c r="AB27" s="153"/>
      <c r="AC27" s="153"/>
      <c r="AD27" s="153"/>
      <c r="AE27" s="153"/>
      <c r="AF27" s="153"/>
      <c r="AG27" s="153"/>
      <c r="AH27" s="153"/>
      <c r="AI27" s="153"/>
      <c r="AJ27" s="153"/>
      <c r="AK27" s="153"/>
      <c r="AL27"/>
      <c r="AM27"/>
      <c r="AN27"/>
      <c r="AO27"/>
      <c r="AP27"/>
      <c r="AQ27"/>
      <c r="AR27"/>
      <c r="AS27"/>
      <c r="AT27"/>
      <c r="AU27"/>
      <c r="AV27"/>
      <c r="AW27"/>
      <c r="AX27"/>
      <c r="AY27"/>
      <c r="AZ27"/>
      <c r="BA27"/>
      <c r="BB27"/>
      <c r="BC27"/>
      <c r="BD27"/>
      <c r="BE27"/>
      <c r="BF27"/>
      <c r="BG27"/>
      <c r="BH27"/>
      <c r="BI27"/>
      <c r="BJ27"/>
      <c r="BK27"/>
      <c r="BL27"/>
      <c r="BM27"/>
      <c r="BN27"/>
      <c r="BO27"/>
      <c r="BP27"/>
      <c r="BQ27"/>
      <c r="BR27"/>
      <c r="BS27"/>
      <c r="BT27"/>
      <c r="BU27"/>
      <c r="BV27"/>
      <c r="BW27"/>
      <c r="BX27"/>
      <c r="BY27"/>
      <c r="BZ27"/>
      <c r="CA27"/>
      <c r="CB27"/>
      <c r="CC27"/>
      <c r="CD27"/>
      <c r="CE27"/>
      <c r="CF27"/>
      <c r="CG27"/>
      <c r="CH27"/>
      <c r="CI27"/>
      <c r="CJ27"/>
      <c r="CK27"/>
      <c r="CL27"/>
      <c r="CM27"/>
      <c r="CN27"/>
      <c r="CO27"/>
      <c r="CP27"/>
      <c r="CQ27"/>
      <c r="CR27"/>
      <c r="CS27"/>
      <c r="CT27"/>
      <c r="CU27"/>
      <c r="CV27"/>
      <c r="CW27"/>
      <c r="CX27"/>
      <c r="CY27"/>
      <c r="CZ27"/>
      <c r="DA27"/>
      <c r="DB27"/>
      <c r="DC27"/>
      <c r="DD27"/>
      <c r="DE27"/>
      <c r="DF27"/>
      <c r="DG27"/>
      <c r="DH27"/>
      <c r="DI27"/>
      <c r="DJ27"/>
      <c r="DK27"/>
      <c r="DL27"/>
      <c r="DM27"/>
      <c r="DN27"/>
      <c r="DO27"/>
      <c r="DP27"/>
      <c r="DQ27"/>
      <c r="DR27"/>
      <c r="DS27"/>
      <c r="DT27"/>
      <c r="DU27"/>
      <c r="DV27"/>
      <c r="DW27"/>
      <c r="DX27"/>
      <c r="DY27"/>
      <c r="DZ27"/>
      <c r="EA27"/>
      <c r="EB27"/>
      <c r="EC27"/>
      <c r="ED27"/>
      <c r="EE27"/>
      <c r="EF27"/>
      <c r="EG27"/>
      <c r="EH27"/>
      <c r="EI27"/>
    </row>
    <row r="28" spans="2:139" s="1" customFormat="1" ht="5" customHeight="1" x14ac:dyDescent="0.15">
      <c r="B28"/>
      <c r="C28" s="20"/>
      <c r="D28" s="87"/>
      <c r="E28" s="87"/>
      <c r="F28" s="87"/>
      <c r="G28" s="87"/>
      <c r="H28" s="87"/>
      <c r="I28" s="87"/>
      <c r="J28" s="88"/>
      <c r="K28" s="87"/>
      <c r="L28" s="88"/>
      <c r="M28" s="87"/>
      <c r="N28" s="87"/>
      <c r="O28" s="87"/>
      <c r="P28" s="88"/>
      <c r="Q28" s="87"/>
      <c r="R28" s="88"/>
      <c r="S28" s="87"/>
      <c r="T28" s="87"/>
      <c r="U28" s="87"/>
      <c r="W28" s="153"/>
      <c r="X28" s="153"/>
      <c r="Y28" s="153"/>
      <c r="Z28" s="153"/>
      <c r="AA28" s="153"/>
      <c r="AB28" s="153"/>
      <c r="AC28" s="153"/>
      <c r="AD28" s="153"/>
      <c r="AE28" s="153"/>
      <c r="AF28" s="153"/>
      <c r="AG28" s="153"/>
      <c r="AH28" s="153"/>
      <c r="AI28" s="153"/>
      <c r="AJ28" s="153"/>
      <c r="AK28" s="153"/>
      <c r="AL28"/>
      <c r="AM28"/>
      <c r="AN28"/>
      <c r="AO28"/>
      <c r="AP28"/>
      <c r="AQ28"/>
      <c r="AR28"/>
      <c r="AS28"/>
      <c r="AT28"/>
      <c r="AU28"/>
      <c r="AV28"/>
      <c r="AW28"/>
      <c r="AX28"/>
      <c r="AY28"/>
      <c r="AZ28"/>
      <c r="BA28"/>
      <c r="BB28"/>
      <c r="BC28"/>
      <c r="BD28"/>
      <c r="BE28"/>
      <c r="BF28"/>
      <c r="BG28"/>
      <c r="BH28"/>
      <c r="BI28"/>
      <c r="BJ28"/>
      <c r="BK28"/>
      <c r="BL28"/>
      <c r="BM28"/>
      <c r="BN28"/>
      <c r="BO28"/>
      <c r="BP28"/>
      <c r="BQ28"/>
      <c r="BR28"/>
      <c r="BS28"/>
      <c r="BT28"/>
      <c r="BU28"/>
      <c r="BV28"/>
      <c r="BW28"/>
      <c r="BX28"/>
      <c r="BY28"/>
      <c r="BZ28"/>
      <c r="CA28"/>
      <c r="CB28"/>
      <c r="CC28"/>
      <c r="CD28"/>
      <c r="CE28"/>
      <c r="CF28"/>
      <c r="CG28"/>
      <c r="CH28"/>
      <c r="CI28"/>
      <c r="CJ28"/>
      <c r="CK28"/>
      <c r="CL28"/>
      <c r="CM28"/>
      <c r="CN28"/>
      <c r="CO28"/>
      <c r="CP28"/>
      <c r="CQ28"/>
      <c r="CR28"/>
      <c r="CS28"/>
      <c r="CT28"/>
      <c r="CU28"/>
      <c r="CV28"/>
      <c r="CW28"/>
      <c r="CX28"/>
      <c r="CY28"/>
      <c r="CZ28"/>
      <c r="DA28"/>
      <c r="DB28"/>
      <c r="DC28"/>
      <c r="DD28"/>
      <c r="DE28"/>
      <c r="DF28"/>
      <c r="DG28"/>
      <c r="DH28"/>
      <c r="DI28"/>
      <c r="DJ28"/>
      <c r="DK28"/>
      <c r="DL28"/>
      <c r="DM28"/>
      <c r="DN28"/>
      <c r="DO28"/>
      <c r="DP28"/>
      <c r="DQ28"/>
      <c r="DR28"/>
      <c r="DS28"/>
      <c r="DT28"/>
      <c r="DU28"/>
      <c r="DV28"/>
      <c r="DW28"/>
      <c r="DX28"/>
      <c r="DY28"/>
      <c r="DZ28"/>
      <c r="EA28"/>
      <c r="EB28"/>
      <c r="EC28"/>
      <c r="ED28"/>
      <c r="EE28"/>
      <c r="EF28"/>
      <c r="EG28"/>
      <c r="EH28"/>
      <c r="EI28"/>
    </row>
    <row r="29" spans="2:139" s="1" customFormat="1" ht="5" customHeight="1" x14ac:dyDescent="0.15">
      <c r="B29"/>
      <c r="C29" s="20"/>
      <c r="D29" s="87"/>
      <c r="E29" s="87"/>
      <c r="F29" s="87"/>
      <c r="G29" s="87"/>
      <c r="H29" s="87"/>
      <c r="I29" s="87"/>
      <c r="J29" s="88"/>
      <c r="K29" s="87"/>
      <c r="L29" s="88"/>
      <c r="M29" s="87"/>
      <c r="N29" s="87"/>
      <c r="O29" s="87"/>
      <c r="P29" s="88"/>
      <c r="Q29" s="87"/>
      <c r="R29" s="88"/>
      <c r="S29" s="87"/>
      <c r="T29" s="87"/>
      <c r="U29" s="87"/>
      <c r="W29" s="153"/>
      <c r="X29" s="153"/>
      <c r="Y29" s="153"/>
      <c r="Z29" s="153"/>
      <c r="AA29" s="153"/>
      <c r="AB29" s="153"/>
      <c r="AC29" s="153"/>
      <c r="AD29" s="153"/>
      <c r="AE29" s="153"/>
      <c r="AF29" s="153"/>
      <c r="AG29" s="153"/>
      <c r="AH29" s="153"/>
      <c r="AI29" s="153"/>
      <c r="AJ29" s="153"/>
      <c r="AK29" s="153"/>
      <c r="AL29"/>
      <c r="AM29"/>
      <c r="AN29"/>
      <c r="AO29"/>
      <c r="AP29"/>
      <c r="AQ29"/>
      <c r="AR29"/>
      <c r="AS29"/>
      <c r="AT29"/>
      <c r="AU29"/>
      <c r="AV29"/>
      <c r="AW29"/>
      <c r="AX29"/>
      <c r="AY29"/>
      <c r="AZ29"/>
      <c r="BA29"/>
      <c r="BB29"/>
      <c r="BC29"/>
      <c r="BD29"/>
      <c r="BE29"/>
      <c r="BF29"/>
      <c r="BG29"/>
      <c r="BH29"/>
      <c r="BI29"/>
      <c r="BJ29"/>
      <c r="BK29"/>
      <c r="BL29"/>
      <c r="BM29"/>
      <c r="BN29"/>
      <c r="BO29"/>
      <c r="BP29"/>
      <c r="BQ29"/>
      <c r="BR29"/>
      <c r="BS29"/>
      <c r="BT29"/>
      <c r="BU29"/>
      <c r="BV29"/>
      <c r="BW29"/>
      <c r="BX29"/>
      <c r="BY29"/>
      <c r="BZ29"/>
      <c r="CA29"/>
      <c r="CB29"/>
      <c r="CC29"/>
      <c r="CD29"/>
      <c r="CE29"/>
      <c r="CF29"/>
      <c r="CG29"/>
      <c r="CH29"/>
      <c r="CI29"/>
      <c r="CJ29"/>
      <c r="CK29"/>
      <c r="CL29"/>
      <c r="CM29"/>
      <c r="CN29"/>
      <c r="CO29"/>
      <c r="CP29"/>
      <c r="CQ29"/>
      <c r="CR29"/>
      <c r="CS29"/>
      <c r="CT29"/>
      <c r="CU29"/>
      <c r="CV29"/>
      <c r="CW29"/>
      <c r="CX29"/>
      <c r="CY29"/>
      <c r="CZ29"/>
      <c r="DA29"/>
      <c r="DB29"/>
      <c r="DC29"/>
      <c r="DD29"/>
      <c r="DE29"/>
      <c r="DF29"/>
      <c r="DG29"/>
      <c r="DH29"/>
      <c r="DI29"/>
      <c r="DJ29"/>
      <c r="DK29"/>
      <c r="DL29"/>
      <c r="DM29"/>
      <c r="DN29"/>
      <c r="DO29"/>
      <c r="DP29"/>
      <c r="DQ29"/>
      <c r="DR29"/>
      <c r="DS29"/>
      <c r="DT29"/>
      <c r="DU29"/>
      <c r="DV29"/>
      <c r="DW29"/>
      <c r="DX29"/>
      <c r="DY29"/>
      <c r="DZ29"/>
      <c r="EA29"/>
      <c r="EB29"/>
      <c r="EC29"/>
      <c r="ED29"/>
      <c r="EE29"/>
      <c r="EF29"/>
      <c r="EG29"/>
      <c r="EH29"/>
      <c r="EI29"/>
    </row>
    <row r="30" spans="2:139" s="1" customFormat="1" ht="16" customHeight="1" x14ac:dyDescent="0.15">
      <c r="B30" s="180" t="s">
        <v>39</v>
      </c>
      <c r="C30" s="160" t="s">
        <v>34</v>
      </c>
      <c r="D30" s="164">
        <v>23.453608247422679</v>
      </c>
      <c r="E30" s="165">
        <v>-54.500000000020023</v>
      </c>
      <c r="F30" s="165">
        <v>36.288265306122447</v>
      </c>
      <c r="G30" s="165">
        <v>6.1567164178724214</v>
      </c>
      <c r="H30" s="165">
        <v>64.631384414730249</v>
      </c>
      <c r="I30" s="165">
        <v>-57.138840070256748</v>
      </c>
      <c r="J30" s="174">
        <v>52.025824175824177</v>
      </c>
      <c r="K30" s="165">
        <v>-2.8399163795501559</v>
      </c>
      <c r="L30" s="175">
        <v>34.16091388400703</v>
      </c>
      <c r="M30" s="165">
        <v>-31.404259068829621</v>
      </c>
      <c r="N30" s="165">
        <v>152.29634766940936</v>
      </c>
      <c r="O30" s="166">
        <v>41.641568851892721</v>
      </c>
      <c r="P30" s="174">
        <v>12.201932989690722</v>
      </c>
      <c r="Q30" s="165">
        <v>-55.792161952705229</v>
      </c>
      <c r="R30" s="175">
        <v>12.39640306122449</v>
      </c>
      <c r="S30" s="165">
        <v>-27.181013824764889</v>
      </c>
      <c r="T30" s="165">
        <v>98.431237911923361</v>
      </c>
      <c r="U30" s="166">
        <v>-39.290780647490024</v>
      </c>
      <c r="W30" s="153"/>
      <c r="X30" s="153"/>
      <c r="Y30" s="153"/>
      <c r="Z30" s="153"/>
      <c r="AA30" s="153"/>
      <c r="AB30" s="153"/>
      <c r="AC30" s="153"/>
      <c r="AD30" s="153"/>
      <c r="AE30" s="153"/>
      <c r="AF30" s="153"/>
      <c r="AG30" s="153"/>
      <c r="AH30" s="153"/>
      <c r="AI30" s="153"/>
      <c r="AJ30" s="153"/>
      <c r="AK30" s="153"/>
      <c r="AL30"/>
      <c r="AM30"/>
      <c r="AN30"/>
      <c r="AO30"/>
      <c r="AP30"/>
      <c r="AQ30"/>
      <c r="AR30"/>
      <c r="AS30"/>
      <c r="AT30"/>
      <c r="AU30"/>
      <c r="AV30"/>
      <c r="AW30"/>
      <c r="AX30"/>
      <c r="AY30"/>
      <c r="AZ30"/>
      <c r="BA30"/>
      <c r="BB30"/>
      <c r="BC30"/>
      <c r="BD30"/>
      <c r="BE30"/>
      <c r="BF30"/>
      <c r="BG30"/>
      <c r="BH30"/>
      <c r="BI30"/>
      <c r="BJ30"/>
      <c r="BK30"/>
      <c r="BL30"/>
      <c r="BM30"/>
      <c r="BN30"/>
      <c r="BO30"/>
      <c r="BP30"/>
      <c r="BQ30"/>
      <c r="BR30"/>
      <c r="BS30"/>
      <c r="BT30"/>
      <c r="BU30"/>
      <c r="BV30"/>
      <c r="BW30"/>
      <c r="BX30"/>
      <c r="BY30"/>
      <c r="BZ30"/>
      <c r="CA30"/>
      <c r="CB30"/>
      <c r="CC30"/>
      <c r="CD30"/>
      <c r="CE30"/>
      <c r="CF30"/>
      <c r="CG30"/>
      <c r="CH30"/>
      <c r="CI30"/>
      <c r="CJ30"/>
      <c r="CK30"/>
      <c r="CL30"/>
      <c r="CM30"/>
      <c r="CN30"/>
      <c r="CO30"/>
      <c r="CP30"/>
      <c r="CQ30"/>
      <c r="CR30"/>
      <c r="CS30"/>
      <c r="CT30"/>
      <c r="CU30"/>
      <c r="CV30"/>
      <c r="CW30"/>
      <c r="CX30"/>
      <c r="CY30"/>
      <c r="CZ30"/>
      <c r="DA30"/>
      <c r="DB30"/>
      <c r="DC30"/>
      <c r="DD30"/>
      <c r="DE30"/>
      <c r="DF30"/>
      <c r="DG30"/>
      <c r="DH30"/>
      <c r="DI30"/>
      <c r="DJ30"/>
      <c r="DK30"/>
      <c r="DL30"/>
      <c r="DM30"/>
      <c r="DN30"/>
      <c r="DO30"/>
      <c r="DP30"/>
      <c r="DQ30"/>
      <c r="DR30"/>
      <c r="DS30"/>
      <c r="DT30"/>
      <c r="DU30"/>
      <c r="DV30"/>
      <c r="DW30"/>
      <c r="DX30"/>
      <c r="DY30"/>
      <c r="DZ30"/>
      <c r="EA30"/>
      <c r="EB30"/>
      <c r="EC30"/>
      <c r="ED30"/>
      <c r="EE30"/>
      <c r="EF30"/>
      <c r="EG30"/>
      <c r="EH30"/>
      <c r="EI30"/>
    </row>
    <row r="31" spans="2:139" s="1" customFormat="1" ht="16" customHeight="1" x14ac:dyDescent="0.15">
      <c r="B31" s="181"/>
      <c r="C31" s="161" t="s">
        <v>48</v>
      </c>
      <c r="D31" s="167">
        <v>48.420840877087102</v>
      </c>
      <c r="E31" s="73">
        <v>-13.81978779672982</v>
      </c>
      <c r="F31" s="73">
        <v>37.058477237048663</v>
      </c>
      <c r="G31" s="73">
        <v>3.3803202407816197</v>
      </c>
      <c r="H31" s="73">
        <v>130.66063283556258</v>
      </c>
      <c r="I31" s="73">
        <v>-16.637700480464336</v>
      </c>
      <c r="J31" s="176">
        <v>56.815107094374369</v>
      </c>
      <c r="K31" s="73">
        <v>3.1343275634289021</v>
      </c>
      <c r="L31" s="74">
        <v>45.909857357393037</v>
      </c>
      <c r="M31" s="73">
        <v>-12.660759091630675</v>
      </c>
      <c r="N31" s="73">
        <v>123.7536127635487</v>
      </c>
      <c r="O31" s="168">
        <v>18.084753761038883</v>
      </c>
      <c r="P31" s="176">
        <v>27.510352600313642</v>
      </c>
      <c r="Q31" s="73">
        <v>-11.118617651336708</v>
      </c>
      <c r="R31" s="74">
        <v>17.013494038351009</v>
      </c>
      <c r="S31" s="73">
        <v>-9.7084130529161303</v>
      </c>
      <c r="T31" s="73">
        <v>161.69725359307085</v>
      </c>
      <c r="U31" s="168">
        <v>-1.5618338833582668</v>
      </c>
      <c r="W31" s="153"/>
      <c r="X31" s="153"/>
      <c r="Y31" s="153"/>
      <c r="Z31" s="153"/>
      <c r="AA31" s="153"/>
      <c r="AB31" s="153"/>
      <c r="AC31" s="153"/>
      <c r="AD31" s="153"/>
      <c r="AE31" s="153"/>
      <c r="AF31" s="153"/>
      <c r="AG31" s="153"/>
      <c r="AH31" s="153"/>
      <c r="AI31" s="153"/>
      <c r="AJ31" s="153"/>
      <c r="AK31" s="153"/>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c r="DH31"/>
      <c r="DI31"/>
      <c r="DJ31"/>
      <c r="DK31"/>
      <c r="DL31"/>
      <c r="DM31"/>
      <c r="DN31"/>
      <c r="DO31"/>
      <c r="DP31"/>
      <c r="DQ31"/>
      <c r="DR31"/>
      <c r="DS31"/>
      <c r="DT31"/>
      <c r="DU31"/>
      <c r="DV31"/>
      <c r="DW31"/>
      <c r="DX31"/>
      <c r="DY31"/>
      <c r="DZ31"/>
      <c r="EA31"/>
      <c r="EB31"/>
      <c r="EC31"/>
      <c r="ED31"/>
      <c r="EE31"/>
      <c r="EF31"/>
      <c r="EG31"/>
      <c r="EH31"/>
      <c r="EI31"/>
    </row>
    <row r="32" spans="2:139" s="1" customFormat="1" ht="16" customHeight="1" x14ac:dyDescent="0.15">
      <c r="B32" s="181"/>
      <c r="C32" s="162" t="s">
        <v>36</v>
      </c>
      <c r="D32" s="169">
        <v>31.958762886597938</v>
      </c>
      <c r="E32" s="87">
        <v>-25.919117646974122</v>
      </c>
      <c r="F32" s="87">
        <v>32.515698587127162</v>
      </c>
      <c r="G32" s="87">
        <v>-11.626666666719832</v>
      </c>
      <c r="H32" s="87">
        <v>98.287179040578835</v>
      </c>
      <c r="I32" s="87">
        <v>-16.17280964878346</v>
      </c>
      <c r="J32" s="177">
        <v>55.910645161290326</v>
      </c>
      <c r="K32" s="87">
        <v>-1.921460244698326</v>
      </c>
      <c r="L32" s="88">
        <v>40.568768001529406</v>
      </c>
      <c r="M32" s="87">
        <v>-23.075611963239933</v>
      </c>
      <c r="N32" s="87">
        <v>137.816965896581</v>
      </c>
      <c r="O32" s="170">
        <v>27.499928512370946</v>
      </c>
      <c r="P32" s="177">
        <v>17.868350515463916</v>
      </c>
      <c r="Q32" s="87">
        <v>-27.342552350292987</v>
      </c>
      <c r="R32" s="88">
        <v>13.191218323888192</v>
      </c>
      <c r="S32" s="87">
        <v>-32.019354145815669</v>
      </c>
      <c r="T32" s="87">
        <v>135.45640801873347</v>
      </c>
      <c r="U32" s="170">
        <v>6.8796077716719957</v>
      </c>
      <c r="W32" s="153"/>
      <c r="X32" s="153"/>
      <c r="Y32" s="153"/>
      <c r="Z32" s="153"/>
      <c r="AA32" s="153"/>
      <c r="AB32" s="153"/>
      <c r="AC32" s="153"/>
      <c r="AD32" s="153"/>
      <c r="AE32" s="153"/>
      <c r="AF32" s="153"/>
      <c r="AG32" s="153"/>
      <c r="AH32" s="153"/>
      <c r="AI32" s="153"/>
      <c r="AJ32" s="153"/>
      <c r="AK32" s="153"/>
      <c r="AL32"/>
      <c r="AM32"/>
      <c r="AN32"/>
      <c r="AO32"/>
      <c r="AP32"/>
      <c r="AQ32"/>
      <c r="AR32"/>
      <c r="AS32"/>
      <c r="AT32"/>
      <c r="AU32"/>
      <c r="AV32"/>
      <c r="AW32"/>
      <c r="AX32"/>
      <c r="AY32"/>
      <c r="AZ32"/>
      <c r="BA32"/>
      <c r="BB32"/>
      <c r="BC32"/>
      <c r="BD32"/>
      <c r="BE32"/>
      <c r="BF32"/>
      <c r="BG32"/>
      <c r="BH32"/>
      <c r="BI32"/>
      <c r="BJ32"/>
      <c r="BK32"/>
      <c r="BL32"/>
      <c r="BM32"/>
      <c r="BN32"/>
      <c r="BO32"/>
      <c r="BP32"/>
      <c r="BQ32"/>
      <c r="BR32"/>
      <c r="BS32"/>
      <c r="BT32"/>
      <c r="BU32"/>
      <c r="BV32"/>
      <c r="BW32"/>
      <c r="BX32"/>
      <c r="BY32"/>
      <c r="BZ32"/>
      <c r="CA32"/>
      <c r="CB32"/>
      <c r="CC32"/>
      <c r="CD32"/>
      <c r="CE32"/>
      <c r="CF32"/>
      <c r="CG32"/>
      <c r="CH32"/>
      <c r="CI32"/>
      <c r="CJ32"/>
      <c r="CK32"/>
      <c r="CL32"/>
      <c r="CM32"/>
      <c r="CN32"/>
      <c r="CO32"/>
      <c r="CP32"/>
      <c r="CQ32"/>
      <c r="CR32"/>
      <c r="CS32"/>
      <c r="CT32"/>
      <c r="CU32"/>
      <c r="CV32"/>
      <c r="CW32"/>
      <c r="CX32"/>
      <c r="CY32"/>
      <c r="CZ32"/>
      <c r="DA32"/>
      <c r="DB32"/>
      <c r="DC32"/>
      <c r="DD32"/>
      <c r="DE32"/>
      <c r="DF32"/>
      <c r="DG32"/>
      <c r="DH32"/>
      <c r="DI32"/>
      <c r="DJ32"/>
      <c r="DK32"/>
      <c r="DL32"/>
      <c r="DM32"/>
      <c r="DN32"/>
      <c r="DO32"/>
      <c r="DP32"/>
      <c r="DQ32"/>
      <c r="DR32"/>
      <c r="DS32"/>
      <c r="DT32"/>
      <c r="DU32"/>
      <c r="DV32"/>
      <c r="DW32"/>
      <c r="DX32"/>
      <c r="DY32"/>
      <c r="DZ32"/>
      <c r="EA32"/>
      <c r="EB32"/>
      <c r="EC32"/>
      <c r="ED32"/>
      <c r="EE32"/>
      <c r="EF32"/>
      <c r="EG32"/>
      <c r="EH32"/>
      <c r="EI32"/>
    </row>
    <row r="33" spans="1:139" s="1" customFormat="1" ht="16" customHeight="1" x14ac:dyDescent="0.15">
      <c r="B33" s="182"/>
      <c r="C33" s="163" t="s">
        <v>37</v>
      </c>
      <c r="D33" s="171">
        <v>48.420840877087102</v>
      </c>
      <c r="E33" s="172">
        <v>-13.81978779672982</v>
      </c>
      <c r="F33" s="172">
        <v>37.058477237048663</v>
      </c>
      <c r="G33" s="172">
        <v>3.3803202407816197</v>
      </c>
      <c r="H33" s="172">
        <v>130.66063283556258</v>
      </c>
      <c r="I33" s="172">
        <v>-16.637700480464336</v>
      </c>
      <c r="J33" s="178">
        <v>56.815107094374369</v>
      </c>
      <c r="K33" s="172">
        <v>3.1343275634289021</v>
      </c>
      <c r="L33" s="179">
        <v>45.909857357393037</v>
      </c>
      <c r="M33" s="172">
        <v>-12.660759091630675</v>
      </c>
      <c r="N33" s="172">
        <v>123.7536127635487</v>
      </c>
      <c r="O33" s="173">
        <v>18.084753761038883</v>
      </c>
      <c r="P33" s="178">
        <v>27.510352600313642</v>
      </c>
      <c r="Q33" s="172">
        <v>-11.118617651336708</v>
      </c>
      <c r="R33" s="179">
        <v>17.013494038351009</v>
      </c>
      <c r="S33" s="172">
        <v>-9.7084130529161303</v>
      </c>
      <c r="T33" s="172">
        <v>161.69725359307085</v>
      </c>
      <c r="U33" s="173">
        <v>-1.5618338833582668</v>
      </c>
      <c r="W33" s="153"/>
      <c r="X33" s="153"/>
      <c r="Y33" s="153"/>
      <c r="Z33" s="153"/>
      <c r="AA33" s="153"/>
      <c r="AB33" s="153"/>
      <c r="AC33" s="153"/>
      <c r="AD33" s="153"/>
      <c r="AE33" s="153"/>
      <c r="AF33" s="153"/>
      <c r="AG33" s="153"/>
      <c r="AH33" s="153"/>
      <c r="AI33" s="153"/>
      <c r="AJ33" s="153"/>
      <c r="AK33" s="153"/>
      <c r="AL33"/>
      <c r="AM33"/>
      <c r="AN33"/>
      <c r="AO33"/>
      <c r="AP33"/>
      <c r="AQ33"/>
      <c r="AR33"/>
      <c r="AS33"/>
      <c r="AT33"/>
      <c r="AU33"/>
      <c r="AV33"/>
      <c r="AW33"/>
      <c r="AX33"/>
      <c r="AY33"/>
      <c r="AZ33"/>
      <c r="BA33"/>
      <c r="BB33"/>
      <c r="BC33"/>
      <c r="BD33"/>
      <c r="BE33"/>
      <c r="BF33"/>
      <c r="BG33"/>
      <c r="BH33"/>
      <c r="BI33"/>
      <c r="BJ33"/>
      <c r="BK33"/>
      <c r="BL33"/>
      <c r="BM33"/>
      <c r="BN33"/>
      <c r="BO33"/>
      <c r="BP33"/>
      <c r="BQ33"/>
      <c r="BR33"/>
      <c r="BS33"/>
      <c r="BT33"/>
      <c r="BU33"/>
      <c r="BV33"/>
      <c r="BW33"/>
      <c r="BX33"/>
      <c r="BY33"/>
      <c r="BZ33"/>
      <c r="CA33"/>
      <c r="CB33"/>
      <c r="CC33"/>
      <c r="CD33"/>
      <c r="CE33"/>
      <c r="CF33"/>
      <c r="CG33"/>
      <c r="CH33"/>
      <c r="CI33"/>
      <c r="CJ33"/>
      <c r="CK33"/>
      <c r="CL33"/>
      <c r="CM33"/>
      <c r="CN33"/>
      <c r="CO33"/>
      <c r="CP33"/>
      <c r="CQ33"/>
      <c r="CR33"/>
      <c r="CS33"/>
      <c r="CT33"/>
      <c r="CU33"/>
      <c r="CV33"/>
      <c r="CW33"/>
      <c r="CX33"/>
      <c r="CY33"/>
      <c r="CZ33"/>
      <c r="DA33"/>
      <c r="DB33"/>
      <c r="DC33"/>
      <c r="DD33"/>
      <c r="DE33"/>
      <c r="DF33"/>
      <c r="DG33"/>
      <c r="DH33"/>
      <c r="DI33"/>
      <c r="DJ33"/>
      <c r="DK33"/>
      <c r="DL33"/>
      <c r="DM33"/>
      <c r="DN33"/>
      <c r="DO33"/>
      <c r="DP33"/>
      <c r="DQ33"/>
      <c r="DR33"/>
      <c r="DS33"/>
      <c r="DT33"/>
      <c r="DU33"/>
      <c r="DV33"/>
      <c r="DW33"/>
      <c r="DX33"/>
      <c r="DY33"/>
      <c r="DZ33"/>
      <c r="EA33"/>
      <c r="EB33"/>
      <c r="EC33"/>
      <c r="ED33"/>
      <c r="EE33"/>
      <c r="EF33"/>
      <c r="EG33"/>
      <c r="EH33"/>
      <c r="EI33"/>
    </row>
    <row r="34" spans="1:139" s="1" customFormat="1" ht="5" customHeight="1" x14ac:dyDescent="0.15">
      <c r="B34"/>
      <c r="C34" s="20"/>
      <c r="D34" s="87"/>
      <c r="E34" s="87"/>
      <c r="F34" s="87"/>
      <c r="G34" s="87"/>
      <c r="H34" s="87"/>
      <c r="I34" s="87"/>
      <c r="J34" s="88"/>
      <c r="K34" s="87"/>
      <c r="L34" s="88"/>
      <c r="M34" s="87"/>
      <c r="N34" s="87"/>
      <c r="O34" s="87"/>
      <c r="P34" s="88"/>
      <c r="Q34" s="87"/>
      <c r="R34" s="88"/>
      <c r="S34" s="87"/>
      <c r="T34" s="87"/>
      <c r="U34" s="87"/>
      <c r="W34" s="153"/>
      <c r="X34" s="153"/>
      <c r="Y34" s="153"/>
      <c r="Z34" s="153"/>
      <c r="AA34" s="153"/>
      <c r="AB34" s="153"/>
      <c r="AC34" s="153"/>
      <c r="AD34" s="153"/>
      <c r="AE34" s="153"/>
      <c r="AF34" s="153"/>
      <c r="AG34" s="153"/>
      <c r="AH34" s="153"/>
      <c r="AI34" s="153"/>
      <c r="AJ34" s="153"/>
      <c r="AK34" s="153"/>
      <c r="AL34"/>
      <c r="AM34"/>
      <c r="AN34"/>
      <c r="AO34"/>
      <c r="AP34"/>
      <c r="AQ34"/>
      <c r="AR34"/>
      <c r="AS34"/>
      <c r="AT34"/>
      <c r="AU34"/>
      <c r="AV34"/>
      <c r="AW34"/>
      <c r="AX34"/>
      <c r="AY34"/>
      <c r="AZ34"/>
      <c r="BA34"/>
      <c r="BB34"/>
      <c r="BC34"/>
      <c r="BD34"/>
      <c r="BE34"/>
      <c r="BF34"/>
      <c r="BG34"/>
      <c r="BH34"/>
      <c r="BI34"/>
      <c r="BJ34"/>
      <c r="BK34"/>
      <c r="BL34"/>
      <c r="BM34"/>
      <c r="BN34"/>
      <c r="BO34"/>
      <c r="BP34"/>
      <c r="BQ34"/>
      <c r="BR34"/>
      <c r="BS34"/>
      <c r="BT34"/>
      <c r="BU34"/>
      <c r="BV34"/>
      <c r="BW34"/>
      <c r="BX34"/>
      <c r="BY34"/>
      <c r="BZ34"/>
      <c r="CA34"/>
      <c r="CB34"/>
      <c r="CC34"/>
      <c r="CD34"/>
      <c r="CE34"/>
      <c r="CF34"/>
      <c r="CG34"/>
      <c r="CH34"/>
      <c r="CI34"/>
      <c r="CJ34"/>
      <c r="CK34"/>
      <c r="CL34"/>
      <c r="CM34"/>
      <c r="CN34"/>
      <c r="CO34"/>
      <c r="CP34"/>
      <c r="CQ34"/>
      <c r="CR34"/>
      <c r="CS34"/>
      <c r="CT34"/>
      <c r="CU34"/>
      <c r="CV34"/>
      <c r="CW34"/>
      <c r="CX34"/>
      <c r="CY34"/>
      <c r="CZ34"/>
      <c r="DA34"/>
      <c r="DB34"/>
      <c r="DC34"/>
      <c r="DD34"/>
      <c r="DE34"/>
      <c r="DF34"/>
      <c r="DG34"/>
      <c r="DH34"/>
      <c r="DI34"/>
      <c r="DJ34"/>
      <c r="DK34"/>
      <c r="DL34"/>
      <c r="DM34"/>
      <c r="DN34"/>
      <c r="DO34"/>
      <c r="DP34"/>
      <c r="DQ34"/>
      <c r="DR34"/>
      <c r="DS34"/>
      <c r="DT34"/>
      <c r="DU34"/>
      <c r="DV34"/>
      <c r="DW34"/>
      <c r="DX34"/>
      <c r="DY34"/>
      <c r="DZ34"/>
      <c r="EA34"/>
      <c r="EB34"/>
      <c r="EC34"/>
      <c r="ED34"/>
      <c r="EE34"/>
      <c r="EF34"/>
      <c r="EG34"/>
      <c r="EH34"/>
      <c r="EI34"/>
    </row>
    <row r="35" spans="1:139" s="1" customFormat="1" ht="5" customHeight="1" x14ac:dyDescent="0.15">
      <c r="B35"/>
      <c r="C35" s="20"/>
      <c r="D35" s="87"/>
      <c r="E35" s="87"/>
      <c r="F35" s="87"/>
      <c r="G35" s="87"/>
      <c r="H35" s="87"/>
      <c r="I35" s="87"/>
      <c r="J35" s="88"/>
      <c r="K35" s="87"/>
      <c r="L35" s="88"/>
      <c r="M35" s="87"/>
      <c r="N35" s="87"/>
      <c r="O35" s="87"/>
      <c r="P35" s="88"/>
      <c r="Q35" s="87"/>
      <c r="R35" s="88"/>
      <c r="S35" s="87"/>
      <c r="T35" s="87"/>
      <c r="U35" s="87"/>
      <c r="W35" s="153"/>
      <c r="X35" s="153"/>
      <c r="Y35" s="153"/>
      <c r="Z35" s="153"/>
      <c r="AA35" s="153"/>
      <c r="AB35" s="153"/>
      <c r="AC35" s="153"/>
      <c r="AD35" s="153"/>
      <c r="AE35" s="153"/>
      <c r="AF35" s="153"/>
      <c r="AG35" s="153"/>
      <c r="AH35" s="153"/>
      <c r="AI35" s="153"/>
      <c r="AJ35" s="153"/>
      <c r="AK35" s="153"/>
      <c r="AL35"/>
      <c r="AM35"/>
      <c r="AN35"/>
      <c r="AO35"/>
      <c r="AP35"/>
      <c r="AQ35"/>
      <c r="AR35"/>
      <c r="AS35"/>
      <c r="AT35"/>
      <c r="AU35"/>
      <c r="AV35"/>
      <c r="AW35"/>
      <c r="AX35"/>
      <c r="AY35"/>
      <c r="AZ35"/>
      <c r="BA35"/>
      <c r="BB35"/>
      <c r="BC35"/>
      <c r="BD35"/>
      <c r="BE35"/>
      <c r="BF35"/>
      <c r="BG35"/>
      <c r="BH35"/>
      <c r="BI35"/>
      <c r="BJ35"/>
      <c r="BK35"/>
      <c r="BL35"/>
      <c r="BM35"/>
      <c r="BN35"/>
      <c r="BO35"/>
      <c r="BP35"/>
      <c r="BQ35"/>
      <c r="BR35"/>
      <c r="BS35"/>
      <c r="BT35"/>
      <c r="BU35"/>
      <c r="BV35"/>
      <c r="BW35"/>
      <c r="BX35"/>
      <c r="BY35"/>
      <c r="BZ35"/>
      <c r="CA35"/>
      <c r="CB35"/>
      <c r="CC35"/>
      <c r="CD35"/>
      <c r="CE35"/>
      <c r="CF35"/>
      <c r="CG35"/>
      <c r="CH35"/>
      <c r="CI35"/>
      <c r="CJ35"/>
      <c r="CK35"/>
      <c r="CL35"/>
      <c r="CM35"/>
      <c r="CN35"/>
      <c r="CO35"/>
      <c r="CP35"/>
      <c r="CQ35"/>
      <c r="CR35"/>
      <c r="CS35"/>
      <c r="CT35"/>
      <c r="CU35"/>
      <c r="CV35"/>
      <c r="CW35"/>
      <c r="CX35"/>
      <c r="CY35"/>
      <c r="CZ35"/>
      <c r="DA35"/>
      <c r="DB35"/>
      <c r="DC35"/>
      <c r="DD35"/>
      <c r="DE35"/>
      <c r="DF35"/>
      <c r="DG35"/>
      <c r="DH35"/>
      <c r="DI35"/>
      <c r="DJ35"/>
      <c r="DK35"/>
      <c r="DL35"/>
      <c r="DM35"/>
      <c r="DN35"/>
      <c r="DO35"/>
      <c r="DP35"/>
      <c r="DQ35"/>
      <c r="DR35"/>
      <c r="DS35"/>
      <c r="DT35"/>
      <c r="DU35"/>
      <c r="DV35"/>
      <c r="DW35"/>
      <c r="DX35"/>
      <c r="DY35"/>
      <c r="DZ35"/>
      <c r="EA35"/>
      <c r="EB35"/>
      <c r="EC35"/>
      <c r="ED35"/>
      <c r="EE35"/>
      <c r="EF35"/>
      <c r="EG35"/>
      <c r="EH35"/>
      <c r="EI35"/>
    </row>
    <row r="36" spans="1:139" s="1" customFormat="1" ht="16" customHeight="1" x14ac:dyDescent="0.15">
      <c r="B36" s="180" t="s">
        <v>40</v>
      </c>
      <c r="C36" s="160" t="s">
        <v>34</v>
      </c>
      <c r="D36" s="164">
        <v>22.680412371134022</v>
      </c>
      <c r="E36" s="165">
        <v>-56.86274509801553</v>
      </c>
      <c r="F36" s="165">
        <v>34.948979591836732</v>
      </c>
      <c r="G36" s="165">
        <v>2.0484171321916906</v>
      </c>
      <c r="H36" s="165">
        <v>64.895778463458981</v>
      </c>
      <c r="I36" s="165">
        <v>-57.728638900749957</v>
      </c>
      <c r="J36" s="174">
        <v>51.901136363636361</v>
      </c>
      <c r="K36" s="165">
        <v>-4.1933553381652242</v>
      </c>
      <c r="L36" s="175">
        <v>33.113503649635035</v>
      </c>
      <c r="M36" s="165">
        <v>-32.75856550540847</v>
      </c>
      <c r="N36" s="165">
        <v>156.73707292602759</v>
      </c>
      <c r="O36" s="166">
        <v>42.481559743638719</v>
      </c>
      <c r="P36" s="174">
        <v>11.771391752577319</v>
      </c>
      <c r="Q36" s="165">
        <v>-58.671643479268361</v>
      </c>
      <c r="R36" s="175">
        <v>11.572831632653061</v>
      </c>
      <c r="S36" s="165">
        <v>-31.381180441191972</v>
      </c>
      <c r="T36" s="165">
        <v>101.71574361555794</v>
      </c>
      <c r="U36" s="166">
        <v>-39.771105381424107</v>
      </c>
      <c r="W36" s="153"/>
      <c r="X36" s="153"/>
      <c r="Y36" s="153"/>
      <c r="Z36" s="153"/>
      <c r="AA36" s="153"/>
      <c r="AB36" s="153"/>
      <c r="AC36" s="153"/>
      <c r="AD36" s="153"/>
      <c r="AE36" s="153"/>
      <c r="AF36" s="153"/>
      <c r="AG36" s="153"/>
      <c r="AH36" s="153"/>
      <c r="AI36" s="153"/>
      <c r="AJ36" s="153"/>
      <c r="AK36" s="153"/>
      <c r="AL36"/>
      <c r="AM36"/>
      <c r="AN36"/>
      <c r="AO36"/>
      <c r="AP36"/>
      <c r="AQ36"/>
      <c r="AR36"/>
      <c r="AS36"/>
      <c r="AT36"/>
      <c r="AU36"/>
      <c r="AV36"/>
      <c r="AW36"/>
      <c r="AX36"/>
      <c r="AY36"/>
      <c r="AZ36"/>
      <c r="BA36"/>
      <c r="BB36"/>
      <c r="BC36"/>
      <c r="BD36"/>
      <c r="BE36"/>
      <c r="BF36"/>
      <c r="BG36"/>
      <c r="BH36"/>
      <c r="BI36"/>
      <c r="BJ36"/>
      <c r="BK36"/>
      <c r="BL36"/>
      <c r="BM36"/>
      <c r="BN36"/>
      <c r="BO36"/>
      <c r="BP36"/>
      <c r="BQ36"/>
      <c r="BR36"/>
      <c r="BS36"/>
      <c r="BT36"/>
      <c r="BU36"/>
      <c r="BV36"/>
      <c r="BW36"/>
      <c r="BX36"/>
      <c r="BY36"/>
      <c r="BZ36"/>
      <c r="CA36"/>
      <c r="CB36"/>
      <c r="CC36"/>
      <c r="CD36"/>
      <c r="CE36"/>
      <c r="CF36"/>
      <c r="CG36"/>
      <c r="CH36"/>
      <c r="CI36"/>
      <c r="CJ36"/>
      <c r="CK36"/>
      <c r="CL36"/>
      <c r="CM36"/>
      <c r="CN36"/>
      <c r="CO36"/>
      <c r="CP36"/>
      <c r="CQ36"/>
      <c r="CR36"/>
      <c r="CS36"/>
      <c r="CT36"/>
      <c r="CU36"/>
      <c r="CV36"/>
      <c r="CW36"/>
      <c r="CX36"/>
      <c r="CY36"/>
      <c r="CZ36"/>
      <c r="DA36"/>
      <c r="DB36"/>
      <c r="DC36"/>
      <c r="DD36"/>
      <c r="DE36"/>
      <c r="DF36"/>
      <c r="DG36"/>
      <c r="DH36"/>
      <c r="DI36"/>
      <c r="DJ36"/>
      <c r="DK36"/>
      <c r="DL36"/>
      <c r="DM36"/>
      <c r="DN36"/>
      <c r="DO36"/>
      <c r="DP36"/>
      <c r="DQ36"/>
      <c r="DR36"/>
      <c r="DS36"/>
      <c r="DT36"/>
      <c r="DU36"/>
      <c r="DV36"/>
      <c r="DW36"/>
      <c r="DX36"/>
      <c r="DY36"/>
      <c r="DZ36"/>
      <c r="EA36"/>
      <c r="EB36"/>
      <c r="EC36"/>
      <c r="ED36"/>
      <c r="EE36"/>
      <c r="EF36"/>
      <c r="EG36"/>
      <c r="EH36"/>
      <c r="EI36"/>
    </row>
    <row r="37" spans="1:139" s="1" customFormat="1" ht="16" customHeight="1" x14ac:dyDescent="0.15">
      <c r="B37" s="181"/>
      <c r="C37" s="161" t="s">
        <v>48</v>
      </c>
      <c r="D37" s="167">
        <v>50.877538946953266</v>
      </c>
      <c r="E37" s="73">
        <v>-14.200499348635754</v>
      </c>
      <c r="F37" s="73">
        <v>37.828689167974879</v>
      </c>
      <c r="G37" s="73">
        <v>2.0783690761202829</v>
      </c>
      <c r="H37" s="73">
        <v>134.49458616184759</v>
      </c>
      <c r="I37" s="73">
        <v>-15.947422134652284</v>
      </c>
      <c r="J37" s="176">
        <v>57.710785467686499</v>
      </c>
      <c r="K37" s="73">
        <v>5.2171149024064931</v>
      </c>
      <c r="L37" s="74">
        <v>46.841994084944538</v>
      </c>
      <c r="M37" s="73">
        <v>-10.043541341630389</v>
      </c>
      <c r="N37" s="73">
        <v>123.20309285528511</v>
      </c>
      <c r="O37" s="168">
        <v>16.964492012745197</v>
      </c>
      <c r="P37" s="176">
        <v>29.361827352914844</v>
      </c>
      <c r="Q37" s="73">
        <v>-9.7242408138636343</v>
      </c>
      <c r="R37" s="74">
        <v>17.71971234247485</v>
      </c>
      <c r="S37" s="73">
        <v>-8.1739141229805217</v>
      </c>
      <c r="T37" s="73">
        <v>165.70148987402979</v>
      </c>
      <c r="U37" s="168">
        <v>-1.688329276262821</v>
      </c>
      <c r="W37" s="153"/>
      <c r="X37" s="153"/>
      <c r="Y37" s="153"/>
      <c r="Z37" s="153"/>
      <c r="AA37" s="153"/>
      <c r="AB37" s="153"/>
      <c r="AC37" s="153"/>
      <c r="AD37" s="153"/>
      <c r="AE37" s="153"/>
      <c r="AF37" s="153"/>
      <c r="AG37" s="153"/>
      <c r="AH37" s="153"/>
      <c r="AI37" s="153"/>
      <c r="AJ37" s="153"/>
      <c r="AK37" s="153"/>
      <c r="AL37"/>
      <c r="AM37"/>
      <c r="AN37"/>
      <c r="AO37"/>
      <c r="AP37"/>
      <c r="AQ37"/>
      <c r="AR37"/>
      <c r="AS37"/>
      <c r="AT37"/>
      <c r="AU37"/>
      <c r="AV37"/>
      <c r="AW37"/>
      <c r="AX37"/>
      <c r="AY37"/>
      <c r="AZ37"/>
      <c r="BA37"/>
      <c r="BB37"/>
      <c r="BC37"/>
      <c r="BD37"/>
      <c r="BE37"/>
      <c r="BF37"/>
      <c r="BG37"/>
      <c r="BH37"/>
      <c r="BI37"/>
      <c r="BJ37"/>
      <c r="BK37"/>
      <c r="BL37"/>
      <c r="BM37"/>
      <c r="BN37"/>
      <c r="BO37"/>
      <c r="BP37"/>
      <c r="BQ37"/>
      <c r="BR37"/>
      <c r="BS37"/>
      <c r="BT37"/>
      <c r="BU37"/>
      <c r="BV37"/>
      <c r="BW37"/>
      <c r="BX37"/>
      <c r="BY37"/>
      <c r="BZ37"/>
      <c r="CA37"/>
      <c r="CB37"/>
      <c r="CC37"/>
      <c r="CD37"/>
      <c r="CE37"/>
      <c r="CF37"/>
      <c r="CG37"/>
      <c r="CH37"/>
      <c r="CI37"/>
      <c r="CJ37"/>
      <c r="CK37"/>
      <c r="CL37"/>
      <c r="CM37"/>
      <c r="CN37"/>
      <c r="CO37"/>
      <c r="CP37"/>
      <c r="CQ37"/>
      <c r="CR37"/>
      <c r="CS37"/>
      <c r="CT37"/>
      <c r="CU37"/>
      <c r="CV37"/>
      <c r="CW37"/>
      <c r="CX37"/>
      <c r="CY37"/>
      <c r="CZ37"/>
      <c r="DA37"/>
      <c r="DB37"/>
      <c r="DC37"/>
      <c r="DD37"/>
      <c r="DE37"/>
      <c r="DF37"/>
      <c r="DG37"/>
      <c r="DH37"/>
      <c r="DI37"/>
      <c r="DJ37"/>
      <c r="DK37"/>
      <c r="DL37"/>
      <c r="DM37"/>
      <c r="DN37"/>
      <c r="DO37"/>
      <c r="DP37"/>
      <c r="DQ37"/>
      <c r="DR37"/>
      <c r="DS37"/>
      <c r="DT37"/>
      <c r="DU37"/>
      <c r="DV37"/>
      <c r="DW37"/>
      <c r="DX37"/>
      <c r="DY37"/>
      <c r="DZ37"/>
      <c r="EA37"/>
      <c r="EB37"/>
      <c r="EC37"/>
      <c r="ED37"/>
      <c r="EE37"/>
      <c r="EF37"/>
      <c r="EG37"/>
      <c r="EH37"/>
      <c r="EI37"/>
    </row>
    <row r="38" spans="1:139" s="1" customFormat="1" ht="16" customHeight="1" x14ac:dyDescent="0.15">
      <c r="B38" s="181"/>
      <c r="C38" s="162" t="s">
        <v>36</v>
      </c>
      <c r="D38" s="169">
        <v>33.386201427438543</v>
      </c>
      <c r="E38" s="87">
        <v>-26.782608695585576</v>
      </c>
      <c r="F38" s="87">
        <v>32.574568288854003</v>
      </c>
      <c r="G38" s="87">
        <v>-7.5723830735728246</v>
      </c>
      <c r="H38" s="87">
        <v>102.49161594818467</v>
      </c>
      <c r="I38" s="87">
        <v>-20.784075432207061</v>
      </c>
      <c r="J38" s="177">
        <v>56.969477434679334</v>
      </c>
      <c r="K38" s="87">
        <v>-0.67287683898868078</v>
      </c>
      <c r="L38" s="88">
        <v>41.320187895252218</v>
      </c>
      <c r="M38" s="87">
        <v>-18.95848394685726</v>
      </c>
      <c r="N38" s="87">
        <v>137.87322937405949</v>
      </c>
      <c r="O38" s="170">
        <v>22.563258929931859</v>
      </c>
      <c r="P38" s="177">
        <v>19.019944488501189</v>
      </c>
      <c r="Q38" s="87">
        <v>-27.275271563671343</v>
      </c>
      <c r="R38" s="88">
        <v>13.459872823021719</v>
      </c>
      <c r="S38" s="87">
        <v>-25.095257991021235</v>
      </c>
      <c r="T38" s="87">
        <v>141.30850074601176</v>
      </c>
      <c r="U38" s="170">
        <v>-2.9103812577960584</v>
      </c>
      <c r="W38" s="153"/>
      <c r="X38" s="153"/>
      <c r="Y38" s="153"/>
      <c r="Z38" s="153"/>
      <c r="AA38" s="153"/>
      <c r="AB38" s="153"/>
      <c r="AC38" s="153"/>
      <c r="AD38" s="153"/>
      <c r="AE38" s="153"/>
      <c r="AF38" s="153"/>
      <c r="AG38" s="153"/>
      <c r="AH38" s="153"/>
      <c r="AI38" s="153"/>
      <c r="AJ38" s="153"/>
      <c r="AK38" s="153"/>
      <c r="AL38"/>
      <c r="AM38"/>
      <c r="AN38"/>
      <c r="AO38"/>
      <c r="AP38"/>
      <c r="AQ38"/>
      <c r="AR38"/>
      <c r="AS38"/>
      <c r="AT38"/>
      <c r="AU38"/>
      <c r="AV38"/>
      <c r="AW38"/>
      <c r="AX38"/>
      <c r="AY38"/>
      <c r="AZ38"/>
      <c r="BA38"/>
      <c r="BB38"/>
      <c r="BC38"/>
      <c r="BD38"/>
      <c r="BE38"/>
      <c r="BF38"/>
      <c r="BG38"/>
      <c r="BH38"/>
      <c r="BI38"/>
      <c r="BJ38"/>
      <c r="BK38"/>
      <c r="BL38"/>
      <c r="BM38"/>
      <c r="BN38"/>
      <c r="BO38"/>
      <c r="BP38"/>
      <c r="BQ38"/>
      <c r="BR38"/>
      <c r="BS38"/>
      <c r="BT38"/>
      <c r="BU38"/>
      <c r="BV38"/>
      <c r="BW38"/>
      <c r="BX38"/>
      <c r="BY38"/>
      <c r="BZ38"/>
      <c r="CA38"/>
      <c r="CB38"/>
      <c r="CC38"/>
      <c r="CD38"/>
      <c r="CE38"/>
      <c r="CF38"/>
      <c r="CG38"/>
      <c r="CH38"/>
      <c r="CI38"/>
      <c r="CJ38"/>
      <c r="CK38"/>
      <c r="CL38"/>
      <c r="CM38"/>
      <c r="CN38"/>
      <c r="CO38"/>
      <c r="CP38"/>
      <c r="CQ38"/>
      <c r="CR38"/>
      <c r="CS38"/>
      <c r="CT38"/>
      <c r="CU38"/>
      <c r="CV38"/>
      <c r="CW38"/>
      <c r="CX38"/>
      <c r="CY38"/>
      <c r="CZ38"/>
      <c r="DA38"/>
      <c r="DB38"/>
      <c r="DC38"/>
      <c r="DD38"/>
      <c r="DE38"/>
      <c r="DF38"/>
      <c r="DG38"/>
      <c r="DH38"/>
      <c r="DI38"/>
      <c r="DJ38"/>
      <c r="DK38"/>
      <c r="DL38"/>
      <c r="DM38"/>
      <c r="DN38"/>
      <c r="DO38"/>
      <c r="DP38"/>
      <c r="DQ38"/>
      <c r="DR38"/>
      <c r="DS38"/>
      <c r="DT38"/>
      <c r="DU38"/>
      <c r="DV38"/>
      <c r="DW38"/>
      <c r="DX38"/>
      <c r="DY38"/>
      <c r="DZ38"/>
      <c r="EA38"/>
      <c r="EB38"/>
      <c r="EC38"/>
      <c r="ED38"/>
      <c r="EE38"/>
      <c r="EF38"/>
      <c r="EG38"/>
      <c r="EH38"/>
      <c r="EI38"/>
    </row>
    <row r="39" spans="1:139" s="1" customFormat="1" ht="16" customHeight="1" x14ac:dyDescent="0.15">
      <c r="B39" s="182"/>
      <c r="C39" s="163" t="s">
        <v>37</v>
      </c>
      <c r="D39" s="171">
        <v>50.877538946953266</v>
      </c>
      <c r="E39" s="172">
        <v>-14.200499348635754</v>
      </c>
      <c r="F39" s="172">
        <v>37.828689167974879</v>
      </c>
      <c r="G39" s="172">
        <v>2.0783690761202829</v>
      </c>
      <c r="H39" s="172">
        <v>134.49458616184759</v>
      </c>
      <c r="I39" s="172">
        <v>-15.947422134652284</v>
      </c>
      <c r="J39" s="178">
        <v>57.710785467686499</v>
      </c>
      <c r="K39" s="172">
        <v>5.2171149024064931</v>
      </c>
      <c r="L39" s="179">
        <v>46.841994084944538</v>
      </c>
      <c r="M39" s="172">
        <v>-10.043541341630389</v>
      </c>
      <c r="N39" s="172">
        <v>123.20309285528511</v>
      </c>
      <c r="O39" s="173">
        <v>16.964492012745197</v>
      </c>
      <c r="P39" s="178">
        <v>29.361827352914844</v>
      </c>
      <c r="Q39" s="172">
        <v>-9.7242408138636343</v>
      </c>
      <c r="R39" s="179">
        <v>17.71971234247485</v>
      </c>
      <c r="S39" s="172">
        <v>-8.1739141229805217</v>
      </c>
      <c r="T39" s="172">
        <v>165.70148987402979</v>
      </c>
      <c r="U39" s="173">
        <v>-1.688329276262821</v>
      </c>
      <c r="W39" s="153"/>
      <c r="X39" s="153"/>
      <c r="Y39" s="153"/>
      <c r="Z39" s="153"/>
      <c r="AA39" s="153"/>
      <c r="AB39" s="153"/>
      <c r="AC39" s="153"/>
      <c r="AD39" s="153"/>
      <c r="AE39" s="153"/>
      <c r="AF39" s="153"/>
      <c r="AG39" s="153"/>
      <c r="AH39" s="153"/>
      <c r="AI39" s="153"/>
      <c r="AJ39" s="153"/>
      <c r="AK39" s="153"/>
      <c r="AL39"/>
      <c r="AM39"/>
      <c r="AN39"/>
      <c r="AO39"/>
      <c r="AP39"/>
      <c r="AQ39"/>
      <c r="AR39"/>
      <c r="AS39"/>
      <c r="AT39"/>
      <c r="AU39"/>
      <c r="AV39"/>
      <c r="AW39"/>
      <c r="AX39"/>
      <c r="AY39"/>
      <c r="AZ39"/>
      <c r="BA39"/>
      <c r="BB39"/>
      <c r="BC39"/>
      <c r="BD39"/>
      <c r="BE39"/>
      <c r="BF39"/>
      <c r="BG39"/>
      <c r="BH39"/>
      <c r="BI39"/>
      <c r="BJ39"/>
      <c r="BK39"/>
      <c r="BL39"/>
      <c r="BM39"/>
      <c r="BN39"/>
      <c r="BO39"/>
      <c r="BP39"/>
      <c r="BQ39"/>
      <c r="BR39"/>
      <c r="BS39"/>
      <c r="BT39"/>
      <c r="BU39"/>
      <c r="BV39"/>
      <c r="BW39"/>
      <c r="BX39"/>
      <c r="BY39"/>
      <c r="BZ39"/>
      <c r="CA39"/>
      <c r="CB39"/>
      <c r="CC39"/>
      <c r="CD39"/>
      <c r="CE39"/>
      <c r="CF39"/>
      <c r="CG39"/>
      <c r="CH39"/>
      <c r="CI39"/>
      <c r="CJ39"/>
      <c r="CK39"/>
      <c r="CL39"/>
      <c r="CM39"/>
      <c r="CN39"/>
      <c r="CO39"/>
      <c r="CP39"/>
      <c r="CQ39"/>
      <c r="CR39"/>
      <c r="CS39"/>
      <c r="CT39"/>
      <c r="CU39"/>
      <c r="CV39"/>
      <c r="CW39"/>
      <c r="CX39"/>
      <c r="CY39"/>
      <c r="CZ39"/>
      <c r="DA39"/>
      <c r="DB39"/>
      <c r="DC39"/>
      <c r="DD39"/>
      <c r="DE39"/>
      <c r="DF39"/>
      <c r="DG39"/>
      <c r="DH39"/>
      <c r="DI39"/>
      <c r="DJ39"/>
      <c r="DK39"/>
      <c r="DL39"/>
      <c r="DM39"/>
      <c r="DN39"/>
      <c r="DO39"/>
      <c r="DP39"/>
      <c r="DQ39"/>
      <c r="DR39"/>
      <c r="DS39"/>
      <c r="DT39"/>
      <c r="DU39"/>
      <c r="DV39"/>
      <c r="DW39"/>
      <c r="DX39"/>
      <c r="DY39"/>
      <c r="DZ39"/>
      <c r="EA39"/>
      <c r="EB39"/>
      <c r="EC39"/>
      <c r="ED39"/>
      <c r="EE39"/>
      <c r="EF39"/>
      <c r="EG39"/>
      <c r="EH39"/>
      <c r="EI39"/>
    </row>
    <row r="40" spans="1:139" s="1" customFormat="1" ht="5" customHeight="1" x14ac:dyDescent="0.15">
      <c r="B40"/>
      <c r="C40" s="20"/>
      <c r="D40" s="87"/>
      <c r="E40" s="87"/>
      <c r="F40" s="87"/>
      <c r="G40" s="87"/>
      <c r="H40" s="87"/>
      <c r="I40" s="87"/>
      <c r="J40" s="88"/>
      <c r="K40" s="87"/>
      <c r="L40" s="88"/>
      <c r="M40" s="87"/>
      <c r="N40" s="87"/>
      <c r="O40" s="87"/>
      <c r="P40" s="88"/>
      <c r="Q40" s="87"/>
      <c r="R40" s="88"/>
      <c r="S40" s="87"/>
      <c r="T40" s="87"/>
      <c r="U40" s="87"/>
      <c r="W40" s="153"/>
      <c r="X40" s="153"/>
      <c r="Y40" s="153"/>
      <c r="Z40" s="153"/>
      <c r="AA40" s="153"/>
      <c r="AB40" s="153"/>
      <c r="AC40" s="153"/>
      <c r="AD40" s="153"/>
      <c r="AE40" s="153"/>
      <c r="AF40" s="153"/>
      <c r="AG40" s="153"/>
      <c r="AH40" s="153"/>
      <c r="AI40" s="153"/>
      <c r="AJ40" s="153"/>
      <c r="AK40" s="153"/>
      <c r="AL40"/>
      <c r="AM40"/>
      <c r="AN40"/>
      <c r="AO40"/>
      <c r="AP40"/>
      <c r="AQ40"/>
      <c r="AR40"/>
      <c r="AS40"/>
      <c r="AT40"/>
      <c r="AU40"/>
      <c r="AV40"/>
      <c r="AW40"/>
      <c r="AX40"/>
      <c r="AY40"/>
      <c r="AZ40"/>
      <c r="BA40"/>
      <c r="BB40"/>
      <c r="BC40"/>
      <c r="BD40"/>
      <c r="BE40"/>
      <c r="BF40"/>
      <c r="BG40"/>
      <c r="BH40"/>
      <c r="BI40"/>
      <c r="BJ40"/>
      <c r="BK40"/>
      <c r="BL40"/>
      <c r="BM40"/>
      <c r="BN40"/>
      <c r="BO40"/>
      <c r="BP40"/>
      <c r="BQ40"/>
      <c r="BR40"/>
      <c r="BS40"/>
      <c r="BT40"/>
      <c r="BU40"/>
      <c r="BV40"/>
      <c r="BW40"/>
      <c r="BX40"/>
      <c r="BY40"/>
      <c r="BZ40"/>
      <c r="CA40"/>
      <c r="CB40"/>
      <c r="CC40"/>
      <c r="CD40"/>
      <c r="CE40"/>
      <c r="CF40"/>
      <c r="CG40"/>
      <c r="CH40"/>
      <c r="CI40"/>
      <c r="CJ40"/>
      <c r="CK40"/>
      <c r="CL40"/>
      <c r="CM40"/>
      <c r="CN40"/>
      <c r="CO40"/>
      <c r="CP40"/>
      <c r="CQ40"/>
      <c r="CR40"/>
      <c r="CS40"/>
      <c r="CT40"/>
      <c r="CU40"/>
      <c r="CV40"/>
      <c r="CW40"/>
      <c r="CX40"/>
      <c r="CY40"/>
      <c r="CZ40"/>
      <c r="DA40"/>
      <c r="DB40"/>
      <c r="DC40"/>
      <c r="DD40"/>
      <c r="DE40"/>
      <c r="DF40"/>
      <c r="DG40"/>
      <c r="DH40"/>
      <c r="DI40"/>
      <c r="DJ40"/>
      <c r="DK40"/>
      <c r="DL40"/>
      <c r="DM40"/>
      <c r="DN40"/>
      <c r="DO40"/>
      <c r="DP40"/>
      <c r="DQ40"/>
      <c r="DR40"/>
      <c r="DS40"/>
      <c r="DT40"/>
      <c r="DU40"/>
      <c r="DV40"/>
      <c r="DW40"/>
      <c r="DX40"/>
      <c r="DY40"/>
      <c r="DZ40"/>
      <c r="EA40"/>
      <c r="EB40"/>
      <c r="EC40"/>
      <c r="ED40"/>
      <c r="EE40"/>
      <c r="EF40"/>
      <c r="EG40"/>
      <c r="EH40"/>
      <c r="EI40"/>
    </row>
    <row r="41" spans="1:139" s="1" customFormat="1" ht="5" customHeight="1" x14ac:dyDescent="0.15">
      <c r="B41"/>
      <c r="C41" s="20"/>
      <c r="D41" s="87"/>
      <c r="E41" s="87"/>
      <c r="F41" s="87"/>
      <c r="G41" s="87"/>
      <c r="H41" s="87"/>
      <c r="I41" s="87"/>
      <c r="J41" s="88"/>
      <c r="K41" s="87"/>
      <c r="L41" s="88"/>
      <c r="M41" s="87"/>
      <c r="N41" s="87"/>
      <c r="O41" s="87"/>
      <c r="P41" s="88"/>
      <c r="Q41" s="87"/>
      <c r="R41" s="88"/>
      <c r="S41" s="87"/>
      <c r="T41" s="87"/>
      <c r="U41" s="87"/>
      <c r="W41" s="153"/>
      <c r="X41" s="153"/>
      <c r="Y41" s="153"/>
      <c r="Z41" s="153"/>
      <c r="AA41" s="153"/>
      <c r="AB41" s="153"/>
      <c r="AC41" s="153"/>
      <c r="AD41" s="153"/>
      <c r="AE41" s="153"/>
      <c r="AF41" s="153"/>
      <c r="AG41" s="153"/>
      <c r="AH41" s="153"/>
      <c r="AI41" s="153"/>
      <c r="AJ41" s="153"/>
      <c r="AK41" s="153"/>
      <c r="AL41"/>
      <c r="AM41"/>
      <c r="AN41"/>
      <c r="AO41"/>
      <c r="AP41"/>
      <c r="AQ41"/>
      <c r="AR41"/>
      <c r="AS41"/>
      <c r="AT41"/>
      <c r="AU41"/>
      <c r="AV41"/>
      <c r="AW41"/>
      <c r="AX41"/>
      <c r="AY41"/>
      <c r="AZ41"/>
      <c r="BA41"/>
      <c r="BB41"/>
      <c r="BC41"/>
      <c r="BD41"/>
      <c r="BE41"/>
      <c r="BF41"/>
      <c r="BG41"/>
      <c r="BH41"/>
      <c r="BI41"/>
      <c r="BJ41"/>
      <c r="BK41"/>
      <c r="BL41"/>
      <c r="BM41"/>
      <c r="BN41"/>
      <c r="BO41"/>
      <c r="BP41"/>
      <c r="BQ41"/>
      <c r="BR41"/>
      <c r="BS41"/>
      <c r="BT41"/>
      <c r="BU41"/>
      <c r="BV41"/>
      <c r="BW41"/>
      <c r="BX41"/>
      <c r="BY41"/>
      <c r="BZ41"/>
      <c r="CA41"/>
      <c r="CB41"/>
      <c r="CC41"/>
      <c r="CD41"/>
      <c r="CE41"/>
      <c r="CF41"/>
      <c r="CG41"/>
      <c r="CH41"/>
      <c r="CI41"/>
      <c r="CJ41"/>
      <c r="CK41"/>
      <c r="CL41"/>
      <c r="CM41"/>
      <c r="CN41"/>
      <c r="CO41"/>
      <c r="CP41"/>
      <c r="CQ41"/>
      <c r="CR41"/>
      <c r="CS41"/>
      <c r="CT41"/>
      <c r="CU41"/>
      <c r="CV41"/>
      <c r="CW41"/>
      <c r="CX41"/>
      <c r="CY41"/>
      <c r="CZ41"/>
      <c r="DA41"/>
      <c r="DB41"/>
      <c r="DC41"/>
      <c r="DD41"/>
      <c r="DE41"/>
      <c r="DF41"/>
      <c r="DG41"/>
      <c r="DH41"/>
      <c r="DI41"/>
      <c r="DJ41"/>
      <c r="DK41"/>
      <c r="DL41"/>
      <c r="DM41"/>
      <c r="DN41"/>
      <c r="DO41"/>
      <c r="DP41"/>
      <c r="DQ41"/>
      <c r="DR41"/>
      <c r="DS41"/>
      <c r="DT41"/>
      <c r="DU41"/>
      <c r="DV41"/>
      <c r="DW41"/>
      <c r="DX41"/>
      <c r="DY41"/>
      <c r="DZ41"/>
      <c r="EA41"/>
      <c r="EB41"/>
      <c r="EC41"/>
      <c r="ED41"/>
      <c r="EE41"/>
      <c r="EF41"/>
      <c r="EG41"/>
      <c r="EH41"/>
      <c r="EI41"/>
    </row>
    <row r="42" spans="1:139" s="1" customFormat="1" ht="16" customHeight="1" x14ac:dyDescent="0.15">
      <c r="B42" s="180" t="s">
        <v>41</v>
      </c>
      <c r="C42" s="160" t="s">
        <v>34</v>
      </c>
      <c r="D42" s="164">
        <v>26.288659793814432</v>
      </c>
      <c r="E42" s="165">
        <v>-47.745901639328203</v>
      </c>
      <c r="F42" s="165">
        <v>44.579081632653065</v>
      </c>
      <c r="G42" s="165">
        <v>31.787330316917004</v>
      </c>
      <c r="H42" s="165">
        <v>58.970841998079585</v>
      </c>
      <c r="I42" s="165">
        <v>-60.349679870632301</v>
      </c>
      <c r="J42" s="174">
        <v>53.675294117647056</v>
      </c>
      <c r="K42" s="165">
        <v>-3.7411176374212074</v>
      </c>
      <c r="L42" s="175">
        <v>36.370271816881257</v>
      </c>
      <c r="M42" s="165">
        <v>-27.064190205874006</v>
      </c>
      <c r="N42" s="165">
        <v>147.58012914466593</v>
      </c>
      <c r="O42" s="166">
        <v>31.977532893949963</v>
      </c>
      <c r="P42" s="174">
        <v>14.110515463917526</v>
      </c>
      <c r="Q42" s="165">
        <v>-49.700788929455243</v>
      </c>
      <c r="R42" s="175">
        <v>16.213533163265307</v>
      </c>
      <c r="S42" s="165">
        <v>-3.8798434274512008</v>
      </c>
      <c r="T42" s="165">
        <v>87.029244778413002</v>
      </c>
      <c r="U42" s="166">
        <v>-47.670485708683174</v>
      </c>
      <c r="W42" s="153"/>
      <c r="X42" s="153"/>
      <c r="Y42" s="153"/>
      <c r="Z42" s="153"/>
      <c r="AA42" s="153"/>
      <c r="AB42" s="153"/>
      <c r="AC42" s="153"/>
      <c r="AD42" s="153"/>
      <c r="AE42" s="153"/>
      <c r="AF42" s="153"/>
      <c r="AG42" s="153"/>
      <c r="AH42" s="153"/>
      <c r="AI42" s="153"/>
      <c r="AJ42" s="153"/>
      <c r="AK42" s="153"/>
      <c r="AL42"/>
      <c r="AM42"/>
      <c r="AN42"/>
      <c r="AO42"/>
      <c r="AP42"/>
      <c r="AQ42"/>
      <c r="AR42"/>
      <c r="AS42"/>
      <c r="AT42"/>
      <c r="AU42"/>
      <c r="AV42"/>
      <c r="AW42"/>
      <c r="AX42"/>
      <c r="AY42"/>
      <c r="AZ42"/>
      <c r="BA42"/>
      <c r="BB42"/>
      <c r="BC42"/>
      <c r="BD42"/>
      <c r="BE42"/>
      <c r="BF42"/>
      <c r="BG42"/>
      <c r="BH42"/>
      <c r="BI42"/>
      <c r="BJ42"/>
      <c r="BK42"/>
      <c r="BL42"/>
      <c r="BM42"/>
      <c r="BN42"/>
      <c r="BO42"/>
      <c r="BP42"/>
      <c r="BQ42"/>
      <c r="BR42"/>
      <c r="BS42"/>
      <c r="BT42"/>
      <c r="BU42"/>
      <c r="BV42"/>
      <c r="BW42"/>
      <c r="BX42"/>
      <c r="BY42"/>
      <c r="BZ42"/>
      <c r="CA42"/>
      <c r="CB42"/>
      <c r="CC42"/>
      <c r="CD42"/>
      <c r="CE42"/>
      <c r="CF42"/>
      <c r="CG42"/>
      <c r="CH42"/>
      <c r="CI42"/>
      <c r="CJ42"/>
      <c r="CK42"/>
      <c r="CL42"/>
      <c r="CM42"/>
      <c r="CN42"/>
      <c r="CO42"/>
      <c r="CP42"/>
      <c r="CQ42"/>
      <c r="CR42"/>
      <c r="CS42"/>
      <c r="CT42"/>
      <c r="CU42"/>
      <c r="CV42"/>
      <c r="CW42"/>
      <c r="CX42"/>
      <c r="CY42"/>
      <c r="CZ42"/>
      <c r="DA42"/>
      <c r="DB42"/>
      <c r="DC42"/>
      <c r="DD42"/>
      <c r="DE42"/>
      <c r="DF42"/>
      <c r="DG42"/>
      <c r="DH42"/>
      <c r="DI42"/>
      <c r="DJ42"/>
      <c r="DK42"/>
      <c r="DL42"/>
      <c r="DM42"/>
      <c r="DN42"/>
      <c r="DO42"/>
      <c r="DP42"/>
      <c r="DQ42"/>
      <c r="DR42"/>
      <c r="DS42"/>
      <c r="DT42"/>
      <c r="DU42"/>
      <c r="DV42"/>
      <c r="DW42"/>
      <c r="DX42"/>
      <c r="DY42"/>
      <c r="DZ42"/>
      <c r="EA42"/>
      <c r="EB42"/>
      <c r="EC42"/>
      <c r="ED42"/>
      <c r="EE42"/>
      <c r="EF42"/>
      <c r="EG42"/>
      <c r="EH42"/>
      <c r="EI42"/>
    </row>
    <row r="43" spans="1:139" s="1" customFormat="1" ht="16" customHeight="1" x14ac:dyDescent="0.15">
      <c r="B43" s="181"/>
      <c r="C43" s="161" t="s">
        <v>48</v>
      </c>
      <c r="D43" s="167">
        <v>55.689213172944193</v>
      </c>
      <c r="E43" s="73">
        <v>-10.456999922093912</v>
      </c>
      <c r="F43" s="73">
        <v>39.496664050235481</v>
      </c>
      <c r="G43" s="73">
        <v>1.3596877753837975</v>
      </c>
      <c r="H43" s="73">
        <v>140.9972576472878</v>
      </c>
      <c r="I43" s="73">
        <v>-11.658172945064585</v>
      </c>
      <c r="J43" s="176">
        <v>59.599277131065904</v>
      </c>
      <c r="K43" s="73">
        <v>7.4332225364259994</v>
      </c>
      <c r="L43" s="74">
        <v>47.730448330973722</v>
      </c>
      <c r="M43" s="73">
        <v>-12.426710001593824</v>
      </c>
      <c r="N43" s="73">
        <v>124.86636772769916</v>
      </c>
      <c r="O43" s="168">
        <v>22.678070606240368</v>
      </c>
      <c r="P43" s="176">
        <v>33.190368491053071</v>
      </c>
      <c r="Q43" s="73">
        <v>-3.8010694605563331</v>
      </c>
      <c r="R43" s="74">
        <v>18.851934826955919</v>
      </c>
      <c r="S43" s="73">
        <v>-11.23598668272226</v>
      </c>
      <c r="T43" s="73">
        <v>176.05815421936092</v>
      </c>
      <c r="U43" s="168">
        <v>8.3760489686860247</v>
      </c>
      <c r="W43" s="153"/>
      <c r="X43" s="153"/>
      <c r="Y43" s="153"/>
      <c r="Z43" s="153"/>
      <c r="AA43" s="153"/>
      <c r="AB43" s="153"/>
      <c r="AC43" s="153"/>
      <c r="AD43" s="153"/>
      <c r="AE43" s="153"/>
      <c r="AF43" s="153"/>
      <c r="AG43" s="153"/>
      <c r="AH43" s="153"/>
      <c r="AI43" s="153"/>
      <c r="AJ43" s="153"/>
      <c r="AK43" s="153"/>
      <c r="AL43"/>
      <c r="AM43"/>
      <c r="AN43"/>
      <c r="AO43"/>
      <c r="AP43"/>
      <c r="AQ43"/>
      <c r="AR43"/>
      <c r="AS43"/>
      <c r="AT43"/>
      <c r="AU43"/>
      <c r="AV43"/>
      <c r="AW43"/>
      <c r="AX43"/>
      <c r="AY43"/>
      <c r="AZ43"/>
      <c r="BA43"/>
      <c r="BB43"/>
      <c r="BC43"/>
      <c r="BD43"/>
      <c r="BE43"/>
      <c r="BF43"/>
      <c r="BG43"/>
      <c r="BH43"/>
      <c r="BI43"/>
      <c r="BJ43"/>
      <c r="BK43"/>
      <c r="BL43"/>
      <c r="BM43"/>
      <c r="BN43"/>
      <c r="BO43"/>
      <c r="BP43"/>
      <c r="BQ43"/>
      <c r="BR43"/>
      <c r="BS43"/>
      <c r="BT43"/>
      <c r="BU43"/>
      <c r="BV43"/>
      <c r="BW43"/>
      <c r="BX43"/>
      <c r="BY43"/>
      <c r="BZ43"/>
      <c r="CA43"/>
      <c r="CB43"/>
      <c r="CC43"/>
      <c r="CD43"/>
      <c r="CE43"/>
      <c r="CF43"/>
      <c r="CG43"/>
      <c r="CH43"/>
      <c r="CI43"/>
      <c r="CJ43"/>
      <c r="CK43"/>
      <c r="CL43"/>
      <c r="CM43"/>
      <c r="CN43"/>
      <c r="CO43"/>
      <c r="CP43"/>
      <c r="CQ43"/>
      <c r="CR43"/>
      <c r="CS43"/>
      <c r="CT43"/>
      <c r="CU43"/>
      <c r="CV43"/>
      <c r="CW43"/>
      <c r="CX43"/>
      <c r="CY43"/>
      <c r="CZ43"/>
      <c r="DA43"/>
      <c r="DB43"/>
      <c r="DC43"/>
      <c r="DD43"/>
      <c r="DE43"/>
      <c r="DF43"/>
      <c r="DG43"/>
      <c r="DH43"/>
      <c r="DI43"/>
      <c r="DJ43"/>
      <c r="DK43"/>
      <c r="DL43"/>
      <c r="DM43"/>
      <c r="DN43"/>
      <c r="DO43"/>
      <c r="DP43"/>
      <c r="DQ43"/>
      <c r="DR43"/>
      <c r="DS43"/>
      <c r="DT43"/>
      <c r="DU43"/>
      <c r="DV43"/>
      <c r="DW43"/>
      <c r="DX43"/>
      <c r="DY43"/>
      <c r="DZ43"/>
      <c r="EA43"/>
      <c r="EB43"/>
      <c r="EC43"/>
      <c r="ED43"/>
      <c r="EE43"/>
      <c r="EF43"/>
      <c r="EG43"/>
      <c r="EH43"/>
      <c r="EI43"/>
    </row>
    <row r="44" spans="1:139" s="1" customFormat="1" ht="16" customHeight="1" x14ac:dyDescent="0.15">
      <c r="B44" s="181"/>
      <c r="C44" s="162" t="s">
        <v>36</v>
      </c>
      <c r="D44" s="169">
        <v>37.906423473433783</v>
      </c>
      <c r="E44" s="87">
        <v>-16.869565217315692</v>
      </c>
      <c r="F44" s="87">
        <v>36.773940345368914</v>
      </c>
      <c r="G44" s="87">
        <v>2.57252326231677</v>
      </c>
      <c r="H44" s="87">
        <v>103.07958058722267</v>
      </c>
      <c r="I44" s="87">
        <v>-18.954480070731215</v>
      </c>
      <c r="J44" s="177">
        <v>58.927426778242676</v>
      </c>
      <c r="K44" s="87">
        <v>2.0815036632488835</v>
      </c>
      <c r="L44" s="88">
        <v>42.404549314332144</v>
      </c>
      <c r="M44" s="87">
        <v>-20.174538654266314</v>
      </c>
      <c r="N44" s="87">
        <v>138.96486988100284</v>
      </c>
      <c r="O44" s="170">
        <v>27.880881541359468</v>
      </c>
      <c r="P44" s="177">
        <v>22.337279936558286</v>
      </c>
      <c r="Q44" s="87">
        <v>-15.139202171991306</v>
      </c>
      <c r="R44" s="88">
        <v>15.593823668575045</v>
      </c>
      <c r="S44" s="87">
        <v>-18.121010091805861</v>
      </c>
      <c r="T44" s="87">
        <v>143.24440503670073</v>
      </c>
      <c r="U44" s="170">
        <v>3.6417253350614631</v>
      </c>
      <c r="W44" s="153"/>
      <c r="X44" s="153"/>
      <c r="Y44" s="153"/>
      <c r="Z44" s="153"/>
      <c r="AA44" s="153"/>
      <c r="AB44" s="153"/>
      <c r="AC44" s="153"/>
      <c r="AD44" s="153"/>
      <c r="AE44" s="153"/>
      <c r="AF44" s="153"/>
      <c r="AG44" s="153"/>
      <c r="AH44" s="153"/>
      <c r="AI44" s="153"/>
      <c r="AJ44" s="153"/>
      <c r="AK44" s="153"/>
      <c r="AL44"/>
      <c r="AM44"/>
      <c r="AN44"/>
      <c r="AO44"/>
      <c r="AP44"/>
      <c r="AQ44"/>
      <c r="AR44"/>
      <c r="AS44"/>
      <c r="AT44"/>
      <c r="AU44"/>
      <c r="AV44"/>
      <c r="AW44"/>
      <c r="AX44"/>
      <c r="AY44"/>
      <c r="AZ44"/>
      <c r="BA44"/>
      <c r="BB44"/>
      <c r="BC44"/>
      <c r="BD44"/>
      <c r="BE44"/>
      <c r="BF44"/>
      <c r="BG44"/>
      <c r="BH44"/>
      <c r="BI44"/>
      <c r="BJ44"/>
      <c r="BK44"/>
      <c r="BL44"/>
      <c r="BM44"/>
      <c r="BN44"/>
      <c r="BO44"/>
      <c r="BP44"/>
      <c r="BQ44"/>
      <c r="BR44"/>
      <c r="BS44"/>
      <c r="BT44"/>
      <c r="BU44"/>
      <c r="BV44"/>
      <c r="BW44"/>
      <c r="BX44"/>
      <c r="BY44"/>
      <c r="BZ44"/>
      <c r="CA44"/>
      <c r="CB44"/>
      <c r="CC44"/>
      <c r="CD44"/>
      <c r="CE44"/>
      <c r="CF44"/>
      <c r="CG44"/>
      <c r="CH44"/>
      <c r="CI44"/>
      <c r="CJ44"/>
      <c r="CK44"/>
      <c r="CL44"/>
      <c r="CM44"/>
      <c r="CN44"/>
      <c r="CO44"/>
      <c r="CP44"/>
      <c r="CQ44"/>
      <c r="CR44"/>
      <c r="CS44"/>
      <c r="CT44"/>
      <c r="CU44"/>
      <c r="CV44"/>
      <c r="CW44"/>
      <c r="CX44"/>
      <c r="CY44"/>
      <c r="CZ44"/>
      <c r="DA44"/>
      <c r="DB44"/>
      <c r="DC44"/>
      <c r="DD44"/>
      <c r="DE44"/>
      <c r="DF44"/>
      <c r="DG44"/>
      <c r="DH44"/>
      <c r="DI44"/>
      <c r="DJ44"/>
      <c r="DK44"/>
      <c r="DL44"/>
      <c r="DM44"/>
      <c r="DN44"/>
      <c r="DO44"/>
      <c r="DP44"/>
      <c r="DQ44"/>
      <c r="DR44"/>
      <c r="DS44"/>
      <c r="DT44"/>
      <c r="DU44"/>
      <c r="DV44"/>
      <c r="DW44"/>
      <c r="DX44"/>
      <c r="DY44"/>
      <c r="DZ44"/>
      <c r="EA44"/>
      <c r="EB44"/>
      <c r="EC44"/>
      <c r="ED44"/>
      <c r="EE44"/>
      <c r="EF44"/>
      <c r="EG44"/>
      <c r="EH44"/>
      <c r="EI44"/>
    </row>
    <row r="45" spans="1:139" s="1" customFormat="1" ht="16" customHeight="1" x14ac:dyDescent="0.15">
      <c r="B45" s="182"/>
      <c r="C45" s="163" t="s">
        <v>37</v>
      </c>
      <c r="D45" s="171">
        <v>55.689213172944193</v>
      </c>
      <c r="E45" s="172">
        <v>-10.456999922093912</v>
      </c>
      <c r="F45" s="172">
        <v>39.496664050235481</v>
      </c>
      <c r="G45" s="172">
        <v>1.3596877753837975</v>
      </c>
      <c r="H45" s="172">
        <v>140.9972576472878</v>
      </c>
      <c r="I45" s="172">
        <v>-11.658172945064585</v>
      </c>
      <c r="J45" s="178">
        <v>59.599277131065904</v>
      </c>
      <c r="K45" s="172">
        <v>7.4332225364259994</v>
      </c>
      <c r="L45" s="179">
        <v>47.730448330973722</v>
      </c>
      <c r="M45" s="172">
        <v>-12.426710001593824</v>
      </c>
      <c r="N45" s="172">
        <v>124.86636772769916</v>
      </c>
      <c r="O45" s="173">
        <v>22.678070606240368</v>
      </c>
      <c r="P45" s="178">
        <v>33.190368491053071</v>
      </c>
      <c r="Q45" s="172">
        <v>-3.8010694605563331</v>
      </c>
      <c r="R45" s="179">
        <v>18.851934826955919</v>
      </c>
      <c r="S45" s="172">
        <v>-11.23598668272226</v>
      </c>
      <c r="T45" s="172">
        <v>176.05815421936092</v>
      </c>
      <c r="U45" s="173">
        <v>8.3760489686860247</v>
      </c>
      <c r="W45" s="153"/>
      <c r="X45" s="153"/>
      <c r="Y45" s="153"/>
      <c r="Z45" s="153"/>
      <c r="AA45" s="153"/>
      <c r="AB45" s="153"/>
      <c r="AC45" s="153"/>
      <c r="AD45" s="153"/>
      <c r="AE45" s="153"/>
      <c r="AF45" s="153"/>
      <c r="AG45" s="153"/>
      <c r="AH45" s="153"/>
      <c r="AI45" s="153"/>
      <c r="AJ45" s="153"/>
      <c r="AK45" s="153"/>
      <c r="AL45"/>
      <c r="AM45"/>
      <c r="AN45"/>
      <c r="AO45"/>
      <c r="AP45"/>
      <c r="AQ45"/>
      <c r="AR45"/>
      <c r="AS45"/>
      <c r="AT45"/>
      <c r="AU45"/>
      <c r="AV45"/>
      <c r="AW45"/>
      <c r="AX45"/>
      <c r="AY45"/>
      <c r="AZ45"/>
      <c r="BA45"/>
      <c r="BB45"/>
      <c r="BC45"/>
      <c r="BD45"/>
      <c r="BE45"/>
      <c r="BF45"/>
      <c r="BG45"/>
      <c r="BH45"/>
      <c r="BI45"/>
      <c r="BJ45"/>
      <c r="BK45"/>
      <c r="BL45"/>
      <c r="BM45"/>
      <c r="BN45"/>
      <c r="BO45"/>
      <c r="BP45"/>
      <c r="BQ45"/>
      <c r="BR45"/>
      <c r="BS45"/>
      <c r="BT45"/>
      <c r="BU45"/>
      <c r="BV45"/>
      <c r="BW45"/>
      <c r="BX45"/>
      <c r="BY45"/>
      <c r="BZ45"/>
      <c r="CA45"/>
      <c r="CB45"/>
      <c r="CC45"/>
      <c r="CD45"/>
      <c r="CE45"/>
      <c r="CF45"/>
      <c r="CG45"/>
      <c r="CH45"/>
      <c r="CI45"/>
      <c r="CJ45"/>
      <c r="CK45"/>
      <c r="CL45"/>
      <c r="CM45"/>
      <c r="CN45"/>
      <c r="CO45"/>
      <c r="CP45"/>
      <c r="CQ45"/>
      <c r="CR45"/>
      <c r="CS45"/>
      <c r="CT45"/>
      <c r="CU45"/>
      <c r="CV45"/>
      <c r="CW45"/>
      <c r="CX45"/>
      <c r="CY45"/>
      <c r="CZ45"/>
      <c r="DA45"/>
      <c r="DB45"/>
      <c r="DC45"/>
      <c r="DD45"/>
      <c r="DE45"/>
      <c r="DF45"/>
      <c r="DG45"/>
      <c r="DH45"/>
      <c r="DI45"/>
      <c r="DJ45"/>
      <c r="DK45"/>
      <c r="DL45"/>
      <c r="DM45"/>
      <c r="DN45"/>
      <c r="DO45"/>
      <c r="DP45"/>
      <c r="DQ45"/>
      <c r="DR45"/>
      <c r="DS45"/>
      <c r="DT45"/>
      <c r="DU45"/>
      <c r="DV45"/>
      <c r="DW45"/>
      <c r="DX45"/>
      <c r="DY45"/>
      <c r="DZ45"/>
      <c r="EA45"/>
      <c r="EB45"/>
      <c r="EC45"/>
      <c r="ED45"/>
      <c r="EE45"/>
      <c r="EF45"/>
      <c r="EG45"/>
      <c r="EH45"/>
      <c r="EI45"/>
    </row>
    <row r="46" spans="1:139" s="1" customFormat="1" ht="5" customHeight="1" x14ac:dyDescent="0.15">
      <c r="A46"/>
      <c r="B46"/>
      <c r="C46" s="20"/>
      <c r="D46" s="87"/>
      <c r="E46" s="87"/>
      <c r="F46" s="87"/>
      <c r="G46" s="87"/>
      <c r="H46" s="87"/>
      <c r="I46" s="87"/>
      <c r="J46" s="88"/>
      <c r="K46" s="87"/>
      <c r="L46" s="88"/>
      <c r="M46" s="87"/>
      <c r="N46" s="87"/>
      <c r="O46" s="87"/>
      <c r="P46" s="88"/>
      <c r="Q46" s="87"/>
      <c r="R46" s="88"/>
      <c r="S46" s="87"/>
      <c r="T46" s="87"/>
      <c r="U46" s="87"/>
      <c r="W46" s="153"/>
      <c r="X46" s="153"/>
      <c r="Y46" s="153"/>
      <c r="Z46" s="153"/>
      <c r="AA46" s="153"/>
      <c r="AB46" s="153"/>
      <c r="AC46" s="153"/>
      <c r="AD46" s="153"/>
      <c r="AE46" s="153"/>
      <c r="AF46" s="153"/>
      <c r="AG46" s="153"/>
      <c r="AH46" s="153"/>
      <c r="AI46" s="153"/>
      <c r="AJ46" s="153"/>
      <c r="AK46" s="153"/>
      <c r="AL46"/>
      <c r="AM46"/>
      <c r="AN46"/>
      <c r="AO46"/>
      <c r="AP46"/>
      <c r="AQ46"/>
      <c r="AR46"/>
      <c r="AS46"/>
      <c r="AT46"/>
      <c r="AU46"/>
      <c r="AV46"/>
      <c r="AW46"/>
      <c r="AX46"/>
      <c r="AY46"/>
      <c r="AZ46"/>
      <c r="BA46"/>
      <c r="BB46"/>
      <c r="BC46"/>
      <c r="BD46"/>
      <c r="BE46"/>
      <c r="BF46"/>
      <c r="BG46"/>
      <c r="BH46"/>
      <c r="BI46"/>
      <c r="BJ46"/>
      <c r="BK46"/>
      <c r="BL46"/>
      <c r="BM46"/>
      <c r="BN46"/>
      <c r="BO46"/>
      <c r="BP46"/>
      <c r="BQ46"/>
      <c r="BR46"/>
      <c r="BS46"/>
      <c r="BT46"/>
      <c r="BU46"/>
      <c r="BV46"/>
      <c r="BW46"/>
      <c r="BX46"/>
      <c r="BY46"/>
      <c r="BZ46"/>
      <c r="CA46"/>
      <c r="CB46"/>
      <c r="CC46"/>
      <c r="CD46"/>
      <c r="CE46"/>
      <c r="CF46"/>
      <c r="CG46"/>
      <c r="CH46"/>
      <c r="CI46"/>
      <c r="CJ46"/>
      <c r="CK46"/>
      <c r="CL46"/>
      <c r="CM46"/>
      <c r="CN46"/>
      <c r="CO46"/>
      <c r="CP46"/>
      <c r="CQ46"/>
      <c r="CR46"/>
      <c r="CS46"/>
      <c r="CT46"/>
      <c r="CU46"/>
      <c r="CV46"/>
      <c r="CW46"/>
      <c r="CX46"/>
      <c r="CY46"/>
      <c r="CZ46"/>
      <c r="DA46"/>
      <c r="DB46"/>
      <c r="DC46"/>
      <c r="DD46"/>
      <c r="DE46"/>
      <c r="DF46"/>
      <c r="DG46"/>
      <c r="DH46"/>
      <c r="DI46"/>
      <c r="DJ46"/>
      <c r="DK46"/>
      <c r="DL46"/>
      <c r="DM46"/>
      <c r="DN46"/>
      <c r="DO46"/>
      <c r="DP46"/>
      <c r="DQ46"/>
      <c r="DR46"/>
      <c r="DS46"/>
      <c r="DT46"/>
      <c r="DU46"/>
      <c r="DV46"/>
      <c r="DW46"/>
      <c r="DX46"/>
      <c r="DY46"/>
      <c r="DZ46"/>
      <c r="EA46"/>
      <c r="EB46"/>
      <c r="EC46"/>
      <c r="ED46"/>
      <c r="EE46"/>
      <c r="EF46"/>
      <c r="EG46"/>
      <c r="EH46"/>
      <c r="EI46"/>
    </row>
    <row r="47" spans="1:139" s="1" customFormat="1" ht="5" customHeight="1" x14ac:dyDescent="0.15">
      <c r="A47"/>
      <c r="B47"/>
      <c r="C47" s="20"/>
      <c r="D47" s="87"/>
      <c r="E47" s="87"/>
      <c r="F47" s="87"/>
      <c r="G47" s="87"/>
      <c r="H47" s="87"/>
      <c r="I47" s="87"/>
      <c r="J47" s="88"/>
      <c r="K47" s="87"/>
      <c r="L47" s="88"/>
      <c r="M47" s="87"/>
      <c r="N47" s="87"/>
      <c r="O47" s="87"/>
      <c r="P47" s="88"/>
      <c r="Q47" s="87"/>
      <c r="R47" s="88"/>
      <c r="S47" s="87"/>
      <c r="T47" s="87"/>
      <c r="U47" s="87"/>
      <c r="W47" s="153"/>
      <c r="X47" s="153"/>
      <c r="Y47" s="153"/>
      <c r="Z47" s="153"/>
      <c r="AA47" s="153"/>
      <c r="AB47" s="153"/>
      <c r="AC47" s="153"/>
      <c r="AD47" s="153"/>
      <c r="AE47" s="153"/>
      <c r="AF47" s="153"/>
      <c r="AG47" s="153"/>
      <c r="AH47" s="153"/>
      <c r="AI47" s="153"/>
      <c r="AJ47" s="153"/>
      <c r="AK47" s="153"/>
      <c r="AL47"/>
      <c r="AM47"/>
      <c r="AN47"/>
      <c r="AO47"/>
      <c r="AP47"/>
      <c r="AQ47"/>
      <c r="AR47"/>
      <c r="AS47"/>
      <c r="AT47"/>
      <c r="AU47"/>
      <c r="AV47"/>
      <c r="AW47"/>
      <c r="AX47"/>
      <c r="AY47"/>
      <c r="AZ47"/>
      <c r="BA47"/>
      <c r="BB47"/>
      <c r="BC47"/>
      <c r="BD47"/>
      <c r="BE47"/>
      <c r="BF47"/>
      <c r="BG47"/>
      <c r="BH47"/>
      <c r="BI47"/>
      <c r="BJ47"/>
      <c r="BK47"/>
      <c r="BL47"/>
      <c r="BM47"/>
      <c r="BN47"/>
      <c r="BO47"/>
      <c r="BP47"/>
      <c r="BQ47"/>
      <c r="BR47"/>
      <c r="BS47"/>
      <c r="BT47"/>
      <c r="BU47"/>
      <c r="BV47"/>
      <c r="BW47"/>
      <c r="BX47"/>
      <c r="BY47"/>
      <c r="BZ47"/>
      <c r="CA47"/>
      <c r="CB47"/>
      <c r="CC47"/>
      <c r="CD47"/>
      <c r="CE47"/>
      <c r="CF47"/>
      <c r="CG47"/>
      <c r="CH47"/>
      <c r="CI47"/>
      <c r="CJ47"/>
      <c r="CK47"/>
      <c r="CL47"/>
      <c r="CM47"/>
      <c r="CN47"/>
      <c r="CO47"/>
      <c r="CP47"/>
      <c r="CQ47"/>
      <c r="CR47"/>
      <c r="CS47"/>
      <c r="CT47"/>
      <c r="CU47"/>
      <c r="CV47"/>
      <c r="CW47"/>
      <c r="CX47"/>
      <c r="CY47"/>
      <c r="CZ47"/>
      <c r="DA47"/>
      <c r="DB47"/>
      <c r="DC47"/>
      <c r="DD47"/>
      <c r="DE47"/>
      <c r="DF47"/>
      <c r="DG47"/>
      <c r="DH47"/>
      <c r="DI47"/>
      <c r="DJ47"/>
      <c r="DK47"/>
      <c r="DL47"/>
      <c r="DM47"/>
      <c r="DN47"/>
      <c r="DO47"/>
      <c r="DP47"/>
      <c r="DQ47"/>
      <c r="DR47"/>
      <c r="DS47"/>
      <c r="DT47"/>
      <c r="DU47"/>
      <c r="DV47"/>
      <c r="DW47"/>
      <c r="DX47"/>
      <c r="DY47"/>
      <c r="DZ47"/>
      <c r="EA47"/>
      <c r="EB47"/>
      <c r="EC47"/>
      <c r="ED47"/>
      <c r="EE47"/>
      <c r="EF47"/>
      <c r="EG47"/>
      <c r="EH47"/>
      <c r="EI47"/>
    </row>
    <row r="48" spans="1:139" s="1" customFormat="1" ht="16" customHeight="1" x14ac:dyDescent="0.15">
      <c r="B48" s="180" t="s">
        <v>42</v>
      </c>
      <c r="C48" s="160" t="s">
        <v>34</v>
      </c>
      <c r="D48" s="164">
        <v>28.24742268041237</v>
      </c>
      <c r="E48" s="165">
        <v>-52.097902097862736</v>
      </c>
      <c r="F48" s="165">
        <v>45.153061224489797</v>
      </c>
      <c r="G48" s="165">
        <v>13.899613899490765</v>
      </c>
      <c r="H48" s="165">
        <v>62.559263789373709</v>
      </c>
      <c r="I48" s="165">
        <v>-57.943581841857288</v>
      </c>
      <c r="J48" s="174">
        <v>60.968175182481751</v>
      </c>
      <c r="K48" s="165">
        <v>1.7146879748544188</v>
      </c>
      <c r="L48" s="175">
        <v>38.559096045197741</v>
      </c>
      <c r="M48" s="165">
        <v>-26.97071026714892</v>
      </c>
      <c r="N48" s="165">
        <v>158.11619419452478</v>
      </c>
      <c r="O48" s="166">
        <v>39.279306079750633</v>
      </c>
      <c r="P48" s="174">
        <v>17.221938144329897</v>
      </c>
      <c r="Q48" s="165">
        <v>-51.276530585467853</v>
      </c>
      <c r="R48" s="175">
        <v>17.410612244897958</v>
      </c>
      <c r="S48" s="165">
        <v>-16.819920960794175</v>
      </c>
      <c r="T48" s="165">
        <v>98.916327019887717</v>
      </c>
      <c r="U48" s="166">
        <v>-41.424112627296964</v>
      </c>
      <c r="W48" s="153"/>
      <c r="X48" s="153"/>
      <c r="Y48" s="153"/>
      <c r="Z48" s="153"/>
      <c r="AA48" s="153"/>
      <c r="AB48" s="153"/>
      <c r="AC48" s="153"/>
      <c r="AD48" s="153"/>
      <c r="AE48" s="153"/>
      <c r="AF48" s="153"/>
      <c r="AG48" s="153"/>
      <c r="AH48" s="153"/>
      <c r="AI48" s="153"/>
      <c r="AJ48" s="153"/>
      <c r="AK48" s="153"/>
      <c r="AL48"/>
      <c r="AM48"/>
      <c r="AN48"/>
      <c r="AO48"/>
      <c r="AP48"/>
      <c r="AQ48"/>
      <c r="AR48"/>
      <c r="AS48"/>
      <c r="AT48"/>
      <c r="AU48"/>
      <c r="AV48"/>
      <c r="AW48"/>
      <c r="AX48"/>
      <c r="AY48"/>
      <c r="AZ48"/>
      <c r="BA48"/>
      <c r="BB48"/>
      <c r="BC48"/>
      <c r="BD48"/>
      <c r="BE48"/>
      <c r="BF48"/>
      <c r="BG48"/>
      <c r="BH48"/>
      <c r="BI48"/>
      <c r="BJ48"/>
      <c r="BK48"/>
      <c r="BL48"/>
      <c r="BM48"/>
      <c r="BN48"/>
      <c r="BO48"/>
      <c r="BP48"/>
      <c r="BQ48"/>
      <c r="BR48"/>
      <c r="BS48"/>
      <c r="BT48"/>
      <c r="BU48"/>
      <c r="BV48"/>
      <c r="BW48"/>
      <c r="BX48"/>
      <c r="BY48"/>
      <c r="BZ48"/>
      <c r="CA48"/>
      <c r="CB48"/>
      <c r="CC48"/>
      <c r="CD48"/>
      <c r="CE48"/>
      <c r="CF48"/>
      <c r="CG48"/>
      <c r="CH48"/>
      <c r="CI48"/>
      <c r="CJ48"/>
      <c r="CK48"/>
      <c r="CL48"/>
      <c r="CM48"/>
      <c r="CN48"/>
      <c r="CO48"/>
      <c r="CP48"/>
      <c r="CQ48"/>
      <c r="CR48"/>
      <c r="CS48"/>
      <c r="CT48"/>
      <c r="CU48"/>
      <c r="CV48"/>
      <c r="CW48"/>
      <c r="CX48"/>
      <c r="CY48"/>
      <c r="CZ48"/>
      <c r="DA48"/>
      <c r="DB48"/>
      <c r="DC48"/>
      <c r="DD48"/>
      <c r="DE48"/>
      <c r="DF48"/>
      <c r="DG48"/>
      <c r="DH48"/>
      <c r="DI48"/>
      <c r="DJ48"/>
      <c r="DK48"/>
      <c r="DL48"/>
      <c r="DM48"/>
      <c r="DN48"/>
      <c r="DO48"/>
      <c r="DP48"/>
      <c r="DQ48"/>
      <c r="DR48"/>
      <c r="DS48"/>
      <c r="DT48"/>
      <c r="DU48"/>
      <c r="DV48"/>
      <c r="DW48"/>
      <c r="DX48"/>
      <c r="DY48"/>
      <c r="DZ48"/>
      <c r="EA48"/>
      <c r="EB48"/>
      <c r="EC48"/>
      <c r="ED48"/>
      <c r="EE48"/>
      <c r="EF48"/>
      <c r="EG48"/>
      <c r="EH48"/>
      <c r="EI48"/>
    </row>
    <row r="49" spans="2:139" s="1" customFormat="1" ht="16" customHeight="1" x14ac:dyDescent="0.15">
      <c r="B49" s="181"/>
      <c r="C49" s="161" t="s">
        <v>48</v>
      </c>
      <c r="D49" s="167">
        <v>60.047327943206469</v>
      </c>
      <c r="E49" s="73">
        <v>-13.31461873333031</v>
      </c>
      <c r="F49" s="73">
        <v>49.013932496075356</v>
      </c>
      <c r="G49" s="73">
        <v>1.9281779228252987</v>
      </c>
      <c r="H49" s="73">
        <v>122.51073293901563</v>
      </c>
      <c r="I49" s="73">
        <v>-14.95444828594659</v>
      </c>
      <c r="J49" s="176">
        <v>86.736132330652367</v>
      </c>
      <c r="K49" s="73">
        <v>3.634850654476411</v>
      </c>
      <c r="L49" s="74">
        <v>65.478481258791788</v>
      </c>
      <c r="M49" s="73">
        <v>-10.610766345778895</v>
      </c>
      <c r="N49" s="73">
        <v>132.46509488794143</v>
      </c>
      <c r="O49" s="168">
        <v>15.936613860461579</v>
      </c>
      <c r="P49" s="176">
        <v>52.08272982584036</v>
      </c>
      <c r="Q49" s="73">
        <v>-10.163734585125697</v>
      </c>
      <c r="R49" s="74">
        <v>32.093578603639557</v>
      </c>
      <c r="S49" s="73">
        <v>-8.8871828769926964</v>
      </c>
      <c r="T49" s="73">
        <v>162.28395863588156</v>
      </c>
      <c r="U49" s="168">
        <v>-1.4010671036642526</v>
      </c>
      <c r="W49" s="153"/>
      <c r="X49" s="153"/>
      <c r="Y49" s="153"/>
      <c r="Z49" s="153"/>
      <c r="AA49" s="153"/>
      <c r="AB49" s="153"/>
      <c r="AC49" s="153"/>
      <c r="AD49" s="153"/>
      <c r="AE49" s="153"/>
      <c r="AF49" s="153"/>
      <c r="AG49" s="153"/>
      <c r="AH49" s="153"/>
      <c r="AI49" s="153"/>
      <c r="AJ49" s="153"/>
      <c r="AK49" s="153"/>
      <c r="AL49"/>
      <c r="AM49"/>
      <c r="AN49"/>
      <c r="AO49"/>
      <c r="AP49"/>
      <c r="AQ49"/>
      <c r="AR49"/>
      <c r="AS49"/>
      <c r="AT49"/>
      <c r="AU49"/>
      <c r="AV49"/>
      <c r="AW49"/>
      <c r="AX49"/>
      <c r="AY49"/>
      <c r="AZ49"/>
      <c r="BA49"/>
      <c r="BB49"/>
      <c r="BC49"/>
      <c r="BD49"/>
      <c r="BE49"/>
      <c r="BF49"/>
      <c r="BG49"/>
      <c r="BH49"/>
      <c r="BI49"/>
      <c r="BJ49"/>
      <c r="BK49"/>
      <c r="BL49"/>
      <c r="BM49"/>
      <c r="BN49"/>
      <c r="BO49"/>
      <c r="BP49"/>
      <c r="BQ49"/>
      <c r="BR49"/>
      <c r="BS49"/>
      <c r="BT49"/>
      <c r="BU49"/>
      <c r="BV49"/>
      <c r="BW49"/>
      <c r="BX49"/>
      <c r="BY49"/>
      <c r="BZ49"/>
      <c r="CA49"/>
      <c r="CB49"/>
      <c r="CC49"/>
      <c r="CD49"/>
      <c r="CE49"/>
      <c r="CF49"/>
      <c r="CG49"/>
      <c r="CH49"/>
      <c r="CI49"/>
      <c r="CJ49"/>
      <c r="CK49"/>
      <c r="CL49"/>
      <c r="CM49"/>
      <c r="CN49"/>
      <c r="CO49"/>
      <c r="CP49"/>
      <c r="CQ49"/>
      <c r="CR49"/>
      <c r="CS49"/>
      <c r="CT49"/>
      <c r="CU49"/>
      <c r="CV49"/>
      <c r="CW49"/>
      <c r="CX49"/>
      <c r="CY49"/>
      <c r="CZ49"/>
      <c r="DA49"/>
      <c r="DB49"/>
      <c r="DC49"/>
      <c r="DD49"/>
      <c r="DE49"/>
      <c r="DF49"/>
      <c r="DG49"/>
      <c r="DH49"/>
      <c r="DI49"/>
      <c r="DJ49"/>
      <c r="DK49"/>
      <c r="DL49"/>
      <c r="DM49"/>
      <c r="DN49"/>
      <c r="DO49"/>
      <c r="DP49"/>
      <c r="DQ49"/>
      <c r="DR49"/>
      <c r="DS49"/>
      <c r="DT49"/>
      <c r="DU49"/>
      <c r="DV49"/>
      <c r="DW49"/>
      <c r="DX49"/>
      <c r="DY49"/>
      <c r="DZ49"/>
      <c r="EA49"/>
      <c r="EB49"/>
      <c r="EC49"/>
      <c r="ED49"/>
      <c r="EE49"/>
      <c r="EF49"/>
      <c r="EG49"/>
      <c r="EH49"/>
      <c r="EI49"/>
    </row>
    <row r="50" spans="2:139" s="1" customFormat="1" ht="16" customHeight="1" x14ac:dyDescent="0.15">
      <c r="B50" s="181"/>
      <c r="C50" s="162" t="s">
        <v>36</v>
      </c>
      <c r="D50" s="169">
        <v>39.651070578905632</v>
      </c>
      <c r="E50" s="87">
        <v>-28.571428571469898</v>
      </c>
      <c r="F50" s="87">
        <v>48.449764521193096</v>
      </c>
      <c r="G50" s="87">
        <v>9.782125389122724</v>
      </c>
      <c r="H50" s="87">
        <v>81.839552721779782</v>
      </c>
      <c r="I50" s="87">
        <v>-34.936064340722837</v>
      </c>
      <c r="J50" s="177">
        <v>127.05408</v>
      </c>
      <c r="K50" s="87">
        <v>15.233046120472036</v>
      </c>
      <c r="L50" s="88">
        <v>72.601043766789374</v>
      </c>
      <c r="M50" s="87">
        <v>-13.786174782966969</v>
      </c>
      <c r="N50" s="87">
        <v>175.00310382328283</v>
      </c>
      <c r="O50" s="170">
        <v>33.659590941951876</v>
      </c>
      <c r="P50" s="177">
        <v>50.378302934179224</v>
      </c>
      <c r="Q50" s="87">
        <v>-17.690681342481582</v>
      </c>
      <c r="R50" s="88">
        <v>35.17503474493779</v>
      </c>
      <c r="S50" s="87">
        <v>-5.3526302975808857</v>
      </c>
      <c r="T50" s="87">
        <v>143.22175741840178</v>
      </c>
      <c r="U50" s="170">
        <v>-13.035809746900279</v>
      </c>
      <c r="W50" s="153"/>
      <c r="X50" s="153"/>
      <c r="Y50" s="153"/>
      <c r="Z50" s="153"/>
      <c r="AA50" s="153"/>
      <c r="AB50" s="153"/>
      <c r="AC50" s="153"/>
      <c r="AD50" s="153"/>
      <c r="AE50" s="153"/>
      <c r="AF50" s="153"/>
      <c r="AG50" s="153"/>
      <c r="AH50" s="153"/>
      <c r="AI50" s="153"/>
      <c r="AJ50" s="153"/>
      <c r="AK50" s="153"/>
      <c r="AL50"/>
      <c r="AM50"/>
      <c r="AN50"/>
      <c r="AO50"/>
      <c r="AP50"/>
      <c r="AQ50"/>
      <c r="AR50"/>
      <c r="AS50"/>
      <c r="AT50"/>
      <c r="AU50"/>
      <c r="AV50"/>
      <c r="AW50"/>
      <c r="AX50"/>
      <c r="AY50"/>
      <c r="AZ50"/>
      <c r="BA50"/>
      <c r="BB50"/>
      <c r="BC50"/>
      <c r="BD50"/>
      <c r="BE50"/>
      <c r="BF50"/>
      <c r="BG50"/>
      <c r="BH50"/>
      <c r="BI50"/>
      <c r="BJ50"/>
      <c r="BK50"/>
      <c r="BL50"/>
      <c r="BM50"/>
      <c r="BN50"/>
      <c r="BO50"/>
      <c r="BP50"/>
      <c r="BQ50"/>
      <c r="BR50"/>
      <c r="BS50"/>
      <c r="BT50"/>
      <c r="BU50"/>
      <c r="BV50"/>
      <c r="BW50"/>
      <c r="BX50"/>
      <c r="BY50"/>
      <c r="BZ50"/>
      <c r="CA50"/>
      <c r="CB50"/>
      <c r="CC50"/>
      <c r="CD50"/>
      <c r="CE50"/>
      <c r="CF50"/>
      <c r="CG50"/>
      <c r="CH50"/>
      <c r="CI50"/>
      <c r="CJ50"/>
      <c r="CK50"/>
      <c r="CL50"/>
      <c r="CM50"/>
      <c r="CN50"/>
      <c r="CO50"/>
      <c r="CP50"/>
      <c r="CQ50"/>
      <c r="CR50"/>
      <c r="CS50"/>
      <c r="CT50"/>
      <c r="CU50"/>
      <c r="CV50"/>
      <c r="CW50"/>
      <c r="CX50"/>
      <c r="CY50"/>
      <c r="CZ50"/>
      <c r="DA50"/>
      <c r="DB50"/>
      <c r="DC50"/>
      <c r="DD50"/>
      <c r="DE50"/>
      <c r="DF50"/>
      <c r="DG50"/>
      <c r="DH50"/>
      <c r="DI50"/>
      <c r="DJ50"/>
      <c r="DK50"/>
      <c r="DL50"/>
      <c r="DM50"/>
      <c r="DN50"/>
      <c r="DO50"/>
      <c r="DP50"/>
      <c r="DQ50"/>
      <c r="DR50"/>
      <c r="DS50"/>
      <c r="DT50"/>
      <c r="DU50"/>
      <c r="DV50"/>
      <c r="DW50"/>
      <c r="DX50"/>
      <c r="DY50"/>
      <c r="DZ50"/>
      <c r="EA50"/>
      <c r="EB50"/>
      <c r="EC50"/>
      <c r="ED50"/>
      <c r="EE50"/>
      <c r="EF50"/>
      <c r="EG50"/>
      <c r="EH50"/>
      <c r="EI50"/>
    </row>
    <row r="51" spans="2:139" s="1" customFormat="1" ht="16" customHeight="1" x14ac:dyDescent="0.15">
      <c r="B51" s="182"/>
      <c r="C51" s="163" t="s">
        <v>37</v>
      </c>
      <c r="D51" s="171">
        <v>60.047327943206469</v>
      </c>
      <c r="E51" s="172">
        <v>-13.31461873333031</v>
      </c>
      <c r="F51" s="172">
        <v>49.013932496075356</v>
      </c>
      <c r="G51" s="172">
        <v>1.9281779228252987</v>
      </c>
      <c r="H51" s="172">
        <v>122.51073293901563</v>
      </c>
      <c r="I51" s="172">
        <v>-14.95444828594659</v>
      </c>
      <c r="J51" s="178">
        <v>86.736132330652367</v>
      </c>
      <c r="K51" s="172">
        <v>3.634850654476411</v>
      </c>
      <c r="L51" s="179">
        <v>65.478481258791788</v>
      </c>
      <c r="M51" s="172">
        <v>-10.610766345778895</v>
      </c>
      <c r="N51" s="172">
        <v>132.46509488794143</v>
      </c>
      <c r="O51" s="173">
        <v>15.936613860461579</v>
      </c>
      <c r="P51" s="178">
        <v>52.08272982584036</v>
      </c>
      <c r="Q51" s="172">
        <v>-10.163734585125697</v>
      </c>
      <c r="R51" s="179">
        <v>32.093578603639557</v>
      </c>
      <c r="S51" s="172">
        <v>-8.8871828769926964</v>
      </c>
      <c r="T51" s="172">
        <v>162.28395863588156</v>
      </c>
      <c r="U51" s="173">
        <v>-1.4010671036642526</v>
      </c>
      <c r="W51" s="153"/>
      <c r="X51" s="153"/>
      <c r="Y51" s="153"/>
      <c r="Z51" s="153"/>
      <c r="AA51" s="153"/>
      <c r="AB51" s="153"/>
      <c r="AC51" s="153"/>
      <c r="AD51" s="153"/>
      <c r="AE51" s="153"/>
      <c r="AF51" s="153"/>
      <c r="AG51" s="153"/>
      <c r="AH51" s="153"/>
      <c r="AI51" s="153"/>
      <c r="AJ51" s="153"/>
      <c r="AK51" s="153"/>
      <c r="AL51"/>
      <c r="AM51"/>
      <c r="AN51"/>
      <c r="AO51"/>
      <c r="AP51"/>
      <c r="AQ51"/>
      <c r="AR51"/>
      <c r="AS51"/>
      <c r="AT51"/>
      <c r="AU51"/>
      <c r="AV51"/>
      <c r="AW51"/>
      <c r="AX51"/>
      <c r="AY51"/>
      <c r="AZ51"/>
      <c r="BA51"/>
      <c r="BB51"/>
      <c r="BC51"/>
      <c r="BD51"/>
      <c r="BE51"/>
      <c r="BF51"/>
      <c r="BG51"/>
      <c r="BH51"/>
      <c r="BI51"/>
      <c r="BJ51"/>
      <c r="BK51"/>
      <c r="BL51"/>
      <c r="BM51"/>
      <c r="BN51"/>
      <c r="BO51"/>
      <c r="BP51"/>
      <c r="BQ51"/>
      <c r="BR51"/>
      <c r="BS51"/>
      <c r="BT51"/>
      <c r="BU51"/>
      <c r="BV51"/>
      <c r="BW51"/>
      <c r="BX51"/>
      <c r="BY51"/>
      <c r="BZ51"/>
      <c r="CA51"/>
      <c r="CB51"/>
      <c r="CC51"/>
      <c r="CD51"/>
      <c r="CE51"/>
      <c r="CF51"/>
      <c r="CG51"/>
      <c r="CH51"/>
      <c r="CI51"/>
      <c r="CJ51"/>
      <c r="CK51"/>
      <c r="CL51"/>
      <c r="CM51"/>
      <c r="CN51"/>
      <c r="CO51"/>
      <c r="CP51"/>
      <c r="CQ51"/>
      <c r="CR51"/>
      <c r="CS51"/>
      <c r="CT51"/>
      <c r="CU51"/>
      <c r="CV51"/>
      <c r="CW51"/>
      <c r="CX51"/>
      <c r="CY51"/>
      <c r="CZ51"/>
      <c r="DA51"/>
      <c r="DB51"/>
      <c r="DC51"/>
      <c r="DD51"/>
      <c r="DE51"/>
      <c r="DF51"/>
      <c r="DG51"/>
      <c r="DH51"/>
      <c r="DI51"/>
      <c r="DJ51"/>
      <c r="DK51"/>
      <c r="DL51"/>
      <c r="DM51"/>
      <c r="DN51"/>
      <c r="DO51"/>
      <c r="DP51"/>
      <c r="DQ51"/>
      <c r="DR51"/>
      <c r="DS51"/>
      <c r="DT51"/>
      <c r="DU51"/>
      <c r="DV51"/>
      <c r="DW51"/>
      <c r="DX51"/>
      <c r="DY51"/>
      <c r="DZ51"/>
      <c r="EA51"/>
      <c r="EB51"/>
      <c r="EC51"/>
      <c r="ED51"/>
      <c r="EE51"/>
      <c r="EF51"/>
      <c r="EG51"/>
      <c r="EH51"/>
      <c r="EI51"/>
    </row>
    <row r="52" spans="2:139" s="1" customFormat="1" ht="5" customHeight="1" x14ac:dyDescent="0.15">
      <c r="B52"/>
      <c r="C52" s="20"/>
      <c r="D52" s="87"/>
      <c r="E52" s="87"/>
      <c r="F52" s="87"/>
      <c r="G52" s="87"/>
      <c r="H52" s="87"/>
      <c r="I52" s="87"/>
      <c r="J52" s="88"/>
      <c r="K52" s="87"/>
      <c r="L52" s="88"/>
      <c r="M52" s="87"/>
      <c r="N52" s="87"/>
      <c r="O52" s="87"/>
      <c r="P52" s="88"/>
      <c r="Q52" s="87"/>
      <c r="R52" s="88"/>
      <c r="S52" s="87"/>
      <c r="T52" s="87"/>
      <c r="U52" s="87"/>
      <c r="W52" s="153"/>
      <c r="X52" s="153"/>
      <c r="Y52" s="153"/>
      <c r="Z52" s="153"/>
      <c r="AA52" s="153"/>
      <c r="AB52" s="153"/>
      <c r="AC52" s="153"/>
      <c r="AD52" s="153"/>
      <c r="AE52" s="153"/>
      <c r="AF52" s="153"/>
      <c r="AG52" s="153"/>
      <c r="AH52" s="153"/>
      <c r="AI52" s="153"/>
      <c r="AJ52" s="153"/>
      <c r="AK52" s="153"/>
      <c r="AL52"/>
      <c r="AM52"/>
      <c r="AN52"/>
      <c r="AO52"/>
      <c r="AP52"/>
      <c r="AQ52"/>
      <c r="AR52"/>
      <c r="AS52"/>
      <c r="AT52"/>
      <c r="AU52"/>
      <c r="AV52"/>
      <c r="AW52"/>
      <c r="AX52"/>
      <c r="AY52"/>
      <c r="AZ52"/>
      <c r="BA52"/>
      <c r="BB52"/>
      <c r="BC52"/>
      <c r="BD52"/>
      <c r="BE52"/>
      <c r="BF52"/>
      <c r="BG52"/>
      <c r="BH52"/>
      <c r="BI52"/>
      <c r="BJ52"/>
      <c r="BK52"/>
      <c r="BL52"/>
      <c r="BM52"/>
      <c r="BN52"/>
      <c r="BO52"/>
      <c r="BP52"/>
      <c r="BQ52"/>
      <c r="BR52"/>
      <c r="BS52"/>
      <c r="BT52"/>
      <c r="BU52"/>
      <c r="BV52"/>
      <c r="BW52"/>
      <c r="BX52"/>
      <c r="BY52"/>
      <c r="BZ52"/>
      <c r="CA52"/>
      <c r="CB52"/>
      <c r="CC52"/>
      <c r="CD52"/>
      <c r="CE52"/>
      <c r="CF52"/>
      <c r="CG52"/>
      <c r="CH52"/>
      <c r="CI52"/>
      <c r="CJ52"/>
      <c r="CK52"/>
      <c r="CL52"/>
      <c r="CM52"/>
      <c r="CN52"/>
      <c r="CO52"/>
      <c r="CP52"/>
      <c r="CQ52"/>
      <c r="CR52"/>
      <c r="CS52"/>
      <c r="CT52"/>
      <c r="CU52"/>
      <c r="CV52"/>
      <c r="CW52"/>
      <c r="CX52"/>
      <c r="CY52"/>
      <c r="CZ52"/>
      <c r="DA52"/>
      <c r="DB52"/>
      <c r="DC52"/>
      <c r="DD52"/>
      <c r="DE52"/>
      <c r="DF52"/>
      <c r="DG52"/>
      <c r="DH52"/>
      <c r="DI52"/>
      <c r="DJ52"/>
      <c r="DK52"/>
      <c r="DL52"/>
      <c r="DM52"/>
      <c r="DN52"/>
      <c r="DO52"/>
      <c r="DP52"/>
      <c r="DQ52"/>
      <c r="DR52"/>
      <c r="DS52"/>
      <c r="DT52"/>
      <c r="DU52"/>
      <c r="DV52"/>
      <c r="DW52"/>
      <c r="DX52"/>
      <c r="DY52"/>
      <c r="DZ52"/>
      <c r="EA52"/>
      <c r="EB52"/>
      <c r="EC52"/>
      <c r="ED52"/>
      <c r="EE52"/>
      <c r="EF52"/>
      <c r="EG52"/>
      <c r="EH52"/>
      <c r="EI52"/>
    </row>
    <row r="53" spans="2:139" s="1" customFormat="1" ht="5" customHeight="1" x14ac:dyDescent="0.15">
      <c r="B53"/>
      <c r="C53" s="20"/>
      <c r="D53" s="87"/>
      <c r="E53" s="87"/>
      <c r="F53" s="87"/>
      <c r="G53" s="87"/>
      <c r="H53" s="87"/>
      <c r="I53" s="87"/>
      <c r="J53" s="88"/>
      <c r="K53" s="87"/>
      <c r="L53" s="88"/>
      <c r="M53" s="87"/>
      <c r="N53" s="87"/>
      <c r="O53" s="87"/>
      <c r="P53" s="88"/>
      <c r="Q53" s="87"/>
      <c r="R53" s="88"/>
      <c r="S53" s="87"/>
      <c r="T53" s="87"/>
      <c r="U53" s="87"/>
      <c r="W53" s="153"/>
      <c r="X53" s="153"/>
      <c r="Y53" s="153"/>
      <c r="Z53" s="153"/>
      <c r="AA53" s="153"/>
      <c r="AB53" s="153"/>
      <c r="AC53" s="153"/>
      <c r="AD53" s="153"/>
      <c r="AE53" s="153"/>
      <c r="AF53" s="153"/>
      <c r="AG53" s="153"/>
      <c r="AH53" s="153"/>
      <c r="AI53" s="153"/>
      <c r="AJ53" s="153"/>
      <c r="AK53" s="153"/>
      <c r="AL53"/>
      <c r="AM53"/>
      <c r="AN53"/>
      <c r="AO53"/>
      <c r="AP53"/>
      <c r="AQ53"/>
      <c r="AR53"/>
      <c r="AS53"/>
      <c r="AT53"/>
      <c r="AU53"/>
      <c r="AV53"/>
      <c r="AW53"/>
      <c r="AX53"/>
      <c r="AY53"/>
      <c r="AZ53"/>
      <c r="BA53"/>
      <c r="BB53"/>
      <c r="BC53"/>
      <c r="BD53"/>
      <c r="BE53"/>
      <c r="BF53"/>
      <c r="BG53"/>
      <c r="BH53"/>
      <c r="BI53"/>
      <c r="BJ53"/>
      <c r="BK53"/>
      <c r="BL53"/>
      <c r="BM53"/>
      <c r="BN53"/>
      <c r="BO53"/>
      <c r="BP53"/>
      <c r="BQ53"/>
      <c r="BR53"/>
      <c r="BS53"/>
      <c r="BT53"/>
      <c r="BU53"/>
      <c r="BV53"/>
      <c r="BW53"/>
      <c r="BX53"/>
      <c r="BY53"/>
      <c r="BZ53"/>
      <c r="CA53"/>
      <c r="CB53"/>
      <c r="CC53"/>
      <c r="CD53"/>
      <c r="CE53"/>
      <c r="CF53"/>
      <c r="CG53"/>
      <c r="CH53"/>
      <c r="CI53"/>
      <c r="CJ53"/>
      <c r="CK53"/>
      <c r="CL53"/>
      <c r="CM53"/>
      <c r="CN53"/>
      <c r="CO53"/>
      <c r="CP53"/>
      <c r="CQ53"/>
      <c r="CR53"/>
      <c r="CS53"/>
      <c r="CT53"/>
      <c r="CU53"/>
      <c r="CV53"/>
      <c r="CW53"/>
      <c r="CX53"/>
      <c r="CY53"/>
      <c r="CZ53"/>
      <c r="DA53"/>
      <c r="DB53"/>
      <c r="DC53"/>
      <c r="DD53"/>
      <c r="DE53"/>
      <c r="DF53"/>
      <c r="DG53"/>
      <c r="DH53"/>
      <c r="DI53"/>
      <c r="DJ53"/>
      <c r="DK53"/>
      <c r="DL53"/>
      <c r="DM53"/>
      <c r="DN53"/>
      <c r="DO53"/>
      <c r="DP53"/>
      <c r="DQ53"/>
      <c r="DR53"/>
      <c r="DS53"/>
      <c r="DT53"/>
      <c r="DU53"/>
      <c r="DV53"/>
      <c r="DW53"/>
      <c r="DX53"/>
      <c r="DY53"/>
      <c r="DZ53"/>
      <c r="EA53"/>
      <c r="EB53"/>
      <c r="EC53"/>
      <c r="ED53"/>
      <c r="EE53"/>
      <c r="EF53"/>
      <c r="EG53"/>
      <c r="EH53"/>
      <c r="EI53"/>
    </row>
    <row r="54" spans="2:139" s="1" customFormat="1" ht="16" customHeight="1" x14ac:dyDescent="0.15">
      <c r="B54" s="180" t="s">
        <v>43</v>
      </c>
      <c r="C54" s="160" t="s">
        <v>34</v>
      </c>
      <c r="D54" s="164">
        <v>29.896907216494846</v>
      </c>
      <c r="E54" s="165">
        <v>-47.653429602928718</v>
      </c>
      <c r="F54" s="165">
        <v>38.316326530612244</v>
      </c>
      <c r="G54" s="165">
        <v>-1.184210526362597</v>
      </c>
      <c r="H54" s="165">
        <v>78.026548794072738</v>
      </c>
      <c r="I54" s="165">
        <v>-47.02610718795772</v>
      </c>
      <c r="J54" s="174">
        <v>61.823999999999998</v>
      </c>
      <c r="K54" s="165">
        <v>1.8242963225691657</v>
      </c>
      <c r="L54" s="175">
        <v>35.725525965379497</v>
      </c>
      <c r="M54" s="165">
        <v>-31.308079453760335</v>
      </c>
      <c r="N54" s="165">
        <v>173.05273562627531</v>
      </c>
      <c r="O54" s="166">
        <v>48.233293686905576</v>
      </c>
      <c r="P54" s="174">
        <v>18.483463917525775</v>
      </c>
      <c r="Q54" s="165">
        <v>-46.698473044105413</v>
      </c>
      <c r="R54" s="175">
        <v>13.688709183673469</v>
      </c>
      <c r="S54" s="165">
        <v>-32.121536407672941</v>
      </c>
      <c r="T54" s="165">
        <v>135.02707720268603</v>
      </c>
      <c r="U54" s="166">
        <v>-21.475053890639614</v>
      </c>
      <c r="W54" s="153"/>
      <c r="X54" s="153"/>
      <c r="Y54" s="153"/>
      <c r="Z54" s="153"/>
      <c r="AA54" s="153"/>
      <c r="AB54" s="153"/>
      <c r="AC54" s="153"/>
      <c r="AD54" s="153"/>
      <c r="AE54" s="153"/>
      <c r="AF54" s="153"/>
      <c r="AG54" s="153"/>
      <c r="AH54" s="153"/>
      <c r="AI54" s="153"/>
      <c r="AJ54" s="153"/>
      <c r="AK54" s="153"/>
      <c r="AL54"/>
      <c r="AM54"/>
      <c r="AN54"/>
      <c r="AO54"/>
      <c r="AP54"/>
      <c r="AQ54"/>
      <c r="AR54"/>
      <c r="AS54"/>
      <c r="AT54"/>
      <c r="AU54"/>
      <c r="AV54"/>
      <c r="AW54"/>
      <c r="AX54"/>
      <c r="AY54"/>
      <c r="AZ54"/>
      <c r="BA54"/>
      <c r="BB54"/>
      <c r="BC54"/>
      <c r="BD54"/>
      <c r="BE54"/>
      <c r="BF54"/>
      <c r="BG54"/>
      <c r="BH54"/>
      <c r="BI54"/>
      <c r="BJ54"/>
      <c r="BK54"/>
      <c r="BL54"/>
      <c r="BM54"/>
      <c r="BN54"/>
      <c r="BO54"/>
      <c r="BP54"/>
      <c r="BQ54"/>
      <c r="BR54"/>
      <c r="BS54"/>
      <c r="BT54"/>
      <c r="BU54"/>
      <c r="BV54"/>
      <c r="BW54"/>
      <c r="BX54"/>
      <c r="BY54"/>
      <c r="BZ54"/>
      <c r="CA54"/>
      <c r="CB54"/>
      <c r="CC54"/>
      <c r="CD54"/>
      <c r="CE54"/>
      <c r="CF54"/>
      <c r="CG54"/>
      <c r="CH54"/>
      <c r="CI54"/>
      <c r="CJ54"/>
      <c r="CK54"/>
      <c r="CL54"/>
      <c r="CM54"/>
      <c r="CN54"/>
      <c r="CO54"/>
      <c r="CP54"/>
      <c r="CQ54"/>
      <c r="CR54"/>
      <c r="CS54"/>
      <c r="CT54"/>
      <c r="CU54"/>
      <c r="CV54"/>
      <c r="CW54"/>
      <c r="CX54"/>
      <c r="CY54"/>
      <c r="CZ54"/>
      <c r="DA54"/>
      <c r="DB54"/>
      <c r="DC54"/>
      <c r="DD54"/>
      <c r="DE54"/>
      <c r="DF54"/>
      <c r="DG54"/>
      <c r="DH54"/>
      <c r="DI54"/>
      <c r="DJ54"/>
      <c r="DK54"/>
      <c r="DL54"/>
      <c r="DM54"/>
      <c r="DN54"/>
      <c r="DO54"/>
      <c r="DP54"/>
      <c r="DQ54"/>
      <c r="DR54"/>
      <c r="DS54"/>
      <c r="DT54"/>
      <c r="DU54"/>
      <c r="DV54"/>
      <c r="DW54"/>
      <c r="DX54"/>
      <c r="DY54"/>
      <c r="DZ54"/>
      <c r="EA54"/>
      <c r="EB54"/>
      <c r="EC54"/>
      <c r="ED54"/>
      <c r="EE54"/>
      <c r="EF54"/>
      <c r="EG54"/>
      <c r="EH54"/>
      <c r="EI54"/>
    </row>
    <row r="55" spans="2:139" s="1" customFormat="1" ht="16" customHeight="1" x14ac:dyDescent="0.15">
      <c r="B55" s="181"/>
      <c r="C55" s="161" t="s">
        <v>48</v>
      </c>
      <c r="D55" s="167">
        <v>59.078099838969408</v>
      </c>
      <c r="E55" s="73">
        <v>-17.757781946291363</v>
      </c>
      <c r="F55" s="73">
        <v>46.31083202511774</v>
      </c>
      <c r="G55" s="73">
        <v>-4.7749558438223394</v>
      </c>
      <c r="H55" s="73">
        <v>127.56864270317941</v>
      </c>
      <c r="I55" s="73">
        <v>-13.633835738859299</v>
      </c>
      <c r="J55" s="176">
        <v>91.080539674138464</v>
      </c>
      <c r="K55" s="73">
        <v>0.99962142203154447</v>
      </c>
      <c r="L55" s="74">
        <v>66.622984376465482</v>
      </c>
      <c r="M55" s="73">
        <v>-13.332553993784703</v>
      </c>
      <c r="N55" s="73">
        <v>136.71038685301735</v>
      </c>
      <c r="O55" s="168">
        <v>16.536976772963982</v>
      </c>
      <c r="P55" s="176">
        <v>53.80865216255966</v>
      </c>
      <c r="Q55" s="73">
        <v>-16.935671116700533</v>
      </c>
      <c r="R55" s="74">
        <v>30.853658384705362</v>
      </c>
      <c r="S55" s="73">
        <v>-17.470886271596676</v>
      </c>
      <c r="T55" s="73">
        <v>174.39958494271394</v>
      </c>
      <c r="U55" s="168">
        <v>0.64851678481300634</v>
      </c>
      <c r="W55" s="153"/>
      <c r="X55" s="153"/>
      <c r="Y55" s="153"/>
      <c r="Z55" s="153"/>
      <c r="AA55" s="153"/>
      <c r="AB55" s="153"/>
      <c r="AC55" s="153"/>
      <c r="AD55" s="153"/>
      <c r="AE55" s="153"/>
      <c r="AF55" s="153"/>
      <c r="AG55" s="153"/>
      <c r="AH55" s="153"/>
      <c r="AI55" s="153"/>
      <c r="AJ55" s="153"/>
      <c r="AK55" s="153"/>
      <c r="AL55"/>
      <c r="AM55"/>
      <c r="AN55"/>
      <c r="AO55"/>
      <c r="AP55"/>
      <c r="AQ55"/>
      <c r="AR55"/>
      <c r="AS55"/>
      <c r="AT55"/>
      <c r="AU55"/>
      <c r="AV55"/>
      <c r="AW55"/>
      <c r="AX55"/>
      <c r="AY55"/>
      <c r="AZ55"/>
      <c r="BA55"/>
      <c r="BB55"/>
      <c r="BC55"/>
      <c r="BD55"/>
      <c r="BE55"/>
      <c r="BF55"/>
      <c r="BG55"/>
      <c r="BH55"/>
      <c r="BI55"/>
      <c r="BJ55"/>
      <c r="BK55"/>
      <c r="BL55"/>
      <c r="BM55"/>
      <c r="BN55"/>
      <c r="BO55"/>
      <c r="BP55"/>
      <c r="BQ55"/>
      <c r="BR55"/>
      <c r="BS55"/>
      <c r="BT55"/>
      <c r="BU55"/>
      <c r="BV55"/>
      <c r="BW55"/>
      <c r="BX55"/>
      <c r="BY55"/>
      <c r="BZ55"/>
      <c r="CA55"/>
      <c r="CB55"/>
      <c r="CC55"/>
      <c r="CD55"/>
      <c r="CE55"/>
      <c r="CF55"/>
      <c r="CG55"/>
      <c r="CH55"/>
      <c r="CI55"/>
      <c r="CJ55"/>
      <c r="CK55"/>
      <c r="CL55"/>
      <c r="CM55"/>
      <c r="CN55"/>
      <c r="CO55"/>
      <c r="CP55"/>
      <c r="CQ55"/>
      <c r="CR55"/>
      <c r="CS55"/>
      <c r="CT55"/>
      <c r="CU55"/>
      <c r="CV55"/>
      <c r="CW55"/>
      <c r="CX55"/>
      <c r="CY55"/>
      <c r="CZ55"/>
      <c r="DA55"/>
      <c r="DB55"/>
      <c r="DC55"/>
      <c r="DD55"/>
      <c r="DE55"/>
      <c r="DF55"/>
      <c r="DG55"/>
      <c r="DH55"/>
      <c r="DI55"/>
      <c r="DJ55"/>
      <c r="DK55"/>
      <c r="DL55"/>
      <c r="DM55"/>
      <c r="DN55"/>
      <c r="DO55"/>
      <c r="DP55"/>
      <c r="DQ55"/>
      <c r="DR55"/>
      <c r="DS55"/>
      <c r="DT55"/>
      <c r="DU55"/>
      <c r="DV55"/>
      <c r="DW55"/>
      <c r="DX55"/>
      <c r="DY55"/>
      <c r="DZ55"/>
      <c r="EA55"/>
      <c r="EB55"/>
      <c r="EC55"/>
      <c r="ED55"/>
      <c r="EE55"/>
      <c r="EF55"/>
      <c r="EG55"/>
      <c r="EH55"/>
      <c r="EI55"/>
    </row>
    <row r="56" spans="2:139" s="1" customFormat="1" ht="16" customHeight="1" x14ac:dyDescent="0.15">
      <c r="B56" s="181"/>
      <c r="C56" s="162" t="s">
        <v>36</v>
      </c>
      <c r="D56" s="169">
        <v>40.999206978588418</v>
      </c>
      <c r="E56" s="87">
        <v>-31.684756960829741</v>
      </c>
      <c r="F56" s="87">
        <v>43.288854003139718</v>
      </c>
      <c r="G56" s="87">
        <v>-4.820019723903096</v>
      </c>
      <c r="H56" s="87">
        <v>94.710770064858707</v>
      </c>
      <c r="I56" s="87">
        <v>-28.225197314555174</v>
      </c>
      <c r="J56" s="177">
        <v>123.98634429400387</v>
      </c>
      <c r="K56" s="87">
        <v>1.6429431091810216</v>
      </c>
      <c r="L56" s="88">
        <v>72.863910741747247</v>
      </c>
      <c r="M56" s="87">
        <v>-17.541084146426538</v>
      </c>
      <c r="N56" s="87">
        <v>170.16152857006412</v>
      </c>
      <c r="O56" s="170">
        <v>23.264952075934772</v>
      </c>
      <c r="P56" s="177">
        <v>50.8334179222839</v>
      </c>
      <c r="Q56" s="87">
        <v>-30.562376382822166</v>
      </c>
      <c r="R56" s="88">
        <v>31.541951941973004</v>
      </c>
      <c r="S56" s="87">
        <v>-21.515620154622862</v>
      </c>
      <c r="T56" s="87">
        <v>161.16129406245199</v>
      </c>
      <c r="U56" s="170">
        <v>-11.526823867434452</v>
      </c>
      <c r="W56" s="153"/>
      <c r="X56" s="153"/>
      <c r="Y56" s="153"/>
      <c r="Z56" s="153"/>
      <c r="AA56" s="153"/>
      <c r="AB56" s="153"/>
      <c r="AC56" s="153"/>
      <c r="AD56" s="153"/>
      <c r="AE56" s="153"/>
      <c r="AF56" s="153"/>
      <c r="AG56" s="153"/>
      <c r="AH56" s="153"/>
      <c r="AI56" s="153"/>
      <c r="AJ56" s="153"/>
      <c r="AK56" s="153"/>
      <c r="AL56"/>
      <c r="AM56"/>
      <c r="AN56"/>
      <c r="AO56"/>
      <c r="AP56"/>
      <c r="AQ56"/>
      <c r="AR56"/>
      <c r="AS56"/>
      <c r="AT56"/>
      <c r="AU56"/>
      <c r="AV56"/>
      <c r="AW56"/>
      <c r="AX56"/>
      <c r="AY56"/>
      <c r="AZ56"/>
      <c r="BA56"/>
      <c r="BB56"/>
      <c r="BC56"/>
      <c r="BD56"/>
      <c r="BE56"/>
      <c r="BF56"/>
      <c r="BG56"/>
      <c r="BH56"/>
      <c r="BI56"/>
      <c r="BJ56"/>
      <c r="BK56"/>
      <c r="BL56"/>
      <c r="BM56"/>
      <c r="BN56"/>
      <c r="BO56"/>
      <c r="BP56"/>
      <c r="BQ56"/>
      <c r="BR56"/>
      <c r="BS56"/>
      <c r="BT56"/>
      <c r="BU56"/>
      <c r="BV56"/>
      <c r="BW56"/>
      <c r="BX56"/>
      <c r="BY56"/>
      <c r="BZ56"/>
      <c r="CA56"/>
      <c r="CB56"/>
      <c r="CC56"/>
      <c r="CD56"/>
      <c r="CE56"/>
      <c r="CF56"/>
      <c r="CG56"/>
      <c r="CH56"/>
      <c r="CI56"/>
      <c r="CJ56"/>
      <c r="CK56"/>
      <c r="CL56"/>
      <c r="CM56"/>
      <c r="CN56"/>
      <c r="CO56"/>
      <c r="CP56"/>
      <c r="CQ56"/>
      <c r="CR56"/>
      <c r="CS56"/>
      <c r="CT56"/>
      <c r="CU56"/>
      <c r="CV56"/>
      <c r="CW56"/>
      <c r="CX56"/>
      <c r="CY56"/>
      <c r="CZ56"/>
      <c r="DA56"/>
      <c r="DB56"/>
      <c r="DC56"/>
      <c r="DD56"/>
      <c r="DE56"/>
      <c r="DF56"/>
      <c r="DG56"/>
      <c r="DH56"/>
      <c r="DI56"/>
      <c r="DJ56"/>
      <c r="DK56"/>
      <c r="DL56"/>
      <c r="DM56"/>
      <c r="DN56"/>
      <c r="DO56"/>
      <c r="DP56"/>
      <c r="DQ56"/>
      <c r="DR56"/>
      <c r="DS56"/>
      <c r="DT56"/>
      <c r="DU56"/>
      <c r="DV56"/>
      <c r="DW56"/>
      <c r="DX56"/>
      <c r="DY56"/>
      <c r="DZ56"/>
      <c r="EA56"/>
      <c r="EB56"/>
      <c r="EC56"/>
      <c r="ED56"/>
      <c r="EE56"/>
      <c r="EF56"/>
      <c r="EG56"/>
      <c r="EH56"/>
      <c r="EI56"/>
    </row>
    <row r="57" spans="2:139" s="1" customFormat="1" ht="16" customHeight="1" x14ac:dyDescent="0.15">
      <c r="B57" s="182"/>
      <c r="C57" s="163" t="s">
        <v>37</v>
      </c>
      <c r="D57" s="171">
        <v>59.078099838969408</v>
      </c>
      <c r="E57" s="172">
        <v>-17.757781946291363</v>
      </c>
      <c r="F57" s="172">
        <v>46.31083202511774</v>
      </c>
      <c r="G57" s="172">
        <v>-4.7749558438223394</v>
      </c>
      <c r="H57" s="172">
        <v>127.56864270317941</v>
      </c>
      <c r="I57" s="172">
        <v>-13.633835738859299</v>
      </c>
      <c r="J57" s="178">
        <v>91.080539674138464</v>
      </c>
      <c r="K57" s="172">
        <v>0.99962142203154447</v>
      </c>
      <c r="L57" s="179">
        <v>66.622984376465482</v>
      </c>
      <c r="M57" s="172">
        <v>-13.332553993784703</v>
      </c>
      <c r="N57" s="172">
        <v>136.71038685301735</v>
      </c>
      <c r="O57" s="173">
        <v>16.536976772963982</v>
      </c>
      <c r="P57" s="178">
        <v>53.80865216255966</v>
      </c>
      <c r="Q57" s="172">
        <v>-16.935671116700533</v>
      </c>
      <c r="R57" s="179">
        <v>30.853658384705362</v>
      </c>
      <c r="S57" s="172">
        <v>-17.470886271596676</v>
      </c>
      <c r="T57" s="172">
        <v>174.39958494271394</v>
      </c>
      <c r="U57" s="173">
        <v>0.64851678481300634</v>
      </c>
      <c r="W57" s="153"/>
      <c r="X57" s="153"/>
      <c r="Y57" s="153"/>
      <c r="Z57" s="153"/>
      <c r="AA57" s="153"/>
      <c r="AB57" s="153"/>
      <c r="AC57" s="153"/>
      <c r="AD57" s="153"/>
      <c r="AE57" s="153"/>
      <c r="AF57" s="153"/>
      <c r="AG57" s="153"/>
      <c r="AH57" s="153"/>
      <c r="AI57" s="153"/>
      <c r="AJ57" s="153"/>
      <c r="AK57" s="153"/>
      <c r="AL57"/>
      <c r="AM57"/>
      <c r="AN57"/>
      <c r="AO57"/>
      <c r="AP57"/>
      <c r="AQ57"/>
      <c r="AR57"/>
      <c r="AS57"/>
      <c r="AT57"/>
      <c r="AU57"/>
      <c r="AV57"/>
      <c r="AW57"/>
      <c r="AX57"/>
      <c r="AY57"/>
      <c r="AZ57"/>
      <c r="BA57"/>
      <c r="BB57"/>
      <c r="BC57"/>
      <c r="BD57"/>
      <c r="BE57"/>
      <c r="BF57"/>
      <c r="BG57"/>
      <c r="BH57"/>
      <c r="BI57"/>
      <c r="BJ57"/>
      <c r="BK57"/>
      <c r="BL57"/>
      <c r="BM57"/>
      <c r="BN57"/>
      <c r="BO57"/>
      <c r="BP57"/>
      <c r="BQ57"/>
      <c r="BR57"/>
      <c r="BS57"/>
      <c r="BT57"/>
      <c r="BU57"/>
      <c r="BV57"/>
      <c r="BW57"/>
      <c r="BX57"/>
      <c r="BY57"/>
      <c r="BZ57"/>
      <c r="CA57"/>
      <c r="CB57"/>
      <c r="CC57"/>
      <c r="CD57"/>
      <c r="CE57"/>
      <c r="CF57"/>
      <c r="CG57"/>
      <c r="CH57"/>
      <c r="CI57"/>
      <c r="CJ57"/>
      <c r="CK57"/>
      <c r="CL57"/>
      <c r="CM57"/>
      <c r="CN57"/>
      <c r="CO57"/>
      <c r="CP57"/>
      <c r="CQ57"/>
      <c r="CR57"/>
      <c r="CS57"/>
      <c r="CT57"/>
      <c r="CU57"/>
      <c r="CV57"/>
      <c r="CW57"/>
      <c r="CX57"/>
      <c r="CY57"/>
      <c r="CZ57"/>
      <c r="DA57"/>
      <c r="DB57"/>
      <c r="DC57"/>
      <c r="DD57"/>
      <c r="DE57"/>
      <c r="DF57"/>
      <c r="DG57"/>
      <c r="DH57"/>
      <c r="DI57"/>
      <c r="DJ57"/>
      <c r="DK57"/>
      <c r="DL57"/>
      <c r="DM57"/>
      <c r="DN57"/>
      <c r="DO57"/>
      <c r="DP57"/>
      <c r="DQ57"/>
      <c r="DR57"/>
      <c r="DS57"/>
      <c r="DT57"/>
      <c r="DU57"/>
      <c r="DV57"/>
      <c r="DW57"/>
      <c r="DX57"/>
      <c r="DY57"/>
      <c r="DZ57"/>
      <c r="EA57"/>
      <c r="EB57"/>
      <c r="EC57"/>
      <c r="ED57"/>
      <c r="EE57"/>
      <c r="EF57"/>
      <c r="EG57"/>
      <c r="EH57"/>
      <c r="EI57"/>
    </row>
    <row r="58" spans="2:139" s="1" customFormat="1" ht="5" customHeight="1" x14ac:dyDescent="0.15">
      <c r="B58"/>
      <c r="C58" s="20"/>
      <c r="D58" s="87"/>
      <c r="E58" s="87"/>
      <c r="F58" s="87"/>
      <c r="G58" s="87"/>
      <c r="H58" s="87"/>
      <c r="I58" s="87"/>
      <c r="J58" s="88"/>
      <c r="K58" s="87"/>
      <c r="L58" s="88"/>
      <c r="M58" s="87"/>
      <c r="N58" s="87"/>
      <c r="O58" s="87"/>
      <c r="P58" s="88"/>
      <c r="Q58" s="87"/>
      <c r="R58" s="88"/>
      <c r="S58" s="87"/>
      <c r="T58" s="87"/>
      <c r="U58" s="87"/>
      <c r="W58" s="153"/>
      <c r="X58" s="153"/>
      <c r="Y58" s="153"/>
      <c r="Z58" s="153"/>
      <c r="AA58" s="153"/>
      <c r="AB58" s="153"/>
      <c r="AC58" s="153"/>
      <c r="AD58" s="153"/>
      <c r="AE58" s="153"/>
      <c r="AF58" s="153"/>
      <c r="AG58" s="153"/>
      <c r="AH58" s="153"/>
      <c r="AI58" s="153"/>
      <c r="AJ58" s="153"/>
      <c r="AK58" s="153"/>
      <c r="AL58"/>
      <c r="AM58"/>
      <c r="AN58"/>
      <c r="AO58"/>
      <c r="AP58"/>
      <c r="AQ58"/>
      <c r="AR58"/>
      <c r="AS58"/>
      <c r="AT58"/>
      <c r="AU58"/>
      <c r="AV58"/>
      <c r="AW58"/>
      <c r="AX58"/>
      <c r="AY58"/>
      <c r="AZ58"/>
      <c r="BA58"/>
      <c r="BB58"/>
      <c r="BC58"/>
      <c r="BD58"/>
      <c r="BE58"/>
      <c r="BF58"/>
      <c r="BG58"/>
      <c r="BH58"/>
      <c r="BI58"/>
      <c r="BJ58"/>
      <c r="BK58"/>
      <c r="BL58"/>
      <c r="BM58"/>
      <c r="BN58"/>
      <c r="BO58"/>
      <c r="BP58"/>
      <c r="BQ58"/>
      <c r="BR58"/>
      <c r="BS58"/>
      <c r="BT58"/>
      <c r="BU58"/>
      <c r="BV58"/>
      <c r="BW58"/>
      <c r="BX58"/>
      <c r="BY58"/>
      <c r="BZ58"/>
      <c r="CA58"/>
      <c r="CB58"/>
      <c r="CC58"/>
      <c r="CD58"/>
      <c r="CE58"/>
      <c r="CF58"/>
      <c r="CG58"/>
      <c r="CH58"/>
      <c r="CI58"/>
      <c r="CJ58"/>
      <c r="CK58"/>
      <c r="CL58"/>
      <c r="CM58"/>
      <c r="CN58"/>
      <c r="CO58"/>
      <c r="CP58"/>
      <c r="CQ58"/>
      <c r="CR58"/>
      <c r="CS58"/>
      <c r="CT58"/>
      <c r="CU58"/>
      <c r="CV58"/>
      <c r="CW58"/>
      <c r="CX58"/>
      <c r="CY58"/>
      <c r="CZ58"/>
      <c r="DA58"/>
      <c r="DB58"/>
      <c r="DC58"/>
      <c r="DD58"/>
      <c r="DE58"/>
      <c r="DF58"/>
      <c r="DG58"/>
      <c r="DH58"/>
      <c r="DI58"/>
      <c r="DJ58"/>
      <c r="DK58"/>
      <c r="DL58"/>
      <c r="DM58"/>
      <c r="DN58"/>
      <c r="DO58"/>
      <c r="DP58"/>
      <c r="DQ58"/>
      <c r="DR58"/>
      <c r="DS58"/>
      <c r="DT58"/>
      <c r="DU58"/>
      <c r="DV58"/>
      <c r="DW58"/>
      <c r="DX58"/>
      <c r="DY58"/>
      <c r="DZ58"/>
      <c r="EA58"/>
      <c r="EB58"/>
      <c r="EC58"/>
      <c r="ED58"/>
      <c r="EE58"/>
      <c r="EF58"/>
      <c r="EG58"/>
      <c r="EH58"/>
      <c r="EI58"/>
    </row>
    <row r="59" spans="2:139" s="1" customFormat="1" ht="16" customHeight="1" x14ac:dyDescent="0.15">
      <c r="B59" s="402" t="s">
        <v>47</v>
      </c>
      <c r="C59" s="403"/>
      <c r="D59" s="215"/>
      <c r="E59" s="216"/>
      <c r="F59" s="216"/>
      <c r="G59" s="216"/>
      <c r="H59" s="216"/>
      <c r="I59" s="216"/>
      <c r="J59" s="216"/>
      <c r="K59" s="216"/>
      <c r="L59" s="216"/>
      <c r="M59" s="216"/>
      <c r="N59" s="216"/>
      <c r="O59" s="216"/>
      <c r="P59" s="216"/>
      <c r="Q59" s="216"/>
      <c r="R59" s="216"/>
      <c r="S59" s="216"/>
      <c r="T59" s="216"/>
      <c r="U59" s="217"/>
      <c r="W59" s="153"/>
      <c r="X59" s="153"/>
      <c r="Y59" s="153"/>
      <c r="Z59" s="153"/>
      <c r="AA59" s="153"/>
      <c r="AB59" s="153"/>
      <c r="AC59" s="153"/>
      <c r="AD59" s="153"/>
      <c r="AE59" s="153"/>
      <c r="AF59" s="153"/>
      <c r="AG59" s="153"/>
      <c r="AH59" s="153"/>
      <c r="AI59" s="153"/>
      <c r="AJ59" s="153"/>
      <c r="AK59" s="153"/>
      <c r="AL59"/>
      <c r="AM59"/>
      <c r="AN59"/>
      <c r="AO59"/>
      <c r="AP59"/>
      <c r="AQ59"/>
      <c r="AR59"/>
      <c r="AS59"/>
      <c r="AT59"/>
      <c r="AU59"/>
      <c r="AV59"/>
      <c r="AW59"/>
      <c r="AX59"/>
      <c r="AY59"/>
      <c r="AZ59"/>
      <c r="BA59"/>
      <c r="BB59"/>
      <c r="BC59"/>
      <c r="BD59"/>
      <c r="BE59"/>
      <c r="BF59"/>
      <c r="BG59"/>
      <c r="BH59"/>
      <c r="BI59"/>
      <c r="BJ59"/>
      <c r="BK59"/>
      <c r="BL59"/>
      <c r="BM59"/>
      <c r="BN59"/>
      <c r="BO59"/>
      <c r="BP59"/>
      <c r="BQ59"/>
      <c r="BR59"/>
      <c r="BS59"/>
      <c r="BT59"/>
      <c r="BU59"/>
      <c r="BV59"/>
      <c r="BW59"/>
      <c r="BX59"/>
      <c r="BY59"/>
      <c r="BZ59"/>
      <c r="CA59"/>
      <c r="CB59"/>
      <c r="CC59"/>
      <c r="CD59"/>
      <c r="CE59"/>
      <c r="CF59"/>
      <c r="CG59"/>
      <c r="CH59"/>
      <c r="CI59"/>
      <c r="CJ59"/>
      <c r="CK59"/>
      <c r="CL59"/>
      <c r="CM59"/>
      <c r="CN59"/>
      <c r="CO59"/>
      <c r="CP59"/>
      <c r="CQ59"/>
      <c r="CR59"/>
      <c r="CS59"/>
      <c r="CT59"/>
      <c r="CU59"/>
      <c r="CV59"/>
      <c r="CW59"/>
      <c r="CX59"/>
      <c r="CY59"/>
      <c r="CZ59"/>
      <c r="DA59"/>
      <c r="DB59"/>
      <c r="DC59"/>
      <c r="DD59"/>
      <c r="DE59"/>
      <c r="DF59"/>
      <c r="DG59"/>
      <c r="DH59"/>
      <c r="DI59"/>
      <c r="DJ59"/>
      <c r="DK59"/>
      <c r="DL59"/>
      <c r="DM59"/>
      <c r="DN59"/>
      <c r="DO59"/>
      <c r="DP59"/>
      <c r="DQ59"/>
      <c r="DR59"/>
      <c r="DS59"/>
      <c r="DT59"/>
      <c r="DU59"/>
      <c r="DV59"/>
      <c r="DW59"/>
      <c r="DX59"/>
      <c r="DY59"/>
      <c r="DZ59"/>
      <c r="EA59"/>
      <c r="EB59"/>
      <c r="EC59"/>
      <c r="ED59"/>
      <c r="EE59"/>
      <c r="EF59"/>
      <c r="EG59"/>
      <c r="EH59"/>
      <c r="EI59"/>
    </row>
    <row r="60" spans="2:139" ht="16" customHeight="1" x14ac:dyDescent="0.15">
      <c r="B60" s="197" t="s">
        <v>32</v>
      </c>
      <c r="C60" s="201" t="s">
        <v>34</v>
      </c>
      <c r="D60" s="124">
        <v>25.184094256259204</v>
      </c>
      <c r="E60" s="132">
        <v>-49.258160237407544</v>
      </c>
      <c r="F60" s="132">
        <v>37.451409135082606</v>
      </c>
      <c r="G60" s="132">
        <v>12.518248175236359</v>
      </c>
      <c r="H60" s="132">
        <v>67.24471745618861</v>
      </c>
      <c r="I60" s="125">
        <v>-54.90345736315367</v>
      </c>
      <c r="J60" s="183">
        <v>52.622378167641322</v>
      </c>
      <c r="K60" s="132">
        <v>-3.3058561178573957</v>
      </c>
      <c r="L60" s="184">
        <v>35.409143691209863</v>
      </c>
      <c r="M60" s="132">
        <v>-28.646685637115898</v>
      </c>
      <c r="N60" s="132">
        <v>148.61239974215817</v>
      </c>
      <c r="O60" s="125">
        <v>35.51457944946246</v>
      </c>
      <c r="P60" s="183">
        <v>13.252469317623957</v>
      </c>
      <c r="Q60" s="132">
        <v>-50.935612451461232</v>
      </c>
      <c r="R60" s="184">
        <v>13.261223275024296</v>
      </c>
      <c r="S60" s="132">
        <v>-19.71450066389195</v>
      </c>
      <c r="T60" s="132">
        <v>99.93398831167751</v>
      </c>
      <c r="U60" s="125">
        <v>-38.887609899294134</v>
      </c>
    </row>
    <row r="61" spans="2:139" ht="16" customHeight="1" x14ac:dyDescent="0.15">
      <c r="B61" s="198" t="s">
        <v>56</v>
      </c>
      <c r="C61" s="161" t="s">
        <v>48</v>
      </c>
      <c r="D61" s="126">
        <v>49.662708588109986</v>
      </c>
      <c r="E61" s="67">
        <v>-12.590305632462856</v>
      </c>
      <c r="F61" s="67">
        <v>37.492180780358119</v>
      </c>
      <c r="G61" s="67">
        <v>3.0918649201217741</v>
      </c>
      <c r="H61" s="67">
        <v>132.46150945178533</v>
      </c>
      <c r="I61" s="127">
        <v>-15.211840977817339</v>
      </c>
      <c r="J61" s="185">
        <v>58.091331568001202</v>
      </c>
      <c r="K61" s="67">
        <v>6.2059873922891367</v>
      </c>
      <c r="L61" s="75">
        <v>46.721016221214761</v>
      </c>
      <c r="M61" s="67">
        <v>-11.127622812751941</v>
      </c>
      <c r="N61" s="67">
        <v>124.33661822116326</v>
      </c>
      <c r="O61" s="127">
        <v>19.503934466056403</v>
      </c>
      <c r="P61" s="185">
        <v>28.849728711569181</v>
      </c>
      <c r="Q61" s="67">
        <v>-7.1656710204713718</v>
      </c>
      <c r="R61" s="75">
        <v>17.51672786407828</v>
      </c>
      <c r="S61" s="67">
        <v>-8.3798089585937419</v>
      </c>
      <c r="T61" s="67">
        <v>164.69816129698413</v>
      </c>
      <c r="U61" s="127">
        <v>1.3251859925443048</v>
      </c>
    </row>
    <row r="62" spans="2:139" ht="16" customHeight="1" x14ac:dyDescent="0.15">
      <c r="B62" s="198"/>
      <c r="C62" s="162" t="s">
        <v>36</v>
      </c>
      <c r="D62" s="128">
        <v>32.864729771946266</v>
      </c>
      <c r="E62" s="85">
        <v>-21.95400330993963</v>
      </c>
      <c r="F62" s="85">
        <v>34.07544836116265</v>
      </c>
      <c r="G62" s="85">
        <v>-1.2126039090156946</v>
      </c>
      <c r="H62" s="85">
        <v>96.446947443155821</v>
      </c>
      <c r="I62" s="129">
        <v>-20.995997689715203</v>
      </c>
      <c r="J62" s="186">
        <v>56.389648288973383</v>
      </c>
      <c r="K62" s="85">
        <v>-1.3479191982435272</v>
      </c>
      <c r="L62" s="103">
        <v>42.29560184250257</v>
      </c>
      <c r="M62" s="85">
        <v>-18.299247888152408</v>
      </c>
      <c r="N62" s="85">
        <v>133.32272348069824</v>
      </c>
      <c r="O62" s="129">
        <v>20.748069328297067</v>
      </c>
      <c r="P62" s="186">
        <v>18.532305529522024</v>
      </c>
      <c r="Q62" s="85">
        <v>-23.006000282686021</v>
      </c>
      <c r="R62" s="103">
        <v>14.41241596488492</v>
      </c>
      <c r="S62" s="85">
        <v>-19.289954402053112</v>
      </c>
      <c r="T62" s="85">
        <v>128.58569704521159</v>
      </c>
      <c r="U62" s="129">
        <v>-4.6041925181503709</v>
      </c>
    </row>
    <row r="63" spans="2:139" ht="16" customHeight="1" x14ac:dyDescent="0.15">
      <c r="B63" s="199"/>
      <c r="C63" s="202" t="s">
        <v>37</v>
      </c>
      <c r="D63" s="130">
        <v>49.662708588109986</v>
      </c>
      <c r="E63" s="133">
        <v>-12.590305632462856</v>
      </c>
      <c r="F63" s="133">
        <v>37.492180780358119</v>
      </c>
      <c r="G63" s="133">
        <v>3.0918649201217741</v>
      </c>
      <c r="H63" s="133">
        <v>132.46150945178533</v>
      </c>
      <c r="I63" s="131">
        <v>-15.211840977817339</v>
      </c>
      <c r="J63" s="187">
        <v>58.091331568001202</v>
      </c>
      <c r="K63" s="133">
        <v>6.2059873922891367</v>
      </c>
      <c r="L63" s="188">
        <v>46.721016221214761</v>
      </c>
      <c r="M63" s="133">
        <v>-11.127622812751941</v>
      </c>
      <c r="N63" s="133">
        <v>124.33661822116326</v>
      </c>
      <c r="O63" s="131">
        <v>19.503934466056403</v>
      </c>
      <c r="P63" s="187">
        <v>28.849728711569181</v>
      </c>
      <c r="Q63" s="133">
        <v>-7.1656710204713718</v>
      </c>
      <c r="R63" s="188">
        <v>17.51672786407828</v>
      </c>
      <c r="S63" s="133">
        <v>-8.3798089585937419</v>
      </c>
      <c r="T63" s="133">
        <v>164.69816129698413</v>
      </c>
      <c r="U63" s="131">
        <v>1.3251859925443048</v>
      </c>
    </row>
    <row r="64" spans="2:139" ht="5" customHeight="1" x14ac:dyDescent="0.15">
      <c r="D64" s="85"/>
      <c r="E64" s="85"/>
      <c r="F64" s="85"/>
      <c r="G64" s="85"/>
      <c r="H64" s="85"/>
      <c r="I64" s="85"/>
      <c r="J64" s="85"/>
      <c r="K64" s="85"/>
      <c r="L64" s="85"/>
      <c r="M64" s="85"/>
      <c r="N64" s="85"/>
      <c r="O64" s="85"/>
      <c r="P64" s="85"/>
      <c r="Q64" s="85"/>
      <c r="R64" s="85"/>
      <c r="S64" s="85"/>
      <c r="T64" s="85"/>
      <c r="U64" s="85"/>
    </row>
    <row r="65" spans="2:21" ht="5" customHeight="1" x14ac:dyDescent="0.15">
      <c r="D65" s="85"/>
      <c r="E65" s="85"/>
      <c r="F65" s="85"/>
      <c r="G65" s="85"/>
      <c r="H65" s="85"/>
      <c r="I65" s="85"/>
      <c r="J65" s="85"/>
      <c r="K65" s="85"/>
      <c r="L65" s="85"/>
      <c r="M65" s="85"/>
      <c r="N65" s="85"/>
      <c r="O65" s="85"/>
      <c r="P65" s="85"/>
      <c r="Q65" s="85"/>
      <c r="R65" s="85"/>
      <c r="S65" s="85"/>
      <c r="T65" s="85"/>
      <c r="U65" s="85"/>
    </row>
    <row r="66" spans="2:21" ht="16" customHeight="1" x14ac:dyDescent="0.15">
      <c r="B66" s="200" t="s">
        <v>44</v>
      </c>
      <c r="C66" s="201" t="s">
        <v>34</v>
      </c>
      <c r="D66" s="124">
        <v>29.072164948453608</v>
      </c>
      <c r="E66" s="132">
        <v>-49.911190053284187</v>
      </c>
      <c r="F66" s="132">
        <v>41.734693877551024</v>
      </c>
      <c r="G66" s="132">
        <v>6.4411190630268518</v>
      </c>
      <c r="H66" s="132">
        <v>69.659466135577262</v>
      </c>
      <c r="I66" s="125">
        <v>-52.942236620986435</v>
      </c>
      <c r="J66" s="183">
        <v>61.40822695035461</v>
      </c>
      <c r="K66" s="132">
        <v>1.8004326474646897</v>
      </c>
      <c r="L66" s="184">
        <v>37.258355745721275</v>
      </c>
      <c r="M66" s="132">
        <v>-28.907516993724379</v>
      </c>
      <c r="N66" s="132">
        <v>164.81732948572684</v>
      </c>
      <c r="O66" s="125">
        <v>43.194369281721976</v>
      </c>
      <c r="P66" s="183">
        <v>17.852701030927836</v>
      </c>
      <c r="Q66" s="132">
        <v>-49.009374766332691</v>
      </c>
      <c r="R66" s="184">
        <v>15.549660714285714</v>
      </c>
      <c r="S66" s="132">
        <v>-24.328365518549887</v>
      </c>
      <c r="T66" s="132">
        <v>114.8108718186364</v>
      </c>
      <c r="U66" s="125">
        <v>-32.615932531256462</v>
      </c>
    </row>
    <row r="67" spans="2:21" ht="16" customHeight="1" x14ac:dyDescent="0.15">
      <c r="B67" s="198" t="s">
        <v>45</v>
      </c>
      <c r="C67" s="161" t="s">
        <v>48</v>
      </c>
      <c r="D67" s="126">
        <v>59.567686024504432</v>
      </c>
      <c r="E67" s="67">
        <v>-15.584126595306282</v>
      </c>
      <c r="F67" s="67">
        <v>47.662382260596544</v>
      </c>
      <c r="G67" s="67">
        <v>-1.4476211270222286</v>
      </c>
      <c r="H67" s="67">
        <v>124.9784068677279</v>
      </c>
      <c r="I67" s="127">
        <v>-14.344154479037091</v>
      </c>
      <c r="J67" s="185">
        <v>88.868379078667701</v>
      </c>
      <c r="K67" s="67">
        <v>2.1166708657079121</v>
      </c>
      <c r="L67" s="75">
        <v>66.03450562351</v>
      </c>
      <c r="M67" s="67">
        <v>-12.058284984039975</v>
      </c>
      <c r="N67" s="67">
        <v>134.57869978667895</v>
      </c>
      <c r="O67" s="127">
        <v>16.11858018368341</v>
      </c>
      <c r="P67" s="185">
        <v>52.936837024647161</v>
      </c>
      <c r="Q67" s="67">
        <v>-13.797320396931974</v>
      </c>
      <c r="R67" s="75">
        <v>31.473618494172459</v>
      </c>
      <c r="S67" s="67">
        <v>-13.331347830111726</v>
      </c>
      <c r="T67" s="67">
        <v>168.19431497653324</v>
      </c>
      <c r="U67" s="127">
        <v>-0.5376483367121403</v>
      </c>
    </row>
    <row r="68" spans="2:21" ht="16" customHeight="1" x14ac:dyDescent="0.15">
      <c r="B68" s="198"/>
      <c r="C68" s="162" t="s">
        <v>36</v>
      </c>
      <c r="D68" s="195">
        <v>40.325138778747025</v>
      </c>
      <c r="E68" s="33">
        <v>-30.289413556722756</v>
      </c>
      <c r="F68" s="33">
        <v>45.869309262166404</v>
      </c>
      <c r="G68" s="33">
        <v>2.3141768664189724</v>
      </c>
      <c r="H68" s="33">
        <v>87.913115386671379</v>
      </c>
      <c r="I68" s="190">
        <v>-31.866151321136762</v>
      </c>
      <c r="J68" s="189">
        <v>125.49457227138643</v>
      </c>
      <c r="K68" s="33">
        <v>7.6603417494200192</v>
      </c>
      <c r="L68" s="89">
        <v>72.725083242031531</v>
      </c>
      <c r="M68" s="33">
        <v>-15.822844491349949</v>
      </c>
      <c r="N68" s="33">
        <v>172.56023187184354</v>
      </c>
      <c r="O68" s="190">
        <v>27.897338771917493</v>
      </c>
      <c r="P68" s="189">
        <v>50.605860428231566</v>
      </c>
      <c r="Q68" s="33">
        <v>-24.949344399707122</v>
      </c>
      <c r="R68" s="89">
        <v>33.358493343455393</v>
      </c>
      <c r="S68" s="33">
        <v>-13.874836231762334</v>
      </c>
      <c r="T68" s="33">
        <v>151.70307575684399</v>
      </c>
      <c r="U68" s="190">
        <v>-12.858620736905088</v>
      </c>
    </row>
    <row r="69" spans="2:21" ht="16" customHeight="1" x14ac:dyDescent="0.15">
      <c r="B69" s="199"/>
      <c r="C69" s="202" t="s">
        <v>37</v>
      </c>
      <c r="D69" s="196">
        <v>59.567686024504432</v>
      </c>
      <c r="E69" s="192">
        <v>-15.584126595306282</v>
      </c>
      <c r="F69" s="192">
        <v>47.662382260596544</v>
      </c>
      <c r="G69" s="192">
        <v>-1.4476211270222286</v>
      </c>
      <c r="H69" s="192">
        <v>124.9784068677279</v>
      </c>
      <c r="I69" s="194">
        <v>-14.344154479037091</v>
      </c>
      <c r="J69" s="191">
        <v>88.868379078667701</v>
      </c>
      <c r="K69" s="192">
        <v>2.1166708657079121</v>
      </c>
      <c r="L69" s="193">
        <v>66.03450562351</v>
      </c>
      <c r="M69" s="192">
        <v>-12.058284984039975</v>
      </c>
      <c r="N69" s="192">
        <v>134.57869978667895</v>
      </c>
      <c r="O69" s="194">
        <v>16.11858018368341</v>
      </c>
      <c r="P69" s="191">
        <v>52.936837024647161</v>
      </c>
      <c r="Q69" s="192">
        <v>-13.797320396931974</v>
      </c>
      <c r="R69" s="193">
        <v>31.473618494172459</v>
      </c>
      <c r="S69" s="192">
        <v>-13.331347830111726</v>
      </c>
      <c r="T69" s="192">
        <v>168.19431497653324</v>
      </c>
      <c r="U69" s="194">
        <v>-0.5376483367121403</v>
      </c>
    </row>
    <row r="70" spans="2:21" ht="5" customHeight="1" x14ac:dyDescent="0.15">
      <c r="D70" s="33"/>
      <c r="E70" s="33"/>
      <c r="F70" s="33"/>
      <c r="G70" s="33"/>
      <c r="H70" s="33"/>
      <c r="I70" s="33"/>
      <c r="J70" s="89"/>
      <c r="K70" s="33"/>
      <c r="L70" s="89"/>
      <c r="M70" s="33"/>
      <c r="N70" s="33"/>
      <c r="O70" s="33"/>
      <c r="P70" s="89"/>
      <c r="Q70" s="33"/>
      <c r="R70" s="89"/>
      <c r="S70" s="33"/>
      <c r="T70" s="33"/>
      <c r="U70" s="33"/>
    </row>
    <row r="71" spans="2:21" ht="5" customHeight="1" x14ac:dyDescent="0.15">
      <c r="D71" s="33"/>
      <c r="E71" s="33"/>
      <c r="F71" s="33"/>
      <c r="G71" s="33"/>
      <c r="H71" s="33"/>
      <c r="I71" s="33"/>
      <c r="J71" s="89"/>
      <c r="K71" s="33"/>
      <c r="L71" s="89"/>
      <c r="M71" s="33"/>
      <c r="N71" s="33"/>
      <c r="O71" s="33"/>
      <c r="P71" s="89"/>
      <c r="Q71" s="33"/>
      <c r="R71" s="89"/>
      <c r="S71" s="33"/>
      <c r="T71" s="33"/>
      <c r="U71" s="33"/>
    </row>
    <row r="72" spans="2:21" ht="16" customHeight="1" x14ac:dyDescent="0.15">
      <c r="B72" s="200" t="s">
        <v>11</v>
      </c>
      <c r="C72" s="201" t="s">
        <v>34</v>
      </c>
      <c r="D72" s="124">
        <v>26.438310608579979</v>
      </c>
      <c r="E72" s="132">
        <v>-49.491740787775818</v>
      </c>
      <c r="F72" s="132">
        <v>38.833113890717577</v>
      </c>
      <c r="G72" s="132">
        <v>10.334346504440811</v>
      </c>
      <c r="H72" s="132">
        <v>68.081871268406303</v>
      </c>
      <c r="I72" s="125">
        <v>-54.222541926058561</v>
      </c>
      <c r="J72" s="183">
        <v>55.7388679245283</v>
      </c>
      <c r="K72" s="132">
        <v>-1.4031141608733595</v>
      </c>
      <c r="L72" s="184">
        <v>36.050235219326126</v>
      </c>
      <c r="M72" s="132">
        <v>-28.790038681547699</v>
      </c>
      <c r="N72" s="132">
        <v>154.61443617623809</v>
      </c>
      <c r="O72" s="125">
        <v>38.459400923154263</v>
      </c>
      <c r="P72" s="183">
        <v>14.73641503159295</v>
      </c>
      <c r="Q72" s="132">
        <v>-50.20042932521747</v>
      </c>
      <c r="R72" s="184">
        <v>13.999428900592495</v>
      </c>
      <c r="S72" s="132">
        <v>-21.430954533113606</v>
      </c>
      <c r="T72" s="132">
        <v>105.26440139969826</v>
      </c>
      <c r="U72" s="125">
        <v>-36.616805793167629</v>
      </c>
    </row>
    <row r="73" spans="2:21" ht="16" customHeight="1" x14ac:dyDescent="0.15">
      <c r="B73" s="198"/>
      <c r="C73" s="161" t="s">
        <v>48</v>
      </c>
      <c r="D73" s="126">
        <v>52.450218895636212</v>
      </c>
      <c r="E73" s="67">
        <v>-13.692136084742712</v>
      </c>
      <c r="F73" s="67">
        <v>40.383002516074924</v>
      </c>
      <c r="G73" s="67">
        <v>1.4342643469478786</v>
      </c>
      <c r="H73" s="67">
        <v>129.88191968817875</v>
      </c>
      <c r="I73" s="127">
        <v>-14.912515538175228</v>
      </c>
      <c r="J73" s="185">
        <v>67.999175013462576</v>
      </c>
      <c r="K73" s="67">
        <v>3.8220658961665577</v>
      </c>
      <c r="L73" s="75">
        <v>53.224090342679126</v>
      </c>
      <c r="M73" s="67">
        <v>-11.950986524213279</v>
      </c>
      <c r="N73" s="67">
        <v>127.76014503137311</v>
      </c>
      <c r="O73" s="127">
        <v>17.913945650995025</v>
      </c>
      <c r="P73" s="185">
        <v>35.665716141787883</v>
      </c>
      <c r="Q73" s="67">
        <v>-10.393392652357594</v>
      </c>
      <c r="R73" s="75">
        <v>21.493485742242104</v>
      </c>
      <c r="S73" s="67">
        <v>-10.688130916199876</v>
      </c>
      <c r="T73" s="67">
        <v>165.9373289636419</v>
      </c>
      <c r="U73" s="127">
        <v>0.33001018456225611</v>
      </c>
    </row>
    <row r="74" spans="2:21" ht="16" customHeight="1" x14ac:dyDescent="0.15">
      <c r="B74" s="198"/>
      <c r="C74" s="162" t="s">
        <v>36</v>
      </c>
      <c r="D74" s="128">
        <v>34.973106230389959</v>
      </c>
      <c r="E74" s="85">
        <v>-25.155875299687967</v>
      </c>
      <c r="F74" s="85">
        <v>37.414041703637977</v>
      </c>
      <c r="G74" s="85">
        <v>-0.29557378253192573</v>
      </c>
      <c r="H74" s="85">
        <v>93.475884020904445</v>
      </c>
      <c r="I74" s="129">
        <v>-24.933999883719864</v>
      </c>
      <c r="J74" s="186">
        <v>78.907978212111502</v>
      </c>
      <c r="K74" s="85">
        <v>0.21006409911110771</v>
      </c>
      <c r="L74" s="103">
        <v>52.8324160675906</v>
      </c>
      <c r="M74" s="85">
        <v>-17.337747378273743</v>
      </c>
      <c r="N74" s="85">
        <v>149.35523317946954</v>
      </c>
      <c r="O74" s="129">
        <v>21.22832480457032</v>
      </c>
      <c r="P74" s="186">
        <v>27.59657104437472</v>
      </c>
      <c r="Q74" s="85">
        <v>-24.998654663418002</v>
      </c>
      <c r="R74" s="103">
        <v>19.766742180567878</v>
      </c>
      <c r="S74" s="85">
        <v>-17.582075325167125</v>
      </c>
      <c r="T74" s="85">
        <v>139.61112454564858</v>
      </c>
      <c r="U74" s="129">
        <v>-8.9987455613959515</v>
      </c>
    </row>
    <row r="75" spans="2:21" ht="16" customHeight="1" x14ac:dyDescent="0.15">
      <c r="B75" s="199"/>
      <c r="C75" s="202" t="s">
        <v>37</v>
      </c>
      <c r="D75" s="130">
        <v>52.450218895636212</v>
      </c>
      <c r="E75" s="133">
        <v>-13.692136084742712</v>
      </c>
      <c r="F75" s="133">
        <v>40.383002516074924</v>
      </c>
      <c r="G75" s="133">
        <v>1.4342643469478786</v>
      </c>
      <c r="H75" s="133">
        <v>129.88191968817875</v>
      </c>
      <c r="I75" s="131">
        <v>-14.912515538175228</v>
      </c>
      <c r="J75" s="187">
        <v>67.999175013462576</v>
      </c>
      <c r="K75" s="133">
        <v>3.8220658961665577</v>
      </c>
      <c r="L75" s="188">
        <v>53.224090342679126</v>
      </c>
      <c r="M75" s="133">
        <v>-11.950986524213279</v>
      </c>
      <c r="N75" s="133">
        <v>127.76014503137311</v>
      </c>
      <c r="O75" s="131">
        <v>17.913945650995025</v>
      </c>
      <c r="P75" s="187">
        <v>35.665716141787883</v>
      </c>
      <c r="Q75" s="133">
        <v>-10.393392652357594</v>
      </c>
      <c r="R75" s="188">
        <v>21.493485742242104</v>
      </c>
      <c r="S75" s="133">
        <v>-10.688130916199876</v>
      </c>
      <c r="T75" s="133">
        <v>165.9373289636419</v>
      </c>
      <c r="U75" s="131">
        <v>0.33001018456225611</v>
      </c>
    </row>
    <row r="76" spans="2:21" ht="10" customHeight="1" x14ac:dyDescent="0.15"/>
    <row r="77" spans="2:21" ht="24" customHeight="1" x14ac:dyDescent="0.15">
      <c r="B77" s="408" t="s">
        <v>84</v>
      </c>
      <c r="C77" s="408"/>
      <c r="D77" s="408"/>
      <c r="E77" s="408"/>
      <c r="F77" s="408"/>
      <c r="G77" s="408"/>
      <c r="H77" s="408"/>
      <c r="I77" s="408"/>
      <c r="J77" s="408"/>
      <c r="K77" s="408"/>
      <c r="L77" s="408"/>
      <c r="M77" s="408"/>
      <c r="N77" s="408"/>
      <c r="O77" s="408"/>
      <c r="P77" s="408"/>
      <c r="Q77" s="408"/>
      <c r="R77" s="408"/>
      <c r="S77" s="408"/>
      <c r="T77" s="408"/>
      <c r="U77" s="408"/>
    </row>
    <row r="78" spans="2:21" ht="10" customHeight="1" x14ac:dyDescent="0.2">
      <c r="S78" s="32"/>
    </row>
    <row r="79" spans="2:21" s="123" customFormat="1" x14ac:dyDescent="0.15"/>
    <row r="80" spans="2:21" s="123" customFormat="1" x14ac:dyDescent="0.15"/>
    <row r="81" s="123" customFormat="1" x14ac:dyDescent="0.15"/>
    <row r="82" s="123" customFormat="1" x14ac:dyDescent="0.15"/>
    <row r="83" s="123" customFormat="1" x14ac:dyDescent="0.15"/>
    <row r="84" s="123" customFormat="1" x14ac:dyDescent="0.15"/>
    <row r="85" s="123" customFormat="1" x14ac:dyDescent="0.15"/>
    <row r="86" s="123" customFormat="1" x14ac:dyDescent="0.15"/>
    <row r="87" s="123" customFormat="1" x14ac:dyDescent="0.15"/>
    <row r="88" s="123" customFormat="1" x14ac:dyDescent="0.15"/>
    <row r="89" s="123" customFormat="1" x14ac:dyDescent="0.15"/>
    <row r="90" s="123" customFormat="1" x14ac:dyDescent="0.15"/>
    <row r="91" s="123" customFormat="1" x14ac:dyDescent="0.15"/>
    <row r="92" s="123" customFormat="1" x14ac:dyDescent="0.15"/>
    <row r="93" s="123" customFormat="1" x14ac:dyDescent="0.15"/>
    <row r="94" s="123" customFormat="1" x14ac:dyDescent="0.15"/>
    <row r="95" s="123" customFormat="1" x14ac:dyDescent="0.15"/>
    <row r="96" s="123" customFormat="1" x14ac:dyDescent="0.15"/>
    <row r="97" s="123" customFormat="1" x14ac:dyDescent="0.15"/>
    <row r="98" s="123" customFormat="1" x14ac:dyDescent="0.15"/>
    <row r="99" s="123" customFormat="1" x14ac:dyDescent="0.15"/>
    <row r="100" s="123" customFormat="1" x14ac:dyDescent="0.15"/>
    <row r="101" s="123" customFormat="1" x14ac:dyDescent="0.15"/>
    <row r="102" s="123" customFormat="1" x14ac:dyDescent="0.15"/>
    <row r="103" s="123" customFormat="1" x14ac:dyDescent="0.15"/>
    <row r="104" s="123" customFormat="1" x14ac:dyDescent="0.15"/>
    <row r="105" s="123" customFormat="1" x14ac:dyDescent="0.15"/>
    <row r="106" s="123" customFormat="1" x14ac:dyDescent="0.15"/>
    <row r="107" s="123" customFormat="1" x14ac:dyDescent="0.15"/>
    <row r="108" s="123" customFormat="1" x14ac:dyDescent="0.15"/>
    <row r="109" s="123" customFormat="1" x14ac:dyDescent="0.15"/>
  </sheetData>
  <mergeCells count="15">
    <mergeCell ref="B77:U77"/>
    <mergeCell ref="J16:K16"/>
    <mergeCell ref="T16:U16"/>
    <mergeCell ref="L16:M16"/>
    <mergeCell ref="N16:O16"/>
    <mergeCell ref="O3:U3"/>
    <mergeCell ref="B59:C59"/>
    <mergeCell ref="P16:Q16"/>
    <mergeCell ref="R16:S16"/>
    <mergeCell ref="D15:I15"/>
    <mergeCell ref="J15:O15"/>
    <mergeCell ref="P15:U15"/>
    <mergeCell ref="D16:E16"/>
    <mergeCell ref="F16:G16"/>
    <mergeCell ref="H16:I16"/>
  </mergeCells>
  <phoneticPr fontId="3" type="noConversion"/>
  <printOptions horizontalCentered="1" verticalCentered="1"/>
  <pageMargins left="0.25" right="0.25" top="0.25" bottom="0.25" header="0" footer="0"/>
  <pageSetup scale="53" orientation="landscape" r:id="rId1"/>
  <headerFooter alignWithMargins="0"/>
  <rowBreaks count="1" manualBreakCount="1">
    <brk id="79" max="16383" man="1"/>
  </rowBreaks>
  <colBreaks count="1" manualBreakCount="1">
    <brk id="23" max="1048575"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pageSetUpPr fitToPage="1"/>
  </sheetPr>
  <dimension ref="A1:AW94"/>
  <sheetViews>
    <sheetView showGridLines="0" zoomScale="55" zoomScaleNormal="75" workbookViewId="0"/>
  </sheetViews>
  <sheetFormatPr baseColWidth="10" defaultColWidth="8.83203125" defaultRowHeight="13" x14ac:dyDescent="0.15"/>
  <cols>
    <col min="1" max="1" width="2.1640625" customWidth="1"/>
    <col min="2" max="2" width="23" customWidth="1"/>
    <col min="3" max="33" width="10.33203125" customWidth="1"/>
    <col min="34" max="34" width="2.6640625" customWidth="1"/>
    <col min="35" max="38" width="9.33203125" style="123" customWidth="1"/>
    <col min="39" max="49" width="9.1640625" style="123" customWidth="1"/>
  </cols>
  <sheetData>
    <row r="1" spans="1:33" ht="40" customHeight="1" x14ac:dyDescent="0.2">
      <c r="A1" s="5"/>
      <c r="B1" s="268" t="s">
        <v>90</v>
      </c>
      <c r="AA1" s="410"/>
      <c r="AB1" s="410"/>
      <c r="AC1" s="410"/>
      <c r="AD1" s="410"/>
      <c r="AE1" s="410"/>
      <c r="AF1" s="410"/>
      <c r="AG1" s="410"/>
    </row>
    <row r="2" spans="1:33" ht="22" customHeight="1" x14ac:dyDescent="0.25">
      <c r="A2" s="4"/>
      <c r="B2" s="296" t="s">
        <v>95</v>
      </c>
      <c r="C2" s="296"/>
      <c r="D2" s="296"/>
      <c r="E2" s="296"/>
      <c r="F2" s="296"/>
      <c r="G2" s="296"/>
      <c r="H2" s="296"/>
      <c r="I2" s="296"/>
      <c r="J2" s="296"/>
      <c r="K2" s="296"/>
      <c r="L2" s="296"/>
      <c r="M2" s="296"/>
      <c r="N2" s="296"/>
      <c r="O2" s="296"/>
      <c r="P2" s="296"/>
      <c r="Q2" s="296"/>
      <c r="R2" s="296"/>
      <c r="S2" s="296"/>
      <c r="T2" s="296"/>
      <c r="U2" s="296"/>
      <c r="V2" s="296"/>
      <c r="W2" s="296"/>
      <c r="X2" s="296"/>
      <c r="Y2" s="296"/>
      <c r="Z2" s="296"/>
      <c r="AA2" s="296"/>
      <c r="AB2" s="296"/>
      <c r="AC2" s="296"/>
      <c r="AD2" s="296"/>
      <c r="AE2" s="296"/>
      <c r="AF2" s="296"/>
      <c r="AG2" s="296"/>
    </row>
    <row r="3" spans="1:33" ht="22" customHeight="1" x14ac:dyDescent="0.25">
      <c r="A3" s="4"/>
      <c r="B3" s="296" t="s">
        <v>96</v>
      </c>
      <c r="C3" s="296"/>
      <c r="D3" s="296"/>
      <c r="E3" s="296"/>
      <c r="F3" s="296"/>
      <c r="G3" s="296"/>
      <c r="H3" s="296"/>
      <c r="I3" s="296"/>
      <c r="J3" s="296"/>
      <c r="K3" s="296"/>
      <c r="L3" s="296"/>
      <c r="M3" s="296"/>
      <c r="N3" s="296"/>
      <c r="O3" s="296"/>
      <c r="P3" s="296"/>
      <c r="Q3" s="296"/>
      <c r="R3" s="296"/>
      <c r="S3" s="296"/>
      <c r="T3" s="296"/>
      <c r="U3" s="411"/>
      <c r="V3" s="411"/>
      <c r="W3" s="411"/>
      <c r="X3" s="411"/>
      <c r="Y3" s="411"/>
      <c r="Z3" s="411"/>
      <c r="AA3" s="411"/>
      <c r="AB3" s="411"/>
      <c r="AC3" s="411"/>
      <c r="AD3" s="411"/>
      <c r="AE3" s="411"/>
      <c r="AF3" s="411"/>
      <c r="AG3" s="411"/>
    </row>
    <row r="4" spans="1:33" ht="22" customHeight="1" x14ac:dyDescent="0.25">
      <c r="A4" s="4"/>
      <c r="B4" s="296" t="s">
        <v>159</v>
      </c>
      <c r="C4" s="296"/>
      <c r="D4" s="296"/>
      <c r="E4" s="296"/>
      <c r="F4" s="296"/>
      <c r="G4" s="296"/>
      <c r="H4" s="296"/>
      <c r="I4" s="296"/>
      <c r="J4" s="296"/>
      <c r="K4" s="296"/>
      <c r="L4" s="296"/>
      <c r="M4" s="296"/>
      <c r="N4" s="296"/>
      <c r="O4" s="296"/>
      <c r="P4" s="296"/>
      <c r="Q4" s="296"/>
      <c r="R4" s="296"/>
      <c r="S4" s="296"/>
      <c r="T4" s="296"/>
      <c r="U4" s="296"/>
      <c r="V4" s="296"/>
      <c r="W4" s="296"/>
      <c r="X4" s="296"/>
      <c r="Y4" s="296"/>
      <c r="Z4" s="296"/>
      <c r="AA4" s="296"/>
      <c r="AB4" s="296"/>
      <c r="AC4" s="296"/>
      <c r="AD4" s="296"/>
      <c r="AE4" s="296"/>
      <c r="AF4" s="296"/>
      <c r="AG4" s="296"/>
    </row>
    <row r="5" spans="1:33" ht="22" customHeight="1" x14ac:dyDescent="0.25">
      <c r="A5" s="4"/>
    </row>
    <row r="6" spans="1:33" ht="22" customHeight="1" x14ac:dyDescent="0.25">
      <c r="A6" s="4"/>
    </row>
    <row r="7" spans="1:33" ht="22" customHeight="1" x14ac:dyDescent="0.25">
      <c r="A7" s="4"/>
    </row>
    <row r="8" spans="1:33" ht="22" customHeight="1" x14ac:dyDescent="0.25">
      <c r="A8" s="4"/>
    </row>
    <row r="9" spans="1:33" ht="22" customHeight="1" x14ac:dyDescent="0.25">
      <c r="A9" s="4"/>
    </row>
    <row r="10" spans="1:33" ht="22" customHeight="1" x14ac:dyDescent="0.25">
      <c r="A10" s="4"/>
    </row>
    <row r="11" spans="1:33" ht="22" customHeight="1" x14ac:dyDescent="0.25">
      <c r="A11" s="4"/>
    </row>
    <row r="12" spans="1:33" ht="22" customHeight="1" x14ac:dyDescent="0.25">
      <c r="A12" s="4"/>
    </row>
    <row r="13" spans="1:33" ht="22" customHeight="1" x14ac:dyDescent="0.25">
      <c r="A13" s="4"/>
    </row>
    <row r="14" spans="1:33" ht="22" customHeight="1" x14ac:dyDescent="0.25">
      <c r="A14" s="4"/>
    </row>
    <row r="15" spans="1:33" ht="22" customHeight="1" x14ac:dyDescent="0.25">
      <c r="A15" s="4"/>
    </row>
    <row r="16" spans="1:33" ht="22" customHeight="1" x14ac:dyDescent="0.25">
      <c r="A16" s="4"/>
    </row>
    <row r="17" spans="1:49" ht="22" customHeight="1" x14ac:dyDescent="0.25">
      <c r="A17" s="4"/>
    </row>
    <row r="18" spans="1:49" ht="22" customHeight="1" x14ac:dyDescent="0.15"/>
    <row r="19" spans="1:49" ht="22" customHeight="1" x14ac:dyDescent="0.15"/>
    <row r="20" spans="1:49" ht="30" customHeight="1" x14ac:dyDescent="0.15"/>
    <row r="21" spans="1:49" ht="31.5" customHeight="1" x14ac:dyDescent="0.15"/>
    <row r="22" spans="1:49" ht="30" customHeight="1" x14ac:dyDescent="0.2">
      <c r="A22" s="6"/>
      <c r="B22" s="19"/>
      <c r="X22" s="412"/>
      <c r="Y22" s="412"/>
      <c r="Z22" s="412"/>
      <c r="AA22" s="412"/>
      <c r="AB22" s="412"/>
      <c r="AC22" s="412"/>
      <c r="AD22" s="412"/>
    </row>
    <row r="23" spans="1:49" s="47" customFormat="1" ht="22" customHeight="1" x14ac:dyDescent="0.2">
      <c r="B23" s="19"/>
      <c r="C23" s="27" t="s">
        <v>160</v>
      </c>
      <c r="D23" s="27" t="s">
        <v>162</v>
      </c>
      <c r="E23" s="27" t="s">
        <v>163</v>
      </c>
      <c r="F23" s="27" t="s">
        <v>164</v>
      </c>
      <c r="G23" s="27" t="s">
        <v>165</v>
      </c>
      <c r="H23" s="27" t="s">
        <v>166</v>
      </c>
      <c r="I23" s="27" t="s">
        <v>167</v>
      </c>
      <c r="J23" s="27" t="s">
        <v>160</v>
      </c>
      <c r="K23" s="27" t="s">
        <v>162</v>
      </c>
      <c r="L23" s="27" t="s">
        <v>163</v>
      </c>
      <c r="M23" s="27" t="s">
        <v>164</v>
      </c>
      <c r="N23" s="27" t="s">
        <v>165</v>
      </c>
      <c r="O23" s="27" t="s">
        <v>166</v>
      </c>
      <c r="P23" s="27" t="s">
        <v>167</v>
      </c>
      <c r="Q23" s="27" t="s">
        <v>160</v>
      </c>
      <c r="R23" s="27" t="s">
        <v>162</v>
      </c>
      <c r="S23" s="27" t="s">
        <v>163</v>
      </c>
      <c r="T23" s="27" t="s">
        <v>164</v>
      </c>
      <c r="U23" s="27" t="s">
        <v>165</v>
      </c>
      <c r="V23" s="27" t="s">
        <v>166</v>
      </c>
      <c r="W23" s="27" t="s">
        <v>167</v>
      </c>
      <c r="X23" s="27" t="s">
        <v>160</v>
      </c>
      <c r="Y23" s="27" t="s">
        <v>162</v>
      </c>
      <c r="Z23" s="27" t="s">
        <v>163</v>
      </c>
      <c r="AA23" s="27" t="s">
        <v>164</v>
      </c>
      <c r="AB23" s="27" t="s">
        <v>165</v>
      </c>
      <c r="AC23" s="27" t="s">
        <v>166</v>
      </c>
      <c r="AD23" s="27" t="s">
        <v>167</v>
      </c>
      <c r="AE23" s="27" t="s">
        <v>160</v>
      </c>
      <c r="AF23" s="27" t="s">
        <v>162</v>
      </c>
      <c r="AG23" s="27" t="s">
        <v>163</v>
      </c>
      <c r="AH23" s="3"/>
      <c r="AI23" s="123"/>
      <c r="AJ23" s="123"/>
      <c r="AK23" s="123"/>
      <c r="AL23" s="123"/>
      <c r="AM23" s="123"/>
      <c r="AN23" s="123"/>
      <c r="AO23" s="123"/>
      <c r="AP23" s="123"/>
      <c r="AQ23" s="123"/>
      <c r="AR23" s="123"/>
      <c r="AS23" s="123"/>
      <c r="AT23" s="123"/>
      <c r="AU23" s="123"/>
      <c r="AV23" s="123"/>
      <c r="AW23" s="123"/>
    </row>
    <row r="24" spans="1:49" s="21" customFormat="1" ht="20" customHeight="1" x14ac:dyDescent="0.2">
      <c r="B24" s="409" t="s">
        <v>15</v>
      </c>
      <c r="C24" s="203" t="s">
        <v>161</v>
      </c>
      <c r="D24" s="204"/>
      <c r="E24" s="204"/>
      <c r="F24" s="204"/>
      <c r="G24" s="204"/>
      <c r="H24" s="204"/>
      <c r="I24" s="204"/>
      <c r="J24" s="204"/>
      <c r="K24" s="204"/>
      <c r="L24" s="204"/>
      <c r="M24" s="204"/>
      <c r="N24" s="204"/>
      <c r="O24" s="204"/>
      <c r="P24" s="204"/>
      <c r="Q24" s="204"/>
      <c r="R24" s="204"/>
      <c r="S24" s="205"/>
      <c r="T24" s="205"/>
      <c r="U24" s="205"/>
      <c r="V24" s="205"/>
      <c r="W24" s="205"/>
      <c r="X24" s="205"/>
      <c r="Y24" s="205"/>
      <c r="Z24" s="205"/>
      <c r="AA24" s="205"/>
      <c r="AB24" s="205"/>
      <c r="AC24" s="205"/>
      <c r="AD24" s="205"/>
      <c r="AE24" s="205"/>
      <c r="AF24" s="205"/>
      <c r="AG24" s="206"/>
      <c r="AH24" s="218"/>
      <c r="AI24" s="123"/>
      <c r="AJ24" s="123"/>
      <c r="AK24" s="123"/>
      <c r="AL24" s="123"/>
      <c r="AM24" s="123"/>
      <c r="AN24" s="123"/>
      <c r="AO24" s="123"/>
      <c r="AP24" s="123"/>
      <c r="AQ24" s="123"/>
      <c r="AR24" s="123"/>
      <c r="AS24" s="123"/>
      <c r="AT24" s="123"/>
      <c r="AU24" s="123"/>
      <c r="AV24" s="123"/>
      <c r="AW24" s="123"/>
    </row>
    <row r="25" spans="1:49" s="22" customFormat="1" ht="20" customHeight="1" x14ac:dyDescent="0.15">
      <c r="B25" s="372"/>
      <c r="C25" s="207">
        <v>1</v>
      </c>
      <c r="D25" s="208">
        <v>2</v>
      </c>
      <c r="E25" s="208">
        <v>3</v>
      </c>
      <c r="F25" s="208">
        <v>4</v>
      </c>
      <c r="G25" s="208">
        <v>5</v>
      </c>
      <c r="H25" s="208">
        <v>6</v>
      </c>
      <c r="I25" s="208">
        <v>7</v>
      </c>
      <c r="J25" s="208">
        <v>8</v>
      </c>
      <c r="K25" s="208">
        <v>9</v>
      </c>
      <c r="L25" s="208">
        <v>10</v>
      </c>
      <c r="M25" s="208">
        <v>11</v>
      </c>
      <c r="N25" s="208">
        <v>12</v>
      </c>
      <c r="O25" s="208">
        <v>13</v>
      </c>
      <c r="P25" s="208">
        <v>14</v>
      </c>
      <c r="Q25" s="208">
        <v>15</v>
      </c>
      <c r="R25" s="208">
        <v>16</v>
      </c>
      <c r="S25" s="208">
        <v>17</v>
      </c>
      <c r="T25" s="208">
        <v>18</v>
      </c>
      <c r="U25" s="208">
        <v>19</v>
      </c>
      <c r="V25" s="208">
        <v>20</v>
      </c>
      <c r="W25" s="208">
        <v>21</v>
      </c>
      <c r="X25" s="208">
        <v>22</v>
      </c>
      <c r="Y25" s="208">
        <v>23</v>
      </c>
      <c r="Z25" s="208">
        <v>24</v>
      </c>
      <c r="AA25" s="208">
        <v>25</v>
      </c>
      <c r="AB25" s="208">
        <v>26</v>
      </c>
      <c r="AC25" s="208">
        <v>27</v>
      </c>
      <c r="AD25" s="208">
        <v>28</v>
      </c>
      <c r="AE25" s="208">
        <v>29</v>
      </c>
      <c r="AF25" s="208">
        <v>30</v>
      </c>
      <c r="AG25" s="209">
        <v>31</v>
      </c>
      <c r="AH25" s="218"/>
      <c r="AI25" s="123"/>
      <c r="AJ25" s="123"/>
      <c r="AK25" s="123"/>
      <c r="AL25" s="123"/>
      <c r="AM25" s="123"/>
      <c r="AN25" s="123"/>
      <c r="AO25" s="123"/>
      <c r="AP25" s="123"/>
      <c r="AQ25" s="123"/>
      <c r="AR25" s="123"/>
      <c r="AS25" s="123"/>
      <c r="AT25" s="123"/>
      <c r="AU25" s="123"/>
      <c r="AV25" s="123"/>
      <c r="AW25" s="123"/>
    </row>
    <row r="26" spans="1:49" ht="25" customHeight="1" x14ac:dyDescent="0.15">
      <c r="B26" s="142" t="s">
        <v>13</v>
      </c>
      <c r="C26" s="225">
        <v>29.896907216494846</v>
      </c>
      <c r="D26" s="226">
        <v>35.051546391752581</v>
      </c>
      <c r="E26" s="226">
        <v>30.927835051546392</v>
      </c>
      <c r="F26" s="226">
        <v>25.773195876288661</v>
      </c>
      <c r="G26" s="226">
        <v>21.649484536082475</v>
      </c>
      <c r="H26" s="226">
        <v>20.618556701030929</v>
      </c>
      <c r="I26" s="226">
        <v>28.865979381443299</v>
      </c>
      <c r="J26" s="226">
        <v>30.927835051546392</v>
      </c>
      <c r="K26" s="226">
        <v>26.804123711340207</v>
      </c>
      <c r="L26" s="226">
        <v>24.742268041237114</v>
      </c>
      <c r="M26" s="226">
        <v>27.835051546391753</v>
      </c>
      <c r="N26" s="226">
        <v>28.865979381443299</v>
      </c>
      <c r="O26" s="226">
        <v>21.649484536082475</v>
      </c>
      <c r="P26" s="226">
        <v>20.618556701030929</v>
      </c>
      <c r="Q26" s="226">
        <v>29.896907216494846</v>
      </c>
      <c r="R26" s="226">
        <v>32.989690721649481</v>
      </c>
      <c r="S26" s="226">
        <v>24.742268041237114</v>
      </c>
      <c r="T26" s="226">
        <v>21.649484536082475</v>
      </c>
      <c r="U26" s="226">
        <v>22.680412371134022</v>
      </c>
      <c r="V26" s="226">
        <v>23.711340206185568</v>
      </c>
      <c r="W26" s="226">
        <v>25.773195876288661</v>
      </c>
      <c r="X26" s="226">
        <v>26.804123711340207</v>
      </c>
      <c r="Y26" s="226">
        <v>26.804123711340207</v>
      </c>
      <c r="Z26" s="226">
        <v>30.927835051546392</v>
      </c>
      <c r="AA26" s="226">
        <v>23.711340206185568</v>
      </c>
      <c r="AB26" s="226">
        <v>20.618556701030929</v>
      </c>
      <c r="AC26" s="226">
        <v>24.742268041237114</v>
      </c>
      <c r="AD26" s="226">
        <v>29.896907216494846</v>
      </c>
      <c r="AE26" s="226">
        <v>23.711340206185568</v>
      </c>
      <c r="AF26" s="226">
        <v>27.835051546391753</v>
      </c>
      <c r="AG26" s="227">
        <v>28.865979381443299</v>
      </c>
      <c r="AH26" s="195"/>
    </row>
    <row r="27" spans="1:49" ht="25" customHeight="1" x14ac:dyDescent="0.15">
      <c r="B27" s="24" t="s">
        <v>27</v>
      </c>
      <c r="C27" s="146">
        <v>28.061224489795919</v>
      </c>
      <c r="D27" s="50">
        <v>29.846938775510203</v>
      </c>
      <c r="E27" s="50">
        <v>29.336734693877553</v>
      </c>
      <c r="F27" s="50">
        <v>27.806122448979593</v>
      </c>
      <c r="G27" s="50">
        <v>29.336734693877553</v>
      </c>
      <c r="H27" s="50">
        <v>27.040816326530614</v>
      </c>
      <c r="I27" s="50">
        <v>54.591836734693878</v>
      </c>
      <c r="J27" s="50">
        <v>55.102040816326529</v>
      </c>
      <c r="K27" s="50">
        <v>29.336734693877553</v>
      </c>
      <c r="L27" s="50">
        <v>25.76530612244898</v>
      </c>
      <c r="M27" s="50">
        <v>27.295918367346939</v>
      </c>
      <c r="N27" s="50">
        <v>28.061224489795919</v>
      </c>
      <c r="O27" s="50">
        <v>29.846938775510203</v>
      </c>
      <c r="P27" s="50">
        <v>28.826530612244898</v>
      </c>
      <c r="Q27" s="50">
        <v>32.653061224489797</v>
      </c>
      <c r="R27" s="50">
        <v>30.612244897959183</v>
      </c>
      <c r="S27" s="50">
        <v>27.806122448979593</v>
      </c>
      <c r="T27" s="50">
        <v>27.806122448979593</v>
      </c>
      <c r="U27" s="50">
        <v>28.826530612244898</v>
      </c>
      <c r="V27" s="50">
        <v>27.295918367346939</v>
      </c>
      <c r="W27" s="50">
        <v>28.826530612244898</v>
      </c>
      <c r="X27" s="50">
        <v>31.122448979591837</v>
      </c>
      <c r="Y27" s="50">
        <v>29.081632653061224</v>
      </c>
      <c r="Z27" s="50">
        <v>27.806122448979593</v>
      </c>
      <c r="AA27" s="50">
        <v>30.867346938775512</v>
      </c>
      <c r="AB27" s="50">
        <v>28.061224489795919</v>
      </c>
      <c r="AC27" s="50">
        <v>26.020408163265305</v>
      </c>
      <c r="AD27" s="50">
        <v>28.316326530612244</v>
      </c>
      <c r="AE27" s="50">
        <v>30.867346938775512</v>
      </c>
      <c r="AF27" s="50">
        <v>32.142857142857146</v>
      </c>
      <c r="AG27" s="147">
        <v>30.357142857142858</v>
      </c>
      <c r="AH27" s="195"/>
    </row>
    <row r="28" spans="1:49" ht="25" customHeight="1" x14ac:dyDescent="0.15">
      <c r="A28" s="17"/>
      <c r="B28" s="26" t="s">
        <v>63</v>
      </c>
      <c r="C28" s="233">
        <v>106.54170571694794</v>
      </c>
      <c r="D28" s="234">
        <v>117.4376597057411</v>
      </c>
      <c r="E28" s="234">
        <v>105.42357687127746</v>
      </c>
      <c r="F28" s="234">
        <v>92.688924619245313</v>
      </c>
      <c r="G28" s="234">
        <v>73.796503809894219</v>
      </c>
      <c r="H28" s="234">
        <v>76.249756856728993</v>
      </c>
      <c r="I28" s="234">
        <v>52.875999614600488</v>
      </c>
      <c r="J28" s="234">
        <v>56.128293241722325</v>
      </c>
      <c r="K28" s="234">
        <v>91.367099955107136</v>
      </c>
      <c r="L28" s="234">
        <v>96.029396754290957</v>
      </c>
      <c r="M28" s="234">
        <v>101.97514211405917</v>
      </c>
      <c r="N28" s="234">
        <v>102.86785379567388</v>
      </c>
      <c r="O28" s="234">
        <v>72.535025112369496</v>
      </c>
      <c r="P28" s="234">
        <v>71.526320591298344</v>
      </c>
      <c r="Q28" s="234">
        <v>91.559278350486849</v>
      </c>
      <c r="R28" s="234">
        <v>107.7663230239113</v>
      </c>
      <c r="S28" s="234">
        <v>88.981367634475504</v>
      </c>
      <c r="T28" s="234">
        <v>77.858696680166062</v>
      </c>
      <c r="U28" s="234">
        <v>78.678952650428172</v>
      </c>
      <c r="V28" s="234">
        <v>86.867713652717072</v>
      </c>
      <c r="W28" s="234">
        <v>89.407900739122923</v>
      </c>
      <c r="X28" s="234">
        <v>86.124725367562334</v>
      </c>
      <c r="Y28" s="234">
        <v>92.168565744134654</v>
      </c>
      <c r="Z28" s="234">
        <v>111.22670954309439</v>
      </c>
      <c r="AA28" s="234">
        <v>76.816903808408</v>
      </c>
      <c r="AB28" s="234">
        <v>73.477038425481339</v>
      </c>
      <c r="AC28" s="234">
        <v>95.087932079921728</v>
      </c>
      <c r="AD28" s="234">
        <v>105.5818705303698</v>
      </c>
      <c r="AE28" s="234">
        <v>76.816903808408</v>
      </c>
      <c r="AF28" s="234">
        <v>86.597938144214439</v>
      </c>
      <c r="AG28" s="235">
        <v>95.087932080182753</v>
      </c>
      <c r="AH28" s="195"/>
    </row>
    <row r="29" spans="1:49" ht="25" customHeight="1" x14ac:dyDescent="0.2">
      <c r="B29" s="19" t="s">
        <v>57</v>
      </c>
    </row>
    <row r="30" spans="1:49" ht="25" customHeight="1" x14ac:dyDescent="0.15">
      <c r="B30" s="23" t="s">
        <v>13</v>
      </c>
      <c r="C30" s="225">
        <v>-49.122807017510837</v>
      </c>
      <c r="D30" s="226">
        <v>-41.379310344837691</v>
      </c>
      <c r="E30" s="226">
        <v>-30.232558139508924</v>
      </c>
      <c r="F30" s="226">
        <v>-43.181818181858212</v>
      </c>
      <c r="G30" s="226">
        <v>-57.142857142835275</v>
      </c>
      <c r="H30" s="226">
        <v>-60.784313725468664</v>
      </c>
      <c r="I30" s="226">
        <v>-28.205128205109798</v>
      </c>
      <c r="J30" s="226">
        <v>-38.775510204050398</v>
      </c>
      <c r="K30" s="226">
        <v>-45.833333333361544</v>
      </c>
      <c r="L30" s="226">
        <v>-36.842105263224376</v>
      </c>
      <c r="M30" s="226">
        <v>-44.897959183645355</v>
      </c>
      <c r="N30" s="226">
        <v>-48.148148148163514</v>
      </c>
      <c r="O30" s="226">
        <v>-53.333333333313632</v>
      </c>
      <c r="P30" s="226">
        <v>-59.18367346936693</v>
      </c>
      <c r="Q30" s="226">
        <v>-51.666666666672306</v>
      </c>
      <c r="R30" s="226">
        <v>-52.238805970181332</v>
      </c>
      <c r="S30" s="226">
        <v>-52.000000000021117</v>
      </c>
      <c r="T30" s="226">
        <v>-55.319148936149297</v>
      </c>
      <c r="U30" s="226">
        <v>-57.692307692323148</v>
      </c>
      <c r="V30" s="226">
        <v>-54.901960784288967</v>
      </c>
      <c r="W30" s="226">
        <v>-50.000000000021998</v>
      </c>
      <c r="X30" s="226">
        <v>-60.000000000029537</v>
      </c>
      <c r="Y30" s="226">
        <v>-49.019607843109263</v>
      </c>
      <c r="Z30" s="226">
        <v>-40.000000000026397</v>
      </c>
      <c r="AA30" s="226">
        <v>-45.238095238139572</v>
      </c>
      <c r="AB30" s="226">
        <v>-55.555555555536792</v>
      </c>
      <c r="AC30" s="226">
        <v>-57.894736842077933</v>
      </c>
      <c r="AD30" s="226">
        <v>-46.296296296312207</v>
      </c>
      <c r="AE30" s="226">
        <v>-58.18181818179233</v>
      </c>
      <c r="AF30" s="226">
        <v>-49.056603773555111</v>
      </c>
      <c r="AG30" s="227">
        <v>-41.666666666697047</v>
      </c>
      <c r="AH30" s="195"/>
    </row>
    <row r="31" spans="1:49" ht="25" customHeight="1" x14ac:dyDescent="0.15">
      <c r="B31" s="24" t="s">
        <v>27</v>
      </c>
      <c r="C31" s="146">
        <v>-28.571428571402599</v>
      </c>
      <c r="D31" s="50">
        <v>-7.1428571429809526</v>
      </c>
      <c r="E31" s="50">
        <v>5.5045871558858686</v>
      </c>
      <c r="F31" s="50">
        <v>0.92592592579135802</v>
      </c>
      <c r="G31" s="50">
        <v>-7.99999999988224</v>
      </c>
      <c r="H31" s="50">
        <v>-16.535433070934491</v>
      </c>
      <c r="I31" s="50">
        <v>75.409836065527756</v>
      </c>
      <c r="J31" s="50">
        <v>49.999999999800004</v>
      </c>
      <c r="K31" s="50">
        <v>-25.806451612845784</v>
      </c>
      <c r="L31" s="50">
        <v>-21.093750000024659</v>
      </c>
      <c r="M31" s="50">
        <v>-19.548872180518877</v>
      </c>
      <c r="N31" s="50">
        <v>-14.728682170526771</v>
      </c>
      <c r="O31" s="50">
        <v>-13.333333333323061</v>
      </c>
      <c r="P31" s="50">
        <v>-13.740458015167087</v>
      </c>
      <c r="Q31" s="50">
        <v>-16.339869281050127</v>
      </c>
      <c r="R31" s="50">
        <v>-16.666666666777779</v>
      </c>
      <c r="S31" s="50">
        <v>-5.2173913044203557</v>
      </c>
      <c r="T31" s="50">
        <v>-9.9173553719722971</v>
      </c>
      <c r="U31" s="50">
        <v>-18.705035971293203</v>
      </c>
      <c r="V31" s="50">
        <v>-23.571428571459144</v>
      </c>
      <c r="W31" s="50">
        <v>-20.422535211227256</v>
      </c>
      <c r="X31" s="50">
        <v>-18.120805369057177</v>
      </c>
      <c r="Y31" s="50">
        <v>-31.736526946065272</v>
      </c>
      <c r="Z31" s="50">
        <v>-25.342465753457383</v>
      </c>
      <c r="AA31" s="50">
        <v>-15.97222222233426</v>
      </c>
      <c r="AB31" s="50">
        <v>-23.076923076849919</v>
      </c>
      <c r="AC31" s="50">
        <v>-24.44444444443549</v>
      </c>
      <c r="AD31" s="50">
        <v>-20.714285714317427</v>
      </c>
      <c r="AE31" s="50">
        <v>-31.638418079111496</v>
      </c>
      <c r="AF31" s="50">
        <v>-24.999999999924999</v>
      </c>
      <c r="AG31" s="147">
        <v>-12.49999999994853</v>
      </c>
      <c r="AH31" s="195"/>
    </row>
    <row r="32" spans="1:49" ht="25" customHeight="1" x14ac:dyDescent="0.15">
      <c r="A32" s="17"/>
      <c r="B32" s="26" t="s">
        <v>63</v>
      </c>
      <c r="C32" s="233">
        <v>-28.771929824594793</v>
      </c>
      <c r="D32" s="234">
        <v>-36.870026525078892</v>
      </c>
      <c r="E32" s="234">
        <v>-33.87259858442998</v>
      </c>
      <c r="F32" s="234">
        <v>-43.70308590490297</v>
      </c>
      <c r="G32" s="234">
        <v>-53.416149068428957</v>
      </c>
      <c r="H32" s="234">
        <v>-53.015168331392239</v>
      </c>
      <c r="I32" s="234">
        <v>-59.070213275800825</v>
      </c>
      <c r="J32" s="234">
        <v>-59.183673469322542</v>
      </c>
      <c r="K32" s="234">
        <v>-26.992753623282297</v>
      </c>
      <c r="L32" s="234">
        <v>-19.958311620467772</v>
      </c>
      <c r="M32" s="234">
        <v>-31.508678237468423</v>
      </c>
      <c r="N32" s="234">
        <v>-39.191919191935469</v>
      </c>
      <c r="O32" s="234">
        <v>-46.153846153840242</v>
      </c>
      <c r="P32" s="234">
        <v>-52.681957738836893</v>
      </c>
      <c r="Q32" s="234">
        <v>-42.226562500025032</v>
      </c>
      <c r="R32" s="234">
        <v>-42.686567164170398</v>
      </c>
      <c r="S32" s="234">
        <v>-49.35779816512764</v>
      </c>
      <c r="T32" s="234">
        <v>-50.400156158501005</v>
      </c>
      <c r="U32" s="234">
        <v>-47.957794417837299</v>
      </c>
      <c r="V32" s="234">
        <v>-40.993219717667813</v>
      </c>
      <c r="W32" s="234">
        <v>-37.16814159285822</v>
      </c>
      <c r="X32" s="234">
        <v>-51.147540983654515</v>
      </c>
      <c r="Y32" s="234">
        <v>-25.318197454540901</v>
      </c>
      <c r="Z32" s="234">
        <v>-19.633027522941035</v>
      </c>
      <c r="AA32" s="234">
        <v>-34.828807556043451</v>
      </c>
      <c r="AB32" s="234">
        <v>-42.222222222280578</v>
      </c>
      <c r="AC32" s="234">
        <v>-44.272445820522854</v>
      </c>
      <c r="AD32" s="234">
        <v>-32.265598932195545</v>
      </c>
      <c r="AE32" s="234">
        <v>-38.827948910621593</v>
      </c>
      <c r="AF32" s="234">
        <v>-32.075471698252841</v>
      </c>
      <c r="AG32" s="235">
        <v>-33.333333333298683</v>
      </c>
      <c r="AH32" s="195"/>
    </row>
    <row r="33" spans="1:49" ht="30" customHeight="1" x14ac:dyDescent="0.2">
      <c r="A33" s="6"/>
      <c r="B33" s="19"/>
      <c r="X33" s="412"/>
      <c r="Y33" s="412"/>
      <c r="Z33" s="412"/>
      <c r="AA33" s="412"/>
      <c r="AB33" s="412"/>
      <c r="AC33" s="412"/>
      <c r="AD33" s="412"/>
    </row>
    <row r="34" spans="1:49" s="21" customFormat="1" ht="20" customHeight="1" x14ac:dyDescent="0.2">
      <c r="B34" s="409" t="s">
        <v>9</v>
      </c>
      <c r="C34" s="203" t="s">
        <v>161</v>
      </c>
      <c r="D34" s="204"/>
      <c r="E34" s="204"/>
      <c r="F34" s="204"/>
      <c r="G34" s="204"/>
      <c r="H34" s="204"/>
      <c r="I34" s="204"/>
      <c r="J34" s="204"/>
      <c r="K34" s="204"/>
      <c r="L34" s="204"/>
      <c r="M34" s="204"/>
      <c r="N34" s="204"/>
      <c r="O34" s="204"/>
      <c r="P34" s="204"/>
      <c r="Q34" s="204"/>
      <c r="R34" s="204"/>
      <c r="S34" s="205"/>
      <c r="T34" s="205"/>
      <c r="U34" s="205"/>
      <c r="V34" s="205"/>
      <c r="W34" s="205"/>
      <c r="X34" s="205"/>
      <c r="Y34" s="205"/>
      <c r="Z34" s="205"/>
      <c r="AA34" s="205"/>
      <c r="AB34" s="205"/>
      <c r="AC34" s="205"/>
      <c r="AD34" s="205"/>
      <c r="AE34" s="205"/>
      <c r="AF34" s="205"/>
      <c r="AG34" s="206"/>
      <c r="AH34" s="218"/>
      <c r="AI34" s="123"/>
      <c r="AJ34" s="123"/>
      <c r="AK34" s="123"/>
      <c r="AL34" s="123"/>
      <c r="AM34" s="123"/>
      <c r="AN34" s="123"/>
      <c r="AO34" s="123"/>
      <c r="AP34" s="123"/>
      <c r="AQ34" s="123"/>
      <c r="AR34" s="123"/>
      <c r="AS34" s="123"/>
      <c r="AT34" s="123"/>
      <c r="AU34" s="123"/>
      <c r="AV34" s="123"/>
      <c r="AW34" s="123"/>
    </row>
    <row r="35" spans="1:49" s="22" customFormat="1" ht="20" customHeight="1" x14ac:dyDescent="0.15">
      <c r="B35" s="372"/>
      <c r="C35" s="207">
        <v>1</v>
      </c>
      <c r="D35" s="208">
        <v>2</v>
      </c>
      <c r="E35" s="208">
        <v>3</v>
      </c>
      <c r="F35" s="208">
        <v>4</v>
      </c>
      <c r="G35" s="208">
        <v>5</v>
      </c>
      <c r="H35" s="208">
        <v>6</v>
      </c>
      <c r="I35" s="208">
        <v>7</v>
      </c>
      <c r="J35" s="208">
        <v>8</v>
      </c>
      <c r="K35" s="208">
        <v>9</v>
      </c>
      <c r="L35" s="208">
        <v>10</v>
      </c>
      <c r="M35" s="208">
        <v>11</v>
      </c>
      <c r="N35" s="208">
        <v>12</v>
      </c>
      <c r="O35" s="208">
        <v>13</v>
      </c>
      <c r="P35" s="208">
        <v>14</v>
      </c>
      <c r="Q35" s="208">
        <v>15</v>
      </c>
      <c r="R35" s="208">
        <v>16</v>
      </c>
      <c r="S35" s="208">
        <v>17</v>
      </c>
      <c r="T35" s="208">
        <v>18</v>
      </c>
      <c r="U35" s="208">
        <v>19</v>
      </c>
      <c r="V35" s="208">
        <v>20</v>
      </c>
      <c r="W35" s="208">
        <v>21</v>
      </c>
      <c r="X35" s="208">
        <v>22</v>
      </c>
      <c r="Y35" s="208">
        <v>23</v>
      </c>
      <c r="Z35" s="208">
        <v>24</v>
      </c>
      <c r="AA35" s="208">
        <v>25</v>
      </c>
      <c r="AB35" s="208">
        <v>26</v>
      </c>
      <c r="AC35" s="208">
        <v>27</v>
      </c>
      <c r="AD35" s="208">
        <v>28</v>
      </c>
      <c r="AE35" s="208">
        <v>29</v>
      </c>
      <c r="AF35" s="208">
        <v>30</v>
      </c>
      <c r="AG35" s="209">
        <v>31</v>
      </c>
      <c r="AH35" s="218"/>
      <c r="AI35" s="123"/>
      <c r="AJ35" s="123"/>
      <c r="AK35" s="123"/>
      <c r="AL35" s="123"/>
      <c r="AM35" s="123"/>
      <c r="AN35" s="123"/>
      <c r="AO35" s="123"/>
      <c r="AP35" s="123"/>
      <c r="AQ35" s="123"/>
      <c r="AR35" s="123"/>
      <c r="AS35" s="123"/>
      <c r="AT35" s="123"/>
      <c r="AU35" s="123"/>
      <c r="AV35" s="123"/>
      <c r="AW35" s="123"/>
    </row>
    <row r="36" spans="1:49" ht="25" customHeight="1" x14ac:dyDescent="0.15">
      <c r="B36" s="142" t="s">
        <v>13</v>
      </c>
      <c r="C36" s="230">
        <v>59.390689655172416</v>
      </c>
      <c r="D36" s="231">
        <v>64.495588235294122</v>
      </c>
      <c r="E36" s="231">
        <v>54.49</v>
      </c>
      <c r="F36" s="231">
        <v>53.936399999999999</v>
      </c>
      <c r="G36" s="231">
        <v>51.025714285714287</v>
      </c>
      <c r="H36" s="231">
        <v>51.527500000000003</v>
      </c>
      <c r="I36" s="231">
        <v>53.043571428571425</v>
      </c>
      <c r="J36" s="231">
        <v>59.849333333333334</v>
      </c>
      <c r="K36" s="231">
        <v>58.775769230769228</v>
      </c>
      <c r="L36" s="231">
        <v>53.09</v>
      </c>
      <c r="M36" s="231">
        <v>53.141111111111108</v>
      </c>
      <c r="N36" s="231">
        <v>52.685714285714283</v>
      </c>
      <c r="O36" s="231">
        <v>51.972857142857144</v>
      </c>
      <c r="P36" s="231">
        <v>54.302999999999997</v>
      </c>
      <c r="Q36" s="231">
        <v>60.438275862068963</v>
      </c>
      <c r="R36" s="231">
        <v>62.233750000000001</v>
      </c>
      <c r="S36" s="231">
        <v>53.383749999999999</v>
      </c>
      <c r="T36" s="231">
        <v>50.216190476190476</v>
      </c>
      <c r="U36" s="231">
        <v>52.284545454545452</v>
      </c>
      <c r="V36" s="231">
        <v>51.366086956521741</v>
      </c>
      <c r="W36" s="231">
        <v>53.723599999999998</v>
      </c>
      <c r="X36" s="231">
        <v>63.771153846153844</v>
      </c>
      <c r="Y36" s="231">
        <v>60.680384615384618</v>
      </c>
      <c r="Z36" s="231">
        <v>50.668333333333337</v>
      </c>
      <c r="AA36" s="231">
        <v>51.469565217391306</v>
      </c>
      <c r="AB36" s="231">
        <v>51.8675</v>
      </c>
      <c r="AC36" s="231">
        <v>52.662500000000001</v>
      </c>
      <c r="AD36" s="231">
        <v>53.810689655172411</v>
      </c>
      <c r="AE36" s="231">
        <v>61.916086956521738</v>
      </c>
      <c r="AF36" s="231">
        <v>62.010740740740744</v>
      </c>
      <c r="AG36" s="232">
        <v>53.109642857142859</v>
      </c>
      <c r="AH36" s="195"/>
    </row>
    <row r="37" spans="1:49" ht="25" customHeight="1" x14ac:dyDescent="0.15">
      <c r="B37" s="24" t="s">
        <v>27</v>
      </c>
      <c r="C37" s="151">
        <v>43.583454545454543</v>
      </c>
      <c r="D37" s="51">
        <v>46.293589743589742</v>
      </c>
      <c r="E37" s="51">
        <v>44.487478260869565</v>
      </c>
      <c r="F37" s="51">
        <v>54.898623853211006</v>
      </c>
      <c r="G37" s="51">
        <v>46.396086956521742</v>
      </c>
      <c r="H37" s="51">
        <v>43.653867924528299</v>
      </c>
      <c r="I37" s="51">
        <v>58.139953271028034</v>
      </c>
      <c r="J37" s="51">
        <v>58.018425925925925</v>
      </c>
      <c r="K37" s="51">
        <v>45.224086956521738</v>
      </c>
      <c r="L37" s="51">
        <v>42.024059405940591</v>
      </c>
      <c r="M37" s="51">
        <v>53.10897196261682</v>
      </c>
      <c r="N37" s="51">
        <v>43.88127272727273</v>
      </c>
      <c r="O37" s="51">
        <v>44.780256410256413</v>
      </c>
      <c r="P37" s="51">
        <v>27.984601769911503</v>
      </c>
      <c r="Q37" s="51">
        <v>45.412656249999998</v>
      </c>
      <c r="R37" s="51">
        <v>43.813499999999998</v>
      </c>
      <c r="S37" s="51">
        <v>40.972293577981652</v>
      </c>
      <c r="T37" s="51">
        <v>43.87605504587156</v>
      </c>
      <c r="U37" s="51">
        <v>40.728584070796458</v>
      </c>
      <c r="V37" s="51">
        <v>39.404672897196264</v>
      </c>
      <c r="W37" s="51">
        <v>44.855929203539823</v>
      </c>
      <c r="X37" s="51">
        <v>46.892704918032784</v>
      </c>
      <c r="Y37" s="51">
        <v>43.821140350877194</v>
      </c>
      <c r="Z37" s="51">
        <v>43.067981651376144</v>
      </c>
      <c r="AA37" s="51">
        <v>44.894710743801653</v>
      </c>
      <c r="AB37" s="51">
        <v>42.479454545454544</v>
      </c>
      <c r="AC37" s="51">
        <v>39.836274509803921</v>
      </c>
      <c r="AD37" s="51">
        <v>42.791801801801803</v>
      </c>
      <c r="AE37" s="51">
        <v>43.511652892561983</v>
      </c>
      <c r="AF37" s="51">
        <v>47.297777777777775</v>
      </c>
      <c r="AG37" s="152">
        <v>48.382941176470588</v>
      </c>
      <c r="AH37" s="195"/>
    </row>
    <row r="38" spans="1:49" ht="25" customHeight="1" x14ac:dyDescent="0.15">
      <c r="A38" s="17"/>
      <c r="B38" s="26" t="s">
        <v>64</v>
      </c>
      <c r="C38" s="233">
        <v>136.26888982187052</v>
      </c>
      <c r="D38" s="234">
        <v>139.31861536879521</v>
      </c>
      <c r="E38" s="234">
        <v>122.48390362888068</v>
      </c>
      <c r="F38" s="234">
        <v>98.247271451151477</v>
      </c>
      <c r="G38" s="234">
        <v>109.97848662012149</v>
      </c>
      <c r="H38" s="234">
        <v>118.03650501054697</v>
      </c>
      <c r="I38" s="234">
        <v>91.234286311388161</v>
      </c>
      <c r="J38" s="234">
        <v>103.15573436923596</v>
      </c>
      <c r="K38" s="234">
        <v>129.96562934991763</v>
      </c>
      <c r="L38" s="234">
        <v>126.33239327790021</v>
      </c>
      <c r="M38" s="234">
        <v>100.06051547850285</v>
      </c>
      <c r="N38" s="234">
        <v>120.06423472065055</v>
      </c>
      <c r="O38" s="234">
        <v>116.06199095122366</v>
      </c>
      <c r="P38" s="234">
        <v>194.04599874781081</v>
      </c>
      <c r="Q38" s="234">
        <v>133.0868547511333</v>
      </c>
      <c r="R38" s="234">
        <v>142.04240702066716</v>
      </c>
      <c r="S38" s="234">
        <v>130.29231546037812</v>
      </c>
      <c r="T38" s="234">
        <v>114.45010364687043</v>
      </c>
      <c r="U38" s="234">
        <v>128.3730987643894</v>
      </c>
      <c r="V38" s="234">
        <v>130.35531874741608</v>
      </c>
      <c r="W38" s="234">
        <v>119.76922773412991</v>
      </c>
      <c r="X38" s="234">
        <v>135.99376269223268</v>
      </c>
      <c r="Y38" s="234">
        <v>138.4728560906525</v>
      </c>
      <c r="Z38" s="234">
        <v>117.64733658394292</v>
      </c>
      <c r="AA38" s="234">
        <v>114.64505364810552</v>
      </c>
      <c r="AB38" s="234">
        <v>122.10020245067979</v>
      </c>
      <c r="AC38" s="234">
        <v>132.19735190609919</v>
      </c>
      <c r="AD38" s="234">
        <v>125.74999740466389</v>
      </c>
      <c r="AE38" s="234">
        <v>142.29771300426</v>
      </c>
      <c r="AF38" s="234">
        <v>131.10709139879827</v>
      </c>
      <c r="AG38" s="235">
        <v>109.76935582192067</v>
      </c>
      <c r="AH38" s="195"/>
    </row>
    <row r="39" spans="1:49" ht="25" customHeight="1" x14ac:dyDescent="0.2">
      <c r="B39" s="19" t="s">
        <v>57</v>
      </c>
    </row>
    <row r="40" spans="1:49" ht="25" customHeight="1" x14ac:dyDescent="0.15">
      <c r="B40" s="23" t="s">
        <v>13</v>
      </c>
      <c r="C40" s="225">
        <v>-1.6793255376789666</v>
      </c>
      <c r="D40" s="226">
        <v>7.971070595836097</v>
      </c>
      <c r="E40" s="226">
        <v>-0.19551383070819073</v>
      </c>
      <c r="F40" s="226">
        <v>-1.3213581817071718</v>
      </c>
      <c r="G40" s="226">
        <v>-6.7634237384740636</v>
      </c>
      <c r="H40" s="226">
        <v>-3.8546461002014274</v>
      </c>
      <c r="I40" s="226">
        <v>-7.6897995245684951</v>
      </c>
      <c r="J40" s="226">
        <v>-0.28740107059559289</v>
      </c>
      <c r="K40" s="226">
        <v>-1.7196083370950119</v>
      </c>
      <c r="L40" s="226">
        <v>-2.0094327249996402</v>
      </c>
      <c r="M40" s="226">
        <v>-4.2822793460138584</v>
      </c>
      <c r="N40" s="226">
        <v>-3.4041275586119597</v>
      </c>
      <c r="O40" s="226">
        <v>-8.2079598011904125</v>
      </c>
      <c r="P40" s="226">
        <v>-3.8791213157553712</v>
      </c>
      <c r="Q40" s="226">
        <v>1.061154325044638</v>
      </c>
      <c r="R40" s="226">
        <v>0.30530049532716935</v>
      </c>
      <c r="S40" s="226">
        <v>-2.1881527355344645</v>
      </c>
      <c r="T40" s="226">
        <v>-7.882138066627248</v>
      </c>
      <c r="U40" s="226">
        <v>2.1865716876039665</v>
      </c>
      <c r="V40" s="226">
        <v>-3.1713367812236171</v>
      </c>
      <c r="W40" s="226">
        <v>-3.7959723082763586</v>
      </c>
      <c r="X40" s="226">
        <v>4.5900923745495508</v>
      </c>
      <c r="Y40" s="226">
        <v>-3.2994005110201736</v>
      </c>
      <c r="Z40" s="226">
        <v>-3.5799828479506344</v>
      </c>
      <c r="AA40" s="226">
        <v>-1.8937693557721496</v>
      </c>
      <c r="AB40" s="226">
        <v>-3.6222623216372343</v>
      </c>
      <c r="AC40" s="226">
        <v>-2.0507503401769864</v>
      </c>
      <c r="AD40" s="226">
        <v>0.44443819320646843</v>
      </c>
      <c r="AE40" s="226">
        <v>6.1740740861898615</v>
      </c>
      <c r="AF40" s="226">
        <v>5.1369089235964021</v>
      </c>
      <c r="AG40" s="227">
        <v>-0.79878678252814728</v>
      </c>
      <c r="AH40" s="195"/>
    </row>
    <row r="41" spans="1:49" ht="25" customHeight="1" x14ac:dyDescent="0.15">
      <c r="B41" s="24" t="s">
        <v>27</v>
      </c>
      <c r="C41" s="146">
        <v>-16.80794258735224</v>
      </c>
      <c r="D41" s="50">
        <v>-15.964681381571941</v>
      </c>
      <c r="E41" s="50">
        <v>-10.133635095285424</v>
      </c>
      <c r="F41" s="50">
        <v>13.108822681625867</v>
      </c>
      <c r="G41" s="50">
        <v>-2.865689275212794</v>
      </c>
      <c r="H41" s="50">
        <v>-8.4946923287305385</v>
      </c>
      <c r="I41" s="50">
        <v>18.438595567474049</v>
      </c>
      <c r="J41" s="50">
        <v>6.031592930001616</v>
      </c>
      <c r="K41" s="50">
        <v>-14.958903592243143</v>
      </c>
      <c r="L41" s="50">
        <v>-10.093188076778244</v>
      </c>
      <c r="M41" s="50">
        <v>6.0950969709355887</v>
      </c>
      <c r="N41" s="50">
        <v>-10.509666762831728</v>
      </c>
      <c r="O41" s="50">
        <v>-10.811173356352743</v>
      </c>
      <c r="P41" s="50">
        <v>-45.273138003681346</v>
      </c>
      <c r="Q41" s="50">
        <v>-16.271877202944399</v>
      </c>
      <c r="R41" s="50">
        <v>-19.583972224077097</v>
      </c>
      <c r="S41" s="50">
        <v>-18.03645431954331</v>
      </c>
      <c r="T41" s="50">
        <v>-14.579103820283843</v>
      </c>
      <c r="U41" s="50">
        <v>-20.152759034869213</v>
      </c>
      <c r="V41" s="50">
        <v>-22.61476365496506</v>
      </c>
      <c r="W41" s="50">
        <v>-12.859522089660604</v>
      </c>
      <c r="X41" s="50">
        <v>-10.693348695488648</v>
      </c>
      <c r="Y41" s="50">
        <v>-11.4065331542163</v>
      </c>
      <c r="Z41" s="50">
        <v>-13.346370287481266</v>
      </c>
      <c r="AA41" s="50">
        <v>-11.130745584102058</v>
      </c>
      <c r="AB41" s="50">
        <v>-16.86176022166536</v>
      </c>
      <c r="AC41" s="50">
        <v>-16.995976916138257</v>
      </c>
      <c r="AD41" s="50">
        <v>-11.874478680769307</v>
      </c>
      <c r="AE41" s="50">
        <v>-14.002253778223727</v>
      </c>
      <c r="AF41" s="50">
        <v>-3.523028649592554</v>
      </c>
      <c r="AG41" s="147">
        <v>-2.3754523239747547</v>
      </c>
      <c r="AH41" s="195"/>
    </row>
    <row r="42" spans="1:49" ht="25" customHeight="1" x14ac:dyDescent="0.15">
      <c r="A42" s="17"/>
      <c r="B42" s="26" t="s">
        <v>64</v>
      </c>
      <c r="C42" s="233">
        <v>18.185169979066934</v>
      </c>
      <c r="D42" s="234">
        <v>28.48296688915212</v>
      </c>
      <c r="E42" s="234">
        <v>11.058777413468613</v>
      </c>
      <c r="F42" s="234">
        <v>-12.757785397483808</v>
      </c>
      <c r="G42" s="234">
        <v>-4.0127267431924754</v>
      </c>
      <c r="H42" s="234">
        <v>5.0707946310158976</v>
      </c>
      <c r="I42" s="234">
        <v>-22.060709996435957</v>
      </c>
      <c r="J42" s="234">
        <v>-5.9595388750586853</v>
      </c>
      <c r="K42" s="234">
        <v>15.56811449346279</v>
      </c>
      <c r="L42" s="234">
        <v>8.9912601491216577</v>
      </c>
      <c r="M42" s="234">
        <v>-9.7812025373024021</v>
      </c>
      <c r="N42" s="234">
        <v>7.9400075373001009</v>
      </c>
      <c r="O42" s="234">
        <v>2.918766456480729</v>
      </c>
      <c r="P42" s="234">
        <v>75.637475232368061</v>
      </c>
      <c r="Q42" s="234">
        <v>20.701564718091664</v>
      </c>
      <c r="R42" s="234">
        <v>24.732970863448088</v>
      </c>
      <c r="S42" s="234">
        <v>19.335793067987975</v>
      </c>
      <c r="T42" s="234">
        <v>7.839961945009966</v>
      </c>
      <c r="U42" s="234">
        <v>27.977586266601463</v>
      </c>
      <c r="V42" s="234">
        <v>25.125499115756547</v>
      </c>
      <c r="W42" s="234">
        <v>10.401078808353745</v>
      </c>
      <c r="X42" s="234">
        <v>17.11344098887762</v>
      </c>
      <c r="Y42" s="234">
        <v>9.1509373453621841</v>
      </c>
      <c r="Z42" s="234">
        <v>11.270603980355512</v>
      </c>
      <c r="AA42" s="234">
        <v>10.393894141567653</v>
      </c>
      <c r="AB42" s="234">
        <v>15.924679107044387</v>
      </c>
      <c r="AC42" s="234">
        <v>18.005424340556779</v>
      </c>
      <c r="AD42" s="234">
        <v>13.978830070524047</v>
      </c>
      <c r="AE42" s="234">
        <v>23.461461201864438</v>
      </c>
      <c r="AF42" s="234">
        <v>8.9761706362148903</v>
      </c>
      <c r="AG42" s="235">
        <v>1.6150298044979083</v>
      </c>
      <c r="AH42" s="195"/>
    </row>
    <row r="43" spans="1:49" ht="30" customHeight="1" x14ac:dyDescent="0.2">
      <c r="A43" s="6"/>
      <c r="B43" s="19"/>
      <c r="X43" s="412"/>
      <c r="Y43" s="412"/>
      <c r="Z43" s="412"/>
      <c r="AA43" s="412"/>
      <c r="AB43" s="412"/>
      <c r="AC43" s="412"/>
      <c r="AD43" s="412"/>
    </row>
    <row r="44" spans="1:49" s="21" customFormat="1" ht="20" customHeight="1" x14ac:dyDescent="0.2">
      <c r="B44" s="409" t="s">
        <v>10</v>
      </c>
      <c r="C44" s="203" t="s">
        <v>161</v>
      </c>
      <c r="D44" s="204"/>
      <c r="E44" s="204"/>
      <c r="F44" s="204"/>
      <c r="G44" s="204"/>
      <c r="H44" s="204"/>
      <c r="I44" s="204"/>
      <c r="J44" s="204"/>
      <c r="K44" s="204"/>
      <c r="L44" s="204"/>
      <c r="M44" s="204"/>
      <c r="N44" s="204"/>
      <c r="O44" s="204"/>
      <c r="P44" s="204"/>
      <c r="Q44" s="204"/>
      <c r="R44" s="204"/>
      <c r="S44" s="205"/>
      <c r="T44" s="205"/>
      <c r="U44" s="205"/>
      <c r="V44" s="205"/>
      <c r="W44" s="205"/>
      <c r="X44" s="205"/>
      <c r="Y44" s="205"/>
      <c r="Z44" s="205"/>
      <c r="AA44" s="205"/>
      <c r="AB44" s="205"/>
      <c r="AC44" s="205"/>
      <c r="AD44" s="205"/>
      <c r="AE44" s="205"/>
      <c r="AF44" s="205"/>
      <c r="AG44" s="206"/>
      <c r="AH44" s="218"/>
      <c r="AI44" s="123"/>
      <c r="AJ44" s="123"/>
      <c r="AK44" s="123"/>
      <c r="AL44" s="123"/>
      <c r="AM44" s="123"/>
      <c r="AN44" s="123"/>
      <c r="AO44" s="123"/>
      <c r="AP44" s="123"/>
      <c r="AQ44" s="123"/>
      <c r="AR44" s="123"/>
      <c r="AS44" s="123"/>
      <c r="AT44" s="123"/>
      <c r="AU44" s="123"/>
      <c r="AV44" s="123"/>
      <c r="AW44" s="123"/>
    </row>
    <row r="45" spans="1:49" s="22" customFormat="1" ht="20" customHeight="1" x14ac:dyDescent="0.15">
      <c r="B45" s="372"/>
      <c r="C45" s="207">
        <v>1</v>
      </c>
      <c r="D45" s="208">
        <v>2</v>
      </c>
      <c r="E45" s="208">
        <v>3</v>
      </c>
      <c r="F45" s="208">
        <v>4</v>
      </c>
      <c r="G45" s="208">
        <v>5</v>
      </c>
      <c r="H45" s="208">
        <v>6</v>
      </c>
      <c r="I45" s="208">
        <v>7</v>
      </c>
      <c r="J45" s="208">
        <v>8</v>
      </c>
      <c r="K45" s="208">
        <v>9</v>
      </c>
      <c r="L45" s="208">
        <v>10</v>
      </c>
      <c r="M45" s="208">
        <v>11</v>
      </c>
      <c r="N45" s="208">
        <v>12</v>
      </c>
      <c r="O45" s="208">
        <v>13</v>
      </c>
      <c r="P45" s="208">
        <v>14</v>
      </c>
      <c r="Q45" s="208">
        <v>15</v>
      </c>
      <c r="R45" s="208">
        <v>16</v>
      </c>
      <c r="S45" s="208">
        <v>17</v>
      </c>
      <c r="T45" s="208">
        <v>18</v>
      </c>
      <c r="U45" s="208">
        <v>19</v>
      </c>
      <c r="V45" s="208">
        <v>20</v>
      </c>
      <c r="W45" s="208">
        <v>21</v>
      </c>
      <c r="X45" s="208">
        <v>22</v>
      </c>
      <c r="Y45" s="208">
        <v>23</v>
      </c>
      <c r="Z45" s="208">
        <v>24</v>
      </c>
      <c r="AA45" s="208">
        <v>25</v>
      </c>
      <c r="AB45" s="208">
        <v>26</v>
      </c>
      <c r="AC45" s="208">
        <v>27</v>
      </c>
      <c r="AD45" s="208">
        <v>28</v>
      </c>
      <c r="AE45" s="208">
        <v>29</v>
      </c>
      <c r="AF45" s="208">
        <v>30</v>
      </c>
      <c r="AG45" s="209">
        <v>31</v>
      </c>
      <c r="AH45" s="218"/>
      <c r="AI45" s="123"/>
      <c r="AJ45" s="123"/>
      <c r="AK45" s="123"/>
      <c r="AL45" s="123"/>
      <c r="AM45" s="123"/>
      <c r="AN45" s="123"/>
      <c r="AO45" s="123"/>
      <c r="AP45" s="123"/>
      <c r="AQ45" s="123"/>
      <c r="AR45" s="123"/>
      <c r="AS45" s="123"/>
      <c r="AT45" s="123"/>
      <c r="AU45" s="123"/>
      <c r="AV45" s="123"/>
      <c r="AW45" s="123"/>
    </row>
    <row r="46" spans="1:49" ht="25" customHeight="1" x14ac:dyDescent="0.15">
      <c r="B46" s="142" t="s">
        <v>13</v>
      </c>
      <c r="C46" s="230">
        <v>17.7559793814433</v>
      </c>
      <c r="D46" s="231">
        <v>22.606701030927834</v>
      </c>
      <c r="E46" s="231">
        <v>16.852577319587628</v>
      </c>
      <c r="F46" s="231">
        <v>13.901134020618557</v>
      </c>
      <c r="G46" s="231">
        <v>11.04680412371134</v>
      </c>
      <c r="H46" s="231">
        <v>10.624226804123712</v>
      </c>
      <c r="I46" s="231">
        <v>15.311546391752577</v>
      </c>
      <c r="J46" s="231">
        <v>18.510103092783506</v>
      </c>
      <c r="K46" s="231">
        <v>15.754329896907217</v>
      </c>
      <c r="L46" s="231">
        <v>13.135670103092783</v>
      </c>
      <c r="M46" s="231">
        <v>14.791855670103093</v>
      </c>
      <c r="N46" s="231">
        <v>15.208247422680412</v>
      </c>
      <c r="O46" s="231">
        <v>11.251855670103092</v>
      </c>
      <c r="P46" s="231">
        <v>11.196494845360824</v>
      </c>
      <c r="Q46" s="231">
        <v>18.06917525773196</v>
      </c>
      <c r="R46" s="231">
        <v>20.530721649484537</v>
      </c>
      <c r="S46" s="231">
        <v>13.208350515463918</v>
      </c>
      <c r="T46" s="231">
        <v>10.871546391752577</v>
      </c>
      <c r="U46" s="231">
        <v>11.858350515463918</v>
      </c>
      <c r="V46" s="231">
        <v>12.179587628865979</v>
      </c>
      <c r="W46" s="231">
        <v>13.846288659793814</v>
      </c>
      <c r="X46" s="231">
        <v>17.093298969072166</v>
      </c>
      <c r="Y46" s="231">
        <v>16.264845360824744</v>
      </c>
      <c r="Z46" s="231">
        <v>15.670618556701031</v>
      </c>
      <c r="AA46" s="231">
        <v>12.204123711340205</v>
      </c>
      <c r="AB46" s="231">
        <v>10.694329896907217</v>
      </c>
      <c r="AC46" s="231">
        <v>13.029896907216495</v>
      </c>
      <c r="AD46" s="231">
        <v>16.087731958762888</v>
      </c>
      <c r="AE46" s="231">
        <v>14.681134020618556</v>
      </c>
      <c r="AF46" s="231">
        <v>17.260721649484537</v>
      </c>
      <c r="AG46" s="232">
        <v>15.330618556701031</v>
      </c>
      <c r="AH46" s="195"/>
    </row>
    <row r="47" spans="1:49" ht="25" customHeight="1" x14ac:dyDescent="0.15">
      <c r="B47" s="24" t="s">
        <v>27</v>
      </c>
      <c r="C47" s="151">
        <v>12.230051020408164</v>
      </c>
      <c r="D47" s="51">
        <v>13.817219387755102</v>
      </c>
      <c r="E47" s="51">
        <v>13.051173469387756</v>
      </c>
      <c r="F47" s="51">
        <v>15.265178571428571</v>
      </c>
      <c r="G47" s="51">
        <v>13.611096938775511</v>
      </c>
      <c r="H47" s="51">
        <v>11.804362244897959</v>
      </c>
      <c r="I47" s="51">
        <v>31.73966836734694</v>
      </c>
      <c r="J47" s="51">
        <v>31.969336734693879</v>
      </c>
      <c r="K47" s="51">
        <v>13.267270408163265</v>
      </c>
      <c r="L47" s="51">
        <v>10.827627551020408</v>
      </c>
      <c r="M47" s="51">
        <v>14.496581632653061</v>
      </c>
      <c r="N47" s="51">
        <v>12.313622448979592</v>
      </c>
      <c r="O47" s="51">
        <v>13.365535714285715</v>
      </c>
      <c r="P47" s="51">
        <v>8.0669897959183672</v>
      </c>
      <c r="Q47" s="51">
        <v>14.828622448979592</v>
      </c>
      <c r="R47" s="51">
        <v>13.412295918367347</v>
      </c>
      <c r="S47" s="51">
        <v>11.392806122448979</v>
      </c>
      <c r="T47" s="51">
        <v>12.200229591836734</v>
      </c>
      <c r="U47" s="51">
        <v>11.740637755102041</v>
      </c>
      <c r="V47" s="51">
        <v>10.755867346938775</v>
      </c>
      <c r="W47" s="51">
        <v>12.930408163265307</v>
      </c>
      <c r="X47" s="51">
        <v>14.594158163265305</v>
      </c>
      <c r="Y47" s="51">
        <v>12.74390306122449</v>
      </c>
      <c r="Z47" s="51">
        <v>11.975535714285714</v>
      </c>
      <c r="AA47" s="51">
        <v>13.857806122448979</v>
      </c>
      <c r="AB47" s="51">
        <v>11.920255102040816</v>
      </c>
      <c r="AC47" s="51">
        <v>10.365561224489795</v>
      </c>
      <c r="AD47" s="51">
        <v>12.117066326530612</v>
      </c>
      <c r="AE47" s="51">
        <v>13.430892857142856</v>
      </c>
      <c r="AF47" s="51">
        <v>15.202857142857143</v>
      </c>
      <c r="AG47" s="152">
        <v>14.687678571428572</v>
      </c>
      <c r="AH47" s="195"/>
    </row>
    <row r="48" spans="1:49" ht="25" customHeight="1" x14ac:dyDescent="0.15">
      <c r="A48" s="17"/>
      <c r="B48" s="26" t="s">
        <v>65</v>
      </c>
      <c r="C48" s="233">
        <v>145.18319957803877</v>
      </c>
      <c r="D48" s="234">
        <v>163.61252142300472</v>
      </c>
      <c r="E48" s="234">
        <v>129.12691229720042</v>
      </c>
      <c r="F48" s="234">
        <v>91.064339376042142</v>
      </c>
      <c r="G48" s="234">
        <v>81.160278068560018</v>
      </c>
      <c r="H48" s="234">
        <v>90.002548072547</v>
      </c>
      <c r="I48" s="234">
        <v>48.241040878446597</v>
      </c>
      <c r="J48" s="234">
        <v>57.899553082352064</v>
      </c>
      <c r="K48" s="234">
        <v>118.74582647512828</v>
      </c>
      <c r="L48" s="234">
        <v>121.31623516990683</v>
      </c>
      <c r="M48" s="234">
        <v>102.03685285872527</v>
      </c>
      <c r="N48" s="234">
        <v>123.50750143322355</v>
      </c>
      <c r="O48" s="234">
        <v>84.185594282349285</v>
      </c>
      <c r="P48" s="234">
        <v>138.7939631589887</v>
      </c>
      <c r="Q48" s="234">
        <v>121.85336378936866</v>
      </c>
      <c r="R48" s="234">
        <v>153.07387918066243</v>
      </c>
      <c r="S48" s="234">
        <v>115.93588421990505</v>
      </c>
      <c r="T48" s="234">
        <v>89.109359048944</v>
      </c>
      <c r="U48" s="234">
        <v>101.00260959259036</v>
      </c>
      <c r="V48" s="234">
        <v>113.23668502081625</v>
      </c>
      <c r="W48" s="234">
        <v>107.08315224799578</v>
      </c>
      <c r="X48" s="234">
        <v>117.12425463537025</v>
      </c>
      <c r="Y48" s="234">
        <v>127.62844540417589</v>
      </c>
      <c r="Z48" s="234">
        <v>130.85526134742122</v>
      </c>
      <c r="AA48" s="234">
        <v>88.066780582340854</v>
      </c>
      <c r="AB48" s="234">
        <v>89.715612672692757</v>
      </c>
      <c r="AC48" s="234">
        <v>125.70372819195821</v>
      </c>
      <c r="AD48" s="234">
        <v>132.76919945200802</v>
      </c>
      <c r="AE48" s="234">
        <v>109.30869732057791</v>
      </c>
      <c r="AF48" s="234">
        <v>113.53603791209467</v>
      </c>
      <c r="AG48" s="235">
        <v>104.3774105089212</v>
      </c>
      <c r="AH48" s="195"/>
    </row>
    <row r="49" spans="1:34" ht="25" customHeight="1" x14ac:dyDescent="0.2">
      <c r="B49" s="19" t="s">
        <v>57</v>
      </c>
    </row>
    <row r="50" spans="1:34" ht="25" customHeight="1" x14ac:dyDescent="0.15">
      <c r="B50" s="23" t="s">
        <v>13</v>
      </c>
      <c r="C50" s="225">
        <v>-49.97720071218442</v>
      </c>
      <c r="D50" s="226">
        <v>-36.706613788633192</v>
      </c>
      <c r="E50" s="226">
        <v>-30.368963137845757</v>
      </c>
      <c r="F50" s="226">
        <v>-43.932589875955998</v>
      </c>
      <c r="G50" s="226">
        <v>-60.041467316530607</v>
      </c>
      <c r="H50" s="226">
        <v>-62.295939647121259</v>
      </c>
      <c r="I50" s="226">
        <v>-33.726009915210852</v>
      </c>
      <c r="J50" s="226">
        <v>-38.951470043315197</v>
      </c>
      <c r="K50" s="226">
        <v>-46.76478784924867</v>
      </c>
      <c r="L50" s="226">
        <v>-38.111220668574134</v>
      </c>
      <c r="M50" s="226">
        <v>-47.257582496707535</v>
      </c>
      <c r="N50" s="226">
        <v>-49.913251326711489</v>
      </c>
      <c r="O50" s="226">
        <v>-57.16371457396788</v>
      </c>
      <c r="P50" s="226">
        <v>-60.766988292092613</v>
      </c>
      <c r="Q50" s="226">
        <v>-51.153775409552232</v>
      </c>
      <c r="R50" s="226">
        <v>-52.092990808161616</v>
      </c>
      <c r="S50" s="226">
        <v>-53.050313313020411</v>
      </c>
      <c r="T50" s="226">
        <v>-58.840955306307535</v>
      </c>
      <c r="U50" s="226">
        <v>-56.767219670526721</v>
      </c>
      <c r="V50" s="226">
        <v>-56.332171489660212</v>
      </c>
      <c r="W50" s="226">
        <v>-51.897986154207089</v>
      </c>
      <c r="X50" s="226">
        <v>-58.16396305010629</v>
      </c>
      <c r="Y50" s="226">
        <v>-50.701655162544029</v>
      </c>
      <c r="Z50" s="226">
        <v>-42.147989708743957</v>
      </c>
      <c r="AA50" s="226">
        <v>-46.275159409006037</v>
      </c>
      <c r="AB50" s="226">
        <v>-57.165449920642757</v>
      </c>
      <c r="AC50" s="226">
        <v>-58.75821066958185</v>
      </c>
      <c r="AD50" s="226">
        <v>-46.057616525911619</v>
      </c>
      <c r="AE50" s="226">
        <v>-55.599932654881286</v>
      </c>
      <c r="AF50" s="226">
        <v>-46.439687906824844</v>
      </c>
      <c r="AG50" s="227">
        <v>-42.132625623168444</v>
      </c>
      <c r="AH50" s="195"/>
    </row>
    <row r="51" spans="1:34" ht="25" customHeight="1" x14ac:dyDescent="0.15">
      <c r="B51" s="24" t="s">
        <v>27</v>
      </c>
      <c r="C51" s="146">
        <v>-40.577101848005633</v>
      </c>
      <c r="D51" s="50">
        <v>-21.967204139920916</v>
      </c>
      <c r="E51" s="50">
        <v>-5.1868627151320794</v>
      </c>
      <c r="F51" s="50">
        <v>14.156126594900361</v>
      </c>
      <c r="G51" s="50">
        <v>-10.63643413329156</v>
      </c>
      <c r="H51" s="50">
        <v>-23.625491234721071</v>
      </c>
      <c r="I51" s="50">
        <v>107.7529463235378</v>
      </c>
      <c r="J51" s="50">
        <v>59.047389394986276</v>
      </c>
      <c r="K51" s="50">
        <v>-36.904992987810139</v>
      </c>
      <c r="L51" s="50">
        <v>-29.057906216737976</v>
      </c>
      <c r="M51" s="50">
        <v>-14.64529792556649</v>
      </c>
      <c r="N51" s="50">
        <v>-23.690413518563432</v>
      </c>
      <c r="O51" s="50">
        <v>-22.703016908866413</v>
      </c>
      <c r="P51" s="50">
        <v>-52.792859499507415</v>
      </c>
      <c r="Q51" s="50">
        <v>-29.952943019405261</v>
      </c>
      <c r="R51" s="50">
        <v>-32.986643520030078</v>
      </c>
      <c r="S51" s="50">
        <v>-22.312813224645751</v>
      </c>
      <c r="T51" s="50">
        <v>-23.050597656455896</v>
      </c>
      <c r="U51" s="50">
        <v>-35.088214179319849</v>
      </c>
      <c r="V51" s="50">
        <v>-40.855569364842921</v>
      </c>
      <c r="W51" s="50">
        <v>-30.655816874280379</v>
      </c>
      <c r="X51" s="50">
        <v>-26.876433160044904</v>
      </c>
      <c r="Y51" s="50">
        <v>-39.523022632294918</v>
      </c>
      <c r="Z51" s="50">
        <v>-35.306536721456126</v>
      </c>
      <c r="AA51" s="50">
        <v>-25.32514038667416</v>
      </c>
      <c r="AB51" s="50">
        <v>-36.047507862852768</v>
      </c>
      <c r="AC51" s="50">
        <v>-37.285849225422147</v>
      </c>
      <c r="AD51" s="50">
        <v>-30.12905095389463</v>
      </c>
      <c r="AE51" s="50">
        <v>-41.210580266458827</v>
      </c>
      <c r="AF51" s="50">
        <v>-27.642271487145216</v>
      </c>
      <c r="AG51" s="147">
        <v>-14.578520783548882</v>
      </c>
      <c r="AH51" s="195"/>
    </row>
    <row r="52" spans="1:34" ht="25" customHeight="1" x14ac:dyDescent="0.15">
      <c r="A52" s="17"/>
      <c r="B52" s="26" t="s">
        <v>65</v>
      </c>
      <c r="C52" s="233">
        <v>-15.818984190354145</v>
      </c>
      <c r="D52" s="234">
        <v>-18.888737083556261</v>
      </c>
      <c r="E52" s="234">
        <v>-26.559716452624336</v>
      </c>
      <c r="F52" s="234">
        <v>-50.885325390318762</v>
      </c>
      <c r="G52" s="234">
        <v>-55.285431712724062</v>
      </c>
      <c r="H52" s="234">
        <v>-50.632664010038994</v>
      </c>
      <c r="I52" s="234">
        <v>-68.099614827210061</v>
      </c>
      <c r="J52" s="234">
        <v>-61.616138316375363</v>
      </c>
      <c r="K52" s="234">
        <v>-15.626901918971379</v>
      </c>
      <c r="L52" s="234">
        <v>-12.761555190713224</v>
      </c>
      <c r="M52" s="234">
        <v>-38.207953139958832</v>
      </c>
      <c r="N52" s="234">
        <v>-34.363752992686308</v>
      </c>
      <c r="O52" s="234">
        <v>-44.582202677240765</v>
      </c>
      <c r="P52" s="234">
        <v>-16.891785242693295</v>
      </c>
      <c r="Q52" s="234">
        <v>-30.266556946255122</v>
      </c>
      <c r="R52" s="234">
        <v>-28.511252520233011</v>
      </c>
      <c r="S52" s="234">
        <v>-39.565726812946259</v>
      </c>
      <c r="T52" s="234">
        <v>-46.511547276237934</v>
      </c>
      <c r="U52" s="234">
        <v>-33.397641456286557</v>
      </c>
      <c r="V52" s="234">
        <v>-26.167471659495096</v>
      </c>
      <c r="W52" s="234">
        <v>-30.632950483370152</v>
      </c>
      <c r="X52" s="234">
        <v>-42.787204238379942</v>
      </c>
      <c r="Y52" s="234">
        <v>-18.484112494833077</v>
      </c>
      <c r="Z52" s="234">
        <v>-10.575184324168827</v>
      </c>
      <c r="AA52" s="234">
        <v>-28.05498280243453</v>
      </c>
      <c r="AB52" s="234">
        <v>-33.021296515611539</v>
      </c>
      <c r="AC52" s="234">
        <v>-34.238463215980346</v>
      </c>
      <c r="AD52" s="234">
        <v>-22.797122107659519</v>
      </c>
      <c r="AE52" s="234">
        <v>-24.476091877615957</v>
      </c>
      <c r="AF52" s="234">
        <v>-25.978450134076443</v>
      </c>
      <c r="AG52" s="235">
        <v>-32.25664679677692</v>
      </c>
      <c r="AH52" s="195"/>
    </row>
    <row r="53" spans="1:34" ht="16.5" customHeight="1" x14ac:dyDescent="0.15">
      <c r="B53" s="53"/>
      <c r="C53" s="47"/>
      <c r="D53" s="47"/>
      <c r="E53" s="47"/>
      <c r="F53" s="47"/>
      <c r="G53" s="47"/>
      <c r="H53" s="47"/>
      <c r="I53" s="47"/>
      <c r="J53" s="47"/>
      <c r="K53" s="47"/>
      <c r="L53" s="47"/>
      <c r="M53" s="47"/>
      <c r="N53" s="47"/>
      <c r="O53" s="47"/>
      <c r="P53" s="47"/>
      <c r="Q53" s="47"/>
      <c r="R53" s="47"/>
      <c r="S53" s="47"/>
      <c r="T53" s="47"/>
      <c r="U53" s="47"/>
      <c r="V53" s="47"/>
      <c r="W53" s="47"/>
      <c r="X53" s="47"/>
      <c r="Y53" s="47"/>
      <c r="Z53" s="47"/>
      <c r="AA53" s="47"/>
      <c r="AB53" s="47"/>
      <c r="AC53" s="47"/>
      <c r="AD53" s="47"/>
      <c r="AE53" s="47"/>
      <c r="AF53" s="47"/>
      <c r="AG53" s="47"/>
    </row>
    <row r="54" spans="1:34" ht="0" hidden="1" customHeight="1" x14ac:dyDescent="0.15">
      <c r="B54" s="119" t="s">
        <v>61</v>
      </c>
      <c r="C54" s="210"/>
      <c r="D54" s="211"/>
      <c r="E54" s="211"/>
      <c r="F54" s="211"/>
      <c r="G54" s="211"/>
      <c r="H54" s="211"/>
      <c r="I54" s="211"/>
      <c r="J54" s="211"/>
      <c r="K54" s="211"/>
      <c r="L54" s="211"/>
      <c r="M54" s="211"/>
      <c r="N54" s="211"/>
      <c r="O54" s="211"/>
      <c r="P54" s="211"/>
      <c r="Q54" s="211"/>
      <c r="R54" s="211"/>
      <c r="S54" s="211"/>
      <c r="T54" s="211"/>
      <c r="U54" s="211"/>
      <c r="V54" s="211"/>
      <c r="W54" s="211"/>
      <c r="X54" s="211"/>
      <c r="Y54" s="211"/>
      <c r="Z54" s="211"/>
      <c r="AA54" s="211"/>
      <c r="AB54" s="211"/>
      <c r="AC54" s="211"/>
      <c r="AD54" s="211"/>
      <c r="AE54" s="211"/>
      <c r="AF54" s="211"/>
      <c r="AG54" s="212"/>
      <c r="AH54" s="219"/>
    </row>
    <row r="55" spans="1:34" ht="0" hidden="1" customHeight="1" x14ac:dyDescent="0.15">
      <c r="B55" s="53"/>
      <c r="C55" s="47"/>
      <c r="D55" s="47"/>
      <c r="E55" s="47"/>
      <c r="F55" s="47"/>
      <c r="G55" s="47"/>
      <c r="H55" s="47"/>
      <c r="I55" s="47"/>
      <c r="J55" s="47"/>
      <c r="K55" s="47"/>
      <c r="L55" s="47"/>
      <c r="M55" s="47"/>
      <c r="N55" s="47"/>
      <c r="O55" s="47"/>
      <c r="P55" s="47"/>
      <c r="Q55" s="47"/>
      <c r="R55" s="47"/>
      <c r="S55" s="47"/>
      <c r="T55" s="47"/>
      <c r="U55" s="47"/>
      <c r="V55" s="47"/>
      <c r="W55" s="47"/>
      <c r="X55" s="47"/>
      <c r="Y55" s="47"/>
      <c r="Z55" s="47"/>
      <c r="AA55" s="47"/>
      <c r="AB55" s="47"/>
      <c r="AC55" s="47"/>
      <c r="AD55" s="47"/>
      <c r="AE55" s="47"/>
      <c r="AF55" s="47"/>
      <c r="AG55" s="47"/>
    </row>
    <row r="56" spans="1:34" ht="24" customHeight="1" x14ac:dyDescent="0.15">
      <c r="B56" s="408" t="s">
        <v>84</v>
      </c>
      <c r="C56" s="408"/>
      <c r="D56" s="408"/>
      <c r="E56" s="408"/>
      <c r="F56" s="408"/>
      <c r="G56" s="408"/>
      <c r="H56" s="408"/>
      <c r="I56" s="408"/>
      <c r="J56" s="408"/>
      <c r="K56" s="408"/>
      <c r="L56" s="408"/>
      <c r="M56" s="408"/>
      <c r="N56" s="408"/>
      <c r="O56" s="408"/>
      <c r="P56" s="408"/>
      <c r="Q56" s="408"/>
      <c r="R56" s="408"/>
      <c r="S56" s="408"/>
      <c r="T56" s="408"/>
      <c r="U56" s="408"/>
      <c r="V56" s="408"/>
      <c r="W56" s="408"/>
      <c r="X56" s="408"/>
      <c r="Y56" s="408"/>
      <c r="Z56" s="408"/>
      <c r="AA56" s="408"/>
      <c r="AB56" s="408"/>
      <c r="AC56" s="408"/>
      <c r="AD56" s="408"/>
      <c r="AE56" s="408"/>
      <c r="AF56" s="408"/>
      <c r="AG56" s="408"/>
    </row>
    <row r="57" spans="1:34" ht="15" customHeight="1" x14ac:dyDescent="0.15"/>
    <row r="58" spans="1:34" s="154" customFormat="1" x14ac:dyDescent="0.15"/>
    <row r="59" spans="1:34" s="154" customFormat="1" x14ac:dyDescent="0.15"/>
    <row r="60" spans="1:34" s="154" customFormat="1" x14ac:dyDescent="0.15">
      <c r="C60" s="154">
        <v>100</v>
      </c>
      <c r="D60" s="154">
        <v>100</v>
      </c>
      <c r="E60" s="154">
        <v>100</v>
      </c>
      <c r="F60" s="154">
        <v>100</v>
      </c>
      <c r="G60" s="154">
        <v>100</v>
      </c>
      <c r="H60" s="154">
        <v>100</v>
      </c>
      <c r="I60" s="154">
        <v>100</v>
      </c>
      <c r="J60" s="154">
        <v>100</v>
      </c>
      <c r="K60" s="154">
        <v>100</v>
      </c>
      <c r="L60" s="154">
        <v>100</v>
      </c>
      <c r="M60" s="154">
        <v>100</v>
      </c>
      <c r="N60" s="154">
        <v>100</v>
      </c>
      <c r="O60" s="154">
        <v>100</v>
      </c>
      <c r="P60" s="154">
        <v>100</v>
      </c>
      <c r="Q60" s="154">
        <v>100</v>
      </c>
      <c r="R60" s="154">
        <v>100</v>
      </c>
      <c r="S60" s="154">
        <v>100</v>
      </c>
      <c r="T60" s="154">
        <v>100</v>
      </c>
      <c r="U60" s="154">
        <v>100</v>
      </c>
      <c r="V60" s="154">
        <v>100</v>
      </c>
      <c r="W60" s="154">
        <v>100</v>
      </c>
      <c r="X60" s="154">
        <v>100</v>
      </c>
      <c r="Y60" s="154">
        <v>100</v>
      </c>
      <c r="Z60" s="154">
        <v>100</v>
      </c>
      <c r="AA60" s="154">
        <v>100</v>
      </c>
      <c r="AB60" s="154">
        <v>100</v>
      </c>
      <c r="AC60" s="154">
        <v>100</v>
      </c>
      <c r="AD60" s="154">
        <v>100</v>
      </c>
      <c r="AE60" s="154">
        <v>100</v>
      </c>
      <c r="AF60" s="154">
        <v>100</v>
      </c>
      <c r="AG60" s="154">
        <v>100</v>
      </c>
    </row>
    <row r="61" spans="1:34" s="154" customFormat="1" x14ac:dyDescent="0.15"/>
    <row r="62" spans="1:34" s="154" customFormat="1" x14ac:dyDescent="0.15"/>
    <row r="63" spans="1:34" s="154" customFormat="1" x14ac:dyDescent="0.15"/>
    <row r="64" spans="1:34" s="154" customFormat="1" x14ac:dyDescent="0.15"/>
    <row r="65" spans="2:35" s="154" customFormat="1" ht="10.5" customHeight="1" x14ac:dyDescent="0.15">
      <c r="B65" s="280"/>
      <c r="C65" s="280"/>
      <c r="D65" s="280"/>
      <c r="E65" s="280"/>
      <c r="F65" s="280"/>
      <c r="G65" s="280"/>
      <c r="H65" s="280"/>
      <c r="I65" s="280"/>
      <c r="J65" s="280"/>
      <c r="K65" s="280"/>
      <c r="L65" s="280"/>
      <c r="M65" s="280"/>
      <c r="N65" s="280"/>
      <c r="O65" s="280"/>
      <c r="P65" s="280"/>
      <c r="Q65" s="280"/>
      <c r="R65" s="280"/>
      <c r="S65" s="280"/>
      <c r="T65" s="280"/>
      <c r="U65" s="280"/>
      <c r="V65" s="280"/>
      <c r="W65" s="280"/>
      <c r="X65" s="280"/>
      <c r="Y65" s="280"/>
      <c r="Z65" s="280"/>
      <c r="AA65" s="280"/>
      <c r="AB65" s="280"/>
      <c r="AC65" s="280"/>
      <c r="AD65" s="280"/>
      <c r="AE65" s="280"/>
      <c r="AF65" s="280"/>
      <c r="AG65" s="280"/>
      <c r="AH65" s="280"/>
      <c r="AI65" s="280"/>
    </row>
    <row r="66" spans="2:35" s="154" customFormat="1" x14ac:dyDescent="0.15">
      <c r="B66" s="280"/>
      <c r="C66" s="280"/>
      <c r="D66" s="280"/>
      <c r="E66" s="280"/>
      <c r="F66" s="280"/>
      <c r="G66" s="280"/>
      <c r="H66" s="280"/>
      <c r="I66" s="280"/>
      <c r="J66" s="280"/>
      <c r="K66" s="280"/>
      <c r="L66" s="280"/>
      <c r="M66" s="280"/>
      <c r="N66" s="280"/>
      <c r="O66" s="280"/>
      <c r="P66" s="280"/>
      <c r="Q66" s="280"/>
      <c r="R66" s="280"/>
      <c r="S66" s="280"/>
      <c r="T66" s="280"/>
      <c r="U66" s="280"/>
      <c r="V66" s="280"/>
      <c r="W66" s="280"/>
      <c r="X66" s="280"/>
      <c r="Y66" s="280"/>
      <c r="Z66" s="280"/>
      <c r="AA66" s="280"/>
      <c r="AB66" s="280"/>
      <c r="AC66" s="280"/>
      <c r="AD66" s="280"/>
      <c r="AE66" s="280"/>
      <c r="AF66" s="280"/>
      <c r="AG66" s="280"/>
      <c r="AH66" s="280"/>
      <c r="AI66" s="280"/>
    </row>
    <row r="67" spans="2:35" s="154" customFormat="1" x14ac:dyDescent="0.15">
      <c r="B67" s="280"/>
      <c r="C67" s="280"/>
      <c r="D67" s="280"/>
      <c r="E67" s="280"/>
      <c r="F67" s="280"/>
      <c r="G67" s="280"/>
      <c r="H67" s="280"/>
      <c r="I67" s="280"/>
      <c r="J67" s="280"/>
      <c r="K67" s="280"/>
      <c r="L67" s="280"/>
      <c r="M67" s="280"/>
      <c r="N67" s="280"/>
      <c r="O67" s="280"/>
      <c r="P67" s="280"/>
      <c r="Q67" s="280"/>
      <c r="R67" s="280"/>
      <c r="S67" s="280"/>
      <c r="T67" s="280"/>
      <c r="U67" s="280"/>
      <c r="V67" s="280"/>
      <c r="W67" s="280"/>
      <c r="X67" s="280"/>
      <c r="Y67" s="280"/>
      <c r="Z67" s="280"/>
      <c r="AA67" s="280"/>
      <c r="AB67" s="280"/>
      <c r="AC67" s="280"/>
      <c r="AD67" s="280"/>
      <c r="AE67" s="280"/>
      <c r="AF67" s="280"/>
      <c r="AG67" s="280"/>
      <c r="AH67" s="280"/>
      <c r="AI67" s="280"/>
    </row>
    <row r="68" spans="2:35" s="154" customFormat="1" x14ac:dyDescent="0.15">
      <c r="B68" s="280"/>
      <c r="C68" s="280"/>
      <c r="D68" s="280"/>
      <c r="E68" s="280"/>
      <c r="F68" s="280"/>
      <c r="G68" s="280"/>
      <c r="H68" s="280"/>
      <c r="I68" s="280"/>
      <c r="J68" s="280"/>
      <c r="K68" s="280"/>
      <c r="L68" s="280"/>
      <c r="M68" s="280"/>
      <c r="N68" s="280"/>
      <c r="O68" s="280"/>
      <c r="P68" s="280"/>
      <c r="Q68" s="280"/>
      <c r="R68" s="280"/>
      <c r="S68" s="280"/>
      <c r="T68" s="280"/>
      <c r="U68" s="280"/>
      <c r="V68" s="280"/>
      <c r="W68" s="280"/>
      <c r="X68" s="280"/>
      <c r="Y68" s="280"/>
      <c r="Z68" s="280"/>
      <c r="AA68" s="280"/>
      <c r="AB68" s="280"/>
      <c r="AC68" s="280"/>
      <c r="AD68" s="280"/>
      <c r="AE68" s="280"/>
      <c r="AF68" s="280"/>
      <c r="AG68" s="280"/>
      <c r="AH68" s="280"/>
      <c r="AI68" s="280"/>
    </row>
    <row r="69" spans="2:35" s="154" customFormat="1" x14ac:dyDescent="0.15">
      <c r="B69" s="280"/>
      <c r="C69" s="280"/>
      <c r="D69" s="280"/>
      <c r="E69" s="280"/>
      <c r="F69" s="280"/>
      <c r="G69" s="280"/>
      <c r="H69" s="280"/>
      <c r="I69" s="280"/>
      <c r="J69" s="280"/>
      <c r="K69" s="280"/>
      <c r="L69" s="280"/>
      <c r="M69" s="280"/>
      <c r="N69" s="280"/>
      <c r="O69" s="280"/>
      <c r="P69" s="280"/>
      <c r="Q69" s="280"/>
      <c r="R69" s="280"/>
      <c r="S69" s="280"/>
      <c r="T69" s="280"/>
      <c r="U69" s="280"/>
      <c r="V69" s="280"/>
      <c r="W69" s="280"/>
      <c r="X69" s="280"/>
      <c r="Y69" s="280"/>
      <c r="Z69" s="280"/>
      <c r="AA69" s="280"/>
      <c r="AB69" s="280"/>
      <c r="AC69" s="280"/>
      <c r="AD69" s="280"/>
      <c r="AE69" s="280"/>
      <c r="AF69" s="280"/>
      <c r="AG69" s="280"/>
      <c r="AH69" s="280"/>
      <c r="AI69" s="280"/>
    </row>
    <row r="70" spans="2:35" s="154" customFormat="1" x14ac:dyDescent="0.15">
      <c r="B70" s="280"/>
      <c r="C70" s="280"/>
      <c r="D70" s="280"/>
      <c r="E70" s="280"/>
      <c r="F70" s="280"/>
      <c r="G70" s="280"/>
      <c r="H70" s="280"/>
      <c r="I70" s="280"/>
      <c r="J70" s="280"/>
      <c r="K70" s="280"/>
      <c r="L70" s="280"/>
      <c r="M70" s="280"/>
      <c r="N70" s="280"/>
      <c r="O70" s="280"/>
      <c r="P70" s="280"/>
      <c r="Q70" s="280"/>
      <c r="R70" s="280"/>
      <c r="S70" s="280"/>
      <c r="T70" s="280"/>
      <c r="U70" s="280"/>
      <c r="V70" s="280"/>
      <c r="W70" s="280"/>
      <c r="X70" s="280"/>
      <c r="Y70" s="280"/>
      <c r="Z70" s="280"/>
      <c r="AA70" s="280"/>
      <c r="AB70" s="280"/>
      <c r="AC70" s="280"/>
      <c r="AD70" s="280"/>
      <c r="AE70" s="280"/>
      <c r="AF70" s="280"/>
      <c r="AG70" s="280"/>
      <c r="AH70" s="280"/>
      <c r="AI70" s="280"/>
    </row>
    <row r="71" spans="2:35" s="154" customFormat="1" x14ac:dyDescent="0.15"/>
    <row r="72" spans="2:35" s="154" customFormat="1" x14ac:dyDescent="0.15"/>
    <row r="73" spans="2:35" s="154" customFormat="1" x14ac:dyDescent="0.15"/>
    <row r="74" spans="2:35" s="154" customFormat="1" x14ac:dyDescent="0.15"/>
    <row r="75" spans="2:35" s="154" customFormat="1" x14ac:dyDescent="0.15"/>
    <row r="76" spans="2:35" s="154" customFormat="1" x14ac:dyDescent="0.15"/>
    <row r="77" spans="2:35" s="154" customFormat="1" x14ac:dyDescent="0.15"/>
    <row r="78" spans="2:35" s="154" customFormat="1" x14ac:dyDescent="0.15"/>
    <row r="79" spans="2:35" s="154" customFormat="1" x14ac:dyDescent="0.15"/>
    <row r="80" spans="2:35" s="154" customFormat="1" x14ac:dyDescent="0.15"/>
    <row r="81" s="154" customFormat="1" x14ac:dyDescent="0.15"/>
    <row r="82" s="154" customFormat="1" x14ac:dyDescent="0.15"/>
    <row r="83" s="154" customFormat="1" x14ac:dyDescent="0.15"/>
    <row r="84" s="154" customFormat="1" x14ac:dyDescent="0.15"/>
    <row r="85" s="154" customFormat="1" x14ac:dyDescent="0.15"/>
    <row r="86" s="154" customFormat="1" x14ac:dyDescent="0.15"/>
    <row r="87" s="154" customFormat="1" x14ac:dyDescent="0.15"/>
    <row r="88" s="154" customFormat="1" x14ac:dyDescent="0.15"/>
    <row r="89" s="154" customFormat="1" x14ac:dyDescent="0.15"/>
    <row r="90" s="154" customFormat="1" x14ac:dyDescent="0.15"/>
    <row r="91" s="154" customFormat="1" x14ac:dyDescent="0.15"/>
    <row r="92" s="154" customFormat="1" x14ac:dyDescent="0.15"/>
    <row r="93" s="154" customFormat="1" x14ac:dyDescent="0.15"/>
    <row r="94" s="154" customFormat="1" x14ac:dyDescent="0.15"/>
  </sheetData>
  <mergeCells count="12">
    <mergeCell ref="B56:AG56"/>
    <mergeCell ref="B34:B35"/>
    <mergeCell ref="B3:T3"/>
    <mergeCell ref="AA1:AG1"/>
    <mergeCell ref="U3:AG3"/>
    <mergeCell ref="B44:B45"/>
    <mergeCell ref="B4:AG4"/>
    <mergeCell ref="B2:AG2"/>
    <mergeCell ref="X22:AD22"/>
    <mergeCell ref="X33:AD33"/>
    <mergeCell ref="X43:AD43"/>
    <mergeCell ref="B24:B25"/>
  </mergeCells>
  <phoneticPr fontId="0" type="noConversion"/>
  <printOptions horizontalCentered="1" verticalCentered="1"/>
  <pageMargins left="0.25" right="0.25" top="0.25" bottom="0.25" header="0" footer="0"/>
  <pageSetup scale="41" orientation="landscape" r:id="rId1"/>
  <headerFooter alignWithMargins="0"/>
  <rowBreaks count="1" manualBreakCount="1">
    <brk id="57" max="16383" man="1"/>
  </rowBreaks>
  <colBreaks count="1" manualBreakCount="1">
    <brk id="34" max="1048575"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2:M16"/>
  <sheetViews>
    <sheetView showGridLines="0" zoomScaleNormal="100" workbookViewId="0"/>
  </sheetViews>
  <sheetFormatPr baseColWidth="10" defaultColWidth="8.83203125" defaultRowHeight="15" x14ac:dyDescent="0.2"/>
  <cols>
    <col min="1" max="1" width="4.33203125" style="260" customWidth="1"/>
    <col min="2" max="2" width="3.5" style="260" customWidth="1"/>
    <col min="3" max="3" width="6.83203125" style="260" customWidth="1"/>
    <col min="4" max="4" width="8.83203125" style="260" customWidth="1"/>
    <col min="5" max="5" width="39" style="260" customWidth="1"/>
    <col min="6" max="6" width="30" style="260" customWidth="1"/>
    <col min="7" max="9" width="8.83203125" style="260" customWidth="1"/>
    <col min="10" max="10" width="12" style="260" customWidth="1"/>
    <col min="11" max="11" width="8.83203125" style="260" customWidth="1"/>
    <col min="12" max="12" width="18.33203125" style="260" customWidth="1"/>
    <col min="13" max="13" width="8.83203125" style="260" customWidth="1"/>
    <col min="14" max="16384" width="8.83203125" style="260"/>
  </cols>
  <sheetData>
    <row r="2" spans="1:13" ht="84" customHeight="1" x14ac:dyDescent="0.25">
      <c r="B2" s="261"/>
      <c r="C2" s="262"/>
      <c r="K2" s="263"/>
      <c r="M2" s="263"/>
    </row>
    <row r="3" spans="1:13" ht="15" customHeight="1" x14ac:dyDescent="0.25">
      <c r="B3" s="261"/>
    </row>
    <row r="4" spans="1:13" x14ac:dyDescent="0.2">
      <c r="A4" s="264" t="s">
        <v>72</v>
      </c>
      <c r="B4" s="265"/>
      <c r="C4" s="265"/>
      <c r="D4" s="265"/>
      <c r="E4" s="265"/>
      <c r="F4" s="265"/>
      <c r="G4" s="265"/>
      <c r="H4" s="265"/>
      <c r="I4" s="265"/>
      <c r="J4" s="265"/>
      <c r="K4" s="265"/>
    </row>
    <row r="5" spans="1:13" x14ac:dyDescent="0.2">
      <c r="A5" s="256" t="s">
        <v>79</v>
      </c>
      <c r="B5" s="256"/>
      <c r="C5" s="256"/>
      <c r="D5" s="256"/>
      <c r="E5" s="256"/>
      <c r="F5" s="256"/>
      <c r="G5" s="265"/>
      <c r="H5" s="265"/>
      <c r="I5" s="265"/>
      <c r="J5" s="265"/>
      <c r="K5" s="265"/>
    </row>
    <row r="6" spans="1:13" x14ac:dyDescent="0.2">
      <c r="A6" s="265"/>
      <c r="B6" s="265"/>
      <c r="C6" s="265"/>
      <c r="D6" s="265"/>
      <c r="E6" s="265"/>
      <c r="F6" s="265"/>
      <c r="G6" s="265"/>
      <c r="H6" s="265"/>
      <c r="I6" s="265"/>
      <c r="J6" s="265"/>
      <c r="K6" s="265"/>
    </row>
    <row r="7" spans="1:13" x14ac:dyDescent="0.2">
      <c r="A7" s="265"/>
      <c r="B7" s="265"/>
      <c r="C7" s="265"/>
      <c r="D7" s="265"/>
      <c r="E7" s="265"/>
      <c r="F7" s="265"/>
      <c r="G7" s="265"/>
      <c r="H7" s="265"/>
      <c r="I7" s="265"/>
      <c r="J7" s="265"/>
      <c r="K7" s="265"/>
    </row>
    <row r="8" spans="1:13" x14ac:dyDescent="0.2">
      <c r="A8" s="264" t="s">
        <v>73</v>
      </c>
      <c r="B8" s="265"/>
      <c r="C8" s="265"/>
      <c r="D8" s="265"/>
      <c r="E8" s="265"/>
      <c r="F8" s="265"/>
      <c r="G8" s="265"/>
      <c r="H8" s="265"/>
      <c r="I8" s="265"/>
      <c r="J8" s="265"/>
      <c r="K8" s="265"/>
    </row>
    <row r="9" spans="1:13" x14ac:dyDescent="0.2">
      <c r="A9" s="256" t="s">
        <v>80</v>
      </c>
      <c r="B9" s="256"/>
      <c r="C9" s="256"/>
      <c r="D9" s="256"/>
      <c r="E9" s="256"/>
      <c r="F9" s="256"/>
      <c r="G9" s="265"/>
      <c r="H9" s="265"/>
      <c r="I9" s="265"/>
      <c r="J9" s="265"/>
      <c r="K9" s="265"/>
    </row>
    <row r="10" spans="1:13" x14ac:dyDescent="0.2">
      <c r="A10" s="256"/>
      <c r="B10" s="256"/>
      <c r="C10" s="256"/>
      <c r="D10" s="256"/>
      <c r="E10" s="256"/>
      <c r="F10" s="256"/>
      <c r="G10" s="265"/>
      <c r="H10" s="265"/>
      <c r="I10" s="265"/>
      <c r="J10" s="265"/>
      <c r="K10" s="265"/>
    </row>
    <row r="11" spans="1:13" x14ac:dyDescent="0.2">
      <c r="A11" s="265"/>
      <c r="B11" s="265"/>
      <c r="C11" s="265"/>
      <c r="D11" s="265"/>
      <c r="E11" s="265"/>
      <c r="F11" s="265"/>
      <c r="G11" s="265"/>
      <c r="H11" s="265"/>
      <c r="I11" s="265"/>
      <c r="J11" s="265"/>
      <c r="K11" s="265"/>
    </row>
    <row r="12" spans="1:13" x14ac:dyDescent="0.2">
      <c r="A12" s="256" t="s">
        <v>81</v>
      </c>
      <c r="B12" s="256"/>
      <c r="C12" s="256"/>
      <c r="D12" s="256"/>
      <c r="E12" s="256"/>
      <c r="F12" s="265"/>
      <c r="G12" s="265"/>
      <c r="H12" s="265"/>
      <c r="I12" s="265"/>
      <c r="J12" s="265"/>
      <c r="K12" s="265"/>
    </row>
    <row r="13" spans="1:13" x14ac:dyDescent="0.2">
      <c r="A13" s="265"/>
      <c r="B13" s="265"/>
      <c r="C13" s="265"/>
      <c r="D13" s="265"/>
      <c r="E13" s="265"/>
      <c r="F13" s="265"/>
      <c r="G13" s="265"/>
      <c r="H13" s="265"/>
      <c r="I13" s="265"/>
      <c r="J13" s="265"/>
      <c r="K13" s="265"/>
    </row>
    <row r="14" spans="1:13" ht="16.5" customHeight="1" x14ac:dyDescent="0.2">
      <c r="A14" s="413" t="s">
        <v>74</v>
      </c>
      <c r="B14" s="413"/>
      <c r="C14" s="413"/>
      <c r="D14" s="413"/>
      <c r="E14" s="413"/>
      <c r="F14" s="413"/>
      <c r="G14" s="413"/>
      <c r="H14" s="413"/>
      <c r="I14" s="413"/>
      <c r="J14" s="266"/>
      <c r="K14" s="265"/>
    </row>
    <row r="15" spans="1:13" ht="15" customHeight="1" x14ac:dyDescent="0.2">
      <c r="A15" s="413" t="s">
        <v>75</v>
      </c>
      <c r="B15" s="413"/>
      <c r="C15" s="413"/>
      <c r="D15" s="413"/>
      <c r="E15" s="413"/>
      <c r="F15" s="413"/>
      <c r="G15" s="413"/>
      <c r="H15" s="413"/>
      <c r="I15" s="413"/>
      <c r="J15" s="266"/>
      <c r="K15" s="266"/>
      <c r="L15" s="266"/>
    </row>
    <row r="16" spans="1:13" x14ac:dyDescent="0.2">
      <c r="C16" s="267"/>
      <c r="D16" s="267"/>
      <c r="E16" s="267"/>
      <c r="F16" s="267"/>
      <c r="G16" s="267"/>
      <c r="H16" s="267"/>
      <c r="I16" s="267"/>
      <c r="J16" s="267"/>
      <c r="K16" s="267"/>
      <c r="L16" s="267"/>
    </row>
  </sheetData>
  <mergeCells count="2">
    <mergeCell ref="A15:I15"/>
    <mergeCell ref="A14:I14"/>
  </mergeCells>
  <hyperlinks>
    <hyperlink ref="A5:F5" r:id="rId1" display="For all STR definitions, please click here or visit www.str.com/data-insights/resources/glossary" xr:uid="{00000000-0004-0000-0700-000000000000}"/>
    <hyperlink ref="A14:I14" r:id="rId2" display="For the latest in industry news, visit HotelNewsNow.com." xr:uid="{00000000-0004-0000-0700-000001000000}"/>
    <hyperlink ref="A15:I15" r:id="rId3" display="To learn more about the Hotel Data Conference, visit HotelDataConference.com." xr:uid="{00000000-0004-0000-0700-000002000000}"/>
    <hyperlink ref="A9:F9" r:id="rId4" display="For all STR FAQs, please click here or visit www.str.com/data-insights/resources/FAQ" xr:uid="{00000000-0004-0000-0700-000003000000}"/>
    <hyperlink ref="A12:E12" r:id="rId5" display="For additional support, please contact your regional office." xr:uid="{00000000-0004-0000-0700-000004000000}"/>
  </hyperlinks>
  <printOptions horizontalCentered="1" verticalCentered="1"/>
  <pageMargins left="0.25" right="0.25" top="0.25" bottom="0.25" header="0" footer="0"/>
  <pageSetup scale="93" orientation="landscape" r:id="rId6"/>
  <rowBreaks count="1" manualBreakCount="1">
    <brk id="43" max="16383" man="1"/>
  </rowBreaks>
  <colBreaks count="1" manualBreakCount="1">
    <brk id="13" max="1048575" man="1"/>
  </colBreaks>
  <drawing r:id="rId7"/>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4D7D58C4B599A41BC4E74BDE78CE227" ma:contentTypeVersion="24" ma:contentTypeDescription="Create a new document." ma:contentTypeScope="" ma:versionID="bda9adaea2caa31d8d408e1d73e3c5c7">
  <xsd:schema xmlns:xsd="http://www.w3.org/2001/XMLSchema" xmlns:xs="http://www.w3.org/2001/XMLSchema" xmlns:p="http://schemas.microsoft.com/office/2006/metadata/properties" xmlns:ns1="http://schemas.microsoft.com/sharepoint/v3" xmlns:ns2="4e8bd54f-55e4-43ff-8771-6a22bcb278e9" xmlns:ns3="3f2a96c4-2d9b-4e9e-92d9-e02d717cd6d1" targetNamespace="http://schemas.microsoft.com/office/2006/metadata/properties" ma:root="true" ma:fieldsID="221b25d0f492be0bcc76c6d8e9737f4d" ns1:_="" ns2:_="" ns3:_="">
    <xsd:import namespace="http://schemas.microsoft.com/sharepoint/v3"/>
    <xsd:import namespace="4e8bd54f-55e4-43ff-8771-6a22bcb278e9"/>
    <xsd:import namespace="3f2a96c4-2d9b-4e9e-92d9-e02d717cd6d1"/>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Location" minOccurs="0"/>
                <xsd:element ref="ns3:MediaServiceGenerationTime" minOccurs="0"/>
                <xsd:element ref="ns3:MediaServiceEventHashCode" minOccurs="0"/>
                <xsd:element ref="ns3:MediaServiceOCR" minOccurs="0"/>
                <xsd:element ref="ns1:_ip_UnifiedCompliancePolicyProperties" minOccurs="0"/>
                <xsd:element ref="ns1:_ip_UnifiedCompliancePolicyUIAction" minOccurs="0"/>
                <xsd:element ref="ns3:MediaLengthInSeconds" minOccurs="0"/>
                <xsd:element ref="ns2:TaxCatchAll" minOccurs="0"/>
                <xsd:element ref="ns3:lcf76f155ced4ddcb4097134ff3c332f"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xsd:simpleType>
        <xsd:restriction base="dms:Note"/>
      </xsd:simpleType>
    </xsd:element>
    <xsd:element name="_ip_UnifiedCompliancePolicyUIAction" ma:index="2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e8bd54f-55e4-43ff-8771-6a22bcb278e9"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43caf0bf-23c6-4fb7-b643-dcaad339fdeb}" ma:internalName="TaxCatchAll" ma:showField="CatchAllData" ma:web="4e8bd54f-55e4-43ff-8771-6a22bcb278e9">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3f2a96c4-2d9b-4e9e-92d9-e02d717cd6d1"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2" nillable="true" ma:displayName="Length (seconds)" ma:internalName="MediaLengthInSeconds" ma:readOnly="true">
      <xsd:simpleType>
        <xsd:restriction base="dms:Unknown"/>
      </xsd:simpleType>
    </xsd:element>
    <xsd:element name="lcf76f155ced4ddcb4097134ff3c332f" ma:index="25" nillable="true" ma:taxonomy="true" ma:internalName="lcf76f155ced4ddcb4097134ff3c332f" ma:taxonomyFieldName="MediaServiceImageTags" ma:displayName="Image Tags" ma:readOnly="false" ma:fieldId="{5cf76f15-5ced-4ddc-b409-7134ff3c332f}" ma:taxonomyMulti="true" ma:sspId="afdc9597-8e24-4e28-8a74-917153921dd4"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f2a96c4-2d9b-4e9e-92d9-e02d717cd6d1">
      <Terms xmlns="http://schemas.microsoft.com/office/infopath/2007/PartnerControls"/>
    </lcf76f155ced4ddcb4097134ff3c332f>
    <TaxCatchAll xmlns="4e8bd54f-55e4-43ff-8771-6a22bcb278e9" xsi:nil="true"/>
    <_ip_UnifiedCompliancePolicyUIAction xmlns="http://schemas.microsoft.com/sharepoint/v3"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7C4BCB44-F97F-4F7E-AC9B-42F7FC099486}"/>
</file>

<file path=customXml/itemProps2.xml><?xml version="1.0" encoding="utf-8"?>
<ds:datastoreItem xmlns:ds="http://schemas.openxmlformats.org/officeDocument/2006/customXml" ds:itemID="{BAF9E654-7B7F-4E1B-B4C6-04960A3600AC}">
  <ds:schemaRefs>
    <ds:schemaRef ds:uri="http://schemas.microsoft.com/sharepoint/v3/contenttype/forms"/>
  </ds:schemaRefs>
</ds:datastoreItem>
</file>

<file path=customXml/itemProps3.xml><?xml version="1.0" encoding="utf-8"?>
<ds:datastoreItem xmlns:ds="http://schemas.openxmlformats.org/officeDocument/2006/customXml" ds:itemID="{4EA0B112-D1E8-4096-AAC2-A7C2B9D95FB4}">
  <ds:schemaRefs>
    <ds:schemaRef ds:uri="7382cfbd-7c4b-4cae-97ba-c1720957b226"/>
    <ds:schemaRef ds:uri="http://schemas.microsoft.com/office/infopath/2007/PartnerControls"/>
    <ds:schemaRef ds:uri="http://purl.org/dc/terms/"/>
    <ds:schemaRef ds:uri="http://schemas.microsoft.com/office/2006/documentManagement/types"/>
    <ds:schemaRef ds:uri="http://www.w3.org/XML/1998/namespace"/>
    <ds:schemaRef ds:uri="29490818-45ff-44d2-839b-ae286c340362"/>
    <ds:schemaRef ds:uri="http://purl.org/dc/elements/1.1/"/>
    <ds:schemaRef ds:uri="http://schemas.openxmlformats.org/package/2006/metadata/core-properties"/>
    <ds:schemaRef ds:uri="http://schemas.microsoft.com/office/2006/metadata/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Macintosh Excel</Application>
  <DocSecurity>0</DocSecurity>
  <Lines>0</Lines>
  <Paragraphs>0</Paragraphs>
  <Slides>0</Slides>
  <Notes>0</Notes>
  <HiddenSlides>0</HiddenSlides>
  <MMClips>0</MMClips>
  <ScaleCrop>false</ScaleCrop>
  <HeadingPairs>
    <vt:vector size="4" baseType="variant">
      <vt:variant>
        <vt:lpstr>Worksheets</vt:lpstr>
      </vt:variant>
      <vt:variant>
        <vt:i4>8</vt:i4>
      </vt:variant>
      <vt:variant>
        <vt:lpstr>Named Ranges</vt:lpstr>
      </vt:variant>
      <vt:variant>
        <vt:i4>8</vt:i4>
      </vt:variant>
    </vt:vector>
  </HeadingPairs>
  <TitlesOfParts>
    <vt:vector size="16" baseType="lpstr">
      <vt:lpstr>Table of Contents</vt:lpstr>
      <vt:lpstr>Glance</vt:lpstr>
      <vt:lpstr>Summary</vt:lpstr>
      <vt:lpstr>Comp</vt:lpstr>
      <vt:lpstr>Response</vt:lpstr>
      <vt:lpstr>Day of Week</vt:lpstr>
      <vt:lpstr>Daily by Month</vt:lpstr>
      <vt:lpstr>Help</vt:lpstr>
      <vt:lpstr>Comp!Print_Area</vt:lpstr>
      <vt:lpstr>'Daily by Month'!Print_Area</vt:lpstr>
      <vt:lpstr>'Day of Week'!Print_Area</vt:lpstr>
      <vt:lpstr>Glance!Print_Area</vt:lpstr>
      <vt:lpstr>Help!Print_Area</vt:lpstr>
      <vt:lpstr>Response!Print_Area</vt:lpstr>
      <vt:lpstr>Summary!Print_Area</vt:lpstr>
      <vt:lpstr>'Table of Contents'!Print_Area</vt:lpstr>
    </vt:vector>
  </TitlesOfParts>
  <Manager>18370342</Manager>
  <Company>1287</Company>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eSTAR</dc:title>
  <dc:subject>65557</dc:subject>
  <dc:creator>STR, Inc.</dc:creator>
  <cp:keywords>65557</cp:keywords>
  <cp:lastModifiedBy>Ty Robinson</cp:lastModifiedBy>
  <cp:lastPrinted>2016-02-11T20:47:50Z</cp:lastPrinted>
  <dcterms:created xsi:type="dcterms:W3CDTF">2003-06-11T18:24:11Z</dcterms:created>
  <dcterms:modified xsi:type="dcterms:W3CDTF">2025-06-24T19:49:47Z</dcterms:modified>
  <cp:category>804,836,812|804,836,808,748</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xcelWriter version">
    <vt:lpwstr/>
  </property>
  <property fmtid="{D5CDD505-2E9C-101B-9397-08002B2CF9AE}" pid="3" name="ContentTypeId">
    <vt:lpwstr>0x01010034D7D58C4B599A41BC4E74BDE78CE227</vt:lpwstr>
  </property>
  <property fmtid="{D5CDD505-2E9C-101B-9397-08002B2CF9AE}" pid="4" name="MediaServiceImageTags">
    <vt:lpwstr/>
  </property>
</Properties>
</file>