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https://kpmgus-my.sharepoint.com/personal/maryannstein_kpmg_com/Documents/KPMG/NYS DOH Home Care/PMO/2024 HCCR - Year 6/Tool Items/"/>
    </mc:Choice>
  </mc:AlternateContent>
  <xr:revisionPtr revIDLastSave="0" documentId="8_{A8A9D629-D9CC-45FC-B534-AC2437C76869}" xr6:coauthVersionLast="47" xr6:coauthVersionMax="47" xr10:uidLastSave="{00000000-0000-0000-0000-000000000000}"/>
  <bookViews>
    <workbookView xWindow="13035" yWindow="-16320" windowWidth="29040" windowHeight="15720" tabRatio="786" firstSheet="1" activeTab="1" xr2:uid="{00000000-000D-0000-FFFF-FFFF00000000}"/>
  </bookViews>
  <sheets>
    <sheet name="Matrix_Tablev2" sheetId="44" state="hidden" r:id="rId1"/>
    <sheet name="Schedule 1" sheetId="128" r:id="rId2"/>
    <sheet name="Schedule 2" sheetId="137" r:id="rId3"/>
    <sheet name="Schedule 3a" sheetId="112" r:id="rId4"/>
    <sheet name="Schedule 3b" sheetId="65" r:id="rId5"/>
    <sheet name="Schedule 3c" sheetId="113" r:id="rId6"/>
    <sheet name="Schedule 4a" sheetId="144" r:id="rId7"/>
    <sheet name="Schedule 4b" sheetId="145" r:id="rId8"/>
    <sheet name="Schedule 4c" sheetId="114" r:id="rId9"/>
    <sheet name="Schedule 5a" sheetId="119" r:id="rId10"/>
    <sheet name="Schedule 5b" sheetId="76" r:id="rId11"/>
    <sheet name="Schedule 5c" sheetId="120" r:id="rId12"/>
    <sheet name="Schedule 6" sheetId="152" r:id="rId13"/>
    <sheet name="Schedule 7a" sheetId="149" r:id="rId14"/>
    <sheet name="Schedule 7b" sheetId="150" r:id="rId15"/>
    <sheet name="Schedule 7c" sheetId="151" r:id="rId16"/>
    <sheet name="Schedule 8a" sheetId="87" r:id="rId17"/>
    <sheet name="Schedule 8b" sheetId="86" r:id="rId18"/>
    <sheet name="Schedule 8c" sheetId="148" r:id="rId19"/>
    <sheet name="Schedule 9a" sheetId="146" r:id="rId20"/>
    <sheet name="Schedule 9b" sheetId="147" r:id="rId21"/>
    <sheet name="Schedule 10a" sheetId="121" r:id="rId22"/>
    <sheet name="Schedule 10b" sheetId="89" r:id="rId23"/>
    <sheet name="Schedule 10c" sheetId="153" r:id="rId24"/>
    <sheet name="Schedule 11a" sheetId="129" r:id="rId25"/>
    <sheet name="Schedule 11b" sheetId="130" r:id="rId26"/>
    <sheet name="Schedule 11c" sheetId="131" r:id="rId27"/>
    <sheet name="Schedule 12a" sheetId="125" r:id="rId28"/>
    <sheet name="Schedule 12b" sheetId="104" r:id="rId29"/>
    <sheet name="Schedule 12c" sheetId="126" r:id="rId30"/>
    <sheet name="Schedule 13a" sheetId="140" r:id="rId31"/>
    <sheet name="Schedule 13b" sheetId="139" r:id="rId32"/>
    <sheet name="Schedule 13c" sheetId="138" r:id="rId33"/>
    <sheet name="Schedule 14b" sheetId="142" r:id="rId34"/>
    <sheet name="Schedule 14c" sheetId="143" r:id="rId35"/>
    <sheet name="Schedule 15" sheetId="132" r:id="rId36"/>
    <sheet name="Schedule 16" sheetId="94" r:id="rId37"/>
    <sheet name="Schedule 17" sheetId="107" r:id="rId38"/>
    <sheet name="Schedule 18" sheetId="133" r:id="rId39"/>
    <sheet name="Schedule 19" sheetId="134" r:id="rId40"/>
    <sheet name="Schedule 20" sheetId="157" r:id="rId41"/>
  </sheets>
  <definedNames>
    <definedName name="_xlnm.Print_Area" localSheetId="1">'Schedule 1'!$A$1:$C$20</definedName>
    <definedName name="_xlnm.Print_Area" localSheetId="21">'Schedule 10a'!$A$1:$I$22</definedName>
    <definedName name="_xlnm.Print_Area" localSheetId="22">'Schedule 10b'!$A$1:$H$11</definedName>
    <definedName name="_xlnm.Print_Area" localSheetId="23">'Schedule 10c'!$A$1:$H$9</definedName>
    <definedName name="_xlnm.Print_Area" localSheetId="24">'Schedule 11a'!$A$1:$R$29</definedName>
    <definedName name="_xlnm.Print_Area" localSheetId="25">'Schedule 11b'!$A$1:$P$19</definedName>
    <definedName name="_xlnm.Print_Area" localSheetId="26">'Schedule 11c'!$A$1:$P$16</definedName>
    <definedName name="_xlnm.Print_Area" localSheetId="27">'Schedule 12a'!$A$1:$N$29</definedName>
    <definedName name="_xlnm.Print_Area" localSheetId="28">'Schedule 12b'!$A$1:$H$19</definedName>
    <definedName name="_xlnm.Print_Area" localSheetId="29">'Schedule 12c'!$A$1:$H$16</definedName>
    <definedName name="_xlnm.Print_Area" localSheetId="30">'Schedule 13a'!$A$1:$E$28</definedName>
    <definedName name="_xlnm.Print_Area" localSheetId="31">'Schedule 13b'!$A$1:$E$18</definedName>
    <definedName name="_xlnm.Print_Area" localSheetId="32">'Schedule 13c'!$A$1:$E$14</definedName>
    <definedName name="_xlnm.Print_Area" localSheetId="33">'Schedule 14b'!$A$1:$M$10</definedName>
    <definedName name="_xlnm.Print_Area" localSheetId="34">'Schedule 14c'!$A$1:$M$10</definedName>
    <definedName name="_xlnm.Print_Area" localSheetId="35">'Schedule 15'!$A$1:$H$31</definedName>
    <definedName name="_xlnm.Print_Area" localSheetId="2">'Schedule 2'!$A$1:$C$22</definedName>
    <definedName name="_xlnm.Print_Area" localSheetId="3">'Schedule 3a'!$A$1:$M$35</definedName>
    <definedName name="_xlnm.Print_Area" localSheetId="4">'Schedule 3b'!$A$1:$M$18</definedName>
    <definedName name="_xlnm.Print_Area" localSheetId="5">'Schedule 3c'!$A$1:$M$15</definedName>
    <definedName name="_xlnm.Print_Area" localSheetId="6">'Schedule 4a'!$A$1:$D$35</definedName>
    <definedName name="_xlnm.Print_Area" localSheetId="7">'Schedule 4b'!$A$1:$D$21</definedName>
    <definedName name="_xlnm.Print_Area" localSheetId="8">'Schedule 4c'!$A$1:$D$20</definedName>
    <definedName name="_xlnm.Print_Area" localSheetId="9">'Schedule 5a'!$A$1:$AM$38</definedName>
    <definedName name="_xlnm.Print_Area" localSheetId="10">'Schedule 5b'!$A$1:$AI$21</definedName>
    <definedName name="_xlnm.Print_Area" localSheetId="11">'Schedule 5c'!$A$1:$AI$17</definedName>
    <definedName name="_xlnm.Print_Area" localSheetId="12">'Schedule 6'!$A$1:$T$15</definedName>
    <definedName name="_xlnm.Print_Area" localSheetId="13">'Schedule 7a'!$A$1:$D$24</definedName>
    <definedName name="_xlnm.Print_Area" localSheetId="14">'Schedule 7b'!$A$1:$D$14</definedName>
    <definedName name="_xlnm.Print_Area" localSheetId="15">'Schedule 7c'!$A$1:$D$12</definedName>
    <definedName name="_xlnm.Print_Area" localSheetId="16">'Schedule 8a'!$A$1:$T$23</definedName>
    <definedName name="_xlnm.Print_Area" localSheetId="17">'Schedule 8b'!$A$1:$T$12</definedName>
    <definedName name="_xlnm.Print_Area" localSheetId="18">'Schedule 8c'!$A$1:$K$10</definedName>
    <definedName name="_xlnm.Print_Area" localSheetId="19">'Schedule 9a'!$A$1:$N$23</definedName>
    <definedName name="_xlnm.Print_Area" localSheetId="20">'Schedule 9b'!$A$1:$N$12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139" l="1"/>
  <c r="D13" i="139"/>
  <c r="D14" i="139"/>
  <c r="D15" i="139"/>
  <c r="D16" i="139"/>
  <c r="D17" i="139"/>
  <c r="E9" i="138"/>
  <c r="E10" i="138"/>
  <c r="E11" i="138"/>
  <c r="E12" i="138"/>
  <c r="E13" i="138"/>
  <c r="E14" i="138"/>
  <c r="E8" i="138"/>
  <c r="E6" i="138"/>
  <c r="D9" i="138"/>
  <c r="D10" i="138"/>
  <c r="D11" i="138"/>
  <c r="D12" i="138"/>
  <c r="D13" i="138"/>
  <c r="D14" i="138"/>
  <c r="D8" i="138"/>
  <c r="D6" i="138"/>
  <c r="E12" i="139"/>
  <c r="E13" i="139"/>
  <c r="E14" i="139"/>
  <c r="E15" i="139"/>
  <c r="E16" i="139"/>
  <c r="E17" i="139"/>
  <c r="E11" i="139"/>
  <c r="E7" i="139"/>
  <c r="E8" i="139"/>
  <c r="E9" i="139"/>
  <c r="E6" i="139"/>
  <c r="D11" i="139"/>
  <c r="D7" i="139"/>
  <c r="D8" i="139"/>
  <c r="D9" i="139"/>
  <c r="D6" i="139"/>
  <c r="E22" i="140"/>
  <c r="E23" i="140"/>
  <c r="E24" i="140"/>
  <c r="E25" i="140"/>
  <c r="E26" i="140"/>
  <c r="E27" i="140"/>
  <c r="E21" i="140"/>
  <c r="E7" i="140"/>
  <c r="E8" i="140"/>
  <c r="E9" i="140"/>
  <c r="E10" i="140"/>
  <c r="E11" i="140"/>
  <c r="E12" i="140"/>
  <c r="E13" i="140"/>
  <c r="E14" i="140"/>
  <c r="E15" i="140"/>
  <c r="E16" i="140"/>
  <c r="E17" i="140"/>
  <c r="E18" i="140"/>
  <c r="E19" i="140"/>
  <c r="E6" i="140"/>
  <c r="D22" i="140"/>
  <c r="D23" i="140"/>
  <c r="D24" i="140"/>
  <c r="D25" i="140"/>
  <c r="D26" i="140"/>
  <c r="D27" i="140"/>
  <c r="D21" i="140"/>
  <c r="D7" i="140"/>
  <c r="D8" i="140"/>
  <c r="D9" i="140"/>
  <c r="D10" i="140"/>
  <c r="D11" i="140"/>
  <c r="D12" i="140"/>
  <c r="D13" i="140"/>
  <c r="D14" i="140"/>
  <c r="D15" i="140"/>
  <c r="D16" i="140"/>
  <c r="D17" i="140"/>
  <c r="D18" i="140"/>
  <c r="D19" i="140"/>
  <c r="D6" i="140"/>
  <c r="C6" i="140"/>
  <c r="D15" i="126"/>
  <c r="E15" i="126"/>
  <c r="F15" i="126"/>
  <c r="G15" i="126"/>
  <c r="H15" i="126"/>
  <c r="I15" i="126"/>
  <c r="J15" i="126"/>
  <c r="K15" i="126"/>
  <c r="L15" i="126"/>
  <c r="M15" i="126"/>
  <c r="N15" i="126"/>
  <c r="C15" i="126"/>
  <c r="N14" i="126"/>
  <c r="N13" i="126"/>
  <c r="N12" i="126"/>
  <c r="N11" i="126"/>
  <c r="N10" i="126"/>
  <c r="N9" i="126"/>
  <c r="N8" i="126"/>
  <c r="N6" i="126"/>
  <c r="D18" i="104"/>
  <c r="E18" i="104"/>
  <c r="F18" i="104"/>
  <c r="G18" i="104"/>
  <c r="H18" i="104"/>
  <c r="I18" i="104"/>
  <c r="J18" i="104"/>
  <c r="K18" i="104"/>
  <c r="L18" i="104"/>
  <c r="M18" i="104"/>
  <c r="N18" i="104"/>
  <c r="C18" i="104"/>
  <c r="N17" i="104"/>
  <c r="N16" i="104"/>
  <c r="N15" i="104"/>
  <c r="N14" i="104"/>
  <c r="N13" i="104"/>
  <c r="N12" i="104"/>
  <c r="N11" i="104"/>
  <c r="N9" i="104"/>
  <c r="N8" i="104"/>
  <c r="N7" i="104"/>
  <c r="N6" i="104"/>
  <c r="N28" i="125"/>
  <c r="D28" i="125"/>
  <c r="E28" i="125"/>
  <c r="F28" i="125"/>
  <c r="G28" i="125"/>
  <c r="H28" i="125"/>
  <c r="I28" i="125"/>
  <c r="J28" i="125"/>
  <c r="K28" i="125"/>
  <c r="L28" i="125"/>
  <c r="M28" i="125"/>
  <c r="C28" i="125"/>
  <c r="N22" i="125"/>
  <c r="N23" i="125"/>
  <c r="N24" i="125"/>
  <c r="N25" i="125"/>
  <c r="N26" i="125"/>
  <c r="N27" i="125"/>
  <c r="N21" i="125"/>
  <c r="N7" i="125"/>
  <c r="N8" i="125"/>
  <c r="N9" i="125"/>
  <c r="N10" i="125"/>
  <c r="N11" i="125"/>
  <c r="N12" i="125"/>
  <c r="N13" i="125"/>
  <c r="N14" i="125"/>
  <c r="N15" i="125"/>
  <c r="N16" i="125"/>
  <c r="N17" i="125"/>
  <c r="N18" i="125"/>
  <c r="N19" i="125"/>
  <c r="N6" i="125"/>
  <c r="D15" i="131"/>
  <c r="E15" i="131"/>
  <c r="F15" i="131"/>
  <c r="G15" i="131"/>
  <c r="H15" i="131"/>
  <c r="I15" i="131"/>
  <c r="J15" i="131"/>
  <c r="K15" i="131"/>
  <c r="L15" i="131"/>
  <c r="M15" i="131"/>
  <c r="N15" i="131"/>
  <c r="O15" i="131"/>
  <c r="P15" i="131"/>
  <c r="Q15" i="131"/>
  <c r="R15" i="131"/>
  <c r="C15" i="131"/>
  <c r="N9" i="131"/>
  <c r="N10" i="131"/>
  <c r="N11" i="131"/>
  <c r="N12" i="131"/>
  <c r="N13" i="131"/>
  <c r="N14" i="131"/>
  <c r="N8" i="131"/>
  <c r="N6" i="131"/>
  <c r="D18" i="130"/>
  <c r="E18" i="130"/>
  <c r="F18" i="130"/>
  <c r="G18" i="130"/>
  <c r="H18" i="130"/>
  <c r="I18" i="130"/>
  <c r="J18" i="130"/>
  <c r="K18" i="130"/>
  <c r="L18" i="130"/>
  <c r="M18" i="130"/>
  <c r="N18" i="130"/>
  <c r="O18" i="130"/>
  <c r="P18" i="130"/>
  <c r="Q18" i="130"/>
  <c r="R18" i="130"/>
  <c r="C18" i="130"/>
  <c r="N12" i="130"/>
  <c r="N13" i="130"/>
  <c r="N14" i="130"/>
  <c r="N15" i="130"/>
  <c r="N16" i="130"/>
  <c r="N17" i="130"/>
  <c r="N11" i="130"/>
  <c r="N7" i="130"/>
  <c r="N8" i="130"/>
  <c r="N9" i="130"/>
  <c r="N6" i="130"/>
  <c r="O28" i="129"/>
  <c r="P28" i="129"/>
  <c r="Q28" i="129"/>
  <c r="R28" i="129"/>
  <c r="N22" i="129"/>
  <c r="N23" i="129"/>
  <c r="N24" i="129"/>
  <c r="N25" i="129"/>
  <c r="N26" i="129"/>
  <c r="N27" i="129"/>
  <c r="N21" i="129"/>
  <c r="M28" i="129"/>
  <c r="D28" i="129"/>
  <c r="E28" i="129"/>
  <c r="F28" i="129"/>
  <c r="G28" i="129"/>
  <c r="H28" i="129"/>
  <c r="I28" i="129"/>
  <c r="J28" i="129"/>
  <c r="K28" i="129"/>
  <c r="L28" i="129"/>
  <c r="C28" i="129"/>
  <c r="N7" i="129"/>
  <c r="N8" i="129"/>
  <c r="N9" i="129"/>
  <c r="N10" i="129"/>
  <c r="N11" i="129"/>
  <c r="N12" i="129"/>
  <c r="N13" i="129"/>
  <c r="N14" i="129"/>
  <c r="N15" i="129"/>
  <c r="N16" i="129"/>
  <c r="N17" i="129"/>
  <c r="N18" i="129"/>
  <c r="N19" i="129"/>
  <c r="N6" i="129"/>
  <c r="M32" i="112"/>
  <c r="L32" i="112"/>
  <c r="K32" i="112"/>
  <c r="J32" i="112"/>
  <c r="I32" i="112"/>
  <c r="H32" i="112"/>
  <c r="G32" i="112"/>
  <c r="E32" i="112"/>
  <c r="D32" i="112"/>
  <c r="M18" i="112"/>
  <c r="L18" i="112"/>
  <c r="K18" i="112"/>
  <c r="J18" i="112"/>
  <c r="I18" i="112"/>
  <c r="H18" i="112"/>
  <c r="G18" i="112"/>
  <c r="E18" i="112"/>
  <c r="D18" i="112"/>
  <c r="AM7" i="120"/>
  <c r="AM9" i="119"/>
  <c r="AM10" i="119"/>
  <c r="AM11" i="119"/>
  <c r="AM12" i="119"/>
  <c r="AM13" i="119"/>
  <c r="AM14" i="119"/>
  <c r="AM15" i="119"/>
  <c r="AM16" i="119"/>
  <c r="AM17" i="119"/>
  <c r="AM18" i="119"/>
  <c r="AM19" i="119"/>
  <c r="AM20" i="119"/>
  <c r="AM21" i="119"/>
  <c r="AM22" i="119"/>
  <c r="AM23" i="119"/>
  <c r="AM24" i="119"/>
  <c r="AM25" i="119"/>
  <c r="AM26" i="119"/>
  <c r="AM27" i="119"/>
  <c r="AM28" i="119"/>
  <c r="AM29" i="119"/>
  <c r="AM30" i="119"/>
  <c r="AM31" i="119"/>
  <c r="AM32" i="119"/>
  <c r="AM33" i="119"/>
  <c r="AM34" i="119"/>
  <c r="AM35" i="119"/>
  <c r="AM36" i="119"/>
  <c r="AM37" i="119"/>
  <c r="AM8" i="119"/>
  <c r="AI8" i="119"/>
  <c r="AI20" i="119" s="1"/>
  <c r="AG8" i="76"/>
  <c r="AK8" i="76"/>
  <c r="AM8" i="76" s="1"/>
  <c r="AI36" i="119"/>
  <c r="AI35" i="119"/>
  <c r="AI29" i="119"/>
  <c r="AI22" i="119"/>
  <c r="AI34" i="119" s="1"/>
  <c r="AI37" i="119" s="1"/>
  <c r="AI15" i="119"/>
  <c r="AF20" i="119"/>
  <c r="AE20" i="119"/>
  <c r="AD20" i="119"/>
  <c r="AC20" i="119"/>
  <c r="AB20" i="119"/>
  <c r="AA20" i="119"/>
  <c r="Z20" i="119"/>
  <c r="Y20" i="119"/>
  <c r="X20" i="119"/>
  <c r="W20" i="119"/>
  <c r="V20" i="119"/>
  <c r="U20" i="119"/>
  <c r="M20" i="119"/>
  <c r="K20" i="119"/>
  <c r="I20" i="119"/>
  <c r="G20" i="119"/>
  <c r="E20" i="119"/>
  <c r="S19" i="119"/>
  <c r="Q19" i="119"/>
  <c r="AH19" i="119" s="1"/>
  <c r="O19" i="119"/>
  <c r="AG19" i="119" s="1"/>
  <c r="S18" i="119"/>
  <c r="Q18" i="119"/>
  <c r="AH18" i="119" s="1"/>
  <c r="O18" i="119"/>
  <c r="AG18" i="119" s="1"/>
  <c r="S17" i="119"/>
  <c r="Q17" i="119"/>
  <c r="AH17" i="119" s="1"/>
  <c r="O17" i="119"/>
  <c r="AG17" i="119" s="1"/>
  <c r="S16" i="119"/>
  <c r="Q16" i="119"/>
  <c r="AH16" i="119" s="1"/>
  <c r="O16" i="119"/>
  <c r="AG16" i="119" s="1"/>
  <c r="S15" i="119"/>
  <c r="Q15" i="119"/>
  <c r="O15" i="119"/>
  <c r="AG15" i="119" s="1"/>
  <c r="S14" i="119"/>
  <c r="Q14" i="119"/>
  <c r="AH14" i="119" s="1"/>
  <c r="O14" i="119"/>
  <c r="AG14" i="119" s="1"/>
  <c r="S13" i="119"/>
  <c r="Q13" i="119"/>
  <c r="AH13" i="119" s="1"/>
  <c r="O13" i="119"/>
  <c r="AG13" i="119" s="1"/>
  <c r="S12" i="119"/>
  <c r="Q12" i="119"/>
  <c r="AH12" i="119" s="1"/>
  <c r="O12" i="119"/>
  <c r="AG12" i="119" s="1"/>
  <c r="S11" i="119"/>
  <c r="Q11" i="119"/>
  <c r="AH11" i="119" s="1"/>
  <c r="O11" i="119"/>
  <c r="AG11" i="119" s="1"/>
  <c r="S10" i="119"/>
  <c r="Q10" i="119"/>
  <c r="AH10" i="119" s="1"/>
  <c r="O10" i="119"/>
  <c r="AG10" i="119" s="1"/>
  <c r="S9" i="119"/>
  <c r="Q9" i="119"/>
  <c r="AH9" i="119" s="1"/>
  <c r="O9" i="119"/>
  <c r="AG9" i="119" s="1"/>
  <c r="S8" i="119"/>
  <c r="Q8" i="119"/>
  <c r="O8" i="119"/>
  <c r="AG8" i="119" s="1"/>
  <c r="F31" i="112"/>
  <c r="C31" i="112" s="1"/>
  <c r="F30" i="112"/>
  <c r="C30" i="112" s="1"/>
  <c r="F29" i="112"/>
  <c r="C29" i="112" s="1"/>
  <c r="F28" i="112"/>
  <c r="C28" i="112" s="1"/>
  <c r="F27" i="112"/>
  <c r="C27" i="112"/>
  <c r="F26" i="112"/>
  <c r="C26" i="112" s="1"/>
  <c r="F25" i="112"/>
  <c r="C25" i="112" s="1"/>
  <c r="F24" i="112"/>
  <c r="C24" i="112" s="1"/>
  <c r="F23" i="112"/>
  <c r="C23" i="112" s="1"/>
  <c r="F22" i="112"/>
  <c r="C22" i="112" s="1"/>
  <c r="F21" i="112"/>
  <c r="C21" i="112" s="1"/>
  <c r="F20" i="112"/>
  <c r="C20" i="112" s="1"/>
  <c r="C35" i="133"/>
  <c r="C33" i="133"/>
  <c r="C28" i="133"/>
  <c r="C21" i="133"/>
  <c r="C20" i="133"/>
  <c r="C12" i="133"/>
  <c r="C42" i="107"/>
  <c r="C40" i="107"/>
  <c r="C31" i="107"/>
  <c r="C15" i="107"/>
  <c r="C43" i="134"/>
  <c r="C39" i="134"/>
  <c r="C38" i="134"/>
  <c r="C36" i="134"/>
  <c r="C31" i="134"/>
  <c r="C24" i="134"/>
  <c r="C22" i="134"/>
  <c r="C16" i="134"/>
  <c r="C12" i="134"/>
  <c r="C4" i="134"/>
  <c r="C31" i="132"/>
  <c r="E7" i="153"/>
  <c r="C8" i="153"/>
  <c r="C10" i="89"/>
  <c r="D10" i="89"/>
  <c r="E9" i="89"/>
  <c r="E8" i="89"/>
  <c r="E7" i="89"/>
  <c r="I21" i="121"/>
  <c r="F21" i="121"/>
  <c r="E21" i="121"/>
  <c r="F12" i="121"/>
  <c r="F9" i="121"/>
  <c r="F7" i="121"/>
  <c r="N11" i="147"/>
  <c r="M11" i="147"/>
  <c r="N8" i="147"/>
  <c r="M8" i="147"/>
  <c r="K22" i="146"/>
  <c r="N8" i="146"/>
  <c r="M8" i="146"/>
  <c r="M22" i="146" s="1"/>
  <c r="I8" i="148"/>
  <c r="T10" i="86"/>
  <c r="R8" i="86"/>
  <c r="C11" i="86"/>
  <c r="T8" i="87"/>
  <c r="S8" i="87"/>
  <c r="S22" i="87" s="1"/>
  <c r="R8" i="87"/>
  <c r="R22" i="87" s="1"/>
  <c r="Q14" i="152"/>
  <c r="M14" i="152"/>
  <c r="O14" i="152"/>
  <c r="S14" i="152"/>
  <c r="S9" i="152"/>
  <c r="S10" i="152"/>
  <c r="S11" i="152"/>
  <c r="S12" i="152"/>
  <c r="S13" i="152"/>
  <c r="Q9" i="152"/>
  <c r="Q10" i="152"/>
  <c r="Q11" i="152"/>
  <c r="Q12" i="152"/>
  <c r="Q13" i="152"/>
  <c r="S8" i="152"/>
  <c r="Q8" i="152"/>
  <c r="O9" i="152"/>
  <c r="O10" i="152"/>
  <c r="O11" i="152"/>
  <c r="O12" i="152"/>
  <c r="O13" i="152"/>
  <c r="O8" i="152"/>
  <c r="C14" i="138"/>
  <c r="C17" i="139"/>
  <c r="E14" i="152"/>
  <c r="G14" i="152"/>
  <c r="I14" i="152"/>
  <c r="K14" i="152"/>
  <c r="C14" i="152"/>
  <c r="E34" i="119"/>
  <c r="D34" i="144"/>
  <c r="C34" i="144"/>
  <c r="C12" i="139"/>
  <c r="C13" i="139"/>
  <c r="C14" i="139"/>
  <c r="C15" i="139"/>
  <c r="C16" i="139"/>
  <c r="C11" i="139"/>
  <c r="C7" i="139"/>
  <c r="C8" i="139"/>
  <c r="C9" i="139"/>
  <c r="C6" i="139"/>
  <c r="E31" i="132"/>
  <c r="F31" i="132"/>
  <c r="G31" i="132"/>
  <c r="H31" i="132"/>
  <c r="D31" i="132"/>
  <c r="H8" i="153"/>
  <c r="D8" i="153"/>
  <c r="E8" i="153"/>
  <c r="F8" i="153"/>
  <c r="G8" i="153"/>
  <c r="E10" i="89"/>
  <c r="F10" i="89"/>
  <c r="G10" i="89"/>
  <c r="H10" i="89"/>
  <c r="H21" i="121"/>
  <c r="C21" i="121"/>
  <c r="D21" i="121"/>
  <c r="F8" i="121"/>
  <c r="F10" i="121"/>
  <c r="F11" i="121"/>
  <c r="F13" i="121"/>
  <c r="F14" i="121"/>
  <c r="F15" i="121"/>
  <c r="F16" i="121"/>
  <c r="F17" i="121"/>
  <c r="F18" i="121"/>
  <c r="F19" i="121"/>
  <c r="F20" i="121"/>
  <c r="L11" i="147"/>
  <c r="K11" i="147"/>
  <c r="J11" i="147"/>
  <c r="I11" i="147"/>
  <c r="H11" i="147"/>
  <c r="G11" i="147"/>
  <c r="F11" i="147"/>
  <c r="E11" i="147"/>
  <c r="D11" i="147"/>
  <c r="C11" i="147"/>
  <c r="N22" i="146"/>
  <c r="L22" i="146"/>
  <c r="J22" i="146"/>
  <c r="I22" i="146"/>
  <c r="H22" i="146"/>
  <c r="G22" i="146"/>
  <c r="F22" i="146"/>
  <c r="E22" i="146"/>
  <c r="D22" i="146"/>
  <c r="C22" i="146"/>
  <c r="D9" i="148"/>
  <c r="E9" i="148"/>
  <c r="F9" i="148"/>
  <c r="G9" i="148"/>
  <c r="H9" i="148"/>
  <c r="I9" i="148"/>
  <c r="J9" i="148"/>
  <c r="K9" i="148"/>
  <c r="C9" i="148"/>
  <c r="N11" i="86"/>
  <c r="D11" i="86"/>
  <c r="T22" i="87"/>
  <c r="Q22" i="87"/>
  <c r="P22" i="87"/>
  <c r="O22" i="87"/>
  <c r="N22" i="87"/>
  <c r="M22" i="87"/>
  <c r="L22" i="87"/>
  <c r="K22" i="87"/>
  <c r="J22" i="87"/>
  <c r="I22" i="87"/>
  <c r="H22" i="87"/>
  <c r="G22" i="87"/>
  <c r="F22" i="87"/>
  <c r="E22" i="87"/>
  <c r="D22" i="87"/>
  <c r="C22" i="87"/>
  <c r="L7" i="143"/>
  <c r="L8" i="143"/>
  <c r="L8" i="142"/>
  <c r="L7" i="142"/>
  <c r="C8" i="138"/>
  <c r="C9" i="138"/>
  <c r="C10" i="138"/>
  <c r="C11" i="138"/>
  <c r="C12" i="138"/>
  <c r="C13" i="138"/>
  <c r="C6" i="138"/>
  <c r="C22" i="140"/>
  <c r="C23" i="140"/>
  <c r="C24" i="140"/>
  <c r="C25" i="140"/>
  <c r="C26" i="140"/>
  <c r="C27" i="140"/>
  <c r="C21" i="140"/>
  <c r="C19" i="140"/>
  <c r="C7" i="140"/>
  <c r="C8" i="140"/>
  <c r="C9" i="140"/>
  <c r="C10" i="140"/>
  <c r="C11" i="140"/>
  <c r="C12" i="140"/>
  <c r="C13" i="140"/>
  <c r="C14" i="140"/>
  <c r="C15" i="140"/>
  <c r="C16" i="140"/>
  <c r="C17" i="140"/>
  <c r="C18" i="140"/>
  <c r="H8" i="143"/>
  <c r="D7" i="143"/>
  <c r="D9" i="143" s="1"/>
  <c r="E9" i="143"/>
  <c r="F9" i="143"/>
  <c r="G9" i="143"/>
  <c r="H9" i="143"/>
  <c r="I9" i="143"/>
  <c r="J9" i="143"/>
  <c r="K9" i="143"/>
  <c r="L9" i="143"/>
  <c r="M9" i="143"/>
  <c r="C9" i="143"/>
  <c r="H8" i="142"/>
  <c r="H9" i="142" s="1"/>
  <c r="D7" i="142"/>
  <c r="D9" i="142" s="1"/>
  <c r="E9" i="142"/>
  <c r="F9" i="142"/>
  <c r="G9" i="142"/>
  <c r="I9" i="142"/>
  <c r="J9" i="142"/>
  <c r="K9" i="142"/>
  <c r="L9" i="142"/>
  <c r="M9" i="142"/>
  <c r="C9" i="142"/>
  <c r="N28" i="129" l="1"/>
  <c r="C32" i="112"/>
  <c r="F32" i="112"/>
  <c r="O20" i="119"/>
  <c r="S20" i="119"/>
  <c r="Q20" i="119"/>
  <c r="AG20" i="119"/>
  <c r="AH20" i="119"/>
  <c r="N9" i="147"/>
  <c r="N10" i="147"/>
  <c r="M9" i="147"/>
  <c r="M10" i="147"/>
  <c r="N9" i="146"/>
  <c r="N10" i="146"/>
  <c r="N11" i="146"/>
  <c r="N12" i="146"/>
  <c r="N13" i="146"/>
  <c r="N14" i="146"/>
  <c r="N15" i="146"/>
  <c r="N16" i="146"/>
  <c r="N17" i="146"/>
  <c r="N18" i="146"/>
  <c r="N19" i="146"/>
  <c r="N20" i="146"/>
  <c r="N21" i="146"/>
  <c r="M9" i="146"/>
  <c r="M10" i="146"/>
  <c r="M11" i="146"/>
  <c r="M12" i="146"/>
  <c r="M13" i="146"/>
  <c r="M14" i="146"/>
  <c r="M15" i="146"/>
  <c r="M16" i="146"/>
  <c r="M17" i="146"/>
  <c r="M18" i="146"/>
  <c r="M19" i="146"/>
  <c r="M20" i="146"/>
  <c r="M21" i="146"/>
  <c r="K8" i="148"/>
  <c r="J8" i="148"/>
  <c r="T9" i="86"/>
  <c r="T8" i="86"/>
  <c r="S9" i="86"/>
  <c r="S10" i="86"/>
  <c r="S8" i="86"/>
  <c r="R9" i="86"/>
  <c r="R10" i="86"/>
  <c r="E11" i="86"/>
  <c r="F11" i="86"/>
  <c r="G11" i="86"/>
  <c r="H11" i="86"/>
  <c r="I11" i="86"/>
  <c r="J11" i="86"/>
  <c r="K11" i="86"/>
  <c r="L11" i="86"/>
  <c r="M11" i="86"/>
  <c r="O11" i="86"/>
  <c r="P11" i="86"/>
  <c r="Q11" i="86"/>
  <c r="T9" i="87"/>
  <c r="T10" i="87"/>
  <c r="T11" i="87"/>
  <c r="T12" i="87"/>
  <c r="T13" i="87"/>
  <c r="T14" i="87"/>
  <c r="T15" i="87"/>
  <c r="T16" i="87"/>
  <c r="T17" i="87"/>
  <c r="T18" i="87"/>
  <c r="T19" i="87"/>
  <c r="T20" i="87"/>
  <c r="T21" i="87"/>
  <c r="S9" i="87"/>
  <c r="S10" i="87"/>
  <c r="S11" i="87"/>
  <c r="S12" i="87"/>
  <c r="S13" i="87"/>
  <c r="S14" i="87"/>
  <c r="S15" i="87"/>
  <c r="S16" i="87"/>
  <c r="S17" i="87"/>
  <c r="S18" i="87"/>
  <c r="S19" i="87"/>
  <c r="S20" i="87"/>
  <c r="S21" i="87"/>
  <c r="R9" i="87"/>
  <c r="R10" i="87"/>
  <c r="R11" i="87"/>
  <c r="R12" i="87"/>
  <c r="R13" i="87"/>
  <c r="R14" i="87"/>
  <c r="R15" i="87"/>
  <c r="R16" i="87"/>
  <c r="R17" i="87"/>
  <c r="R18" i="87"/>
  <c r="R19" i="87"/>
  <c r="R20" i="87"/>
  <c r="R21" i="87"/>
  <c r="S15" i="120"/>
  <c r="AI15" i="120" s="1"/>
  <c r="S9" i="120"/>
  <c r="AI9" i="120" s="1"/>
  <c r="S10" i="120"/>
  <c r="S11" i="120"/>
  <c r="AI11" i="120" s="1"/>
  <c r="S12" i="120"/>
  <c r="AI12" i="120" s="1"/>
  <c r="S13" i="120"/>
  <c r="Q9" i="120"/>
  <c r="Q10" i="120"/>
  <c r="AH10" i="120" s="1"/>
  <c r="Q11" i="120"/>
  <c r="Q12" i="120"/>
  <c r="Q13" i="120"/>
  <c r="AH13" i="120" s="1"/>
  <c r="Q8" i="120"/>
  <c r="AH11" i="76"/>
  <c r="AI19" i="76"/>
  <c r="AI8" i="76"/>
  <c r="AG18" i="76"/>
  <c r="AG14" i="76"/>
  <c r="Q18" i="76"/>
  <c r="AH18" i="76" s="1"/>
  <c r="S19" i="76"/>
  <c r="S18" i="76"/>
  <c r="AI18" i="76" s="1"/>
  <c r="S17" i="76"/>
  <c r="AI17" i="76" s="1"/>
  <c r="S9" i="76"/>
  <c r="AI9" i="76" s="1"/>
  <c r="S10" i="76"/>
  <c r="AI10" i="76" s="1"/>
  <c r="S11" i="76"/>
  <c r="S12" i="76"/>
  <c r="S13" i="76"/>
  <c r="S14" i="76"/>
  <c r="AI14" i="76" s="1"/>
  <c r="S15" i="76"/>
  <c r="AI15" i="76" s="1"/>
  <c r="S8" i="76"/>
  <c r="Q19" i="76"/>
  <c r="Q17" i="76"/>
  <c r="AH17" i="76" s="1"/>
  <c r="Q9" i="76"/>
  <c r="Q10" i="76"/>
  <c r="Q11" i="76"/>
  <c r="Q12" i="76"/>
  <c r="AH12" i="76" s="1"/>
  <c r="Q13" i="76"/>
  <c r="AH13" i="76" s="1"/>
  <c r="Q14" i="76"/>
  <c r="Q15" i="76"/>
  <c r="Q8" i="76"/>
  <c r="O18" i="76"/>
  <c r="O19" i="76"/>
  <c r="AG19" i="76" s="1"/>
  <c r="O17" i="76"/>
  <c r="AG17" i="76" s="1"/>
  <c r="O9" i="76"/>
  <c r="AG9" i="76" s="1"/>
  <c r="O10" i="76"/>
  <c r="AG10" i="76" s="1"/>
  <c r="O11" i="76"/>
  <c r="AG11" i="76" s="1"/>
  <c r="O12" i="76"/>
  <c r="AG12" i="76" s="1"/>
  <c r="O13" i="76"/>
  <c r="AG13" i="76" s="1"/>
  <c r="O14" i="76"/>
  <c r="O15" i="76"/>
  <c r="AG15" i="76" s="1"/>
  <c r="O8" i="76"/>
  <c r="Q22" i="119"/>
  <c r="Q36" i="119"/>
  <c r="AG36" i="119" s="1"/>
  <c r="Q29" i="119"/>
  <c r="S23" i="119"/>
  <c r="S24" i="119"/>
  <c r="S25" i="119"/>
  <c r="S26" i="119"/>
  <c r="S27" i="119"/>
  <c r="S28" i="119"/>
  <c r="S29" i="119"/>
  <c r="S30" i="119"/>
  <c r="S31" i="119"/>
  <c r="S32" i="119"/>
  <c r="S33" i="119"/>
  <c r="S36" i="119"/>
  <c r="S35" i="119"/>
  <c r="Q35" i="119"/>
  <c r="AH35" i="119" s="1"/>
  <c r="Q31" i="119"/>
  <c r="AH31" i="119" s="1"/>
  <c r="Q32" i="119"/>
  <c r="AH32" i="119" s="1"/>
  <c r="Q33" i="119"/>
  <c r="AH33" i="119" s="1"/>
  <c r="Q30" i="119"/>
  <c r="AH30" i="119" s="1"/>
  <c r="Q25" i="119"/>
  <c r="AH25" i="119" s="1"/>
  <c r="Q26" i="119"/>
  <c r="AH26" i="119" s="1"/>
  <c r="Q27" i="119"/>
  <c r="AH27" i="119" s="1"/>
  <c r="Q28" i="119"/>
  <c r="AH28" i="119" s="1"/>
  <c r="AG35" i="119" l="1"/>
  <c r="T11" i="86"/>
  <c r="S11" i="86"/>
  <c r="R11" i="86"/>
  <c r="Q24" i="119"/>
  <c r="AH24" i="119" s="1"/>
  <c r="Q23" i="119"/>
  <c r="AH23" i="119" s="1"/>
  <c r="S22" i="119"/>
  <c r="O36" i="119"/>
  <c r="O35" i="119"/>
  <c r="O23" i="119"/>
  <c r="AG23" i="119" s="1"/>
  <c r="O24" i="119"/>
  <c r="AG24" i="119" s="1"/>
  <c r="O25" i="119"/>
  <c r="AG25" i="119" s="1"/>
  <c r="O26" i="119"/>
  <c r="AG26" i="119" s="1"/>
  <c r="O27" i="119"/>
  <c r="AG27" i="119" s="1"/>
  <c r="O28" i="119"/>
  <c r="AG28" i="119" s="1"/>
  <c r="O29" i="119"/>
  <c r="AG29" i="119" s="1"/>
  <c r="O30" i="119"/>
  <c r="AG30" i="119" s="1"/>
  <c r="O31" i="119"/>
  <c r="AG31" i="119" s="1"/>
  <c r="O32" i="119"/>
  <c r="AG32" i="119" s="1"/>
  <c r="O33" i="119"/>
  <c r="AG33" i="119" s="1"/>
  <c r="O22" i="119"/>
  <c r="AG22" i="119" s="1"/>
  <c r="Q15" i="120"/>
  <c r="AH15" i="120" s="1"/>
  <c r="O15" i="120"/>
  <c r="AG15" i="120" s="1"/>
  <c r="Q14" i="120"/>
  <c r="S8" i="120"/>
  <c r="AI8" i="120" s="1"/>
  <c r="AH14" i="120" s="1"/>
  <c r="O14" i="120"/>
  <c r="O16" i="120" s="1"/>
  <c r="O10" i="120"/>
  <c r="AG10" i="120" s="1"/>
  <c r="O11" i="120"/>
  <c r="AG11" i="120" s="1"/>
  <c r="O12" i="120"/>
  <c r="AG12" i="120" s="1"/>
  <c r="O13" i="120"/>
  <c r="AG13" i="120" s="1"/>
  <c r="O9" i="120"/>
  <c r="AG9" i="120" s="1"/>
  <c r="O8" i="120"/>
  <c r="AG8" i="120" s="1"/>
  <c r="D12" i="113"/>
  <c r="C6" i="113"/>
  <c r="AK8" i="120" s="1"/>
  <c r="AM8" i="120" s="1"/>
  <c r="F6" i="113"/>
  <c r="F6" i="65"/>
  <c r="F16" i="65"/>
  <c r="F12" i="65"/>
  <c r="C12" i="65" s="1"/>
  <c r="E14" i="65"/>
  <c r="G18" i="65"/>
  <c r="D18" i="65"/>
  <c r="AK15" i="120"/>
  <c r="AM15" i="120" s="1"/>
  <c r="AK15" i="76"/>
  <c r="AM15" i="76" s="1"/>
  <c r="AK19" i="76"/>
  <c r="AM19" i="76" s="1"/>
  <c r="AK9" i="76"/>
  <c r="AM9" i="76" s="1"/>
  <c r="AK10" i="76"/>
  <c r="AM10" i="76" s="1"/>
  <c r="AK11" i="76"/>
  <c r="AM11" i="76" s="1"/>
  <c r="AK12" i="76"/>
  <c r="AM12" i="76" s="1"/>
  <c r="AK13" i="76"/>
  <c r="AM13" i="76" s="1"/>
  <c r="AK17" i="76"/>
  <c r="AM17" i="76" s="1"/>
  <c r="F34" i="112"/>
  <c r="C34" i="112" s="1"/>
  <c r="F33" i="112"/>
  <c r="F7" i="112"/>
  <c r="F8" i="112"/>
  <c r="C8" i="112" s="1"/>
  <c r="F9" i="112"/>
  <c r="C9" i="112" s="1"/>
  <c r="F10" i="112"/>
  <c r="F11" i="112"/>
  <c r="C11" i="112" s="1"/>
  <c r="F12" i="112"/>
  <c r="C12" i="112" s="1"/>
  <c r="F13" i="112"/>
  <c r="C13" i="112" s="1"/>
  <c r="F14" i="112"/>
  <c r="C14" i="112" s="1"/>
  <c r="F15" i="112"/>
  <c r="C15" i="112" s="1"/>
  <c r="F16" i="112"/>
  <c r="C16" i="112" s="1"/>
  <c r="F17" i="112"/>
  <c r="C17" i="112" s="1"/>
  <c r="F6" i="112"/>
  <c r="C6" i="112" s="1"/>
  <c r="F7" i="65"/>
  <c r="F8" i="65"/>
  <c r="F9" i="65"/>
  <c r="F10" i="65"/>
  <c r="C10" i="65" s="1"/>
  <c r="F11" i="65"/>
  <c r="C11" i="65" s="1"/>
  <c r="F13" i="65"/>
  <c r="F14" i="65"/>
  <c r="F17" i="65"/>
  <c r="C17" i="65" s="1"/>
  <c r="F15" i="65"/>
  <c r="C16" i="65"/>
  <c r="AK18" i="76" s="1"/>
  <c r="AM18" i="76" s="1"/>
  <c r="C15" i="65"/>
  <c r="C7" i="65"/>
  <c r="C8" i="65"/>
  <c r="C9" i="65"/>
  <c r="C13" i="65"/>
  <c r="C6" i="65"/>
  <c r="C13" i="113"/>
  <c r="C7" i="113"/>
  <c r="AK9" i="120" s="1"/>
  <c r="AM9" i="120" s="1"/>
  <c r="C8" i="113"/>
  <c r="AK10" i="120" s="1"/>
  <c r="AM10" i="120" s="1"/>
  <c r="C9" i="113"/>
  <c r="AK11" i="120" s="1"/>
  <c r="AM11" i="120" s="1"/>
  <c r="C10" i="113"/>
  <c r="AK12" i="120" s="1"/>
  <c r="AM12" i="120" s="1"/>
  <c r="F13" i="113"/>
  <c r="F7" i="113"/>
  <c r="F8" i="113"/>
  <c r="F9" i="113"/>
  <c r="F12" i="113" s="1"/>
  <c r="F10" i="113"/>
  <c r="F11" i="113"/>
  <c r="C11" i="113" s="1"/>
  <c r="AK13" i="120" s="1"/>
  <c r="AM13" i="120" s="1"/>
  <c r="Z16" i="120"/>
  <c r="I16" i="120"/>
  <c r="G16" i="120"/>
  <c r="E16" i="120"/>
  <c r="C16" i="120"/>
  <c r="AF14" i="120"/>
  <c r="AE16" i="120" s="1"/>
  <c r="AE14" i="120"/>
  <c r="AD14" i="120"/>
  <c r="AD16" i="120" s="1"/>
  <c r="AC14" i="120"/>
  <c r="AC16" i="120" s="1"/>
  <c r="AB14" i="120"/>
  <c r="AB16" i="120" s="1"/>
  <c r="AA14" i="120"/>
  <c r="Z14" i="120"/>
  <c r="Y14" i="120"/>
  <c r="Y16" i="120" s="1"/>
  <c r="X14" i="120"/>
  <c r="X16" i="120" s="1"/>
  <c r="W14" i="120"/>
  <c r="W16" i="120" s="1"/>
  <c r="V14" i="120"/>
  <c r="V16" i="120" s="1"/>
  <c r="U14" i="120"/>
  <c r="U16" i="120" s="1"/>
  <c r="M14" i="120"/>
  <c r="M16" i="120" s="1"/>
  <c r="K14" i="120"/>
  <c r="K16" i="120" s="1"/>
  <c r="I14" i="120"/>
  <c r="G14" i="120"/>
  <c r="E14" i="120"/>
  <c r="C14" i="120"/>
  <c r="AC20" i="76"/>
  <c r="AB20" i="76"/>
  <c r="U20" i="76"/>
  <c r="AI16" i="76"/>
  <c r="AI20" i="76" s="1"/>
  <c r="AH16" i="76"/>
  <c r="AH20" i="76" s="1"/>
  <c r="AG16" i="76"/>
  <c r="AG20" i="76" s="1"/>
  <c r="AF16" i="76"/>
  <c r="AF20" i="76" s="1"/>
  <c r="AE16" i="76"/>
  <c r="AE20" i="76" s="1"/>
  <c r="AB16" i="76"/>
  <c r="AC16" i="76"/>
  <c r="AD16" i="76"/>
  <c r="AD20" i="76" s="1"/>
  <c r="AA16" i="76"/>
  <c r="AA20" i="76" s="1"/>
  <c r="Z16" i="76"/>
  <c r="Z20" i="76" s="1"/>
  <c r="X16" i="76"/>
  <c r="X20" i="76" s="1"/>
  <c r="V16" i="76"/>
  <c r="V20" i="76" s="1"/>
  <c r="U16" i="76"/>
  <c r="W16" i="76"/>
  <c r="W20" i="76" s="1"/>
  <c r="Y16" i="76"/>
  <c r="Y20" i="76" s="1"/>
  <c r="O16" i="76"/>
  <c r="O20" i="76" s="1"/>
  <c r="Q16" i="76"/>
  <c r="Q20" i="76" s="1"/>
  <c r="S16" i="76"/>
  <c r="S20" i="76" s="1"/>
  <c r="K16" i="76"/>
  <c r="K20" i="76" s="1"/>
  <c r="M16" i="76"/>
  <c r="M20" i="76" s="1"/>
  <c r="I16" i="76"/>
  <c r="I20" i="76" s="1"/>
  <c r="G16" i="76"/>
  <c r="G20" i="76" s="1"/>
  <c r="E16" i="76"/>
  <c r="E20" i="76" s="1"/>
  <c r="C16" i="76"/>
  <c r="C20" i="76" s="1"/>
  <c r="E37" i="119"/>
  <c r="AE34" i="119"/>
  <c r="AE37" i="119" s="1"/>
  <c r="AF34" i="119"/>
  <c r="AF37" i="119" s="1"/>
  <c r="AC34" i="119"/>
  <c r="AC37" i="119" s="1"/>
  <c r="AD34" i="119"/>
  <c r="AD37" i="119" s="1"/>
  <c r="AB34" i="119"/>
  <c r="AB37" i="119" s="1"/>
  <c r="Z34" i="119"/>
  <c r="Z37" i="119" s="1"/>
  <c r="X34" i="119"/>
  <c r="X37" i="119" s="1"/>
  <c r="V34" i="119"/>
  <c r="V37" i="119" s="1"/>
  <c r="Y34" i="119"/>
  <c r="Y37" i="119" s="1"/>
  <c r="AA34" i="119"/>
  <c r="AA37" i="119" s="1"/>
  <c r="U34" i="119"/>
  <c r="W34" i="119"/>
  <c r="W37" i="119" s="1"/>
  <c r="M34" i="119"/>
  <c r="M37" i="119" s="1"/>
  <c r="I34" i="119"/>
  <c r="I37" i="119" s="1"/>
  <c r="K34" i="119"/>
  <c r="K37" i="119" s="1"/>
  <c r="G34" i="119"/>
  <c r="G37" i="119" s="1"/>
  <c r="D20" i="114"/>
  <c r="C20" i="114"/>
  <c r="D20" i="145"/>
  <c r="C20" i="145"/>
  <c r="D14" i="113"/>
  <c r="E14" i="113"/>
  <c r="G14" i="113"/>
  <c r="H14" i="113"/>
  <c r="I14" i="113"/>
  <c r="J14" i="113"/>
  <c r="K14" i="113"/>
  <c r="L14" i="113"/>
  <c r="M14" i="113"/>
  <c r="E12" i="113"/>
  <c r="G12" i="113"/>
  <c r="H12" i="113"/>
  <c r="I12" i="113"/>
  <c r="J12" i="113"/>
  <c r="K12" i="113"/>
  <c r="L12" i="113"/>
  <c r="M12" i="113"/>
  <c r="E18" i="65"/>
  <c r="H18" i="65"/>
  <c r="I18" i="65"/>
  <c r="J18" i="65"/>
  <c r="K18" i="65"/>
  <c r="L18" i="65"/>
  <c r="M18" i="65"/>
  <c r="D14" i="65"/>
  <c r="G14" i="65"/>
  <c r="H14" i="65"/>
  <c r="I14" i="65"/>
  <c r="J14" i="65"/>
  <c r="K14" i="65"/>
  <c r="L14" i="65"/>
  <c r="M14" i="65"/>
  <c r="D35" i="112"/>
  <c r="E35" i="112"/>
  <c r="G35" i="112"/>
  <c r="H35" i="112"/>
  <c r="I35" i="112"/>
  <c r="J35" i="112"/>
  <c r="K35" i="112"/>
  <c r="L35" i="112"/>
  <c r="M35" i="112"/>
  <c r="C10" i="112" l="1"/>
  <c r="C18" i="112" s="1"/>
  <c r="F18" i="112"/>
  <c r="C33" i="112"/>
  <c r="AA16" i="120"/>
  <c r="AG14" i="120"/>
  <c r="AG16" i="120" s="1"/>
  <c r="AH34" i="119"/>
  <c r="AH37" i="119" s="1"/>
  <c r="AG34" i="119"/>
  <c r="AG37" i="119" s="1"/>
  <c r="U37" i="119"/>
  <c r="S34" i="119"/>
  <c r="S37" i="119" s="1"/>
  <c r="O34" i="119"/>
  <c r="O37" i="119" s="1"/>
  <c r="F35" i="112"/>
  <c r="AF16" i="120"/>
  <c r="Q34" i="119"/>
  <c r="Q37" i="119" s="1"/>
  <c r="Q16" i="120"/>
  <c r="S14" i="120"/>
  <c r="S16" i="120" s="1"/>
  <c r="C12" i="113"/>
  <c r="AI14" i="120"/>
  <c r="AH16" i="120" s="1"/>
  <c r="AK14" i="76"/>
  <c r="AM14" i="76" s="1"/>
  <c r="C7" i="112"/>
  <c r="C35" i="112" s="1"/>
  <c r="C14" i="65"/>
  <c r="F18" i="65"/>
  <c r="F14" i="113"/>
  <c r="C14" i="113" l="1"/>
  <c r="AI16" i="120"/>
  <c r="AK14" i="120"/>
  <c r="AM14" i="120" s="1"/>
  <c r="AK16" i="76"/>
  <c r="AM16" i="76" s="1"/>
  <c r="C18" i="65"/>
  <c r="AK20" i="76" s="1"/>
  <c r="AM20" i="76" s="1"/>
  <c r="AK16" i="120" l="1"/>
  <c r="AM16" i="120" s="1"/>
  <c r="C20" i="119"/>
  <c r="C34" i="119"/>
  <c r="C37" i="119"/>
</calcChain>
</file>

<file path=xl/sharedStrings.xml><?xml version="1.0" encoding="utf-8"?>
<sst xmlns="http://schemas.openxmlformats.org/spreadsheetml/2006/main" count="2313" uniqueCount="491">
  <si>
    <t>Title</t>
  </si>
  <si>
    <t>Nursing Supervision</t>
  </si>
  <si>
    <t>Nursing Assessment</t>
  </si>
  <si>
    <t>Transportation</t>
  </si>
  <si>
    <t>001</t>
  </si>
  <si>
    <t>002</t>
  </si>
  <si>
    <t>003</t>
  </si>
  <si>
    <t>004</t>
  </si>
  <si>
    <t>005</t>
  </si>
  <si>
    <t>006</t>
  </si>
  <si>
    <t>007</t>
  </si>
  <si>
    <t>008</t>
  </si>
  <si>
    <t>Proposed Minimum Wage</t>
  </si>
  <si>
    <t>Employee Benefits</t>
  </si>
  <si>
    <t>Service Statistics</t>
  </si>
  <si>
    <t>GRAND TOTAL</t>
  </si>
  <si>
    <t>Category</t>
  </si>
  <si>
    <t>General Info (Agency)</t>
  </si>
  <si>
    <t>Additional Info</t>
  </si>
  <si>
    <t>OwnershipInfo(Property)</t>
  </si>
  <si>
    <t>Telehealth Statistics</t>
  </si>
  <si>
    <t>CompAnalysis(Staff)</t>
  </si>
  <si>
    <t>CompAnalysis(ContractEmpl)</t>
  </si>
  <si>
    <t>Operating Expenses (Actual)</t>
  </si>
  <si>
    <t>Operating Expenses (Budgeted)</t>
  </si>
  <si>
    <t>Financials</t>
  </si>
  <si>
    <t>Statement Of Changes</t>
  </si>
  <si>
    <t>Statement OfRevenue&amp;Expenses</t>
  </si>
  <si>
    <t>Rate Setting</t>
  </si>
  <si>
    <t>SummaryOfCosts&amp;CalcOfCareCost</t>
  </si>
  <si>
    <t>General Info</t>
  </si>
  <si>
    <t>Balance Sheet (Assets)</t>
  </si>
  <si>
    <t>Balance Sheet (Liability)</t>
  </si>
  <si>
    <t>Reimbursement Info</t>
  </si>
  <si>
    <t>Tab</t>
  </si>
  <si>
    <t>8a</t>
  </si>
  <si>
    <t>10a</t>
  </si>
  <si>
    <t>11a</t>
  </si>
  <si>
    <t>Reclass&amp;AdjofTrialBalance</t>
  </si>
  <si>
    <t>Matrix_Tablev2</t>
  </si>
  <si>
    <t>Capital Related - Building &amp; Fixtures</t>
  </si>
  <si>
    <t>Capital Related - Movable Equipment</t>
  </si>
  <si>
    <t>Plant Operations &amp; Maintenance</t>
  </si>
  <si>
    <t xml:space="preserve">Home Health Aide </t>
  </si>
  <si>
    <t>Home Health Physical Therapy</t>
  </si>
  <si>
    <t>Home Health Occupational Therapy</t>
  </si>
  <si>
    <t>Home Health Registered Nurse</t>
  </si>
  <si>
    <t>Home Health Medical Social Services</t>
  </si>
  <si>
    <t>Home Health Nutrition</t>
  </si>
  <si>
    <t>Home Health Speech Therapy</t>
  </si>
  <si>
    <t>Home Health Respiratory Therapy</t>
  </si>
  <si>
    <t>Home Social &amp; Environmental Support</t>
  </si>
  <si>
    <t>MC</t>
  </si>
  <si>
    <t>FFS</t>
  </si>
  <si>
    <t>Current Charge to the General Public</t>
  </si>
  <si>
    <t>Units of Service: Hours</t>
  </si>
  <si>
    <t>Units of Service: Visits</t>
  </si>
  <si>
    <t>Patients</t>
  </si>
  <si>
    <t>Total</t>
  </si>
  <si>
    <t>Other</t>
  </si>
  <si>
    <t>Medicare</t>
  </si>
  <si>
    <t>Medicaid</t>
  </si>
  <si>
    <t xml:space="preserve">GRAND TOTAL </t>
  </si>
  <si>
    <t>Interest-Property</t>
  </si>
  <si>
    <t>Program Staff Training</t>
  </si>
  <si>
    <t>Supervisors</t>
  </si>
  <si>
    <t>FTE</t>
  </si>
  <si>
    <t>Salary</t>
  </si>
  <si>
    <t>Fringe Benefits</t>
  </si>
  <si>
    <t>Employees retained as of 12/31 who were employed on 1/1</t>
  </si>
  <si>
    <t>Officer - Name</t>
  </si>
  <si>
    <t>Position</t>
  </si>
  <si>
    <t>Salary Compensation</t>
  </si>
  <si>
    <t>Bonuses</t>
  </si>
  <si>
    <t>Other Compensation</t>
  </si>
  <si>
    <t/>
  </si>
  <si>
    <t xml:space="preserve"> </t>
  </si>
  <si>
    <t xml:space="preserve"> TOTAL OPERATING REVENUE </t>
  </si>
  <si>
    <t>Income from Investments:</t>
  </si>
  <si>
    <t>Liabilities</t>
  </si>
  <si>
    <t>Current Liabilities</t>
  </si>
  <si>
    <t xml:space="preserve">  Due to Other Funds</t>
  </si>
  <si>
    <t>TOTAL CURRENT LIABILITIES</t>
  </si>
  <si>
    <t>Long-Term Liabilities</t>
  </si>
  <si>
    <t xml:space="preserve">  Mortgage Payable</t>
  </si>
  <si>
    <t xml:space="preserve">  Due to Related Parties</t>
  </si>
  <si>
    <t>TOTAL LONG-TERM LIABILITIES</t>
  </si>
  <si>
    <t>TOTAL LIABILITIES (current and long-term)</t>
  </si>
  <si>
    <t>Fund Balance</t>
  </si>
  <si>
    <t xml:space="preserve">  General Fund Balance</t>
  </si>
  <si>
    <t xml:space="preserve">  Other Fund Balances</t>
  </si>
  <si>
    <t>TOTAL FUND BALANCES</t>
  </si>
  <si>
    <t>Assets</t>
  </si>
  <si>
    <t>Current Assets</t>
  </si>
  <si>
    <t xml:space="preserve">   Cash &amp; Cash Equivalents</t>
  </si>
  <si>
    <t>Temporary Investments (market value)</t>
  </si>
  <si>
    <t xml:space="preserve">   Prepaid Expenses and other Current Assets</t>
  </si>
  <si>
    <t xml:space="preserve">TOTAL CURRENT ASSETS </t>
  </si>
  <si>
    <t>Fixed Assets</t>
  </si>
  <si>
    <t xml:space="preserve">  Patient Funds Held in Trust (proprietary facilities only)</t>
  </si>
  <si>
    <t xml:space="preserve">  Land</t>
  </si>
  <si>
    <t xml:space="preserve">  Land Improvement</t>
  </si>
  <si>
    <t xml:space="preserve">   Accumulated Depreciation</t>
  </si>
  <si>
    <t xml:space="preserve">  Buildings and Fixed Equipment</t>
  </si>
  <si>
    <t>Accumulated Depreciation</t>
  </si>
  <si>
    <t>Automobiles and Trucks</t>
  </si>
  <si>
    <t xml:space="preserve">  Major Moveable Equipment</t>
  </si>
  <si>
    <t xml:space="preserve">  Leasehold Improvements</t>
  </si>
  <si>
    <t xml:space="preserve">  Accumulated Amortization</t>
  </si>
  <si>
    <t>TOTAL FIXED ASSETS</t>
  </si>
  <si>
    <t>Other Assets</t>
  </si>
  <si>
    <t>Investments</t>
  </si>
  <si>
    <t xml:space="preserve">  Other assets</t>
  </si>
  <si>
    <t>TOTAL OTHER ASSETS</t>
  </si>
  <si>
    <t xml:space="preserve">TOTAL ASSETS </t>
  </si>
  <si>
    <t>Nurses</t>
  </si>
  <si>
    <t xml:space="preserve">Other </t>
  </si>
  <si>
    <t>Program Administration</t>
  </si>
  <si>
    <t>Home Health Sign Language/Oral Interpreter</t>
  </si>
  <si>
    <t xml:space="preserve">GENERAL SERVICE COST CENTERS </t>
  </si>
  <si>
    <t>Grand Total</t>
  </si>
  <si>
    <t>009</t>
  </si>
  <si>
    <t>Private Pay</t>
  </si>
  <si>
    <t xml:space="preserve">Commercial </t>
  </si>
  <si>
    <t>010</t>
  </si>
  <si>
    <t>011</t>
  </si>
  <si>
    <t>012</t>
  </si>
  <si>
    <t>013</t>
  </si>
  <si>
    <t>014</t>
  </si>
  <si>
    <t>015</t>
  </si>
  <si>
    <t>016</t>
  </si>
  <si>
    <t>017</t>
  </si>
  <si>
    <t>018</t>
  </si>
  <si>
    <t>019</t>
  </si>
  <si>
    <t>020</t>
  </si>
  <si>
    <t>021</t>
  </si>
  <si>
    <t>Total Medicaid (FFS + MC)</t>
  </si>
  <si>
    <t>Director</t>
  </si>
  <si>
    <t>FICA Taxes</t>
  </si>
  <si>
    <t>Office Worker</t>
  </si>
  <si>
    <t>Program or Site Director</t>
  </si>
  <si>
    <t>Chief Executive Officer</t>
  </si>
  <si>
    <t>Chief Financal Officer</t>
  </si>
  <si>
    <t>Fiscal Intermediary</t>
  </si>
  <si>
    <t>Certified Home Health Agency</t>
  </si>
  <si>
    <t>E-Mail address</t>
  </si>
  <si>
    <t>Telephone Number</t>
  </si>
  <si>
    <t>Name</t>
  </si>
  <si>
    <t>Contact Person:</t>
  </si>
  <si>
    <t>Zip</t>
  </si>
  <si>
    <t>State</t>
  </si>
  <si>
    <t>City</t>
  </si>
  <si>
    <r>
      <rPr>
        <sz val="11"/>
        <rFont val="Calibri"/>
        <family val="2"/>
        <scheme val="minor"/>
      </rPr>
      <t>Address Line 1</t>
    </r>
  </si>
  <si>
    <t>Name of Agency</t>
  </si>
  <si>
    <t xml:space="preserve">Total Unique Patients </t>
  </si>
  <si>
    <t xml:space="preserve">Total Unique Units of Service: Visits                   </t>
  </si>
  <si>
    <t xml:space="preserve">Total Unique Units of Service: Hours                   </t>
  </si>
  <si>
    <t>Total Hours Worked</t>
  </si>
  <si>
    <t>Overtime Hours Worked</t>
  </si>
  <si>
    <t xml:space="preserve">Travel Time - Hours </t>
  </si>
  <si>
    <t>Supervisor</t>
  </si>
  <si>
    <t>Personal Care Aide</t>
  </si>
  <si>
    <t>Home Health Physical Therapist</t>
  </si>
  <si>
    <t>Home Health Occupational Therapist</t>
  </si>
  <si>
    <t>Home Health Social Worker</t>
  </si>
  <si>
    <t>Home Health Nutritionist/Dietician</t>
  </si>
  <si>
    <t>Home Health Speech Therapist</t>
  </si>
  <si>
    <t>Home Health Respiratory Therapist</t>
  </si>
  <si>
    <t>Home Health Social &amp; Environmental Support Worker</t>
  </si>
  <si>
    <t>Non-taxable Fringe - Dollars</t>
  </si>
  <si>
    <t xml:space="preserve">Travel Wages </t>
  </si>
  <si>
    <t>Federal Tax ID</t>
  </si>
  <si>
    <t>Address Line 1</t>
  </si>
  <si>
    <t>Address Line 2</t>
  </si>
  <si>
    <t>Entity Information:</t>
  </si>
  <si>
    <t>Agency Information</t>
  </si>
  <si>
    <t xml:space="preserve">Name of Entity </t>
  </si>
  <si>
    <t>Operating Certificate</t>
  </si>
  <si>
    <t>License Number</t>
  </si>
  <si>
    <t>County(ies)/Region Served</t>
  </si>
  <si>
    <t xml:space="preserve">Personal Assistant </t>
  </si>
  <si>
    <t>Personal Assistant</t>
  </si>
  <si>
    <t>Chief Operating Officer</t>
  </si>
  <si>
    <t>Patient Accounts Receivables</t>
  </si>
  <si>
    <t>Other Accounts Receivables</t>
  </si>
  <si>
    <t xml:space="preserve">   Due from Other funds </t>
  </si>
  <si>
    <t>Mortgage Expense</t>
  </si>
  <si>
    <t>Organizational Expense</t>
  </si>
  <si>
    <t xml:space="preserve">  Minor Equipment (Non-Depreciable)</t>
  </si>
  <si>
    <t xml:space="preserve"> TOTAL LIABILITIES, FUND BALANCES, EQUITY</t>
  </si>
  <si>
    <t>TOTAL OTHER EQUITY</t>
  </si>
  <si>
    <t>Retained Earnings</t>
  </si>
  <si>
    <t>Owner's Capital</t>
  </si>
  <si>
    <t>Other Equity:</t>
  </si>
  <si>
    <t xml:space="preserve">  Endowment Fund Balance</t>
  </si>
  <si>
    <t xml:space="preserve">  Special Purpose Fund Balance</t>
  </si>
  <si>
    <t xml:space="preserve">  Notes and Loans Payable</t>
  </si>
  <si>
    <t>Accrued Expenses Payable</t>
  </si>
  <si>
    <t>Excess of Total Revenues over Total Expenses (Expenses over Revenues) after Extraordinary Gain (Loss)</t>
  </si>
  <si>
    <t>Extraordinary Gain (Loss)</t>
  </si>
  <si>
    <t>Excess of Total Revenues over Total Expenses (Expenses over Revenues) Before Extraordinary Gain (Loss)</t>
  </si>
  <si>
    <t xml:space="preserve">TOTAL NONOPERATING EXPENSES </t>
  </si>
  <si>
    <t>Other Nonoperating Expenses</t>
  </si>
  <si>
    <t>Federal, State and Local Taxes</t>
  </si>
  <si>
    <t>Other Nonoperating Revenue</t>
  </si>
  <si>
    <t>Gain on Sale of Fixed Assets</t>
  </si>
  <si>
    <t>Interest Income</t>
  </si>
  <si>
    <t>Utilities</t>
  </si>
  <si>
    <t>Insurance</t>
  </si>
  <si>
    <t>Criminal Background Check &amp; Fingerprinting</t>
  </si>
  <si>
    <t>Schedule 2: General Information - Entity</t>
  </si>
  <si>
    <t>Schedule 1: General Information - Agency</t>
  </si>
  <si>
    <t>Entity Types 
(Enter total quantity of CHHA, LHCSA, and FI entities operated by the above agency):</t>
  </si>
  <si>
    <t xml:space="preserve">LHCSA Name </t>
  </si>
  <si>
    <t xml:space="preserve">CHHA Name </t>
  </si>
  <si>
    <t>CHHA Operating Certificate</t>
  </si>
  <si>
    <t xml:space="preserve">FI Name </t>
  </si>
  <si>
    <t>Program Aide (Direct Care)</t>
  </si>
  <si>
    <t xml:space="preserve">Administration &amp; General </t>
  </si>
  <si>
    <t>Contracted Purchased Services</t>
  </si>
  <si>
    <t>Employees as of 1/1</t>
  </si>
  <si>
    <t>Employees Hired Between 1/1 and 12/31</t>
  </si>
  <si>
    <t>Employees Separated From Entity During the Year</t>
  </si>
  <si>
    <t>Direct Care</t>
  </si>
  <si>
    <t>Administrator</t>
  </si>
  <si>
    <t xml:space="preserve">Clerk </t>
  </si>
  <si>
    <t xml:space="preserve">Housekeeping and Maintenance </t>
  </si>
  <si>
    <t>Base Hours Worked</t>
  </si>
  <si>
    <t xml:space="preserve">Base Wages for Hours Worked </t>
  </si>
  <si>
    <t xml:space="preserve">Overtime Wages </t>
  </si>
  <si>
    <t>Other Wages</t>
  </si>
  <si>
    <t>Total Wages</t>
  </si>
  <si>
    <t>Managed Care</t>
  </si>
  <si>
    <t>Fee-for-service</t>
  </si>
  <si>
    <t>TOTAL OTHER OPERATING REVENUE*</t>
  </si>
  <si>
    <t>Operating Expenses:</t>
  </si>
  <si>
    <t>Ancillary Service Revenue Centers</t>
  </si>
  <si>
    <t>Program Services Revenue Centers</t>
  </si>
  <si>
    <t>TOTAL OPERATING EXPENSES</t>
  </si>
  <si>
    <t>Nonoperating Revenue:</t>
  </si>
  <si>
    <t>Nonoperating Expenses:</t>
  </si>
  <si>
    <t>Notes and Loans Payable</t>
  </si>
  <si>
    <t>Accounts Payable</t>
  </si>
  <si>
    <t>Accrued Compensation and Related Liabilities</t>
  </si>
  <si>
    <t>Deferred Revenue</t>
  </si>
  <si>
    <t>Due to Other Funds</t>
  </si>
  <si>
    <t>Other Current Liabilities</t>
  </si>
  <si>
    <t>Other Current Assets</t>
  </si>
  <si>
    <t>Average Fringe</t>
  </si>
  <si>
    <t>FI MMIS ID Number</t>
  </si>
  <si>
    <t>Aides</t>
  </si>
  <si>
    <t>CDPAS: Individual - Basic</t>
  </si>
  <si>
    <t xml:space="preserve">CDPAS: Individual - Hard to Serve </t>
  </si>
  <si>
    <t>CDPAS: Individual - Live-In</t>
  </si>
  <si>
    <t>CDPAS: Multiple - Basic</t>
  </si>
  <si>
    <t xml:space="preserve">CDPAS: Multiple - Hard to Serve </t>
  </si>
  <si>
    <t>CDPAS: Multiple - Live-In</t>
  </si>
  <si>
    <t xml:space="preserve">Nursing Supervision/Assessment </t>
  </si>
  <si>
    <t xml:space="preserve">Assistant </t>
  </si>
  <si>
    <t>Average Total Hourly Compensation</t>
  </si>
  <si>
    <t xml:space="preserve">Home Health Medical Social Services </t>
  </si>
  <si>
    <t xml:space="preserve">   Less: Accumulated Amortization</t>
  </si>
  <si>
    <t>Agency Type (Proprietary, Voluntary, or Public)</t>
  </si>
  <si>
    <t>Type (Proprietary, Voluntary, or Public)</t>
  </si>
  <si>
    <t>Live-In</t>
  </si>
  <si>
    <t>Continuous Care (Split Shift)</t>
  </si>
  <si>
    <t>Days</t>
  </si>
  <si>
    <t xml:space="preserve">Hours </t>
  </si>
  <si>
    <t xml:space="preserve">Total Hours Worked
</t>
  </si>
  <si>
    <t>Total Days of Service
(Column 003 + 004 + 005)</t>
  </si>
  <si>
    <t>Program RN Supervision/ Assessment 
(Direct Care)</t>
  </si>
  <si>
    <t>Private Duty Nursing</t>
  </si>
  <si>
    <t>AIDS Nursing Service</t>
  </si>
  <si>
    <t>Visits</t>
  </si>
  <si>
    <t>Months</t>
  </si>
  <si>
    <t>Full hour/visit</t>
  </si>
  <si>
    <t>0.25 hour units</t>
  </si>
  <si>
    <t>Unit of Service</t>
  </si>
  <si>
    <t>Skilled Nursing - General</t>
  </si>
  <si>
    <t>Level I</t>
  </si>
  <si>
    <t>Hours</t>
  </si>
  <si>
    <t>Level II</t>
  </si>
  <si>
    <t>Level II - Hard To Serve</t>
  </si>
  <si>
    <t>Shared Aide I</t>
  </si>
  <si>
    <t>Shared Aide II</t>
  </si>
  <si>
    <t xml:space="preserve">Days of Service with Over 13 Hours But Less Than 16 Hours </t>
  </si>
  <si>
    <t>Days of Service at 13 Hours Per Diem Only</t>
  </si>
  <si>
    <t xml:space="preserve">Days of Service With 16 or More Hours </t>
  </si>
  <si>
    <t xml:space="preserve">Hours for Days of Service With Over 13 Hours But Less Than 16 Hours 
</t>
  </si>
  <si>
    <t>WR&amp;R Costs to Entity
(Section 367-q of the Social Services Law)</t>
  </si>
  <si>
    <t>WR&amp;R Costs to Entity
(Public Health Law 3614, Section 8)</t>
  </si>
  <si>
    <t>WRT&amp;R Costs to Entity
(Public Health Law 3614, Section 9)</t>
  </si>
  <si>
    <t>Home Care Service Revenue:</t>
  </si>
  <si>
    <t>TOTAL HOME CARE SERVICE REVENUE</t>
  </si>
  <si>
    <t xml:space="preserve"> Excess (Deficiency) of Operating Revenues Over Expenses</t>
  </si>
  <si>
    <t xml:space="preserve">   Inventory</t>
  </si>
  <si>
    <t xml:space="preserve">  Other Non-Current Liabilities</t>
  </si>
  <si>
    <t>Non-Revenue Support Services</t>
  </si>
  <si>
    <t>Excess (Deficiency) of Non-Operating Revenues over Non-Operating Expenses</t>
  </si>
  <si>
    <t>Number of Unique Individuals Served</t>
  </si>
  <si>
    <t>Individuals</t>
  </si>
  <si>
    <t>Licensed Home Care Services Agency</t>
  </si>
  <si>
    <t>Average Base Hourly Wage</t>
  </si>
  <si>
    <t>Employee physicals/uniforms/immunizations</t>
  </si>
  <si>
    <t xml:space="preserve">Hours for Days of Service With 16 or More Hours </t>
  </si>
  <si>
    <t xml:space="preserve">Hours for Days of Service With 16 or More Hours 
</t>
  </si>
  <si>
    <t>Job Type:</t>
  </si>
  <si>
    <t>Clinical/Therapy</t>
  </si>
  <si>
    <t xml:space="preserve">Clinical/Therapy </t>
  </si>
  <si>
    <t>Compensation</t>
  </si>
  <si>
    <t>Nursing</t>
  </si>
  <si>
    <t xml:space="preserve">Nursing </t>
  </si>
  <si>
    <t>PC: Level II</t>
  </si>
  <si>
    <t xml:space="preserve">PC: Level I </t>
  </si>
  <si>
    <t>Title (if Other)</t>
  </si>
  <si>
    <t xml:space="preserve">PC: Level II </t>
  </si>
  <si>
    <t>Shared Aide: Level I</t>
  </si>
  <si>
    <t>Shared Aide: Level II</t>
  </si>
  <si>
    <t xml:space="preserve">Hours for Days of Service at 13 Hours Per Diem Only
</t>
  </si>
  <si>
    <t xml:space="preserve">Average Hours Per Day Per Case </t>
  </si>
  <si>
    <t xml:space="preserve">Holiday Hours </t>
  </si>
  <si>
    <t>Schedule 3a: CHHA Costs &amp; Expenses by Service Type</t>
  </si>
  <si>
    <t>Schedule 3b: LHCSA Costs &amp; Expenses by Service Type</t>
  </si>
  <si>
    <t>Schedule 3c: FI Costs &amp; Expenses by Service Type</t>
  </si>
  <si>
    <t>Schedule 4a: CHHA General Service Cost Centers</t>
  </si>
  <si>
    <t>Schedule 4b: LHCSA General Service Cost Centers</t>
  </si>
  <si>
    <t>Schedule 4c: FI General Service Cost Centers</t>
  </si>
  <si>
    <t>Schedule 5b: LHCSA Service Statistics</t>
  </si>
  <si>
    <t>Schedule 5c: FI Service Statistics</t>
  </si>
  <si>
    <t>Schedule 6: FI Tier Statistics</t>
  </si>
  <si>
    <t>Schedule 7a: CHHA Current Charge to the General Public</t>
  </si>
  <si>
    <t>Schedule 7b: LHCSA Current Charge to the General Public</t>
  </si>
  <si>
    <t>Schedule 7c: FI Current Charge to the General Public</t>
  </si>
  <si>
    <t xml:space="preserve">Schedule 8a: CHHA Compensation Analysis -Employees </t>
  </si>
  <si>
    <t xml:space="preserve">Schedule 8b: LHCSA Compensation Analysis - Employees </t>
  </si>
  <si>
    <t xml:space="preserve">Schedule 8c: FI Compensation Analysis - Employees </t>
  </si>
  <si>
    <t>Schedule 10a: CHHA WR&amp;R and Staff Turnover</t>
  </si>
  <si>
    <t>Schedule 10b: LHCSA WR&amp;R and Staff Turnover</t>
  </si>
  <si>
    <t>Schedule 10c: FI WR&amp;R and Staff Turnover</t>
  </si>
  <si>
    <t>Schedule 11a: CHHA Labor Costs</t>
  </si>
  <si>
    <t>Schedule 11b: LHCSA Labor Costs</t>
  </si>
  <si>
    <t>Schedule 11c: FI Labor Costs</t>
  </si>
  <si>
    <t>Schedule 12a: CHHA Labor Utilization</t>
  </si>
  <si>
    <t>Schedule 12b: LHCSA Labor Utilization</t>
  </si>
  <si>
    <t>Schedule 12c: FI Labor Utilization</t>
  </si>
  <si>
    <t>Schedule 13a: CHHA Average Compensation</t>
  </si>
  <si>
    <t>Schedule 13b: LHCSA Average Compensation</t>
  </si>
  <si>
    <t>Schedule 13c: FI Average Compensation</t>
  </si>
  <si>
    <t xml:space="preserve">Schedule 14b: LHCSA Live-In </t>
  </si>
  <si>
    <t xml:space="preserve">Schedule 14c: FI Live-In </t>
  </si>
  <si>
    <t>Schedule 15: Salaried Labor Costs</t>
  </si>
  <si>
    <t>Schedule 16: Top 10 Highest Paid Administrative Officials</t>
  </si>
  <si>
    <t>Schedule 17: Balance Sheet - Assets</t>
  </si>
  <si>
    <t>Schedule 18: Balance Sheet - Liabilities</t>
  </si>
  <si>
    <t>Schedule 19: Statement of Revenue and Expenses</t>
  </si>
  <si>
    <t xml:space="preserve">MMIS ID Number </t>
  </si>
  <si>
    <t>PC: Level II - Hard to Serve</t>
  </si>
  <si>
    <t xml:space="preserve">Dual-eligible </t>
  </si>
  <si>
    <t>022</t>
  </si>
  <si>
    <t>023</t>
  </si>
  <si>
    <t>024</t>
  </si>
  <si>
    <t>Employees as of 12/31
(003+006-007)</t>
  </si>
  <si>
    <t>Employees as of 12/31
(002+005-006)</t>
  </si>
  <si>
    <t>Schedule 9a: CHHA Compensation Analysis - Contracted Staff</t>
  </si>
  <si>
    <t>Schedule 9b: LHCSA Compensation Analysis - Contracted Staff</t>
  </si>
  <si>
    <t>Units of Service: Visits/Days</t>
  </si>
  <si>
    <t>Total Unique Units of Service: Visits/Days</t>
  </si>
  <si>
    <t>Average Hours Per Day Per Case</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</si>
  <si>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</si>
  <si>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</si>
  <si>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</si>
  <si>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</si>
  <si>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</si>
  <si>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</si>
  <si>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</si>
  <si>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</si>
  <si>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</si>
  <si>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</si>
  <si>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</si>
  <si>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</si>
  <si>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</si>
  <si>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</si>
  <si>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</si>
  <si>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</si>
  <si>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</si>
  <si>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</si>
  <si>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</si>
  <si>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</si>
  <si>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</si>
  <si>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</si>
  <si>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</si>
  <si>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</si>
  <si>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</si>
  <si>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</si>
  <si>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</si>
  <si>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</si>
  <si>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</si>
  <si>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</si>
  <si>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</si>
  <si>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</si>
  <si>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</si>
  <si>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</si>
  <si>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</si>
  <si>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</si>
  <si>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LHCSA County</t>
  </si>
  <si>
    <t>FI County</t>
  </si>
  <si>
    <t>Total Entity Costs
(002 + 003 + 004)</t>
  </si>
  <si>
    <t>Non-Reimbursable Costs (Adjustment to Expense)</t>
  </si>
  <si>
    <t xml:space="preserve">Non-Reimbursable WR&amp;R Costs </t>
  </si>
  <si>
    <t>Subtotal (reimbursable services)</t>
  </si>
  <si>
    <t xml:space="preserve">Other Non-Reimbursable Services </t>
  </si>
  <si>
    <t>Personal Care Services</t>
  </si>
  <si>
    <t>Non-Reimbursable WR&amp;R Costs</t>
  </si>
  <si>
    <t>Other Non-Reimbursable Services</t>
  </si>
  <si>
    <t>Subcontractor Services</t>
  </si>
  <si>
    <t>Home Health Aide</t>
  </si>
  <si>
    <t>Direct Care Non-personnel Costs</t>
  </si>
  <si>
    <t>Office Supplies &amp; Materials</t>
  </si>
  <si>
    <t>Medical Supplies</t>
  </si>
  <si>
    <t>Direct Care Non-Personnel Costs</t>
  </si>
  <si>
    <t>Total Entity costs (from Schedule 3b, Column 001)</t>
  </si>
  <si>
    <t>Total cost per unit (not reimbursement rate)</t>
  </si>
  <si>
    <t>Total Entity Costs (from Schedule 3b, Column 001</t>
  </si>
  <si>
    <t xml:space="preserve">Entity Type </t>
  </si>
  <si>
    <t>Direct Care Standard Hours Per Work Week</t>
  </si>
  <si>
    <t>Program Administration Standard Hours Per Week</t>
  </si>
  <si>
    <t>Total Reimbursable Costs
(Sum of columns 005 through 011)</t>
  </si>
  <si>
    <t>Home Health Social &amp; Environmental Support</t>
  </si>
  <si>
    <t>Telehealth Service</t>
  </si>
  <si>
    <t>HHA Shared Aide</t>
  </si>
  <si>
    <t>CDPAS: Individual - Hard to Serve/Enhanced</t>
  </si>
  <si>
    <t>CDPAS: Multiple - Hard to Serve/Enhanced</t>
  </si>
  <si>
    <t>Visits/days</t>
  </si>
  <si>
    <t xml:space="preserve">Other Government Programs </t>
  </si>
  <si>
    <t>Excess (deficiency) of Operating Revenues Over Expenses</t>
  </si>
  <si>
    <t>*If Total Other Operating Revenue exceeds 10% of the total revenue, you are required to complete an additional schedule breaking out these revenues.</t>
  </si>
  <si>
    <t>=SUM(G7:G20)</t>
  </si>
  <si>
    <r>
      <t xml:space="preserve">    Less: Allowances and adjustments </t>
    </r>
    <r>
      <rPr>
        <sz val="11"/>
        <rFont val="Calibri"/>
        <family val="2"/>
        <scheme val="minor"/>
      </rPr>
      <t>for uncollectibles</t>
    </r>
  </si>
  <si>
    <r>
      <t xml:space="preserve">    Less: Allowances and adjustments </t>
    </r>
    <r>
      <rPr>
        <sz val="11"/>
        <rFont val="Calibri"/>
        <family val="2"/>
        <scheme val="minor"/>
      </rPr>
      <t>for other uncollectibles</t>
    </r>
  </si>
  <si>
    <r>
      <rPr>
        <b/>
        <u/>
        <sz val="11"/>
        <color theme="0"/>
        <rFont val="Calibri"/>
        <family val="2"/>
        <scheme val="minor"/>
      </rPr>
      <t>Tier 1</t>
    </r>
    <r>
      <rPr>
        <b/>
        <sz val="11"/>
        <color theme="0"/>
        <rFont val="Calibri"/>
        <family val="2"/>
        <scheme val="minor"/>
      </rPr>
      <t xml:space="preserve">
Member Months:
1 - 159 hours</t>
    </r>
  </si>
  <si>
    <r>
      <rPr>
        <b/>
        <u/>
        <sz val="11"/>
        <color theme="0"/>
        <rFont val="Calibri"/>
        <family val="2"/>
        <scheme val="minor"/>
      </rPr>
      <t>Tier 2</t>
    </r>
    <r>
      <rPr>
        <b/>
        <sz val="11"/>
        <color theme="0"/>
        <rFont val="Calibri"/>
        <family val="2"/>
        <scheme val="minor"/>
      </rPr>
      <t xml:space="preserve"> 
Member Months:
160 - 479 hours</t>
    </r>
  </si>
  <si>
    <r>
      <rPr>
        <b/>
        <u/>
        <sz val="11"/>
        <color theme="0"/>
        <rFont val="Calibri"/>
        <family val="2"/>
        <scheme val="minor"/>
      </rPr>
      <t xml:space="preserve">Tier 3 </t>
    </r>
    <r>
      <rPr>
        <b/>
        <sz val="11"/>
        <color theme="0"/>
        <rFont val="Calibri"/>
        <family val="2"/>
        <scheme val="minor"/>
      </rPr>
      <t>Member Months:
480+ hours</t>
    </r>
  </si>
  <si>
    <t>Direct Care: CHHA Pediatric Costs &amp; Expenses by Service Type</t>
  </si>
  <si>
    <t>Direct Care: CHHA Episodic Adult Costs &amp; Expenses by Service Type</t>
  </si>
  <si>
    <t>Rent</t>
  </si>
  <si>
    <t>Depreciation</t>
  </si>
  <si>
    <t>GENERAL SERVICE COST CENTERS: PEDIATRIC SERVICES COSTS</t>
  </si>
  <si>
    <t>GENERAL SERVICE COST CENTERS: EPISODIC ADULT SERVICES COSTS</t>
  </si>
  <si>
    <t>Schedule 5a: CHHA Service Statistics</t>
  </si>
  <si>
    <t>CHHA Pediatric Direct Care</t>
  </si>
  <si>
    <t>CHHA Adult Episodic Direct Care</t>
  </si>
  <si>
    <t>Total Cost per unit - Prior Year (not reimbursed rate)</t>
  </si>
  <si>
    <t xml:space="preserve">Year- over- year (YoY) Change </t>
  </si>
  <si>
    <t xml:space="preserve">Holiday Worked Wages </t>
  </si>
  <si>
    <t>Personal Time-off (PTO) - Dollars</t>
  </si>
  <si>
    <t>Sick/Safe Leave</t>
  </si>
  <si>
    <t>Leave of Absence</t>
  </si>
  <si>
    <t>In-Service Wages</t>
  </si>
  <si>
    <t>Shift Differentials and Higher-pay Shifts</t>
  </si>
  <si>
    <t>Premium Pay</t>
  </si>
  <si>
    <t>Disability/Unemployment/Workers Compensation Taxes</t>
  </si>
  <si>
    <t>Personal Time-off (PTO) Hours</t>
  </si>
  <si>
    <t>Sick/Safe Leave Hours</t>
  </si>
  <si>
    <t>In-Service Hours</t>
  </si>
  <si>
    <t>Shift Differentials and Higher-pay Shifts  Hours</t>
  </si>
  <si>
    <t>Other Hours</t>
  </si>
  <si>
    <t>Leave of Absence Hours</t>
  </si>
  <si>
    <t>Minimum Wage Law Certification</t>
  </si>
  <si>
    <t>Minimum Wage Questions</t>
  </si>
  <si>
    <t>Minimum Wage Cost Report Schedule 20: Sample of 30 Hourly (Non-Exempt) Direct Care Employees</t>
  </si>
  <si>
    <t>Minimum Wages</t>
  </si>
  <si>
    <t>No.</t>
  </si>
  <si>
    <t>Unique Employee ID 
(no PII, e.g. SSNs)</t>
  </si>
  <si>
    <t>Was the employee paid minimum wage?</t>
  </si>
  <si>
    <t>Minimum Wage for Home Care Aides as of 10/01/2022 - 12/30/2022
($17 or $15.20)</t>
  </si>
  <si>
    <t>Minimum Wage for Home Care Aides as of 12/31/2022 - 12/31/2023
($17 or $16.20)</t>
  </si>
  <si>
    <t>Minimum Wage for Home Care Aides as of 1/1/2024 - 12/31/2024
($18.55 or $17.55)</t>
  </si>
  <si>
    <t>Minimum Wage for Home Care Aides as of 1/1/2025 - 12/31/2026
($19.10 or $18.10)</t>
  </si>
  <si>
    <t>Minimum Wage for Home Care Aides as of 1/1/2026 - 12/31/2027
($19.65 or $118.65)</t>
  </si>
  <si>
    <t>Other Fringes</t>
  </si>
  <si>
    <t>Select a type</t>
  </si>
  <si>
    <r>
      <t xml:space="preserve">Public Health Law § 3614f increased the minimum wage for home care aides in New York State. According to the Law, “home care aide” means a home health aide, personal care aide, home attendant or other licensed or unlicensed person whose primary responsibility includes the provision of in-home assistance with activities of daily living, instrumental activities of daily living or health-related tasks; provided, however, that home care aide does not include any individual (i) working on a casual basis, or (ii) who is a relative through blood, marriage or adoption of: (1) the employer; or (2) the person for whom the worker is delivering services, under a program funded or administered by federal, state or local government. 
Home care aides may be owed extra pay in addition to minimum wage rates for:
• Overtime - Home care aides must be paid 1½ times their regular rate of pay for weekly hours over 40 (or 44 for residential employees). 
• Call-in pay - If home care aides go to work as scheduled and their employer sends them home early, they may be entitled to extra hours of pay at the minimum wage rate for that day.
• Spread of hours - If a home care aides workday lasts longer than ten hours, they may be entitled to extra daily pay. The daily rate is equal to one hour of pay at the minimum wage rate. 
• Uniform maintenance - If home care aides clean their own uniform, they may be entitled to additional weekly pay. 
The only time an employer may reduce wages below minimum wage is to claim a limited allowance for meals and lodging, provided they do not charge for those services. 
For additional information about the minimum wage for home care aides, please see the </t>
    </r>
    <r>
      <rPr>
        <u/>
        <sz val="11"/>
        <color theme="1"/>
        <rFont val="Calibri"/>
        <family val="2"/>
        <scheme val="minor"/>
      </rPr>
      <t>Home Care Aide Minimum Wage fact sheet (P105)</t>
    </r>
    <r>
      <rPr>
        <sz val="10"/>
        <color theme="1"/>
        <rFont val="Times New Roman"/>
        <family val="1"/>
      </rPr>
      <t xml:space="preserve">.
Using the options below, please certify whether your agency was in compliance with Public Health Law § 3614f Home Care Minimum Wage for the </t>
    </r>
    <r>
      <rPr>
        <sz val="11"/>
        <color theme="1"/>
        <rFont val="Calibri"/>
        <family val="2"/>
        <scheme val="minor"/>
      </rPr>
      <t>2023</t>
    </r>
    <r>
      <rPr>
        <sz val="10"/>
        <color theme="1"/>
        <rFont val="Times New Roman"/>
        <family val="1"/>
      </rPr>
      <t xml:space="preserve"> Cost Report Year. If your agency indicates that it was not in compliance, it must provide an explanation and provide a corrective action plan.
The Department requires that the certification be completed by an officer of the home care agency or a member of the home care agency’s senior management team. It is strongly recommended that this individual be the agency’s CEO, CFO, VP of Finance, or equivalent. Please provide the name and title of the official certifying compliance with the Minimum Wage Law.
Name: ______________           Title: ___________         Email Address: ___________
Please respond and submit:
○ I certify that </t>
    </r>
    <r>
      <rPr>
        <sz val="11"/>
        <color theme="1"/>
        <rFont val="Calibri"/>
        <family val="2"/>
        <scheme val="minor"/>
      </rPr>
      <t>Agency</t>
    </r>
    <r>
      <rPr>
        <sz val="10"/>
        <color theme="1"/>
        <rFont val="Times New Roman"/>
        <family val="1"/>
      </rPr>
      <t xml:space="preserve"> was in compliance with the New York State Minimum Wage Law § 3614f for the </t>
    </r>
    <r>
      <rPr>
        <sz val="11"/>
        <color theme="1"/>
        <rFont val="Calibri"/>
        <family val="2"/>
        <scheme val="minor"/>
      </rPr>
      <t>2023</t>
    </r>
    <r>
      <rPr>
        <sz val="10"/>
        <color theme="1"/>
        <rFont val="Times New Roman"/>
        <family val="1"/>
      </rPr>
      <t xml:space="preserve"> Cost Report Year.
○ I certify that </t>
    </r>
    <r>
      <rPr>
        <sz val="11"/>
        <color theme="1"/>
        <rFont val="Calibri"/>
        <family val="2"/>
        <scheme val="minor"/>
      </rPr>
      <t>Agency</t>
    </r>
    <r>
      <rPr>
        <sz val="10"/>
        <color theme="1"/>
        <rFont val="Times New Roman"/>
        <family val="1"/>
      </rPr>
      <t xml:space="preserve"> was in not compliance with the New York State Minimum Wage Law § 3614f for the </t>
    </r>
    <r>
      <rPr>
        <sz val="11"/>
        <color theme="1"/>
        <rFont val="Calibri"/>
        <family val="2"/>
        <scheme val="minor"/>
      </rPr>
      <t>2023</t>
    </r>
    <r>
      <rPr>
        <sz val="10"/>
        <color theme="1"/>
        <rFont val="Times New Roman"/>
        <family val="1"/>
      </rPr>
      <t xml:space="preserve"> Cost Report Year and provided the following explanation and corrective action plan.
</t>
    </r>
    <r>
      <rPr>
        <b/>
        <sz val="11"/>
        <color theme="1"/>
        <rFont val="Calibri"/>
        <family val="2"/>
        <scheme val="minor"/>
      </rPr>
      <t>Minimum Wage Certification submitted on DATE. Please proceed to Schedule 20 below, which requires the reporting of wages and hours for a sample of home care aides. The Schedule begins with five questions. Thank you.</t>
    </r>
    <r>
      <rPr>
        <sz val="10"/>
        <color theme="1"/>
        <rFont val="Times New Roman"/>
        <family val="1"/>
      </rPr>
      <t xml:space="preserve">
</t>
    </r>
  </si>
  <si>
    <r>
      <t>In accordance with section 4.(a) of Public Health Law § 3614f, the Department is authorized to request wages paid to home care aides, including individually identifiable data and payroll reports. Employers shall provide any documents or materials in the employer's possession to support or verify the employer's submission. Schedule 20 serves as the Department's request. This Schedule requires the reporting of wages and hours for a sample of 30 hourly paid (non-exempt) direct care employees. The agency may select the sample of employees. Information entered is subject to audit. Supporting documentation must be provided for 100% of the agency's employee population for the 2023</t>
    </r>
    <r>
      <rPr>
        <sz val="10"/>
        <color theme="1"/>
        <rFont val="Times New Roman"/>
        <family val="1"/>
      </rPr>
      <t xml:space="preserve"> Cost Report Year along with the Cost Report submission, such as a detailed payroll register. If your agency did not employ at least 30 non-exempt direct care workers, please respond to question #1 accordingly and enter the requested information in Schedule 20 for all non-exempt direct care employees at your agency. Note that the sample size of 30 is subject to change at the discretion of the Department.
1. Did your agency employ at least 30 FTE or PTE direct care hourly paid employees during the </t>
    </r>
    <r>
      <rPr>
        <sz val="11"/>
        <color theme="1"/>
        <rFont val="Calibri"/>
        <family val="2"/>
        <scheme val="minor"/>
      </rPr>
      <t>2023</t>
    </r>
    <r>
      <rPr>
        <sz val="10"/>
        <color theme="1"/>
        <rFont val="Times New Roman"/>
        <family val="1"/>
      </rPr>
      <t xml:space="preserve"> Cost Report Year? (For CHHAs, this does not include Direct Care employees with a Job Type of "Nursing Supervision/Assessment," "Supervisor," "Home Health Registered Nurse," "Home Health Nutritionist/Dietician, "Home Health Speech Therapist, or "Home Health Social &amp; Environmental Support Worker" as these are not available Job Types in the drop-down menu in Schedule 20.)
○ Yes, and I selected a sample of 30 employees to include in Schedule 20.
○ No, but I included 100% of all FTE and PTE direct care hourly paid employees in Schedule 20.
2. In the sample of employees selected, did your agency include an employee who worked in two different minimum wage locations for this cost report year? If yes, please enter this employee on two separate rows with the same employee ID using the wages and hours from the two different minimum wage locations. One location includes employees who served New York City, Long Island, or Westchester and the second location includes employees who served the remainder of New York State.
○ Yes, and I included two rows for each of the applicable employee(s) in Schedule 20 below, along with the corresponding wages and hours for each location.
○ N/A
3. In the sample of employees selected, did your agency include an employee who worked for more than one Entity (CHHA, LHCSA, or FI) during this cost report year? If yes, please enter this employee on multiple row(s) with the same employee ID using the corresponding wages and hours from the different entities.  
○ Yes, and I entered each of the applicable employee(s) on multiple row(s) in Schedule 20 below, along with the corresponding wages and hours for each of the entities.
○ N/A
4. In the sample of employees selected, did your agency include an employee who worked as more than one Direct Care Job Type for this cost report year? If yes, please enter this employee on multiple row(s) with the same employee ID using the corresponding wages and hours received from the different job type(s).
○ Yes, and I entered each of the applicable employee(s) on multiple row(s) in Schedule 20 below, along with the corresponding wages and hours for each of their job type(s).
○ N/A
5. According to the Home Care Aide Minimum Wage Fact Sheet published by the NYS Department of Labor, "the only time an employer may reduce wages below minimum wage is to claim a limited allowance for meals and lodging, provided they do not charge for those services." Does this statement apply to any of the sample of employees selected?
○ Yes, and that is why the average wages appear to be below minimum wage for one or more employee, because they were reimbursed for meals and lodging. I understand this information is subject to audit.
○ Yes, but this did not reduce their average wages below minimum wage.
○ N/A
</t>
    </r>
  </si>
  <si>
    <t>Entity Type:
CHHA, LHCSA, or FI
(drop-down menu)</t>
  </si>
  <si>
    <t>Direct Care Job Type
(drop-down menu)</t>
  </si>
  <si>
    <t xml:space="preserve">Total Employee Base Wages
(does not include OT, Call-In Pay, Spread of Hours Pay, or Uniform Maintenance Pay)
</t>
  </si>
  <si>
    <t xml:space="preserve">Total Employee Base Hours
(does not include OT hours)
</t>
  </si>
  <si>
    <t>Employee Average Hourly Pay Rate</t>
  </si>
  <si>
    <t>Employee's Location:
NYC, LI &amp; Westchester, or remaining NYS
(drop-down menu)</t>
  </si>
  <si>
    <t>Subtotal (reimbursable Pediatric services)</t>
  </si>
  <si>
    <t>Subtotal (reimbursable Adult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</si>
</sst>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000"/>
    <numFmt numFmtId="165" formatCode="0000"/>
    <numFmt numFmtId="166" formatCode="000"/>
  </numFmts>
  <fonts count="59"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b/>
      <sz val="11"/>
      <name val="Calibri"/>
      <family val="2"/>
      <scheme val="minor"/>
    </font>
    <font>
      <sz val="10"/>
      <color rgb="FF000000"/>
      <name val="Calibri"/>
      <family val="2"/>
      <scheme val="minor"/>
    </font>
    <font>
      <sz val="11"/>
      <name val="Calibri"/>
      <family val="2"/>
      <scheme val="minor"/>
    </font>
    <font>
      <sz val="10"/>
      <color rgb="FF000000"/>
      <name val="Times New Roman"/>
      <family val="1"/>
    </font>
    <font>
      <b/>
      <sz val="11"/>
      <color theme="1"/>
      <name val="Calibri"/>
      <family val="2"/>
    </font>
    <font>
      <i/>
      <sz val="11"/>
      <color rgb="FF000000"/>
      <name val="Calibri"/>
      <family val="2"/>
      <scheme val="minor"/>
    </font>
    <font>
      <i/>
      <sz val="11"/>
      <color theme="1"/>
      <name val="Calibri"/>
      <family val="2"/>
      <scheme val="minor"/>
    </font>
    <font>
      <i/>
      <u/>
      <sz val="11"/>
      <color rgb="FF000000"/>
      <name val="Calibri"/>
      <family val="2"/>
      <scheme val="minor"/>
    </font>
    <font>
      <b/>
      <sz val="12"/>
      <name val="Calibri"/>
      <family val="2"/>
      <scheme val="minor"/>
    </font>
    <font>
      <b/>
      <sz val="12"/>
      <color theme="1"/>
      <name val="Calibri"/>
      <family val="2"/>
      <scheme val="minor"/>
    </font>
    <font>
      <b/>
      <sz val="11"/>
      <color theme="0"/>
      <name val="Calibri"/>
      <family val="2"/>
      <scheme val="minor"/>
    </font>
    <font>
      <sz val="11"/>
      <color rgb="FF000000"/>
      <name val="Times New Roman"/>
      <family val="1"/>
    </font>
    <font>
      <sz val="10"/>
      <name val="Times New Roman"/>
      <family val="1"/>
    </font>
    <font>
      <sz val="8"/>
      <name val="Times New Roman"/>
      <family val="1"/>
    </font>
    <font>
      <sz val="10"/>
      <color rgb="FF000000"/>
      <name val="Times New Roman"/>
      <family val="1"/>
    </font>
    <font>
      <sz val="11"/>
      <name val="Calibri"/>
      <family val="2"/>
    </font>
    <font>
      <sz val="11"/>
      <color theme="1"/>
      <name val="Calibri"/>
      <family val="2"/>
    </font>
    <font>
      <b/>
      <sz val="11"/>
      <color rgb="FF000000"/>
      <name val="Times New Roman"/>
      <family val="1"/>
    </font>
    <font>
      <i/>
      <sz val="11"/>
      <name val="Calibri"/>
      <family val="2"/>
      <scheme val="minor"/>
    </font>
    <font>
      <b/>
      <u/>
      <sz val="11"/>
      <color theme="0"/>
      <name val="Calibri"/>
      <family val="2"/>
      <scheme val="minor"/>
    </font>
    <font>
      <sz val="11"/>
      <color rgb="FF000000"/>
      <name val="Calibri"/>
      <family val="2"/>
    </font>
    <font>
      <sz val="11"/>
      <color rgb="FFFF0000"/>
      <name val="Calibri"/>
      <family val="2"/>
      <scheme val="minor"/>
    </font>
    <font>
      <sz val="8"/>
      <name val="Times New Roman"/>
      <family val="1"/>
    </font>
    <font>
      <b/>
      <sz val="11"/>
      <color rgb="FFFF0000"/>
      <name val="Calibri"/>
      <family val="2"/>
      <scheme val="minor"/>
    </font>
    <font>
      <u/>
      <sz val="11"/>
      <color theme="10"/>
      <name val="Calibri"/>
      <family val="2"/>
      <scheme val="minor"/>
    </font>
    <font>
      <u/>
      <sz val="11"/>
      <color theme="1"/>
      <name val="Calibri"/>
      <family val="2"/>
      <scheme val="minor"/>
    </font>
    <font>
      <sz val="10"/>
      <color theme="1"/>
      <name val="Times New Roman"/>
      <family val="1"/>
    </font>
  </fonts>
  <fills count="11">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4"/>
        <bgColor indexed="64"/>
      </patternFill>
    </fill>
    <fill>
      <patternFill patternType="solid">
        <fgColor theme="8" tint="-0.249977111117893"/>
        <bgColor indexed="64"/>
      </patternFill>
    </fill>
    <fill>
      <patternFill patternType="solid">
        <fgColor theme="4" tint="0.79998168889431442"/>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thin">
        <color indexed="64"/>
      </right>
      <top/>
      <bottom/>
      <diagonal/>
    </border>
    <border>
      <left style="thin">
        <color indexed="64"/>
      </left>
      <right style="medium">
        <color indexed="64"/>
      </right>
      <top/>
      <bottom/>
      <diagonal/>
    </border>
    <border>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s>
  <cellStyleXfs count="10">
    <xf numFmtId="0" fontId="0" fillId="0" borderId="0"/>
    <xf numFmtId="0" fontId="28" fillId="0" borderId="0"/>
    <xf numFmtId="0" fontId="27" fillId="0" borderId="0"/>
    <xf numFmtId="0" fontId="35" fillId="0" borderId="0"/>
    <xf numFmtId="0" fontId="21" fillId="0" borderId="0"/>
    <xf numFmtId="0" fontId="14" fillId="0" borderId="0"/>
    <xf numFmtId="44" fontId="46" fillId="0" borderId="0" applyFont="0" applyFill="0" applyBorder="0" applyAlignment="0" applyProtection="0"/>
    <xf numFmtId="0" fontId="5" fillId="0" borderId="0"/>
    <xf numFmtId="0" fontId="56" fillId="0" borderId="0" applyNumberFormat="0" applyFill="0" applyBorder="0" applyAlignment="0" applyProtection="0"/>
    <xf numFmtId="44" fontId="5" fillId="0" borderId="0" applyFont="0" applyFill="0" applyBorder="0" applyAlignment="0" applyProtection="0"/>
  </cellStyleXfs>
  <cellXfs count="689">
    <xf numFmtId="0" fontId="0" fillId="0" borderId="0" xfId="0" applyAlignment="1">
      <alignment horizontal="left" vertical="top"/>
    </xf>
    <xf numFmtId="0" fontId="31" fillId="0" borderId="0" xfId="0" applyFont="1" applyAlignment="1">
      <alignment horizontal="left" vertical="top"/>
    </xf>
    <xf numFmtId="0" fontId="29" fillId="0" borderId="1" xfId="0" applyFont="1" applyBorder="1"/>
    <xf numFmtId="0" fontId="30" fillId="0" borderId="0" xfId="0" applyFont="1" applyAlignment="1">
      <alignment horizontal="left" vertical="top"/>
    </xf>
    <xf numFmtId="49" fontId="29" fillId="0" borderId="1" xfId="0" applyNumberFormat="1" applyFont="1" applyBorder="1" applyAlignment="1">
      <alignment horizontal="center" vertical="center"/>
    </xf>
    <xf numFmtId="0" fontId="31" fillId="0" borderId="0" xfId="3" applyFont="1" applyAlignment="1">
      <alignment horizontal="left" vertical="top"/>
    </xf>
    <xf numFmtId="0" fontId="31" fillId="0" borderId="1" xfId="3" applyFont="1" applyBorder="1"/>
    <xf numFmtId="0" fontId="31" fillId="0" borderId="1" xfId="3" applyFont="1" applyBorder="1" applyAlignment="1">
      <alignment horizontal="left" vertical="top"/>
    </xf>
    <xf numFmtId="0" fontId="29" fillId="0" borderId="1" xfId="3" applyFont="1" applyBorder="1"/>
    <xf numFmtId="0" fontId="30" fillId="0" borderId="1" xfId="3" applyFont="1" applyBorder="1" applyAlignment="1">
      <alignment horizontal="left" vertical="top"/>
    </xf>
    <xf numFmtId="0" fontId="29" fillId="2" borderId="1" xfId="0" applyFont="1" applyFill="1" applyBorder="1"/>
    <xf numFmtId="0" fontId="32" fillId="0" borderId="0" xfId="3" applyFont="1" applyAlignment="1">
      <alignment horizontal="left" vertical="top"/>
    </xf>
    <xf numFmtId="0" fontId="31" fillId="0" borderId="0" xfId="3" applyFont="1" applyAlignment="1">
      <alignment horizontal="left" vertical="top" wrapText="1" indent="5"/>
    </xf>
    <xf numFmtId="0" fontId="31" fillId="0" borderId="0" xfId="3" applyFont="1" applyAlignment="1">
      <alignment horizontal="center" vertical="center"/>
    </xf>
    <xf numFmtId="0" fontId="32" fillId="0" borderId="1" xfId="0" quotePrefix="1" applyFont="1" applyBorder="1" applyAlignment="1">
      <alignment vertical="center" wrapText="1"/>
    </xf>
    <xf numFmtId="0" fontId="0" fillId="0" borderId="1" xfId="0" applyBorder="1" applyAlignment="1">
      <alignment horizontal="left" vertical="top"/>
    </xf>
    <xf numFmtId="0" fontId="32" fillId="0" borderId="8" xfId="0" applyFont="1" applyBorder="1" applyAlignment="1">
      <alignment vertical="center" wrapText="1"/>
    </xf>
    <xf numFmtId="0" fontId="25" fillId="0" borderId="8" xfId="0" applyFont="1" applyBorder="1" applyAlignment="1">
      <alignment horizontal="left" indent="5"/>
    </xf>
    <xf numFmtId="0" fontId="0" fillId="0" borderId="7" xfId="0" applyBorder="1" applyAlignment="1">
      <alignment horizontal="left" vertical="top"/>
    </xf>
    <xf numFmtId="0" fontId="29" fillId="2" borderId="1" xfId="3" applyFont="1" applyFill="1" applyBorder="1"/>
    <xf numFmtId="0" fontId="29" fillId="0" borderId="8" xfId="3" applyFont="1" applyBorder="1"/>
    <xf numFmtId="0" fontId="24" fillId="0" borderId="8" xfId="3" applyFont="1" applyBorder="1" applyAlignment="1">
      <alignment horizontal="left" indent="5"/>
    </xf>
    <xf numFmtId="0" fontId="34" fillId="0" borderId="8" xfId="3" applyFont="1" applyBorder="1" applyAlignment="1">
      <alignment horizontal="left" vertical="center" wrapText="1" indent="5"/>
    </xf>
    <xf numFmtId="49" fontId="29" fillId="3" borderId="1" xfId="0" applyNumberFormat="1" applyFont="1" applyFill="1" applyBorder="1" applyAlignment="1">
      <alignment horizontal="center"/>
    </xf>
    <xf numFmtId="164" fontId="30" fillId="3" borderId="1" xfId="0" quotePrefix="1" applyNumberFormat="1" applyFont="1" applyFill="1" applyBorder="1" applyAlignment="1">
      <alignment horizontal="center" vertical="top" shrinkToFit="1"/>
    </xf>
    <xf numFmtId="0" fontId="36" fillId="0" borderId="0" xfId="1" applyFont="1"/>
    <xf numFmtId="0" fontId="36" fillId="0" borderId="0" xfId="1" applyFont="1" applyAlignment="1">
      <alignment wrapText="1"/>
    </xf>
    <xf numFmtId="0" fontId="0" fillId="0" borderId="8" xfId="0" applyBorder="1" applyAlignment="1">
      <alignment horizontal="left" vertical="top"/>
    </xf>
    <xf numFmtId="0" fontId="30" fillId="0" borderId="9" xfId="0" applyFont="1" applyBorder="1" applyAlignment="1">
      <alignment horizontal="left" vertical="top"/>
    </xf>
    <xf numFmtId="49" fontId="29" fillId="3" borderId="8" xfId="0" applyNumberFormat="1" applyFont="1" applyFill="1" applyBorder="1"/>
    <xf numFmtId="0" fontId="29" fillId="2" borderId="7" xfId="0" applyFont="1" applyFill="1" applyBorder="1"/>
    <xf numFmtId="0" fontId="39" fillId="0" borderId="0" xfId="0" applyFont="1" applyAlignment="1">
      <alignment horizontal="left" vertical="top"/>
    </xf>
    <xf numFmtId="0" fontId="37" fillId="0" borderId="0" xfId="0" applyFont="1" applyAlignment="1">
      <alignment horizontal="left" vertical="top"/>
    </xf>
    <xf numFmtId="0" fontId="31" fillId="0" borderId="0" xfId="0" applyFont="1" applyAlignment="1">
      <alignment horizontal="center" vertical="center"/>
    </xf>
    <xf numFmtId="49" fontId="29" fillId="0" borderId="1" xfId="4" applyNumberFormat="1" applyFont="1" applyBorder="1" applyAlignment="1">
      <alignment horizontal="center"/>
    </xf>
    <xf numFmtId="0" fontId="29" fillId="0" borderId="1" xfId="0" applyFont="1" applyBorder="1" applyAlignment="1">
      <alignment horizontal="center"/>
    </xf>
    <xf numFmtId="49" fontId="29" fillId="0" borderId="8" xfId="2" applyNumberFormat="1" applyFont="1" applyBorder="1" applyAlignment="1">
      <alignment horizontal="center"/>
    </xf>
    <xf numFmtId="0" fontId="38" fillId="0" borderId="8" xfId="4" applyFont="1" applyBorder="1" applyAlignment="1">
      <alignment wrapText="1"/>
    </xf>
    <xf numFmtId="0" fontId="20" fillId="0" borderId="8" xfId="3" applyFont="1" applyBorder="1" applyAlignment="1">
      <alignment horizontal="left" indent="5"/>
    </xf>
    <xf numFmtId="0" fontId="19" fillId="0" borderId="8" xfId="3" applyFont="1" applyBorder="1" applyAlignment="1">
      <alignment horizontal="left" indent="5"/>
    </xf>
    <xf numFmtId="0" fontId="40" fillId="0" borderId="8" xfId="0" applyFont="1" applyBorder="1" applyAlignment="1">
      <alignment vertical="center" wrapText="1"/>
    </xf>
    <xf numFmtId="0" fontId="40" fillId="0" borderId="1" xfId="0" quotePrefix="1" applyFont="1" applyBorder="1" applyAlignment="1">
      <alignment vertical="center" wrapText="1"/>
    </xf>
    <xf numFmtId="0" fontId="41" fillId="2" borderId="1" xfId="0" applyFont="1" applyFill="1" applyBorder="1"/>
    <xf numFmtId="49" fontId="41" fillId="0" borderId="1" xfId="0" applyNumberFormat="1" applyFont="1" applyBorder="1"/>
    <xf numFmtId="0" fontId="41" fillId="0" borderId="1" xfId="0" applyFont="1" applyBorder="1"/>
    <xf numFmtId="49" fontId="41" fillId="2" borderId="1" xfId="0" applyNumberFormat="1" applyFont="1" applyFill="1" applyBorder="1"/>
    <xf numFmtId="0" fontId="41" fillId="2" borderId="7" xfId="0" applyFont="1" applyFill="1" applyBorder="1"/>
    <xf numFmtId="0" fontId="41" fillId="0" borderId="7" xfId="0" applyFont="1" applyBorder="1"/>
    <xf numFmtId="0" fontId="40" fillId="0" borderId="7" xfId="0" quotePrefix="1" applyFont="1" applyBorder="1" applyAlignment="1">
      <alignment vertical="center" wrapText="1"/>
    </xf>
    <xf numFmtId="0" fontId="42" fillId="4" borderId="1" xfId="0" applyFont="1" applyFill="1" applyBorder="1" applyAlignment="1">
      <alignment horizontal="center" vertical="center" wrapText="1"/>
    </xf>
    <xf numFmtId="0" fontId="42" fillId="4" borderId="7" xfId="0" applyFont="1" applyFill="1" applyBorder="1" applyAlignment="1">
      <alignment horizontal="center" vertical="center" wrapText="1"/>
    </xf>
    <xf numFmtId="49" fontId="29" fillId="0" borderId="8" xfId="0" applyNumberFormat="1" applyFont="1" applyBorder="1" applyAlignment="1">
      <alignment horizontal="center"/>
    </xf>
    <xf numFmtId="49" fontId="29" fillId="0" borderId="7" xfId="0" applyNumberFormat="1" applyFont="1" applyBorder="1" applyAlignment="1">
      <alignment horizontal="center" vertical="center"/>
    </xf>
    <xf numFmtId="0" fontId="29" fillId="0" borderId="8" xfId="0" applyFont="1" applyBorder="1"/>
    <xf numFmtId="0" fontId="29" fillId="0" borderId="9" xfId="0" applyFont="1" applyBorder="1"/>
    <xf numFmtId="0" fontId="42" fillId="4" borderId="25" xfId="0" applyFont="1" applyFill="1" applyBorder="1" applyAlignment="1">
      <alignment horizontal="left" vertical="center" wrapText="1"/>
    </xf>
    <xf numFmtId="0" fontId="0" fillId="0" borderId="0" xfId="0" applyAlignment="1">
      <alignment vertical="top"/>
    </xf>
    <xf numFmtId="0" fontId="42" fillId="4" borderId="25" xfId="0" applyFont="1" applyFill="1" applyBorder="1" applyAlignment="1">
      <alignment horizontal="center" vertical="center" wrapText="1"/>
    </xf>
    <xf numFmtId="0" fontId="42" fillId="4" borderId="27" xfId="0" applyFont="1" applyFill="1" applyBorder="1" applyAlignment="1">
      <alignment horizontal="center" vertical="center" wrapText="1"/>
    </xf>
    <xf numFmtId="0" fontId="42" fillId="4" borderId="9" xfId="0" applyFont="1" applyFill="1" applyBorder="1" applyAlignment="1">
      <alignment horizontal="left" vertical="center" wrapText="1"/>
    </xf>
    <xf numFmtId="0" fontId="42" fillId="4" borderId="16" xfId="0" applyFont="1" applyFill="1" applyBorder="1" applyAlignment="1">
      <alignment horizontal="left" vertical="center" wrapText="1"/>
    </xf>
    <xf numFmtId="49" fontId="29" fillId="0" borderId="8" xfId="0" applyNumberFormat="1" applyFont="1" applyBorder="1"/>
    <xf numFmtId="0" fontId="23" fillId="0" borderId="8" xfId="0" applyFont="1" applyBorder="1" applyAlignment="1">
      <alignment horizontal="left" indent="5"/>
    </xf>
    <xf numFmtId="0" fontId="42" fillId="4" borderId="35" xfId="0" applyFont="1" applyFill="1" applyBorder="1" applyAlignment="1">
      <alignment horizontal="left" vertical="center" wrapText="1"/>
    </xf>
    <xf numFmtId="0" fontId="42" fillId="4" borderId="36" xfId="0" applyFont="1" applyFill="1" applyBorder="1" applyAlignment="1">
      <alignment horizontal="left" vertical="center" wrapText="1"/>
    </xf>
    <xf numFmtId="0" fontId="32" fillId="0" borderId="9" xfId="0" applyFont="1" applyBorder="1" applyAlignment="1">
      <alignment horizontal="left" vertical="center" wrapText="1"/>
    </xf>
    <xf numFmtId="0" fontId="18" fillId="0" borderId="8" xfId="3" applyFont="1" applyBorder="1" applyAlignment="1">
      <alignment horizontal="left" indent="5"/>
    </xf>
    <xf numFmtId="0" fontId="0" fillId="0" borderId="11" xfId="0" applyBorder="1" applyAlignment="1">
      <alignment horizontal="left" vertical="top"/>
    </xf>
    <xf numFmtId="0" fontId="38" fillId="0" borderId="8" xfId="4" applyFont="1" applyBorder="1" applyAlignment="1">
      <alignment horizontal="left" wrapText="1" indent="3"/>
    </xf>
    <xf numFmtId="0" fontId="29" fillId="0" borderId="8" xfId="4" applyFont="1" applyBorder="1" applyAlignment="1">
      <alignment wrapText="1"/>
    </xf>
    <xf numFmtId="0" fontId="34" fillId="0" borderId="8" xfId="4" applyFont="1" applyBorder="1" applyAlignment="1">
      <alignment horizontal="left" wrapText="1" indent="1"/>
    </xf>
    <xf numFmtId="49" fontId="29" fillId="0" borderId="13" xfId="0" applyNumberFormat="1" applyFont="1" applyBorder="1" applyAlignment="1">
      <alignment horizontal="center" vertical="center"/>
    </xf>
    <xf numFmtId="49" fontId="29" fillId="0" borderId="18" xfId="0" applyNumberFormat="1" applyFont="1" applyBorder="1" applyAlignment="1">
      <alignment horizontal="center" vertical="center"/>
    </xf>
    <xf numFmtId="0" fontId="42" fillId="4" borderId="25" xfId="0" applyFont="1" applyFill="1" applyBorder="1" applyAlignment="1">
      <alignment horizontal="left" wrapText="1"/>
    </xf>
    <xf numFmtId="0" fontId="42" fillId="4" borderId="26" xfId="0" applyFont="1" applyFill="1" applyBorder="1" applyAlignment="1">
      <alignment horizontal="left" wrapText="1"/>
    </xf>
    <xf numFmtId="164" fontId="42" fillId="4" borderId="27" xfId="0" applyNumberFormat="1" applyFont="1" applyFill="1" applyBorder="1" applyAlignment="1">
      <alignment horizontal="center" vertical="center" shrinkToFit="1"/>
    </xf>
    <xf numFmtId="0" fontId="32" fillId="0" borderId="8" xfId="0" applyFont="1" applyBorder="1" applyAlignment="1">
      <alignment horizontal="left" vertical="top" wrapText="1"/>
    </xf>
    <xf numFmtId="165" fontId="31" fillId="2" borderId="7" xfId="0" applyNumberFormat="1" applyFont="1" applyFill="1" applyBorder="1" applyAlignment="1">
      <alignment horizontal="center" vertical="top" shrinkToFit="1"/>
    </xf>
    <xf numFmtId="0" fontId="34" fillId="0" borderId="8" xfId="0" applyFont="1" applyBorder="1" applyAlignment="1">
      <alignment horizontal="left" vertical="top" wrapText="1" indent="5"/>
    </xf>
    <xf numFmtId="165" fontId="31" fillId="3" borderId="7" xfId="0" applyNumberFormat="1" applyFont="1" applyFill="1" applyBorder="1" applyAlignment="1">
      <alignment horizontal="center" vertical="top" shrinkToFit="1"/>
    </xf>
    <xf numFmtId="0" fontId="31" fillId="0" borderId="8" xfId="0" applyFont="1" applyBorder="1" applyAlignment="1">
      <alignment horizontal="left" vertical="top" wrapText="1" indent="5"/>
    </xf>
    <xf numFmtId="0" fontId="31" fillId="0" borderId="7" xfId="0" applyFont="1" applyBorder="1" applyAlignment="1">
      <alignment horizontal="left" vertical="center" wrapText="1"/>
    </xf>
    <xf numFmtId="0" fontId="34" fillId="0" borderId="9" xfId="0" applyFont="1" applyBorder="1" applyAlignment="1">
      <alignment horizontal="left" vertical="top" wrapText="1" indent="5"/>
    </xf>
    <xf numFmtId="165" fontId="31" fillId="3" borderId="11" xfId="0" applyNumberFormat="1" applyFont="1" applyFill="1" applyBorder="1" applyAlignment="1">
      <alignment horizontal="center" vertical="top" shrinkToFit="1"/>
    </xf>
    <xf numFmtId="49" fontId="29" fillId="0" borderId="1" xfId="0" applyNumberFormat="1" applyFont="1" applyBorder="1" applyAlignment="1">
      <alignment horizontal="center"/>
    </xf>
    <xf numFmtId="49" fontId="29" fillId="0" borderId="10" xfId="0" applyNumberFormat="1" applyFont="1" applyBorder="1" applyAlignment="1">
      <alignment horizontal="center"/>
    </xf>
    <xf numFmtId="0" fontId="0" fillId="0" borderId="0" xfId="0" applyAlignment="1">
      <alignment horizontal="center" vertical="top"/>
    </xf>
    <xf numFmtId="0" fontId="0" fillId="0" borderId="1" xfId="0" applyBorder="1" applyAlignment="1">
      <alignment horizontal="center" vertical="top"/>
    </xf>
    <xf numFmtId="0" fontId="29" fillId="0" borderId="1" xfId="3" applyFont="1" applyBorder="1" applyAlignment="1">
      <alignment horizontal="center"/>
    </xf>
    <xf numFmtId="0" fontId="32" fillId="0" borderId="1" xfId="0" quotePrefix="1" applyFont="1" applyBorder="1" applyAlignment="1">
      <alignment horizontal="center" vertical="center" wrapText="1"/>
    </xf>
    <xf numFmtId="0" fontId="29" fillId="0" borderId="0" xfId="1" applyFont="1" applyAlignment="1">
      <alignment horizontal="center" vertical="center"/>
    </xf>
    <xf numFmtId="0" fontId="32" fillId="0" borderId="8" xfId="0" applyFont="1" applyBorder="1" applyAlignment="1">
      <alignment horizontal="left" vertical="center" wrapText="1" indent="1"/>
    </xf>
    <xf numFmtId="0" fontId="43" fillId="0" borderId="0" xfId="0" applyFont="1" applyAlignment="1">
      <alignment horizontal="center" vertical="top"/>
    </xf>
    <xf numFmtId="0" fontId="41" fillId="5" borderId="1" xfId="0" applyFont="1" applyFill="1" applyBorder="1"/>
    <xf numFmtId="0" fontId="29" fillId="5" borderId="1" xfId="0" applyFont="1" applyFill="1" applyBorder="1"/>
    <xf numFmtId="0" fontId="29" fillId="5" borderId="10" xfId="0" applyFont="1" applyFill="1" applyBorder="1"/>
    <xf numFmtId="0" fontId="29" fillId="2" borderId="7" xfId="3" applyFont="1" applyFill="1" applyBorder="1"/>
    <xf numFmtId="0" fontId="31" fillId="5" borderId="10" xfId="0" applyFont="1" applyFill="1" applyBorder="1"/>
    <xf numFmtId="0" fontId="32" fillId="2" borderId="1" xfId="0" quotePrefix="1" applyFont="1" applyFill="1" applyBorder="1" applyAlignment="1">
      <alignment vertical="center" wrapText="1"/>
    </xf>
    <xf numFmtId="0" fontId="32" fillId="2" borderId="7" xfId="0" quotePrefix="1" applyFont="1" applyFill="1" applyBorder="1" applyAlignment="1">
      <alignment vertical="center" wrapText="1"/>
    </xf>
    <xf numFmtId="49" fontId="29" fillId="2" borderId="1" xfId="0" applyNumberFormat="1" applyFont="1" applyFill="1" applyBorder="1" applyAlignment="1">
      <alignment horizontal="center"/>
    </xf>
    <xf numFmtId="0" fontId="41" fillId="0" borderId="0" xfId="0" applyFont="1"/>
    <xf numFmtId="0" fontId="42" fillId="4" borderId="39" xfId="0" applyFont="1" applyFill="1" applyBorder="1" applyAlignment="1">
      <alignment horizontal="center" vertical="center" wrapText="1"/>
    </xf>
    <xf numFmtId="0" fontId="42" fillId="4" borderId="32" xfId="0" applyFont="1" applyFill="1" applyBorder="1" applyAlignment="1">
      <alignment vertical="center" wrapText="1"/>
    </xf>
    <xf numFmtId="0" fontId="42" fillId="0" borderId="1" xfId="0" applyFont="1" applyBorder="1" applyAlignment="1">
      <alignment horizontal="left" wrapText="1"/>
    </xf>
    <xf numFmtId="0" fontId="17" fillId="0" borderId="8" xfId="0" applyFont="1" applyBorder="1" applyAlignment="1">
      <alignment horizontal="left" indent="5"/>
    </xf>
    <xf numFmtId="0" fontId="32" fillId="0" borderId="13" xfId="0" quotePrefix="1" applyFont="1" applyBorder="1" applyAlignment="1">
      <alignment vertical="center" wrapText="1"/>
    </xf>
    <xf numFmtId="0" fontId="42" fillId="4" borderId="45" xfId="0" applyFont="1" applyFill="1" applyBorder="1" applyAlignment="1">
      <alignment horizontal="left" vertical="center" wrapText="1"/>
    </xf>
    <xf numFmtId="0" fontId="32" fillId="5" borderId="1" xfId="0" quotePrefix="1" applyFont="1" applyFill="1" applyBorder="1" applyAlignment="1">
      <alignment vertical="center" wrapText="1"/>
    </xf>
    <xf numFmtId="0" fontId="32" fillId="5" borderId="7" xfId="0" quotePrefix="1" applyFont="1" applyFill="1" applyBorder="1" applyAlignment="1">
      <alignment vertical="center" wrapText="1"/>
    </xf>
    <xf numFmtId="0" fontId="42" fillId="4" borderId="31" xfId="0" applyFont="1" applyFill="1" applyBorder="1" applyAlignment="1">
      <alignment vertical="center" wrapText="1"/>
    </xf>
    <xf numFmtId="0" fontId="16" fillId="0" borderId="16" xfId="0" applyFont="1" applyBorder="1" applyAlignment="1">
      <alignment horizontal="left" indent="5"/>
    </xf>
    <xf numFmtId="0" fontId="41" fillId="2" borderId="1" xfId="0" applyFont="1" applyFill="1" applyBorder="1" applyAlignment="1">
      <alignment horizontal="center"/>
    </xf>
    <xf numFmtId="0" fontId="41" fillId="0" borderId="1" xfId="0" applyFont="1" applyBorder="1" applyAlignment="1">
      <alignment horizontal="center"/>
    </xf>
    <xf numFmtId="0" fontId="31" fillId="5" borderId="10" xfId="0" applyFont="1" applyFill="1" applyBorder="1" applyAlignment="1">
      <alignment horizontal="center"/>
    </xf>
    <xf numFmtId="0" fontId="29" fillId="2" borderId="1" xfId="0" applyFont="1" applyFill="1" applyBorder="1" applyAlignment="1">
      <alignment horizontal="center"/>
    </xf>
    <xf numFmtId="0" fontId="42" fillId="4" borderId="32" xfId="0" applyFont="1" applyFill="1" applyBorder="1" applyAlignment="1">
      <alignment horizontal="center" vertical="center" wrapText="1"/>
    </xf>
    <xf numFmtId="0" fontId="42" fillId="4" borderId="26" xfId="0" applyFont="1" applyFill="1" applyBorder="1" applyAlignment="1">
      <alignment horizontal="center" vertical="center" wrapText="1"/>
    </xf>
    <xf numFmtId="49" fontId="29" fillId="0" borderId="5" xfId="0" applyNumberFormat="1" applyFont="1" applyBorder="1" applyAlignment="1">
      <alignment horizontal="center" vertical="center"/>
    </xf>
    <xf numFmtId="49" fontId="29" fillId="0" borderId="3" xfId="0" applyNumberFormat="1" applyFont="1" applyBorder="1" applyAlignment="1">
      <alignment horizontal="center"/>
    </xf>
    <xf numFmtId="0" fontId="0" fillId="0" borderId="12" xfId="0" applyBorder="1" applyAlignment="1">
      <alignment horizontal="left" vertical="top"/>
    </xf>
    <xf numFmtId="0" fontId="31" fillId="0" borderId="1" xfId="0" applyFont="1" applyBorder="1" applyAlignment="1">
      <alignment horizontal="center" vertical="center"/>
    </xf>
    <xf numFmtId="0" fontId="15" fillId="0" borderId="8" xfId="0" applyFont="1" applyBorder="1" applyAlignment="1">
      <alignment horizontal="left" indent="5"/>
    </xf>
    <xf numFmtId="49" fontId="34" fillId="0" borderId="1" xfId="0" applyNumberFormat="1" applyFont="1" applyBorder="1" applyAlignment="1">
      <alignment horizontal="center" vertical="center" shrinkToFit="1"/>
    </xf>
    <xf numFmtId="49" fontId="15" fillId="0" borderId="1" xfId="0" applyNumberFormat="1" applyFont="1" applyBorder="1" applyAlignment="1">
      <alignment horizontal="center" vertical="center" shrinkToFit="1"/>
    </xf>
    <xf numFmtId="0" fontId="31" fillId="0" borderId="10" xfId="0" applyFont="1" applyBorder="1" applyAlignment="1">
      <alignment horizontal="center" vertical="center"/>
    </xf>
    <xf numFmtId="49" fontId="34" fillId="0" borderId="10" xfId="0" applyNumberFormat="1" applyFont="1" applyBorder="1" applyAlignment="1">
      <alignment horizontal="center" vertical="center" shrinkToFit="1"/>
    </xf>
    <xf numFmtId="0" fontId="42" fillId="0" borderId="8" xfId="0" applyFont="1" applyBorder="1" applyAlignment="1">
      <alignment horizontal="left" wrapText="1"/>
    </xf>
    <xf numFmtId="0" fontId="31" fillId="0" borderId="0" xfId="5" applyFont="1" applyAlignment="1">
      <alignment horizontal="left" vertical="top"/>
    </xf>
    <xf numFmtId="49" fontId="30" fillId="0" borderId="0" xfId="5" applyNumberFormat="1" applyFont="1" applyAlignment="1">
      <alignment horizontal="left" vertical="top"/>
    </xf>
    <xf numFmtId="49" fontId="30" fillId="0" borderId="0" xfId="5" applyNumberFormat="1" applyFont="1" applyAlignment="1">
      <alignment horizontal="center" vertical="top"/>
    </xf>
    <xf numFmtId="0" fontId="31" fillId="0" borderId="0" xfId="5" applyFont="1"/>
    <xf numFmtId="0" fontId="29" fillId="0" borderId="8" xfId="5" applyFont="1" applyBorder="1"/>
    <xf numFmtId="0" fontId="30" fillId="0" borderId="0" xfId="5" applyFont="1" applyAlignment="1">
      <alignment horizontal="left" vertical="top"/>
    </xf>
    <xf numFmtId="0" fontId="29" fillId="5" borderId="13" xfId="0" applyFont="1" applyFill="1" applyBorder="1"/>
    <xf numFmtId="0" fontId="29" fillId="0" borderId="13" xfId="0" applyFont="1" applyBorder="1"/>
    <xf numFmtId="0" fontId="0" fillId="0" borderId="13" xfId="0" applyBorder="1" applyAlignment="1">
      <alignment horizontal="left" vertical="top"/>
    </xf>
    <xf numFmtId="0" fontId="0" fillId="0" borderId="18" xfId="0" applyBorder="1" applyAlignment="1">
      <alignment horizontal="left" vertical="top"/>
    </xf>
    <xf numFmtId="49" fontId="32" fillId="0" borderId="1" xfId="0" applyNumberFormat="1" applyFont="1" applyBorder="1" applyAlignment="1">
      <alignment horizontal="center"/>
    </xf>
    <xf numFmtId="49" fontId="32" fillId="0" borderId="1" xfId="0" applyNumberFormat="1" applyFont="1" applyBorder="1" applyAlignment="1">
      <alignment horizontal="center" vertical="center"/>
    </xf>
    <xf numFmtId="49" fontId="32" fillId="0" borderId="8" xfId="0" applyNumberFormat="1" applyFont="1" applyBorder="1" applyAlignment="1">
      <alignment horizontal="center"/>
    </xf>
    <xf numFmtId="0" fontId="32" fillId="0" borderId="8" xfId="0" applyFont="1" applyBorder="1"/>
    <xf numFmtId="0" fontId="32" fillId="2" borderId="1" xfId="0" applyFont="1" applyFill="1" applyBorder="1"/>
    <xf numFmtId="0" fontId="34" fillId="0" borderId="8" xfId="0" applyFont="1" applyBorder="1" applyAlignment="1">
      <alignment horizontal="left" indent="5"/>
    </xf>
    <xf numFmtId="0" fontId="32" fillId="5" borderId="1" xfId="0" applyFont="1" applyFill="1" applyBorder="1"/>
    <xf numFmtId="0" fontId="32" fillId="0" borderId="1" xfId="0" applyFont="1" applyBorder="1"/>
    <xf numFmtId="0" fontId="44" fillId="0" borderId="1" xfId="0" applyFont="1" applyBorder="1" applyAlignment="1">
      <alignment horizontal="left" vertical="top"/>
    </xf>
    <xf numFmtId="0" fontId="34" fillId="0" borderId="16" xfId="0" applyFont="1" applyBorder="1" applyAlignment="1">
      <alignment horizontal="left" indent="5"/>
    </xf>
    <xf numFmtId="0" fontId="32" fillId="5" borderId="13" xfId="0" applyFont="1" applyFill="1" applyBorder="1"/>
    <xf numFmtId="0" fontId="32" fillId="0" borderId="13" xfId="0" applyFont="1" applyBorder="1"/>
    <xf numFmtId="0" fontId="44" fillId="0" borderId="13" xfId="0" applyFont="1" applyBorder="1" applyAlignment="1">
      <alignment horizontal="left" vertical="top"/>
    </xf>
    <xf numFmtId="49" fontId="13" fillId="2" borderId="1" xfId="0" applyNumberFormat="1" applyFont="1" applyFill="1" applyBorder="1" applyAlignment="1">
      <alignment horizontal="center" vertical="center" shrinkToFit="1"/>
    </xf>
    <xf numFmtId="49" fontId="13" fillId="2" borderId="1" xfId="0" applyNumberFormat="1" applyFont="1" applyFill="1" applyBorder="1" applyAlignment="1">
      <alignment horizontal="center" vertical="center" wrapText="1"/>
    </xf>
    <xf numFmtId="0" fontId="13" fillId="2" borderId="1" xfId="0" applyFont="1" applyFill="1" applyBorder="1" applyAlignment="1">
      <alignment horizontal="left" vertical="top"/>
    </xf>
    <xf numFmtId="0" fontId="13" fillId="0" borderId="8" xfId="3" applyFont="1" applyBorder="1" applyAlignment="1">
      <alignment horizontal="left" indent="5"/>
    </xf>
    <xf numFmtId="49" fontId="32" fillId="3" borderId="8" xfId="0" applyNumberFormat="1" applyFont="1" applyFill="1" applyBorder="1"/>
    <xf numFmtId="0" fontId="29" fillId="0" borderId="8" xfId="0" applyFont="1" applyBorder="1" applyAlignment="1">
      <alignment horizontal="left" vertical="center" wrapText="1" indent="1"/>
    </xf>
    <xf numFmtId="0" fontId="12" fillId="0" borderId="8" xfId="0" applyFont="1" applyBorder="1" applyAlignment="1">
      <alignment horizontal="left" indent="5"/>
    </xf>
    <xf numFmtId="49" fontId="32" fillId="0" borderId="7" xfId="0" applyNumberFormat="1" applyFont="1" applyBorder="1" applyAlignment="1">
      <alignment horizontal="center" vertical="center"/>
    </xf>
    <xf numFmtId="0" fontId="32" fillId="2" borderId="7" xfId="0" applyFont="1" applyFill="1" applyBorder="1"/>
    <xf numFmtId="0" fontId="44" fillId="0" borderId="7" xfId="0" applyFont="1" applyBorder="1" applyAlignment="1">
      <alignment horizontal="left" vertical="top"/>
    </xf>
    <xf numFmtId="0" fontId="44" fillId="0" borderId="18" xfId="0" applyFont="1" applyBorder="1" applyAlignment="1">
      <alignment horizontal="left" vertical="top"/>
    </xf>
    <xf numFmtId="49" fontId="13" fillId="2" borderId="7" xfId="0" applyNumberFormat="1" applyFont="1" applyFill="1" applyBorder="1" applyAlignment="1">
      <alignment horizontal="center" vertical="center" shrinkToFit="1"/>
    </xf>
    <xf numFmtId="0" fontId="42" fillId="4" borderId="28" xfId="0" applyFont="1" applyFill="1" applyBorder="1" applyAlignment="1">
      <alignment horizontal="center" vertical="center" wrapText="1"/>
    </xf>
    <xf numFmtId="0" fontId="31" fillId="2" borderId="7" xfId="0" applyFont="1" applyFill="1" applyBorder="1" applyAlignment="1">
      <alignment horizontal="left" vertical="center" wrapText="1"/>
    </xf>
    <xf numFmtId="165" fontId="31" fillId="3" borderId="7" xfId="0" applyNumberFormat="1" applyFont="1" applyFill="1" applyBorder="1" applyAlignment="1">
      <alignment horizontal="left" vertical="top" shrinkToFit="1"/>
    </xf>
    <xf numFmtId="0" fontId="22" fillId="0" borderId="8" xfId="0" applyFont="1" applyBorder="1" applyAlignment="1">
      <alignment horizontal="left" indent="5"/>
    </xf>
    <xf numFmtId="0" fontId="32" fillId="0" borderId="8" xfId="0" applyFont="1" applyBorder="1" applyAlignment="1">
      <alignment vertical="top" wrapText="1"/>
    </xf>
    <xf numFmtId="0" fontId="34" fillId="0" borderId="8" xfId="0" applyFont="1" applyBorder="1" applyAlignment="1">
      <alignment horizontal="left" vertical="center" wrapText="1" indent="5"/>
    </xf>
    <xf numFmtId="0" fontId="34" fillId="0" borderId="9" xfId="0" applyFont="1" applyBorder="1" applyAlignment="1">
      <alignment horizontal="left" vertical="center" wrapText="1" indent="5"/>
    </xf>
    <xf numFmtId="49" fontId="29" fillId="0" borderId="47" xfId="0" applyNumberFormat="1" applyFont="1" applyBorder="1" applyAlignment="1">
      <alignment horizontal="center"/>
    </xf>
    <xf numFmtId="0" fontId="0" fillId="0" borderId="26" xfId="0" applyBorder="1" applyAlignment="1">
      <alignment horizontal="center" vertical="top"/>
    </xf>
    <xf numFmtId="0" fontId="0" fillId="0" borderId="10" xfId="0" applyBorder="1" applyAlignment="1">
      <alignment horizontal="center" vertical="top"/>
    </xf>
    <xf numFmtId="0" fontId="0" fillId="0" borderId="13" xfId="0" applyBorder="1" applyAlignment="1">
      <alignment horizontal="center" vertical="top"/>
    </xf>
    <xf numFmtId="49" fontId="29" fillId="0" borderId="13" xfId="0" applyNumberFormat="1" applyFont="1" applyBorder="1" applyAlignment="1">
      <alignment horizontal="center"/>
    </xf>
    <xf numFmtId="166" fontId="30" fillId="0" borderId="1" xfId="0" applyNumberFormat="1" applyFont="1" applyBorder="1" applyAlignment="1">
      <alignment horizontal="center" vertical="top" wrapText="1"/>
    </xf>
    <xf numFmtId="166" fontId="30" fillId="0" borderId="7" xfId="0" applyNumberFormat="1" applyFont="1" applyBorder="1" applyAlignment="1">
      <alignment horizontal="center" vertical="top" wrapText="1"/>
    </xf>
    <xf numFmtId="0" fontId="11" fillId="0" borderId="8" xfId="3" applyFont="1" applyBorder="1" applyAlignment="1">
      <alignment horizontal="left" indent="5"/>
    </xf>
    <xf numFmtId="0" fontId="32" fillId="6" borderId="13" xfId="0" applyFont="1" applyFill="1" applyBorder="1"/>
    <xf numFmtId="0" fontId="32" fillId="6" borderId="1" xfId="0" applyFont="1" applyFill="1" applyBorder="1"/>
    <xf numFmtId="0" fontId="29" fillId="6" borderId="1" xfId="0" applyFont="1" applyFill="1" applyBorder="1"/>
    <xf numFmtId="0" fontId="32" fillId="6" borderId="22" xfId="0" applyFont="1" applyFill="1" applyBorder="1"/>
    <xf numFmtId="0" fontId="32" fillId="3" borderId="13" xfId="0" applyFont="1" applyFill="1" applyBorder="1"/>
    <xf numFmtId="0" fontId="29" fillId="3" borderId="1" xfId="0" applyFont="1" applyFill="1" applyBorder="1"/>
    <xf numFmtId="0" fontId="9" fillId="5" borderId="1" xfId="0" applyFont="1" applyFill="1" applyBorder="1" applyAlignment="1">
      <alignment horizontal="center" vertical="center" shrinkToFit="1"/>
    </xf>
    <xf numFmtId="0" fontId="26" fillId="0" borderId="1" xfId="0" applyFont="1" applyBorder="1" applyAlignment="1">
      <alignment horizontal="center" vertical="center" shrinkToFit="1"/>
    </xf>
    <xf numFmtId="0" fontId="26" fillId="0" borderId="1" xfId="0" applyFont="1" applyBorder="1" applyAlignment="1">
      <alignment horizontal="center" vertical="center" wrapText="1"/>
    </xf>
    <xf numFmtId="0" fontId="31" fillId="0" borderId="1" xfId="0" applyFont="1" applyBorder="1" applyAlignment="1">
      <alignment horizontal="left" vertical="top"/>
    </xf>
    <xf numFmtId="0" fontId="10" fillId="5" borderId="1" xfId="0" applyFont="1" applyFill="1" applyBorder="1" applyAlignment="1">
      <alignment horizontal="center" vertical="center" shrinkToFit="1"/>
    </xf>
    <xf numFmtId="0" fontId="11" fillId="5" borderId="13" xfId="0" applyFont="1" applyFill="1" applyBorder="1" applyAlignment="1">
      <alignment horizontal="center" vertical="center" shrinkToFit="1"/>
    </xf>
    <xf numFmtId="0" fontId="10" fillId="5" borderId="13" xfId="0" applyFont="1" applyFill="1" applyBorder="1" applyAlignment="1">
      <alignment horizontal="center" vertical="center" shrinkToFit="1"/>
    </xf>
    <xf numFmtId="0" fontId="26" fillId="0" borderId="13" xfId="0" applyFont="1" applyBorder="1" applyAlignment="1">
      <alignment horizontal="center" vertical="center" shrinkToFit="1"/>
    </xf>
    <xf numFmtId="0" fontId="26" fillId="6" borderId="13" xfId="0" applyFont="1" applyFill="1" applyBorder="1" applyAlignment="1">
      <alignment horizontal="center" vertical="center" shrinkToFit="1"/>
    </xf>
    <xf numFmtId="0" fontId="26" fillId="6" borderId="13" xfId="0" applyFont="1" applyFill="1" applyBorder="1" applyAlignment="1">
      <alignment horizontal="center" vertical="center" wrapText="1"/>
    </xf>
    <xf numFmtId="0" fontId="31" fillId="6" borderId="13" xfId="0" applyFont="1" applyFill="1" applyBorder="1" applyAlignment="1">
      <alignment horizontal="left" vertical="top"/>
    </xf>
    <xf numFmtId="0" fontId="0" fillId="6" borderId="13" xfId="0" applyFill="1" applyBorder="1" applyAlignment="1">
      <alignment horizontal="left" vertical="top"/>
    </xf>
    <xf numFmtId="0" fontId="0" fillId="6" borderId="18" xfId="0" applyFill="1" applyBorder="1" applyAlignment="1">
      <alignment horizontal="left" vertical="top"/>
    </xf>
    <xf numFmtId="0" fontId="0" fillId="0" borderId="1" xfId="0" applyBorder="1" applyAlignment="1">
      <alignment horizontal="right" vertical="top"/>
    </xf>
    <xf numFmtId="0" fontId="29" fillId="2" borderId="7" xfId="3" applyFont="1" applyFill="1" applyBorder="1" applyAlignment="1">
      <alignment horizontal="right"/>
    </xf>
    <xf numFmtId="0" fontId="0" fillId="0" borderId="7" xfId="0" applyBorder="1" applyAlignment="1">
      <alignment horizontal="right" vertical="top"/>
    </xf>
    <xf numFmtId="0" fontId="33" fillId="5" borderId="10" xfId="6" applyNumberFormat="1" applyFont="1" applyFill="1" applyBorder="1" applyAlignment="1">
      <alignment horizontal="right" vertical="top"/>
    </xf>
    <xf numFmtId="0" fontId="33" fillId="5" borderId="10" xfId="0" applyFont="1" applyFill="1" applyBorder="1" applyAlignment="1">
      <alignment horizontal="right" vertical="top"/>
    </xf>
    <xf numFmtId="0" fontId="8" fillId="0" borderId="8" xfId="0" applyFont="1" applyBorder="1" applyAlignment="1">
      <alignment horizontal="left" indent="5"/>
    </xf>
    <xf numFmtId="0" fontId="8" fillId="0" borderId="9" xfId="0" applyFont="1" applyBorder="1" applyAlignment="1">
      <alignment horizontal="left" indent="5"/>
    </xf>
    <xf numFmtId="0" fontId="8" fillId="0" borderId="0" xfId="0" applyFont="1" applyAlignment="1">
      <alignment horizontal="left" indent="5"/>
    </xf>
    <xf numFmtId="49" fontId="29" fillId="0" borderId="0" xfId="0" applyNumberFormat="1" applyFont="1" applyAlignment="1">
      <alignment horizontal="center"/>
    </xf>
    <xf numFmtId="0" fontId="8" fillId="0" borderId="16" xfId="0" applyFont="1" applyBorder="1" applyAlignment="1">
      <alignment horizontal="left" indent="5"/>
    </xf>
    <xf numFmtId="0" fontId="31" fillId="0" borderId="13" xfId="0" applyFont="1" applyBorder="1" applyAlignment="1">
      <alignment horizontal="center" vertical="center"/>
    </xf>
    <xf numFmtId="49" fontId="8" fillId="0" borderId="13" xfId="0" applyNumberFormat="1" applyFont="1" applyBorder="1" applyAlignment="1">
      <alignment horizontal="center" vertical="center" shrinkToFit="1"/>
    </xf>
    <xf numFmtId="49" fontId="8" fillId="0" borderId="10" xfId="0" applyNumberFormat="1" applyFont="1" applyBorder="1" applyAlignment="1">
      <alignment horizontal="center" vertical="center" shrinkToFit="1"/>
    </xf>
    <xf numFmtId="0" fontId="7" fillId="0" borderId="16" xfId="0" applyFont="1" applyBorder="1" applyAlignment="1">
      <alignment horizontal="left" indent="5"/>
    </xf>
    <xf numFmtId="49" fontId="31" fillId="5" borderId="10" xfId="0" applyNumberFormat="1" applyFont="1" applyFill="1" applyBorder="1" applyAlignment="1">
      <alignment horizontal="center"/>
    </xf>
    <xf numFmtId="49" fontId="29" fillId="0" borderId="23" xfId="0" applyNumberFormat="1" applyFont="1" applyBorder="1" applyAlignment="1">
      <alignment horizontal="center"/>
    </xf>
    <xf numFmtId="0" fontId="42" fillId="4" borderId="31" xfId="0" applyFont="1" applyFill="1" applyBorder="1" applyAlignment="1">
      <alignment horizontal="center" vertical="center" wrapText="1"/>
    </xf>
    <xf numFmtId="0" fontId="42" fillId="4" borderId="30" xfId="0" applyFont="1" applyFill="1" applyBorder="1" applyAlignment="1">
      <alignment horizontal="center" vertical="center" wrapText="1"/>
    </xf>
    <xf numFmtId="0" fontId="43" fillId="0" borderId="0" xfId="0" applyFont="1" applyAlignment="1">
      <alignment vertical="top"/>
    </xf>
    <xf numFmtId="0" fontId="43" fillId="0" borderId="0" xfId="0" applyFont="1" applyAlignment="1">
      <alignment horizontal="left" vertical="top"/>
    </xf>
    <xf numFmtId="0" fontId="42" fillId="4" borderId="42" xfId="0" applyFont="1" applyFill="1" applyBorder="1" applyAlignment="1">
      <alignment horizontal="center" vertical="center" wrapText="1"/>
    </xf>
    <xf numFmtId="0" fontId="42" fillId="0" borderId="34" xfId="0" applyFont="1" applyBorder="1" applyAlignment="1">
      <alignment horizontal="center" vertical="center" wrapText="1"/>
    </xf>
    <xf numFmtId="0" fontId="42" fillId="0" borderId="40" xfId="0" applyFont="1" applyBorder="1" applyAlignment="1">
      <alignment horizontal="center" vertical="center" wrapText="1"/>
    </xf>
    <xf numFmtId="0" fontId="29" fillId="0" borderId="8" xfId="1" applyFont="1" applyBorder="1" applyAlignment="1">
      <alignment horizontal="left" vertical="center" wrapText="1"/>
    </xf>
    <xf numFmtId="0" fontId="29" fillId="0" borderId="2" xfId="1" applyFont="1" applyBorder="1" applyAlignment="1">
      <alignment horizontal="left" vertical="center" wrapText="1"/>
    </xf>
    <xf numFmtId="0" fontId="29" fillId="2" borderId="1" xfId="1" applyFont="1" applyFill="1" applyBorder="1" applyAlignment="1">
      <alignment horizontal="left" vertical="center" wrapText="1"/>
    </xf>
    <xf numFmtId="0" fontId="31" fillId="2" borderId="1" xfId="1" applyFont="1" applyFill="1" applyBorder="1" applyAlignment="1">
      <alignment horizontal="center" vertical="center"/>
    </xf>
    <xf numFmtId="0" fontId="31" fillId="2" borderId="7" xfId="1" applyFont="1" applyFill="1" applyBorder="1" applyAlignment="1">
      <alignment horizontal="center" vertical="center"/>
    </xf>
    <xf numFmtId="0" fontId="6" fillId="0" borderId="8" xfId="1" applyFont="1" applyBorder="1" applyAlignment="1">
      <alignment horizontal="left" vertical="center" wrapText="1" indent="3"/>
    </xf>
    <xf numFmtId="0" fontId="29" fillId="0" borderId="1" xfId="1" applyFont="1" applyBorder="1" applyAlignment="1">
      <alignment horizontal="left" vertical="center" wrapText="1"/>
    </xf>
    <xf numFmtId="0" fontId="31" fillId="0" borderId="1" xfId="1" applyFont="1" applyBorder="1" applyAlignment="1">
      <alignment horizontal="center" vertical="center"/>
    </xf>
    <xf numFmtId="0" fontId="36" fillId="0" borderId="8" xfId="1" applyFont="1" applyBorder="1" applyAlignment="1">
      <alignment horizontal="left" vertical="center" wrapText="1"/>
    </xf>
    <xf numFmtId="0" fontId="29" fillId="2" borderId="13" xfId="1" applyFont="1" applyFill="1" applyBorder="1" applyAlignment="1">
      <alignment horizontal="left" vertical="center" wrapText="1"/>
    </xf>
    <xf numFmtId="0" fontId="31" fillId="2" borderId="13" xfId="1" applyFont="1" applyFill="1" applyBorder="1" applyAlignment="1">
      <alignment horizontal="center" vertical="center"/>
    </xf>
    <xf numFmtId="0" fontId="34" fillId="6" borderId="7" xfId="1" applyFont="1" applyFill="1" applyBorder="1" applyAlignment="1">
      <alignment horizontal="center" vertical="center"/>
    </xf>
    <xf numFmtId="0" fontId="6" fillId="0" borderId="16" xfId="0" applyFont="1" applyBorder="1" applyAlignment="1">
      <alignment horizontal="left" indent="3"/>
    </xf>
    <xf numFmtId="0" fontId="29" fillId="0" borderId="13" xfId="1" applyFont="1" applyBorder="1" applyAlignment="1">
      <alignment horizontal="left" vertical="center" wrapText="1"/>
    </xf>
    <xf numFmtId="0" fontId="31" fillId="0" borderId="13" xfId="1" applyFont="1" applyBorder="1" applyAlignment="1">
      <alignment horizontal="center" vertical="center"/>
    </xf>
    <xf numFmtId="0" fontId="6" fillId="0" borderId="8" xfId="0" applyFont="1" applyBorder="1" applyAlignment="1">
      <alignment horizontal="left" indent="3"/>
    </xf>
    <xf numFmtId="0" fontId="6" fillId="3" borderId="1" xfId="0" applyFont="1" applyFill="1" applyBorder="1" applyAlignment="1">
      <alignment horizontal="left" vertical="center" wrapText="1" indent="3"/>
    </xf>
    <xf numFmtId="49" fontId="29" fillId="0" borderId="1" xfId="0" applyNumberFormat="1" applyFont="1" applyBorder="1"/>
    <xf numFmtId="49" fontId="6" fillId="0" borderId="1" xfId="0" applyNumberFormat="1" applyFont="1" applyBorder="1" applyAlignment="1">
      <alignment horizontal="center" vertical="center" shrinkToFit="1"/>
    </xf>
    <xf numFmtId="0" fontId="6" fillId="0" borderId="9" xfId="0" applyFont="1" applyBorder="1" applyAlignment="1">
      <alignment horizontal="left" indent="3"/>
    </xf>
    <xf numFmtId="0" fontId="32" fillId="0" borderId="10" xfId="0" applyFont="1" applyBorder="1" applyAlignment="1">
      <alignment horizontal="left" vertical="center" wrapText="1"/>
    </xf>
    <xf numFmtId="0" fontId="29" fillId="0" borderId="10" xfId="0" applyFont="1" applyBorder="1"/>
    <xf numFmtId="0" fontId="6" fillId="0" borderId="0" xfId="1" applyFont="1"/>
    <xf numFmtId="0" fontId="32" fillId="0" borderId="46" xfId="0" applyFont="1" applyBorder="1" applyAlignment="1">
      <alignment horizontal="left" vertical="center" wrapText="1"/>
    </xf>
    <xf numFmtId="0" fontId="6" fillId="5" borderId="47" xfId="1" applyFont="1" applyFill="1" applyBorder="1" applyAlignment="1">
      <alignment horizontal="center" vertical="center"/>
    </xf>
    <xf numFmtId="0" fontId="6" fillId="0" borderId="0" xfId="1" applyFont="1" applyAlignment="1">
      <alignment horizontal="center" vertical="center"/>
    </xf>
    <xf numFmtId="0" fontId="43" fillId="0" borderId="0" xfId="1" applyFont="1" applyAlignment="1">
      <alignment horizontal="center" vertical="center"/>
    </xf>
    <xf numFmtId="49" fontId="6" fillId="0" borderId="0" xfId="0" applyNumberFormat="1" applyFont="1" applyAlignment="1">
      <alignment horizontal="center" vertical="center" shrinkToFit="1"/>
    </xf>
    <xf numFmtId="0" fontId="42" fillId="0" borderId="8" xfId="0" applyFont="1" applyBorder="1" applyAlignment="1">
      <alignment horizontal="center" vertical="center" wrapText="1"/>
    </xf>
    <xf numFmtId="0" fontId="42" fillId="0" borderId="2" xfId="0" applyFont="1" applyBorder="1" applyAlignment="1">
      <alignment horizontal="center" vertical="center" wrapText="1"/>
    </xf>
    <xf numFmtId="0" fontId="36" fillId="0" borderId="2" xfId="1" applyFont="1" applyBorder="1" applyAlignment="1">
      <alignment horizontal="center" vertical="center" wrapText="1"/>
    </xf>
    <xf numFmtId="0" fontId="36" fillId="2" borderId="1" xfId="1" applyFont="1" applyFill="1" applyBorder="1" applyAlignment="1">
      <alignment horizontal="left" vertical="center" wrapText="1"/>
    </xf>
    <xf numFmtId="0" fontId="43" fillId="2" borderId="1" xfId="1" applyFont="1" applyFill="1" applyBorder="1" applyAlignment="1">
      <alignment horizontal="center" vertical="center"/>
    </xf>
    <xf numFmtId="0" fontId="43" fillId="2" borderId="3" xfId="1" applyFont="1" applyFill="1" applyBorder="1" applyAlignment="1">
      <alignment horizontal="center" vertical="center"/>
    </xf>
    <xf numFmtId="0" fontId="43" fillId="2" borderId="7" xfId="1" applyFont="1" applyFill="1" applyBorder="1" applyAlignment="1">
      <alignment horizontal="center" vertical="center"/>
    </xf>
    <xf numFmtId="0" fontId="34" fillId="0" borderId="8" xfId="1" applyFont="1" applyBorder="1" applyAlignment="1">
      <alignment horizontal="left" vertical="center" wrapText="1" indent="3"/>
    </xf>
    <xf numFmtId="0" fontId="36" fillId="0" borderId="1" xfId="1" applyFont="1" applyBorder="1" applyAlignment="1">
      <alignment horizontal="left" vertical="center" wrapText="1"/>
    </xf>
    <xf numFmtId="0" fontId="43" fillId="0" borderId="1" xfId="1" applyFont="1" applyBorder="1" applyAlignment="1">
      <alignment horizontal="center" vertical="center"/>
    </xf>
    <xf numFmtId="0" fontId="43" fillId="0" borderId="3" xfId="1" applyFont="1" applyBorder="1" applyAlignment="1">
      <alignment horizontal="center" vertical="center"/>
    </xf>
    <xf numFmtId="0" fontId="29" fillId="5" borderId="7" xfId="1" applyFont="1" applyFill="1" applyBorder="1" applyAlignment="1">
      <alignment horizontal="right" vertical="center" wrapText="1"/>
    </xf>
    <xf numFmtId="0" fontId="47" fillId="0" borderId="8" xfId="1" applyFont="1" applyBorder="1" applyAlignment="1">
      <alignment horizontal="left" vertical="center" wrapText="1" indent="3"/>
    </xf>
    <xf numFmtId="0" fontId="34" fillId="0" borderId="8" xfId="0" applyFont="1" applyBorder="1" applyAlignment="1">
      <alignment horizontal="left" indent="3"/>
    </xf>
    <xf numFmtId="0" fontId="29" fillId="0" borderId="3" xfId="0" applyFont="1" applyBorder="1"/>
    <xf numFmtId="0" fontId="32" fillId="0" borderId="3" xfId="0" quotePrefix="1" applyFont="1" applyBorder="1" applyAlignment="1">
      <alignment vertical="center" wrapText="1"/>
    </xf>
    <xf numFmtId="0" fontId="32" fillId="0" borderId="1" xfId="0" applyFont="1" applyBorder="1" applyAlignment="1">
      <alignment horizontal="left" vertical="center" wrapText="1"/>
    </xf>
    <xf numFmtId="0" fontId="32" fillId="0" borderId="3" xfId="0" applyFont="1" applyBorder="1" applyAlignment="1">
      <alignment horizontal="left" vertical="center" wrapText="1"/>
    </xf>
    <xf numFmtId="0" fontId="6" fillId="0" borderId="1" xfId="1" applyFont="1" applyBorder="1" applyAlignment="1">
      <alignment horizontal="center" vertical="center"/>
    </xf>
    <xf numFmtId="0" fontId="6" fillId="3" borderId="8" xfId="0" applyFont="1" applyFill="1" applyBorder="1" applyAlignment="1">
      <alignment horizontal="left" vertical="center" wrapText="1" indent="3"/>
    </xf>
    <xf numFmtId="0" fontId="36" fillId="0" borderId="2" xfId="1" applyFont="1" applyBorder="1" applyAlignment="1">
      <alignment horizontal="left" vertical="center" wrapText="1"/>
    </xf>
    <xf numFmtId="0" fontId="29" fillId="6" borderId="7" xfId="1" applyFont="1" applyFill="1" applyBorder="1" applyAlignment="1">
      <alignment horizontal="right" vertical="center" wrapText="1"/>
    </xf>
    <xf numFmtId="0" fontId="32" fillId="0" borderId="19" xfId="0" applyFont="1" applyBorder="1" applyAlignment="1">
      <alignment horizontal="left" vertical="center" wrapText="1"/>
    </xf>
    <xf numFmtId="0" fontId="6" fillId="5" borderId="20" xfId="1" applyFont="1" applyFill="1" applyBorder="1" applyAlignment="1">
      <alignment horizontal="center" vertical="center"/>
    </xf>
    <xf numFmtId="0" fontId="29" fillId="0" borderId="34" xfId="1" applyFont="1" applyBorder="1" applyAlignment="1">
      <alignment horizontal="left" vertical="center" wrapText="1"/>
    </xf>
    <xf numFmtId="0" fontId="29" fillId="0" borderId="40" xfId="1" applyFont="1" applyBorder="1" applyAlignment="1">
      <alignment horizontal="center" vertical="center" wrapText="1"/>
    </xf>
    <xf numFmtId="0" fontId="29" fillId="2" borderId="40" xfId="1" applyFont="1" applyFill="1" applyBorder="1" applyAlignment="1">
      <alignment horizontal="left" vertical="center" wrapText="1"/>
    </xf>
    <xf numFmtId="0" fontId="31" fillId="2" borderId="15" xfId="1" applyFont="1" applyFill="1" applyBorder="1" applyAlignment="1">
      <alignment horizontal="center" vertical="center"/>
    </xf>
    <xf numFmtId="0" fontId="31" fillId="2" borderId="51" xfId="1" applyFont="1" applyFill="1" applyBorder="1" applyAlignment="1">
      <alignment horizontal="center" vertical="center"/>
    </xf>
    <xf numFmtId="0" fontId="31" fillId="2" borderId="41" xfId="1" applyFont="1" applyFill="1" applyBorder="1" applyAlignment="1">
      <alignment horizontal="center" vertical="center"/>
    </xf>
    <xf numFmtId="0" fontId="48" fillId="0" borderId="8" xfId="1" applyFont="1" applyBorder="1" applyAlignment="1">
      <alignment horizontal="left" vertical="center" wrapText="1" indent="3"/>
    </xf>
    <xf numFmtId="0" fontId="31" fillId="0" borderId="3" xfId="1" applyFont="1" applyBorder="1" applyAlignment="1">
      <alignment horizontal="center" vertical="center"/>
    </xf>
    <xf numFmtId="0" fontId="29" fillId="5" borderId="7" xfId="1" applyFont="1" applyFill="1" applyBorder="1" applyAlignment="1">
      <alignment horizontal="left" vertical="center" wrapText="1"/>
    </xf>
    <xf numFmtId="0" fontId="29" fillId="6" borderId="7" xfId="1" applyFont="1" applyFill="1" applyBorder="1" applyAlignment="1">
      <alignment horizontal="left" vertical="center" wrapText="1"/>
    </xf>
    <xf numFmtId="0" fontId="32" fillId="0" borderId="0" xfId="0" applyFont="1" applyAlignment="1">
      <alignment horizontal="left" vertical="center" wrapText="1"/>
    </xf>
    <xf numFmtId="0" fontId="32" fillId="0" borderId="0" xfId="0" applyFont="1" applyAlignment="1">
      <alignment horizontal="center" vertical="center" wrapText="1"/>
    </xf>
    <xf numFmtId="0" fontId="29" fillId="0" borderId="6" xfId="1" applyFont="1" applyBorder="1" applyAlignment="1">
      <alignment horizontal="left" vertical="center" wrapText="1"/>
    </xf>
    <xf numFmtId="0" fontId="29" fillId="0" borderId="21" xfId="1" applyFont="1" applyBorder="1" applyAlignment="1">
      <alignment horizontal="center" vertical="center" wrapText="1"/>
    </xf>
    <xf numFmtId="0" fontId="29" fillId="2" borderId="21" xfId="1" applyFont="1" applyFill="1" applyBorder="1" applyAlignment="1">
      <alignment horizontal="left" vertical="center" wrapText="1"/>
    </xf>
    <xf numFmtId="0" fontId="31" fillId="2" borderId="5" xfId="1" applyFont="1" applyFill="1" applyBorder="1" applyAlignment="1">
      <alignment horizontal="center" vertical="center"/>
    </xf>
    <xf numFmtId="0" fontId="31" fillId="2" borderId="52" xfId="1" applyFont="1" applyFill="1" applyBorder="1" applyAlignment="1">
      <alignment horizontal="center" vertical="center"/>
    </xf>
    <xf numFmtId="0" fontId="31" fillId="2" borderId="17" xfId="1" applyFont="1" applyFill="1" applyBorder="1" applyAlignment="1">
      <alignment horizontal="center" vertical="center"/>
    </xf>
    <xf numFmtId="0" fontId="29" fillId="2" borderId="3" xfId="1" applyFont="1" applyFill="1" applyBorder="1" applyAlignment="1">
      <alignment horizontal="left" vertical="center" wrapText="1"/>
    </xf>
    <xf numFmtId="0" fontId="29" fillId="2" borderId="7" xfId="1" applyFont="1" applyFill="1" applyBorder="1" applyAlignment="1">
      <alignment horizontal="left" vertical="center" wrapText="1"/>
    </xf>
    <xf numFmtId="0" fontId="29" fillId="5" borderId="1" xfId="1" applyFont="1" applyFill="1" applyBorder="1" applyAlignment="1">
      <alignment horizontal="left" vertical="center" wrapText="1"/>
    </xf>
    <xf numFmtId="0" fontId="29" fillId="5" borderId="3" xfId="1" applyFont="1" applyFill="1" applyBorder="1" applyAlignment="1">
      <alignment horizontal="left" vertical="center" wrapText="1"/>
    </xf>
    <xf numFmtId="0" fontId="43" fillId="2" borderId="1" xfId="0" applyFont="1" applyFill="1" applyBorder="1" applyAlignment="1">
      <alignment horizontal="left" vertical="top"/>
    </xf>
    <xf numFmtId="0" fontId="43" fillId="2" borderId="3" xfId="0" applyFont="1" applyFill="1" applyBorder="1" applyAlignment="1">
      <alignment horizontal="left" vertical="top"/>
    </xf>
    <xf numFmtId="0" fontId="43" fillId="2" borderId="7" xfId="0" applyFont="1" applyFill="1" applyBorder="1" applyAlignment="1">
      <alignment horizontal="left" vertical="top"/>
    </xf>
    <xf numFmtId="0" fontId="49" fillId="0" borderId="0" xfId="0" applyFont="1" applyAlignment="1">
      <alignment horizontal="center" vertical="top"/>
    </xf>
    <xf numFmtId="0" fontId="29" fillId="0" borderId="2" xfId="1" applyFont="1" applyBorder="1" applyAlignment="1">
      <alignment horizontal="center" vertical="center" wrapText="1"/>
    </xf>
    <xf numFmtId="0" fontId="42" fillId="4" borderId="48" xfId="0" applyFont="1" applyFill="1" applyBorder="1" applyAlignment="1">
      <alignment horizontal="center" vertical="center" wrapText="1"/>
    </xf>
    <xf numFmtId="0" fontId="42" fillId="4" borderId="49" xfId="0" applyFont="1" applyFill="1" applyBorder="1" applyAlignment="1">
      <alignment horizontal="center" vertical="center" wrapText="1"/>
    </xf>
    <xf numFmtId="0" fontId="42" fillId="4" borderId="9" xfId="0" applyFont="1" applyFill="1" applyBorder="1" applyAlignment="1">
      <alignment horizontal="center" vertical="center" wrapText="1"/>
    </xf>
    <xf numFmtId="0" fontId="42" fillId="4" borderId="10" xfId="0" applyFont="1" applyFill="1" applyBorder="1" applyAlignment="1">
      <alignment horizontal="center" vertical="center" wrapText="1"/>
    </xf>
    <xf numFmtId="0" fontId="42" fillId="4" borderId="11" xfId="0" applyFont="1" applyFill="1" applyBorder="1" applyAlignment="1">
      <alignment horizontal="center" vertical="center" wrapText="1"/>
    </xf>
    <xf numFmtId="0" fontId="31" fillId="2" borderId="3" xfId="1" applyFont="1" applyFill="1" applyBorder="1" applyAlignment="1">
      <alignment horizontal="center" vertical="center"/>
    </xf>
    <xf numFmtId="0" fontId="32" fillId="5" borderId="1" xfId="1" applyFont="1" applyFill="1" applyBorder="1" applyAlignment="1">
      <alignment horizontal="left" vertical="center" wrapText="1"/>
    </xf>
    <xf numFmtId="0" fontId="31" fillId="0" borderId="7" xfId="1" applyFont="1" applyBorder="1" applyAlignment="1">
      <alignment horizontal="center" vertical="center"/>
    </xf>
    <xf numFmtId="0" fontId="6" fillId="0" borderId="9" xfId="1" applyFont="1" applyBorder="1" applyAlignment="1">
      <alignment horizontal="left" vertical="center" wrapText="1" indent="3"/>
    </xf>
    <xf numFmtId="0" fontId="29" fillId="0" borderId="10" xfId="1" applyFont="1" applyBorder="1" applyAlignment="1">
      <alignment horizontal="left" vertical="center" wrapText="1"/>
    </xf>
    <xf numFmtId="0" fontId="31" fillId="0" borderId="10" xfId="1" applyFont="1" applyBorder="1" applyAlignment="1">
      <alignment horizontal="center" vertical="center"/>
    </xf>
    <xf numFmtId="0" fontId="31" fillId="0" borderId="11" xfId="1" applyFont="1" applyBorder="1" applyAlignment="1">
      <alignment horizontal="center" vertical="center"/>
    </xf>
    <xf numFmtId="0" fontId="29" fillId="5" borderId="1" xfId="1" applyFont="1" applyFill="1" applyBorder="1" applyAlignment="1">
      <alignment horizontal="right" vertical="center" wrapText="1"/>
    </xf>
    <xf numFmtId="0" fontId="29" fillId="5" borderId="10" xfId="1" applyFont="1" applyFill="1" applyBorder="1" applyAlignment="1">
      <alignment horizontal="right" vertical="center" wrapText="1"/>
    </xf>
    <xf numFmtId="0" fontId="43" fillId="0" borderId="0" xfId="0" applyFont="1" applyAlignment="1">
      <alignment horizontal="center" vertical="center"/>
    </xf>
    <xf numFmtId="0" fontId="6" fillId="5" borderId="20" xfId="1" applyFont="1" applyFill="1" applyBorder="1" applyAlignment="1">
      <alignment horizontal="right" vertical="center"/>
    </xf>
    <xf numFmtId="0" fontId="32" fillId="5" borderId="1" xfId="1" applyFont="1" applyFill="1" applyBorder="1" applyAlignment="1">
      <alignment horizontal="center" vertical="center" wrapText="1"/>
    </xf>
    <xf numFmtId="0" fontId="29" fillId="5" borderId="1" xfId="1" applyFont="1" applyFill="1" applyBorder="1" applyAlignment="1">
      <alignment horizontal="center" vertical="center" wrapText="1"/>
    </xf>
    <xf numFmtId="0" fontId="29" fillId="5" borderId="10" xfId="1" applyFont="1" applyFill="1" applyBorder="1" applyAlignment="1">
      <alignment horizontal="center" vertical="center" wrapText="1"/>
    </xf>
    <xf numFmtId="0" fontId="42" fillId="4" borderId="42" xfId="0" applyFont="1" applyFill="1" applyBorder="1" applyAlignment="1">
      <alignment horizontal="center" wrapText="1"/>
    </xf>
    <xf numFmtId="0" fontId="42" fillId="0" borderId="16" xfId="0" applyFont="1" applyBorder="1" applyAlignment="1">
      <alignment horizontal="center" vertical="center" wrapText="1"/>
    </xf>
    <xf numFmtId="0" fontId="29" fillId="3" borderId="8" xfId="0" applyFont="1" applyFill="1" applyBorder="1" applyAlignment="1">
      <alignment horizontal="left" vertical="center" wrapText="1"/>
    </xf>
    <xf numFmtId="0" fontId="6" fillId="2" borderId="14" xfId="0" applyFont="1" applyFill="1" applyBorder="1" applyAlignment="1">
      <alignment horizontal="left" vertical="center" wrapText="1"/>
    </xf>
    <xf numFmtId="49" fontId="29" fillId="2" borderId="13" xfId="0" applyNumberFormat="1" applyFont="1" applyFill="1" applyBorder="1" applyAlignment="1">
      <alignment wrapText="1"/>
    </xf>
    <xf numFmtId="0" fontId="32" fillId="2" borderId="18" xfId="0" quotePrefix="1" applyFont="1" applyFill="1" applyBorder="1" applyAlignment="1">
      <alignment vertical="center" wrapText="1"/>
    </xf>
    <xf numFmtId="0" fontId="6" fillId="3" borderId="16" xfId="0" applyFont="1" applyFill="1" applyBorder="1" applyAlignment="1">
      <alignment horizontal="left" vertical="center" wrapText="1" indent="3"/>
    </xf>
    <xf numFmtId="0" fontId="6" fillId="3" borderId="14" xfId="0" applyFont="1" applyFill="1" applyBorder="1" applyAlignment="1">
      <alignment horizontal="left" vertical="center" wrapText="1"/>
    </xf>
    <xf numFmtId="49" fontId="29" fillId="0" borderId="13" xfId="0" applyNumberFormat="1" applyFont="1" applyBorder="1" applyAlignment="1">
      <alignment wrapText="1"/>
    </xf>
    <xf numFmtId="0" fontId="32" fillId="0" borderId="18" xfId="0" quotePrefix="1" applyFont="1" applyBorder="1" applyAlignment="1">
      <alignment vertical="center" wrapText="1"/>
    </xf>
    <xf numFmtId="0" fontId="6" fillId="3" borderId="2" xfId="0" applyFont="1" applyFill="1" applyBorder="1" applyAlignment="1">
      <alignment horizontal="left" vertical="center" wrapText="1"/>
    </xf>
    <xf numFmtId="0" fontId="6" fillId="3" borderId="1" xfId="0" applyFont="1" applyFill="1" applyBorder="1" applyAlignment="1">
      <alignment horizontal="left" vertical="center" wrapText="1"/>
    </xf>
    <xf numFmtId="49" fontId="29" fillId="0" borderId="1" xfId="0" applyNumberFormat="1" applyFont="1" applyBorder="1" applyAlignment="1">
      <alignment wrapText="1"/>
    </xf>
    <xf numFmtId="0" fontId="32" fillId="0" borderId="7" xfId="0" quotePrefix="1" applyFont="1" applyBorder="1" applyAlignment="1">
      <alignment vertical="center" wrapText="1"/>
    </xf>
    <xf numFmtId="0" fontId="6" fillId="3" borderId="13" xfId="0" applyFont="1" applyFill="1" applyBorder="1" applyAlignment="1">
      <alignment horizontal="left" vertical="center" wrapText="1" indent="3"/>
    </xf>
    <xf numFmtId="0" fontId="29" fillId="0" borderId="46" xfId="0" applyFont="1" applyBorder="1" applyAlignment="1">
      <alignment horizontal="left" vertical="center" wrapText="1"/>
    </xf>
    <xf numFmtId="0" fontId="6" fillId="0" borderId="0" xfId="1" applyFont="1" applyAlignment="1">
      <alignment horizontal="center"/>
    </xf>
    <xf numFmtId="0" fontId="6" fillId="0" borderId="0" xfId="1" applyFont="1" applyAlignment="1">
      <alignment horizontal="center" vertical="center" wrapText="1"/>
    </xf>
    <xf numFmtId="0" fontId="43" fillId="0" borderId="0" xfId="1" applyFont="1" applyAlignment="1">
      <alignment horizontal="center" vertical="center" wrapText="1"/>
    </xf>
    <xf numFmtId="0" fontId="42" fillId="0" borderId="37" xfId="0" applyFont="1" applyBorder="1" applyAlignment="1">
      <alignment horizontal="center" wrapText="1"/>
    </xf>
    <xf numFmtId="0" fontId="42" fillId="0" borderId="1" xfId="0" applyFont="1" applyBorder="1" applyAlignment="1">
      <alignment horizontal="center" vertical="center" wrapText="1"/>
    </xf>
    <xf numFmtId="49" fontId="29" fillId="0" borderId="2" xfId="0" applyNumberFormat="1" applyFont="1" applyBorder="1" applyAlignment="1">
      <alignment horizontal="center" vertical="center"/>
    </xf>
    <xf numFmtId="0" fontId="29" fillId="3" borderId="37" xfId="0" applyFont="1" applyFill="1" applyBorder="1" applyAlignment="1">
      <alignment horizontal="center" wrapText="1"/>
    </xf>
    <xf numFmtId="0" fontId="6" fillId="2" borderId="1" xfId="0" applyFont="1" applyFill="1" applyBorder="1" applyAlignment="1">
      <alignment horizontal="left" vertical="center" wrapText="1"/>
    </xf>
    <xf numFmtId="0" fontId="6" fillId="3" borderId="37" xfId="0" applyFont="1" applyFill="1" applyBorder="1" applyAlignment="1">
      <alignment horizontal="center" wrapText="1"/>
    </xf>
    <xf numFmtId="0" fontId="32" fillId="5" borderId="24" xfId="0" applyFont="1" applyFill="1" applyBorder="1" applyAlignment="1">
      <alignment horizontal="right" vertical="center" wrapText="1"/>
    </xf>
    <xf numFmtId="0" fontId="30" fillId="0" borderId="8" xfId="0" applyFont="1" applyBorder="1" applyAlignment="1">
      <alignment horizontal="right"/>
    </xf>
    <xf numFmtId="0" fontId="37" fillId="0" borderId="1" xfId="0" applyFont="1" applyBorder="1" applyAlignment="1">
      <alignment horizontal="left" wrapText="1"/>
    </xf>
    <xf numFmtId="0" fontId="30" fillId="3" borderId="1" xfId="0" applyFont="1" applyFill="1" applyBorder="1" applyAlignment="1">
      <alignment horizontal="left" wrapText="1"/>
    </xf>
    <xf numFmtId="164" fontId="30" fillId="3" borderId="7" xfId="0" quotePrefix="1" applyNumberFormat="1" applyFont="1" applyFill="1" applyBorder="1" applyAlignment="1">
      <alignment horizontal="center" vertical="top" shrinkToFit="1"/>
    </xf>
    <xf numFmtId="0" fontId="30" fillId="0" borderId="8" xfId="0" applyFont="1" applyBorder="1" applyAlignment="1">
      <alignment horizontal="center"/>
    </xf>
    <xf numFmtId="0" fontId="32" fillId="0" borderId="1" xfId="0" applyFont="1" applyBorder="1" applyAlignment="1">
      <alignment horizontal="left" vertical="top" wrapText="1"/>
    </xf>
    <xf numFmtId="0" fontId="34" fillId="0" borderId="1" xfId="0" applyFont="1" applyBorder="1" applyAlignment="1">
      <alignment horizontal="left" vertical="top" wrapText="1"/>
    </xf>
    <xf numFmtId="0" fontId="43" fillId="0" borderId="7" xfId="0" applyFont="1" applyBorder="1" applyAlignment="1">
      <alignment horizontal="left" vertical="top"/>
    </xf>
    <xf numFmtId="0" fontId="30" fillId="0" borderId="9" xfId="0" applyFont="1" applyBorder="1" applyAlignment="1">
      <alignment horizontal="center"/>
    </xf>
    <xf numFmtId="0" fontId="34" fillId="0" borderId="10" xfId="0" applyFont="1" applyBorder="1" applyAlignment="1">
      <alignment horizontal="left" vertical="top" wrapText="1"/>
    </xf>
    <xf numFmtId="0" fontId="43" fillId="0" borderId="11" xfId="0" applyFont="1" applyBorder="1" applyAlignment="1">
      <alignment horizontal="left" vertical="top"/>
    </xf>
    <xf numFmtId="49" fontId="29" fillId="0" borderId="1" xfId="2" applyNumberFormat="1" applyFont="1" applyBorder="1" applyAlignment="1">
      <alignment horizontal="center"/>
    </xf>
    <xf numFmtId="0" fontId="29" fillId="0" borderId="8" xfId="2" applyFont="1" applyBorder="1"/>
    <xf numFmtId="0" fontId="38" fillId="0" borderId="8" xfId="2" applyFont="1" applyBorder="1"/>
    <xf numFmtId="0" fontId="6" fillId="0" borderId="8" xfId="2" applyFont="1" applyBorder="1"/>
    <xf numFmtId="0" fontId="34" fillId="0" borderId="8" xfId="2" applyFont="1" applyBorder="1" applyAlignment="1">
      <alignment horizontal="left" indent="1"/>
    </xf>
    <xf numFmtId="0" fontId="6" fillId="0" borderId="8" xfId="2" applyFont="1" applyBorder="1" applyAlignment="1">
      <alignment horizontal="left" indent="1"/>
    </xf>
    <xf numFmtId="0" fontId="6" fillId="0" borderId="8" xfId="2" applyFont="1" applyBorder="1" applyAlignment="1">
      <alignment horizontal="left"/>
    </xf>
    <xf numFmtId="0" fontId="6" fillId="0" borderId="8" xfId="2" applyFont="1" applyBorder="1" applyAlignment="1">
      <alignment horizontal="left" indent="2"/>
    </xf>
    <xf numFmtId="0" fontId="6" fillId="0" borderId="8" xfId="2" applyFont="1" applyBorder="1" applyAlignment="1">
      <alignment horizontal="left" indent="3"/>
    </xf>
    <xf numFmtId="0" fontId="34" fillId="0" borderId="8" xfId="2" applyFont="1" applyBorder="1" applyAlignment="1">
      <alignment horizontal="left" indent="3"/>
    </xf>
    <xf numFmtId="0" fontId="50" fillId="0" borderId="8" xfId="2" applyFont="1" applyBorder="1"/>
    <xf numFmtId="0" fontId="29" fillId="0" borderId="9" xfId="2" applyFont="1" applyBorder="1"/>
    <xf numFmtId="0" fontId="29" fillId="5" borderId="11" xfId="1" applyFont="1" applyFill="1" applyBorder="1" applyAlignment="1">
      <alignment horizontal="left" vertical="center" wrapText="1"/>
    </xf>
    <xf numFmtId="0" fontId="43" fillId="0" borderId="0" xfId="3" applyFont="1" applyAlignment="1">
      <alignment horizontal="left" vertical="top"/>
    </xf>
    <xf numFmtId="49" fontId="29" fillId="0" borderId="8" xfId="4" applyNumberFormat="1" applyFont="1" applyBorder="1" applyAlignment="1">
      <alignment horizontal="center"/>
    </xf>
    <xf numFmtId="0" fontId="29" fillId="0" borderId="8" xfId="4" applyFont="1" applyBorder="1"/>
    <xf numFmtId="0" fontId="38" fillId="0" borderId="8" xfId="4" applyFont="1" applyBorder="1"/>
    <xf numFmtId="0" fontId="6" fillId="0" borderId="8" xfId="4" applyFont="1" applyBorder="1" applyAlignment="1">
      <alignment horizontal="left" indent="1"/>
    </xf>
    <xf numFmtId="0" fontId="43" fillId="0" borderId="7" xfId="3" applyFont="1" applyBorder="1" applyAlignment="1">
      <alignment horizontal="left" vertical="top"/>
    </xf>
    <xf numFmtId="0" fontId="6" fillId="0" borderId="8" xfId="4" applyFont="1" applyBorder="1"/>
    <xf numFmtId="0" fontId="34" fillId="0" borderId="8" xfId="4" applyFont="1" applyBorder="1" applyAlignment="1">
      <alignment horizontal="left"/>
    </xf>
    <xf numFmtId="0" fontId="6" fillId="0" borderId="8" xfId="4" applyFont="1" applyBorder="1" applyAlignment="1">
      <alignment horizontal="left"/>
    </xf>
    <xf numFmtId="0" fontId="29" fillId="0" borderId="9" xfId="4" applyFont="1" applyBorder="1"/>
    <xf numFmtId="0" fontId="30" fillId="0" borderId="8" xfId="3" applyFont="1" applyBorder="1" applyAlignment="1">
      <alignment horizontal="left" vertical="top" wrapText="1"/>
    </xf>
    <xf numFmtId="0" fontId="6" fillId="0" borderId="8" xfId="4" applyFont="1" applyBorder="1" applyAlignment="1">
      <alignment horizontal="left" wrapText="1" indent="1"/>
    </xf>
    <xf numFmtId="0" fontId="6" fillId="0" borderId="8" xfId="4" applyFont="1" applyBorder="1" applyAlignment="1">
      <alignment wrapText="1"/>
    </xf>
    <xf numFmtId="0" fontId="6" fillId="0" borderId="8" xfId="4" applyFont="1" applyBorder="1" applyAlignment="1">
      <alignment horizontal="left" wrapText="1"/>
    </xf>
    <xf numFmtId="0" fontId="6" fillId="0" borderId="9" xfId="4" applyFont="1" applyBorder="1" applyAlignment="1">
      <alignment wrapText="1"/>
    </xf>
    <xf numFmtId="0" fontId="43" fillId="0" borderId="0" xfId="3" applyFont="1" applyAlignment="1">
      <alignment horizontal="left" vertical="top" wrapText="1"/>
    </xf>
    <xf numFmtId="0" fontId="31" fillId="0" borderId="0" xfId="3" applyFont="1" applyAlignment="1">
      <alignment horizontal="left" vertical="top" wrapText="1"/>
    </xf>
    <xf numFmtId="0" fontId="29" fillId="2" borderId="7" xfId="1" applyFont="1" applyFill="1" applyBorder="1" applyAlignment="1">
      <alignment horizontal="right" vertical="center" wrapText="1"/>
    </xf>
    <xf numFmtId="0" fontId="43" fillId="5" borderId="7" xfId="3" applyFont="1" applyFill="1" applyBorder="1" applyAlignment="1">
      <alignment horizontal="right" vertical="top"/>
    </xf>
    <xf numFmtId="0" fontId="43" fillId="0" borderId="7" xfId="3" applyFont="1" applyBorder="1" applyAlignment="1">
      <alignment horizontal="right" vertical="top"/>
    </xf>
    <xf numFmtId="0" fontId="29" fillId="5" borderId="11" xfId="1" applyFont="1" applyFill="1" applyBorder="1" applyAlignment="1">
      <alignment horizontal="right" vertical="center" wrapText="1"/>
    </xf>
    <xf numFmtId="0" fontId="6" fillId="0" borderId="0" xfId="5" applyFont="1" applyAlignment="1">
      <alignment vertical="top"/>
    </xf>
    <xf numFmtId="0" fontId="6" fillId="0" borderId="0" xfId="5" applyFont="1" applyAlignment="1">
      <alignment horizontal="left" vertical="top"/>
    </xf>
    <xf numFmtId="0" fontId="42" fillId="4" borderId="34" xfId="0" applyFont="1" applyFill="1" applyBorder="1" applyAlignment="1">
      <alignment vertical="center" wrapText="1"/>
    </xf>
    <xf numFmtId="0" fontId="42" fillId="4" borderId="6" xfId="0" applyFont="1" applyFill="1" applyBorder="1" applyAlignment="1">
      <alignment vertical="center" wrapText="1"/>
    </xf>
    <xf numFmtId="0" fontId="30" fillId="0" borderId="8" xfId="5" applyFont="1" applyBorder="1" applyAlignment="1">
      <alignment horizontal="left" vertical="top"/>
    </xf>
    <xf numFmtId="49" fontId="32" fillId="0" borderId="1" xfId="5" applyNumberFormat="1" applyFont="1" applyBorder="1" applyAlignment="1">
      <alignment horizontal="center" vertical="center" wrapText="1"/>
    </xf>
    <xf numFmtId="0" fontId="32" fillId="0" borderId="1" xfId="5" quotePrefix="1" applyFont="1" applyBorder="1" applyAlignment="1">
      <alignment horizontal="center" vertical="center" wrapText="1"/>
    </xf>
    <xf numFmtId="0" fontId="6" fillId="0" borderId="8" xfId="5" applyFont="1" applyBorder="1" applyAlignment="1">
      <alignment horizontal="left" indent="5"/>
    </xf>
    <xf numFmtId="0" fontId="32" fillId="0" borderId="9" xfId="5" applyFont="1" applyBorder="1" applyAlignment="1">
      <alignment horizontal="left" vertical="center" wrapText="1"/>
    </xf>
    <xf numFmtId="0" fontId="31" fillId="0" borderId="0" xfId="0" applyFont="1" applyAlignment="1">
      <alignment vertical="top"/>
    </xf>
    <xf numFmtId="0" fontId="30" fillId="0" borderId="8" xfId="0" applyFont="1" applyBorder="1" applyAlignment="1">
      <alignment horizontal="left" vertical="top"/>
    </xf>
    <xf numFmtId="49" fontId="32" fillId="0" borderId="1" xfId="0" applyNumberFormat="1" applyFont="1" applyBorder="1" applyAlignment="1">
      <alignment horizontal="center" vertical="center" wrapText="1"/>
    </xf>
    <xf numFmtId="49" fontId="32" fillId="0" borderId="1" xfId="0" quotePrefix="1" applyNumberFormat="1" applyFont="1" applyBorder="1" applyAlignment="1">
      <alignment horizontal="center" vertical="center" shrinkToFit="1"/>
    </xf>
    <xf numFmtId="49" fontId="32" fillId="2" borderId="1" xfId="0" quotePrefix="1" applyNumberFormat="1" applyFont="1" applyFill="1" applyBorder="1" applyAlignment="1">
      <alignment horizontal="center" vertical="center" shrinkToFit="1"/>
    </xf>
    <xf numFmtId="0" fontId="31" fillId="2" borderId="1" xfId="0" applyFont="1" applyFill="1" applyBorder="1" applyAlignment="1">
      <alignment horizontal="left" vertical="top"/>
    </xf>
    <xf numFmtId="0" fontId="31" fillId="2" borderId="1" xfId="0" applyFont="1" applyFill="1" applyBorder="1"/>
    <xf numFmtId="0" fontId="31" fillId="2" borderId="7" xfId="0" applyFont="1" applyFill="1" applyBorder="1"/>
    <xf numFmtId="0" fontId="31" fillId="0" borderId="0" xfId="0" applyFont="1"/>
    <xf numFmtId="0" fontId="6" fillId="0" borderId="8" xfId="0" applyFont="1" applyBorder="1" applyAlignment="1">
      <alignment horizontal="left" indent="5"/>
    </xf>
    <xf numFmtId="0" fontId="31" fillId="0" borderId="1" xfId="0" applyFont="1" applyBorder="1"/>
    <xf numFmtId="0" fontId="30" fillId="5" borderId="1" xfId="0" applyFont="1" applyFill="1" applyBorder="1" applyAlignment="1">
      <alignment horizontal="right"/>
    </xf>
    <xf numFmtId="0" fontId="29" fillId="2" borderId="1" xfId="0" applyFont="1" applyFill="1" applyBorder="1" applyAlignment="1">
      <alignment horizontal="right"/>
    </xf>
    <xf numFmtId="0" fontId="29" fillId="5" borderId="7" xfId="0" applyFont="1" applyFill="1" applyBorder="1" applyAlignment="1">
      <alignment horizontal="right"/>
    </xf>
    <xf numFmtId="0" fontId="29" fillId="5" borderId="1" xfId="0" applyFont="1" applyFill="1" applyBorder="1" applyAlignment="1">
      <alignment horizontal="right"/>
    </xf>
    <xf numFmtId="0" fontId="29" fillId="2" borderId="7" xfId="0" applyFont="1" applyFill="1" applyBorder="1" applyAlignment="1">
      <alignment horizontal="right"/>
    </xf>
    <xf numFmtId="0" fontId="30" fillId="2" borderId="1" xfId="0" applyFont="1" applyFill="1" applyBorder="1" applyAlignment="1">
      <alignment horizontal="right" vertical="top"/>
    </xf>
    <xf numFmtId="0" fontId="30" fillId="5" borderId="1" xfId="0" applyFont="1" applyFill="1" applyBorder="1" applyAlignment="1">
      <alignment horizontal="right" vertical="top"/>
    </xf>
    <xf numFmtId="0" fontId="30" fillId="2" borderId="7" xfId="0" applyFont="1" applyFill="1" applyBorder="1" applyAlignment="1">
      <alignment horizontal="right" vertical="top"/>
    </xf>
    <xf numFmtId="0" fontId="34" fillId="5" borderId="3" xfId="0" quotePrefix="1" applyFont="1" applyFill="1" applyBorder="1" applyAlignment="1">
      <alignment vertical="center" shrinkToFit="1"/>
    </xf>
    <xf numFmtId="0" fontId="32" fillId="5" borderId="3" xfId="0" quotePrefix="1" applyFont="1" applyFill="1" applyBorder="1" applyAlignment="1">
      <alignment horizontal="right" vertical="center" shrinkToFit="1"/>
    </xf>
    <xf numFmtId="0" fontId="31" fillId="0" borderId="13" xfId="0" applyFont="1" applyBorder="1" applyAlignment="1">
      <alignment horizontal="left" vertical="top"/>
    </xf>
    <xf numFmtId="0" fontId="34" fillId="5" borderId="10" xfId="0" quotePrefix="1" applyFont="1" applyFill="1" applyBorder="1" applyAlignment="1">
      <alignment vertical="center" shrinkToFit="1"/>
    </xf>
    <xf numFmtId="0" fontId="32" fillId="5" borderId="10" xfId="0" quotePrefix="1" applyFont="1" applyFill="1" applyBorder="1" applyAlignment="1">
      <alignment horizontal="right" vertical="center" shrinkToFit="1"/>
    </xf>
    <xf numFmtId="49" fontId="30" fillId="0" borderId="0" xfId="0" applyNumberFormat="1" applyFont="1" applyAlignment="1">
      <alignment horizontal="center" vertical="top"/>
    </xf>
    <xf numFmtId="49" fontId="30" fillId="0" borderId="0" xfId="0" applyNumberFormat="1" applyFont="1" applyAlignment="1">
      <alignment horizontal="left" vertical="top"/>
    </xf>
    <xf numFmtId="49" fontId="32" fillId="0" borderId="2" xfId="0" quotePrefix="1" applyNumberFormat="1" applyFont="1" applyBorder="1" applyAlignment="1">
      <alignment horizontal="center" vertical="center" shrinkToFit="1"/>
    </xf>
    <xf numFmtId="49" fontId="32" fillId="0" borderId="12" xfId="0" quotePrefix="1" applyNumberFormat="1" applyFont="1" applyBorder="1" applyAlignment="1">
      <alignment horizontal="center" vertical="center" shrinkToFit="1"/>
    </xf>
    <xf numFmtId="0" fontId="29" fillId="2" borderId="2" xfId="0" applyFont="1" applyFill="1" applyBorder="1" applyAlignment="1">
      <alignment horizontal="center"/>
    </xf>
    <xf numFmtId="0" fontId="29" fillId="2" borderId="4" xfId="0" applyFont="1" applyFill="1" applyBorder="1"/>
    <xf numFmtId="0" fontId="43" fillId="0" borderId="1" xfId="0" applyFont="1" applyBorder="1" applyAlignment="1">
      <alignment horizontal="left" vertical="top"/>
    </xf>
    <xf numFmtId="49" fontId="29" fillId="5" borderId="3" xfId="0" applyNumberFormat="1" applyFont="1" applyFill="1" applyBorder="1" applyAlignment="1">
      <alignment horizontal="right"/>
    </xf>
    <xf numFmtId="49" fontId="29" fillId="5" borderId="1" xfId="0" applyNumberFormat="1" applyFont="1" applyFill="1" applyBorder="1" applyAlignment="1">
      <alignment horizontal="right"/>
    </xf>
    <xf numFmtId="0" fontId="29" fillId="2" borderId="3" xfId="0" applyFont="1" applyFill="1" applyBorder="1" applyAlignment="1">
      <alignment horizontal="right"/>
    </xf>
    <xf numFmtId="0" fontId="6" fillId="0" borderId="16" xfId="0" applyFont="1" applyBorder="1" applyAlignment="1">
      <alignment horizontal="left" indent="5"/>
    </xf>
    <xf numFmtId="0" fontId="43" fillId="2" borderId="13" xfId="0" applyFont="1" applyFill="1" applyBorder="1" applyAlignment="1">
      <alignment horizontal="left" vertical="top"/>
    </xf>
    <xf numFmtId="0" fontId="43" fillId="0" borderId="13" xfId="0" applyFont="1" applyBorder="1" applyAlignment="1">
      <alignment horizontal="left" vertical="top"/>
    </xf>
    <xf numFmtId="0" fontId="43" fillId="2" borderId="13" xfId="0" applyFont="1" applyFill="1" applyBorder="1" applyAlignment="1">
      <alignment horizontal="right" vertical="top"/>
    </xf>
    <xf numFmtId="0" fontId="32" fillId="5" borderId="3" xfId="0" quotePrefix="1" applyFont="1" applyFill="1" applyBorder="1" applyAlignment="1">
      <alignment horizontal="center" vertical="center" wrapText="1"/>
    </xf>
    <xf numFmtId="0" fontId="32" fillId="5" borderId="2" xfId="0" quotePrefix="1" applyFont="1" applyFill="1" applyBorder="1" applyAlignment="1">
      <alignment horizontal="center" vertical="center" wrapText="1"/>
    </xf>
    <xf numFmtId="0" fontId="32" fillId="5" borderId="2" xfId="0" quotePrefix="1" applyFont="1" applyFill="1" applyBorder="1" applyAlignment="1">
      <alignment horizontal="right" vertical="center" wrapText="1"/>
    </xf>
    <xf numFmtId="0" fontId="29" fillId="0" borderId="14" xfId="0" applyFont="1" applyBorder="1"/>
    <xf numFmtId="0" fontId="43" fillId="3" borderId="14" xfId="0" applyFont="1" applyFill="1" applyBorder="1" applyAlignment="1">
      <alignment horizontal="left" vertical="top"/>
    </xf>
    <xf numFmtId="0" fontId="43" fillId="3" borderId="13" xfId="0" applyFont="1" applyFill="1" applyBorder="1" applyAlignment="1">
      <alignment horizontal="left" vertical="top"/>
    </xf>
    <xf numFmtId="0" fontId="32" fillId="5" borderId="23" xfId="0" quotePrefix="1" applyFont="1" applyFill="1" applyBorder="1" applyAlignment="1">
      <alignment horizontal="center" vertical="center" wrapText="1"/>
    </xf>
    <xf numFmtId="0" fontId="32" fillId="5" borderId="24" xfId="0" quotePrefix="1" applyFont="1" applyFill="1" applyBorder="1" applyAlignment="1">
      <alignment horizontal="center" vertical="center" wrapText="1"/>
    </xf>
    <xf numFmtId="0" fontId="32" fillId="5" borderId="24" xfId="0" quotePrefix="1" applyFont="1" applyFill="1" applyBorder="1" applyAlignment="1">
      <alignment horizontal="right" vertical="center" wrapText="1"/>
    </xf>
    <xf numFmtId="4" fontId="52" fillId="0" borderId="0" xfId="0" applyNumberFormat="1" applyFont="1" applyAlignment="1">
      <alignment horizontal="left" vertical="center"/>
    </xf>
    <xf numFmtId="0" fontId="52" fillId="0" borderId="0" xfId="0" applyFont="1" applyAlignment="1">
      <alignment horizontal="left" vertical="center"/>
    </xf>
    <xf numFmtId="4" fontId="31" fillId="0" borderId="0" xfId="0" applyNumberFormat="1" applyFont="1" applyAlignment="1">
      <alignment horizontal="left" vertical="top"/>
    </xf>
    <xf numFmtId="49" fontId="32" fillId="0" borderId="7" xfId="0" quotePrefix="1" applyNumberFormat="1" applyFont="1" applyBorder="1" applyAlignment="1">
      <alignment horizontal="center" vertical="center" shrinkToFit="1"/>
    </xf>
    <xf numFmtId="0" fontId="32" fillId="5" borderId="2" xfId="0" quotePrefix="1" applyFont="1" applyFill="1" applyBorder="1" applyAlignment="1">
      <alignment vertical="center" shrinkToFit="1"/>
    </xf>
    <xf numFmtId="0" fontId="43" fillId="3" borderId="1" xfId="0" applyFont="1" applyFill="1" applyBorder="1" applyAlignment="1">
      <alignment horizontal="left" vertical="top"/>
    </xf>
    <xf numFmtId="0" fontId="31" fillId="2" borderId="7" xfId="0" applyFont="1" applyFill="1" applyBorder="1" applyAlignment="1">
      <alignment horizontal="left" vertical="top"/>
    </xf>
    <xf numFmtId="0" fontId="43" fillId="2" borderId="18" xfId="0" applyFont="1" applyFill="1" applyBorder="1" applyAlignment="1">
      <alignment horizontal="left" vertical="top"/>
    </xf>
    <xf numFmtId="0" fontId="32" fillId="5" borderId="1" xfId="0" quotePrefix="1" applyFont="1" applyFill="1" applyBorder="1" applyAlignment="1">
      <alignment horizontal="center" vertical="center" shrinkToFit="1"/>
    </xf>
    <xf numFmtId="0" fontId="32" fillId="5" borderId="2" xfId="0" quotePrefix="1" applyFont="1" applyFill="1" applyBorder="1" applyAlignment="1">
      <alignment horizontal="center" vertical="center" shrinkToFit="1"/>
    </xf>
    <xf numFmtId="0" fontId="32" fillId="5" borderId="3" xfId="0" quotePrefix="1" applyFont="1" applyFill="1" applyBorder="1" applyAlignment="1">
      <alignment horizontal="center" vertical="center" shrinkToFit="1"/>
    </xf>
    <xf numFmtId="0" fontId="32" fillId="5" borderId="2" xfId="0" quotePrefix="1" applyFont="1" applyFill="1" applyBorder="1" applyAlignment="1">
      <alignment horizontal="right" vertical="center" shrinkToFit="1"/>
    </xf>
    <xf numFmtId="0" fontId="31" fillId="2" borderId="13" xfId="0" applyFont="1" applyFill="1" applyBorder="1" applyAlignment="1">
      <alignment horizontal="right" vertical="top"/>
    </xf>
    <xf numFmtId="0" fontId="32" fillId="5" borderId="10" xfId="0" quotePrefix="1" applyFont="1" applyFill="1" applyBorder="1" applyAlignment="1">
      <alignment horizontal="center" vertical="center" shrinkToFit="1"/>
    </xf>
    <xf numFmtId="0" fontId="31" fillId="5" borderId="18" xfId="0" applyFont="1" applyFill="1" applyBorder="1" applyAlignment="1">
      <alignment horizontal="right" vertical="top"/>
    </xf>
    <xf numFmtId="0" fontId="6" fillId="2" borderId="1" xfId="1" applyFont="1" applyFill="1" applyBorder="1" applyAlignment="1">
      <alignment horizontal="center" vertical="center"/>
    </xf>
    <xf numFmtId="0" fontId="6" fillId="0" borderId="10" xfId="1" applyFont="1" applyBorder="1" applyAlignment="1">
      <alignment horizontal="center" vertical="center"/>
    </xf>
    <xf numFmtId="0" fontId="36" fillId="2" borderId="1" xfId="1" applyFont="1" applyFill="1" applyBorder="1" applyAlignment="1">
      <alignment wrapText="1"/>
    </xf>
    <xf numFmtId="0" fontId="36" fillId="0" borderId="1" xfId="1" applyFont="1" applyBorder="1" applyAlignment="1">
      <alignment wrapText="1"/>
    </xf>
    <xf numFmtId="0" fontId="36" fillId="0" borderId="3" xfId="1" applyFont="1" applyBorder="1" applyAlignment="1">
      <alignment wrapText="1"/>
    </xf>
    <xf numFmtId="0" fontId="34" fillId="3" borderId="8" xfId="0" applyFont="1" applyFill="1" applyBorder="1" applyAlignment="1">
      <alignment horizontal="left" vertical="center" wrapText="1" indent="3"/>
    </xf>
    <xf numFmtId="0" fontId="43" fillId="0" borderId="3" xfId="0" applyFont="1" applyBorder="1" applyAlignment="1">
      <alignment horizontal="left" vertical="top"/>
    </xf>
    <xf numFmtId="49" fontId="29" fillId="2" borderId="13" xfId="0" applyNumberFormat="1" applyFont="1" applyFill="1" applyBorder="1"/>
    <xf numFmtId="0" fontId="29" fillId="2" borderId="13" xfId="0" applyFont="1" applyFill="1" applyBorder="1"/>
    <xf numFmtId="0" fontId="43" fillId="2" borderId="22" xfId="0" applyFont="1" applyFill="1" applyBorder="1" applyAlignment="1">
      <alignment horizontal="left" vertical="top"/>
    </xf>
    <xf numFmtId="0" fontId="6" fillId="2" borderId="13" xfId="0" applyFont="1" applyFill="1" applyBorder="1" applyAlignment="1">
      <alignment horizontal="left" vertical="center" wrapText="1" indent="3"/>
    </xf>
    <xf numFmtId="49" fontId="29" fillId="0" borderId="13" xfId="0" applyNumberFormat="1" applyFont="1" applyBorder="1"/>
    <xf numFmtId="0" fontId="43" fillId="0" borderId="22" xfId="0" applyFont="1" applyBorder="1" applyAlignment="1">
      <alignment horizontal="left" vertical="top"/>
    </xf>
    <xf numFmtId="49" fontId="29" fillId="0" borderId="10" xfId="0" applyNumberFormat="1" applyFont="1" applyBorder="1"/>
    <xf numFmtId="0" fontId="43" fillId="0" borderId="10" xfId="0" applyFont="1" applyBorder="1" applyAlignment="1">
      <alignment horizontal="left" vertical="top"/>
    </xf>
    <xf numFmtId="0" fontId="43" fillId="0" borderId="23" xfId="0" applyFont="1" applyBorder="1" applyAlignment="1">
      <alignment horizontal="left" vertical="top"/>
    </xf>
    <xf numFmtId="0" fontId="6" fillId="3" borderId="10" xfId="0" applyFont="1" applyFill="1" applyBorder="1" applyAlignment="1">
      <alignment horizontal="left" vertical="center" wrapText="1" indent="3"/>
    </xf>
    <xf numFmtId="0" fontId="29" fillId="5" borderId="47" xfId="0" applyFont="1" applyFill="1" applyBorder="1"/>
    <xf numFmtId="0" fontId="5" fillId="0" borderId="8" xfId="0" applyFont="1" applyBorder="1" applyAlignment="1">
      <alignment horizontal="left" indent="5"/>
    </xf>
    <xf numFmtId="0" fontId="42" fillId="4" borderId="55" xfId="0" applyFont="1" applyFill="1" applyBorder="1" applyAlignment="1">
      <alignment horizontal="center" vertical="center" wrapText="1"/>
    </xf>
    <xf numFmtId="49" fontId="29" fillId="0" borderId="3" xfId="0" applyNumberFormat="1" applyFont="1" applyBorder="1" applyAlignment="1">
      <alignment horizontal="center" vertical="center"/>
    </xf>
    <xf numFmtId="49" fontId="6" fillId="0" borderId="3" xfId="0" applyNumberFormat="1" applyFont="1" applyBorder="1" applyAlignment="1">
      <alignment horizontal="center" vertical="center" shrinkToFit="1"/>
    </xf>
    <xf numFmtId="0" fontId="31" fillId="0" borderId="22" xfId="1" applyFont="1" applyBorder="1" applyAlignment="1">
      <alignment horizontal="center" vertical="center"/>
    </xf>
    <xf numFmtId="0" fontId="29" fillId="0" borderId="22" xfId="0" applyFont="1" applyBorder="1"/>
    <xf numFmtId="0" fontId="31" fillId="2" borderId="22" xfId="1" applyFont="1" applyFill="1" applyBorder="1" applyAlignment="1">
      <alignment horizontal="center" vertical="center"/>
    </xf>
    <xf numFmtId="0" fontId="5" fillId="0" borderId="0" xfId="7"/>
    <xf numFmtId="0" fontId="55" fillId="0" borderId="0" xfId="7" applyFont="1"/>
    <xf numFmtId="0" fontId="53" fillId="0" borderId="0" xfId="7" applyFont="1"/>
    <xf numFmtId="0" fontId="56" fillId="0" borderId="0" xfId="8"/>
    <xf numFmtId="0" fontId="52" fillId="0" borderId="0" xfId="7" applyFont="1" applyAlignment="1">
      <alignment vertical="center"/>
    </xf>
    <xf numFmtId="0" fontId="42" fillId="9" borderId="59" xfId="7" applyFont="1" applyFill="1" applyBorder="1" applyAlignment="1">
      <alignment vertical="top"/>
    </xf>
    <xf numFmtId="0" fontId="42" fillId="9" borderId="0" xfId="7" applyFont="1" applyFill="1" applyAlignment="1">
      <alignment horizontal="center" vertical="top" wrapText="1"/>
    </xf>
    <xf numFmtId="0" fontId="42" fillId="9" borderId="60" xfId="7" applyFont="1" applyFill="1" applyBorder="1" applyAlignment="1">
      <alignment horizontal="center" vertical="top" wrapText="1"/>
    </xf>
    <xf numFmtId="0" fontId="5" fillId="10" borderId="8" xfId="7" applyFill="1" applyBorder="1" applyAlignment="1">
      <alignment horizontal="center" vertical="top" wrapText="1"/>
    </xf>
    <xf numFmtId="0" fontId="5" fillId="10" borderId="1" xfId="7" applyFill="1" applyBorder="1" applyAlignment="1">
      <alignment horizontal="center" vertical="top" wrapText="1"/>
    </xf>
    <xf numFmtId="0" fontId="5" fillId="10" borderId="7" xfId="7" applyFill="1" applyBorder="1" applyAlignment="1">
      <alignment horizontal="center" vertical="top" wrapText="1"/>
    </xf>
    <xf numFmtId="0" fontId="53" fillId="0" borderId="59" xfId="7" applyFont="1" applyBorder="1" applyAlignment="1">
      <alignment vertical="center"/>
    </xf>
    <xf numFmtId="0" fontId="53" fillId="0" borderId="0" xfId="7" applyFont="1" applyAlignment="1">
      <alignment vertical="center"/>
    </xf>
    <xf numFmtId="0" fontId="5" fillId="0" borderId="8" xfId="7" applyBorder="1" applyAlignment="1">
      <alignment horizontal="center"/>
    </xf>
    <xf numFmtId="0" fontId="5" fillId="0" borderId="1" xfId="7" applyBorder="1"/>
    <xf numFmtId="0" fontId="5" fillId="0" borderId="7" xfId="7" applyBorder="1"/>
    <xf numFmtId="0" fontId="5" fillId="0" borderId="9" xfId="7" applyBorder="1" applyAlignment="1">
      <alignment horizontal="center"/>
    </xf>
    <xf numFmtId="0" fontId="5" fillId="0" borderId="10" xfId="7" applyBorder="1"/>
    <xf numFmtId="0" fontId="5" fillId="0" borderId="11" xfId="7" applyBorder="1"/>
    <xf numFmtId="0" fontId="5" fillId="0" borderId="0" xfId="7" applyAlignment="1">
      <alignment horizontal="center"/>
    </xf>
    <xf numFmtId="0" fontId="5" fillId="0" borderId="0" xfId="7" applyAlignment="1">
      <alignment horizontal="left"/>
    </xf>
    <xf numFmtId="0" fontId="31" fillId="5" borderId="1" xfId="1" applyFont="1" applyFill="1" applyBorder="1" applyAlignment="1">
      <alignment horizontal="center" vertical="center"/>
    </xf>
    <xf numFmtId="0" fontId="36" fillId="5" borderId="1" xfId="1" applyFont="1" applyFill="1" applyBorder="1" applyAlignment="1">
      <alignment wrapText="1"/>
    </xf>
    <xf numFmtId="49" fontId="29" fillId="2" borderId="1" xfId="0" applyNumberFormat="1" applyFont="1" applyFill="1" applyBorder="1"/>
    <xf numFmtId="0" fontId="4" fillId="0" borderId="1" xfId="7" applyFont="1" applyBorder="1"/>
    <xf numFmtId="0" fontId="0" fillId="0" borderId="0" xfId="0"/>
    <xf numFmtId="0" fontId="5" fillId="5" borderId="8" xfId="7" applyFill="1" applyBorder="1"/>
    <xf numFmtId="0" fontId="5" fillId="5" borderId="1" xfId="7" applyFill="1" applyBorder="1"/>
    <xf numFmtId="0" fontId="5" fillId="5" borderId="9" xfId="7" applyFill="1" applyBorder="1"/>
    <xf numFmtId="0" fontId="5" fillId="5" borderId="10" xfId="7" applyFill="1" applyBorder="1"/>
    <xf numFmtId="0" fontId="34" fillId="0" borderId="7" xfId="1" applyFont="1" applyBorder="1" applyAlignment="1">
      <alignment horizontal="center" vertical="center"/>
    </xf>
    <xf numFmtId="0" fontId="2" fillId="0" borderId="8" xfId="0" applyFont="1" applyBorder="1" applyAlignment="1">
      <alignment horizontal="left" indent="3"/>
    </xf>
    <xf numFmtId="0" fontId="29" fillId="0" borderId="7" xfId="0" applyFont="1" applyBorder="1"/>
    <xf numFmtId="49" fontId="6" fillId="0" borderId="7" xfId="0" applyNumberFormat="1" applyFont="1" applyBorder="1" applyAlignment="1">
      <alignment horizontal="center" vertical="center" shrinkToFit="1"/>
    </xf>
    <xf numFmtId="0" fontId="32" fillId="0" borderId="7" xfId="0" applyFont="1" applyBorder="1" applyAlignment="1">
      <alignment horizontal="left" vertical="center" wrapText="1"/>
    </xf>
    <xf numFmtId="0" fontId="31" fillId="0" borderId="23" xfId="1" applyFont="1" applyBorder="1" applyAlignment="1">
      <alignment horizontal="center" vertical="center"/>
    </xf>
    <xf numFmtId="0" fontId="31" fillId="0" borderId="2" xfId="1" applyFont="1" applyBorder="1" applyAlignment="1">
      <alignment horizontal="center" vertical="center"/>
    </xf>
    <xf numFmtId="0" fontId="29" fillId="0" borderId="2" xfId="0" applyFont="1" applyBorder="1"/>
    <xf numFmtId="49" fontId="6" fillId="0" borderId="2" xfId="0" applyNumberFormat="1" applyFont="1" applyBorder="1" applyAlignment="1">
      <alignment horizontal="center" vertical="center" shrinkToFit="1"/>
    </xf>
    <xf numFmtId="0" fontId="32" fillId="0" borderId="2" xfId="0" applyFont="1" applyBorder="1" applyAlignment="1">
      <alignment horizontal="left" vertical="center" wrapText="1"/>
    </xf>
    <xf numFmtId="0" fontId="31" fillId="0" borderId="24" xfId="1" applyFont="1" applyBorder="1" applyAlignment="1">
      <alignment horizontal="center" vertical="center"/>
    </xf>
    <xf numFmtId="0" fontId="34" fillId="5" borderId="10" xfId="1" applyFont="1" applyFill="1" applyBorder="1" applyAlignment="1">
      <alignment horizontal="center" vertical="center"/>
    </xf>
    <xf numFmtId="0" fontId="34" fillId="5" borderId="13" xfId="1" applyFont="1" applyFill="1" applyBorder="1" applyAlignment="1">
      <alignment horizontal="center" vertical="center"/>
    </xf>
    <xf numFmtId="0" fontId="29" fillId="2" borderId="22" xfId="0" applyFont="1" applyFill="1" applyBorder="1"/>
    <xf numFmtId="0" fontId="29" fillId="0" borderId="5" xfId="0" applyFont="1" applyBorder="1"/>
    <xf numFmtId="0" fontId="29" fillId="0" borderId="52" xfId="0" applyFont="1" applyBorder="1"/>
    <xf numFmtId="0" fontId="34" fillId="0" borderId="17" xfId="1" applyFont="1" applyBorder="1" applyAlignment="1">
      <alignment horizontal="center" vertical="center"/>
    </xf>
    <xf numFmtId="0" fontId="29" fillId="0" borderId="23" xfId="0" applyFont="1" applyBorder="1"/>
    <xf numFmtId="0" fontId="36" fillId="5" borderId="10" xfId="1" applyFont="1" applyFill="1" applyBorder="1" applyAlignment="1">
      <alignment wrapText="1"/>
    </xf>
    <xf numFmtId="0" fontId="34" fillId="0" borderId="11" xfId="1" applyFont="1" applyBorder="1" applyAlignment="1">
      <alignment horizontal="center" vertical="center"/>
    </xf>
    <xf numFmtId="0" fontId="36" fillId="0" borderId="59" xfId="1" applyFont="1" applyBorder="1" applyAlignment="1">
      <alignment wrapText="1"/>
    </xf>
    <xf numFmtId="0" fontId="29" fillId="2" borderId="52" xfId="0" applyFont="1" applyFill="1" applyBorder="1"/>
    <xf numFmtId="0" fontId="29" fillId="2" borderId="3" xfId="0" applyFont="1" applyFill="1" applyBorder="1"/>
    <xf numFmtId="0" fontId="36" fillId="0" borderId="59" xfId="1" applyFont="1" applyBorder="1"/>
    <xf numFmtId="49" fontId="29" fillId="0" borderId="64" xfId="0" applyNumberFormat="1" applyFont="1" applyBorder="1" applyAlignment="1">
      <alignment horizontal="center"/>
    </xf>
    <xf numFmtId="0" fontId="6" fillId="0" borderId="13" xfId="1" applyFont="1" applyBorder="1" applyAlignment="1">
      <alignment horizontal="center" vertical="center"/>
    </xf>
    <xf numFmtId="0" fontId="43" fillId="0" borderId="13" xfId="1" applyFont="1" applyBorder="1" applyAlignment="1">
      <alignment horizontal="center" vertical="center"/>
    </xf>
    <xf numFmtId="0" fontId="43" fillId="0" borderId="22" xfId="1" applyFont="1" applyBorder="1" applyAlignment="1">
      <alignment horizontal="center" vertical="center"/>
    </xf>
    <xf numFmtId="0" fontId="29" fillId="5" borderId="18" xfId="1" applyFont="1" applyFill="1" applyBorder="1" applyAlignment="1">
      <alignment horizontal="right" vertical="center" wrapText="1"/>
    </xf>
    <xf numFmtId="0" fontId="6" fillId="5" borderId="19" xfId="1" applyFont="1" applyFill="1" applyBorder="1" applyAlignment="1">
      <alignment horizontal="center" vertical="center"/>
    </xf>
    <xf numFmtId="0" fontId="6" fillId="0" borderId="59" xfId="1" applyFont="1" applyBorder="1"/>
    <xf numFmtId="0" fontId="6" fillId="0" borderId="57" xfId="1" applyFont="1" applyBorder="1"/>
    <xf numFmtId="0" fontId="43" fillId="0" borderId="23" xfId="1" applyFont="1" applyBorder="1" applyAlignment="1">
      <alignment horizontal="center" vertical="center"/>
    </xf>
    <xf numFmtId="0" fontId="34" fillId="0" borderId="3" xfId="1" applyFont="1" applyBorder="1" applyAlignment="1">
      <alignment horizontal="center" vertical="center"/>
    </xf>
    <xf numFmtId="0" fontId="31" fillId="5" borderId="13" xfId="1" applyFont="1" applyFill="1" applyBorder="1" applyAlignment="1">
      <alignment horizontal="center" vertical="center"/>
    </xf>
    <xf numFmtId="0" fontId="30" fillId="0" borderId="3" xfId="3" applyFont="1" applyBorder="1" applyAlignment="1">
      <alignment horizontal="center" vertical="top"/>
    </xf>
    <xf numFmtId="0" fontId="30" fillId="0" borderId="4" xfId="3" applyFont="1" applyBorder="1" applyAlignment="1">
      <alignment horizontal="center" vertical="top"/>
    </xf>
    <xf numFmtId="0" fontId="30" fillId="0" borderId="2" xfId="3" applyFont="1" applyBorder="1" applyAlignment="1">
      <alignment horizontal="center" vertical="center"/>
    </xf>
    <xf numFmtId="0" fontId="42" fillId="0" borderId="29" xfId="0" applyFont="1" applyBorder="1" applyAlignment="1">
      <alignment horizontal="center" vertical="center" wrapText="1"/>
    </xf>
    <xf numFmtId="0" fontId="42" fillId="0" borderId="33" xfId="0" applyFont="1" applyBorder="1" applyAlignment="1">
      <alignment horizontal="center" vertical="center" wrapText="1"/>
    </xf>
    <xf numFmtId="0" fontId="42" fillId="0" borderId="43" xfId="0" applyFont="1" applyBorder="1" applyAlignment="1">
      <alignment horizontal="center" vertical="center" wrapText="1"/>
    </xf>
    <xf numFmtId="0" fontId="42" fillId="0" borderId="44" xfId="0" applyFont="1" applyBorder="1" applyAlignment="1">
      <alignment horizontal="center" vertical="center" wrapText="1"/>
    </xf>
    <xf numFmtId="0" fontId="0" fillId="0" borderId="26" xfId="0" applyBorder="1" applyAlignment="1">
      <alignment horizontal="center" vertical="top"/>
    </xf>
    <xf numFmtId="0" fontId="0" fillId="0" borderId="28" xfId="0" applyBorder="1" applyAlignment="1">
      <alignment horizontal="center" vertical="top"/>
    </xf>
    <xf numFmtId="0" fontId="0" fillId="0" borderId="27" xfId="0" applyBorder="1" applyAlignment="1">
      <alignment horizontal="center" vertical="top"/>
    </xf>
    <xf numFmtId="0" fontId="0" fillId="0" borderId="10" xfId="0" applyBorder="1" applyAlignment="1">
      <alignment horizontal="center" vertical="top"/>
    </xf>
    <xf numFmtId="0" fontId="0" fillId="0" borderId="23" xfId="0" applyBorder="1" applyAlignment="1">
      <alignment horizontal="center" vertical="top"/>
    </xf>
    <xf numFmtId="0" fontId="0" fillId="0" borderId="11" xfId="0" applyBorder="1" applyAlignment="1">
      <alignment horizontal="center" vertical="top"/>
    </xf>
    <xf numFmtId="0" fontId="0" fillId="0" borderId="13" xfId="0" applyBorder="1" applyAlignment="1">
      <alignment horizontal="center" vertical="top"/>
    </xf>
    <xf numFmtId="0" fontId="0" fillId="0" borderId="22" xfId="0" applyBorder="1" applyAlignment="1">
      <alignment horizontal="center" vertical="top"/>
    </xf>
    <xf numFmtId="0" fontId="0" fillId="0" borderId="18" xfId="0" applyBorder="1" applyAlignment="1">
      <alignment horizontal="center" vertical="top"/>
    </xf>
    <xf numFmtId="0" fontId="42" fillId="4" borderId="28" xfId="0" applyFont="1" applyFill="1" applyBorder="1" applyAlignment="1">
      <alignment horizontal="center" vertical="center" wrapText="1"/>
    </xf>
    <xf numFmtId="0" fontId="42" fillId="4" borderId="29" xfId="0" applyFont="1" applyFill="1" applyBorder="1" applyAlignment="1">
      <alignment horizontal="center" vertical="center" wrapText="1"/>
    </xf>
    <xf numFmtId="0" fontId="42" fillId="4" borderId="33" xfId="0" applyFont="1" applyFill="1" applyBorder="1" applyAlignment="1">
      <alignment horizontal="center" vertical="center" wrapText="1"/>
    </xf>
    <xf numFmtId="0" fontId="42" fillId="4" borderId="53" xfId="0" applyFont="1" applyFill="1" applyBorder="1" applyAlignment="1">
      <alignment horizontal="center" vertical="center" wrapText="1"/>
    </xf>
    <xf numFmtId="0" fontId="42" fillId="4" borderId="54" xfId="0" applyFont="1" applyFill="1" applyBorder="1" applyAlignment="1">
      <alignment horizontal="center" vertical="center" wrapText="1"/>
    </xf>
    <xf numFmtId="0" fontId="32" fillId="5" borderId="3" xfId="0" quotePrefix="1" applyFont="1" applyFill="1" applyBorder="1" applyAlignment="1">
      <alignment horizontal="center" vertical="center" shrinkToFit="1"/>
    </xf>
    <xf numFmtId="0" fontId="32" fillId="5" borderId="2" xfId="0" quotePrefix="1" applyFont="1" applyFill="1" applyBorder="1" applyAlignment="1">
      <alignment horizontal="center" vertical="center" shrinkToFit="1"/>
    </xf>
    <xf numFmtId="0" fontId="32" fillId="0" borderId="1" xfId="0" quotePrefix="1" applyFont="1" applyBorder="1" applyAlignment="1">
      <alignment horizontal="center" vertical="center" shrinkToFit="1"/>
    </xf>
    <xf numFmtId="0" fontId="32" fillId="0" borderId="3" xfId="0" quotePrefix="1" applyFont="1" applyBorder="1" applyAlignment="1">
      <alignment horizontal="center" vertical="center" shrinkToFit="1"/>
    </xf>
    <xf numFmtId="0" fontId="32" fillId="0" borderId="2" xfId="0" quotePrefix="1" applyFont="1" applyBorder="1" applyAlignment="1">
      <alignment horizontal="center" vertical="center" shrinkToFit="1"/>
    </xf>
    <xf numFmtId="0" fontId="32" fillId="2" borderId="3" xfId="0" quotePrefix="1" applyFont="1" applyFill="1" applyBorder="1" applyAlignment="1">
      <alignment horizontal="center" vertical="center" shrinkToFit="1"/>
    </xf>
    <xf numFmtId="0" fontId="32" fillId="2" borderId="2" xfId="0" quotePrefix="1" applyFont="1" applyFill="1" applyBorder="1" applyAlignment="1">
      <alignment horizontal="center" vertical="center" shrinkToFit="1"/>
    </xf>
    <xf numFmtId="0" fontId="32" fillId="5" borderId="1" xfId="0" quotePrefix="1" applyFont="1" applyFill="1" applyBorder="1" applyAlignment="1">
      <alignment horizontal="center" vertical="center" shrinkToFit="1"/>
    </xf>
    <xf numFmtId="0" fontId="32" fillId="2" borderId="1" xfId="0" quotePrefix="1" applyFont="1" applyFill="1" applyBorder="1" applyAlignment="1">
      <alignment horizontal="center" vertical="center" shrinkToFit="1"/>
    </xf>
    <xf numFmtId="0" fontId="32" fillId="3" borderId="1" xfId="0" quotePrefix="1" applyFont="1" applyFill="1" applyBorder="1" applyAlignment="1">
      <alignment horizontal="center" vertical="center" shrinkToFit="1"/>
    </xf>
    <xf numFmtId="49" fontId="32" fillId="2" borderId="1" xfId="0" quotePrefix="1" applyNumberFormat="1" applyFont="1" applyFill="1" applyBorder="1" applyAlignment="1">
      <alignment horizontal="center" vertical="center" shrinkToFit="1"/>
    </xf>
    <xf numFmtId="0" fontId="42" fillId="4" borderId="31" xfId="0" applyFont="1" applyFill="1" applyBorder="1" applyAlignment="1">
      <alignment horizontal="center" vertical="center" wrapText="1"/>
    </xf>
    <xf numFmtId="0" fontId="42" fillId="4" borderId="34" xfId="0" applyFont="1" applyFill="1" applyBorder="1" applyAlignment="1">
      <alignment horizontal="center" vertical="center" wrapText="1"/>
    </xf>
    <xf numFmtId="0" fontId="42" fillId="4" borderId="6" xfId="0" applyFont="1" applyFill="1" applyBorder="1" applyAlignment="1">
      <alignment horizontal="center" vertical="center" wrapText="1"/>
    </xf>
    <xf numFmtId="0" fontId="42" fillId="4" borderId="32" xfId="0" applyFont="1" applyFill="1" applyBorder="1" applyAlignment="1">
      <alignment horizontal="center" vertical="center" wrapText="1"/>
    </xf>
    <xf numFmtId="0" fontId="42" fillId="4" borderId="15" xfId="0" applyFont="1" applyFill="1" applyBorder="1" applyAlignment="1">
      <alignment horizontal="center" vertical="center" wrapText="1"/>
    </xf>
    <xf numFmtId="0" fontId="42" fillId="4" borderId="5" xfId="0" applyFont="1" applyFill="1" applyBorder="1" applyAlignment="1">
      <alignment horizontal="center" vertical="center" wrapText="1"/>
    </xf>
    <xf numFmtId="0" fontId="42" fillId="4" borderId="30" xfId="0" applyFont="1" applyFill="1" applyBorder="1" applyAlignment="1">
      <alignment horizontal="center" vertical="center" wrapText="1"/>
    </xf>
    <xf numFmtId="0" fontId="42" fillId="4" borderId="13" xfId="0" applyFont="1" applyFill="1" applyBorder="1" applyAlignment="1">
      <alignment horizontal="center" vertical="center" wrapText="1"/>
    </xf>
    <xf numFmtId="0" fontId="42" fillId="4" borderId="3" xfId="0" applyFont="1" applyFill="1" applyBorder="1" applyAlignment="1">
      <alignment horizontal="center" vertical="center" wrapText="1"/>
    </xf>
    <xf numFmtId="0" fontId="42" fillId="4" borderId="4" xfId="0" applyFont="1" applyFill="1" applyBorder="1" applyAlignment="1">
      <alignment horizontal="center" vertical="center" wrapText="1"/>
    </xf>
    <xf numFmtId="49" fontId="32" fillId="0" borderId="1" xfId="0" quotePrefix="1" applyNumberFormat="1" applyFont="1" applyBorder="1" applyAlignment="1">
      <alignment horizontal="center" vertical="center" shrinkToFit="1"/>
    </xf>
    <xf numFmtId="0" fontId="42" fillId="4" borderId="18" xfId="0" applyFont="1" applyFill="1" applyBorder="1" applyAlignment="1">
      <alignment horizontal="center" vertical="center" wrapText="1"/>
    </xf>
    <xf numFmtId="0" fontId="42" fillId="4" borderId="17" xfId="0" applyFont="1" applyFill="1" applyBorder="1" applyAlignment="1">
      <alignment horizontal="center" vertical="center" wrapText="1"/>
    </xf>
    <xf numFmtId="0" fontId="42" fillId="4" borderId="1" xfId="0" applyFont="1" applyFill="1" applyBorder="1" applyAlignment="1">
      <alignment horizontal="center" vertical="center" wrapText="1"/>
    </xf>
    <xf numFmtId="0" fontId="32" fillId="5" borderId="10" xfId="0" quotePrefix="1" applyFont="1" applyFill="1" applyBorder="1" applyAlignment="1">
      <alignment horizontal="center" vertical="center" shrinkToFit="1"/>
    </xf>
    <xf numFmtId="0" fontId="32" fillId="3" borderId="3" xfId="0" quotePrefix="1" applyFont="1" applyFill="1" applyBorder="1" applyAlignment="1">
      <alignment horizontal="center" vertical="center" shrinkToFit="1"/>
    </xf>
    <xf numFmtId="0" fontId="32" fillId="3" borderId="2" xfId="0" quotePrefix="1" applyFont="1" applyFill="1" applyBorder="1" applyAlignment="1">
      <alignment horizontal="center" vertical="center" shrinkToFit="1"/>
    </xf>
    <xf numFmtId="49" fontId="29" fillId="5" borderId="3" xfId="0" applyNumberFormat="1" applyFont="1" applyFill="1" applyBorder="1" applyAlignment="1">
      <alignment horizontal="center"/>
    </xf>
    <xf numFmtId="0" fontId="29" fillId="5" borderId="2" xfId="0" applyFont="1" applyFill="1" applyBorder="1" applyAlignment="1">
      <alignment horizontal="center"/>
    </xf>
    <xf numFmtId="0" fontId="29" fillId="5" borderId="3" xfId="0" applyFont="1" applyFill="1" applyBorder="1" applyAlignment="1">
      <alignment horizontal="center"/>
    </xf>
    <xf numFmtId="0" fontId="32" fillId="5" borderId="23" xfId="0" quotePrefix="1" applyFont="1" applyFill="1" applyBorder="1" applyAlignment="1">
      <alignment horizontal="center" vertical="center" wrapText="1"/>
    </xf>
    <xf numFmtId="0" fontId="32" fillId="5" borderId="24" xfId="0" quotePrefix="1" applyFont="1" applyFill="1" applyBorder="1" applyAlignment="1">
      <alignment horizontal="center" vertical="center" wrapText="1"/>
    </xf>
    <xf numFmtId="0" fontId="43" fillId="0" borderId="26" xfId="0" applyFont="1" applyBorder="1" applyAlignment="1">
      <alignment horizontal="center" vertical="top"/>
    </xf>
    <xf numFmtId="0" fontId="43" fillId="0" borderId="27" xfId="0" applyFont="1" applyBorder="1" applyAlignment="1">
      <alignment horizontal="center" vertical="top"/>
    </xf>
    <xf numFmtId="0" fontId="43" fillId="0" borderId="13" xfId="0" applyFont="1" applyBorder="1" applyAlignment="1">
      <alignment horizontal="center" vertical="top"/>
    </xf>
    <xf numFmtId="0" fontId="43" fillId="0" borderId="18" xfId="0" applyFont="1" applyBorder="1" applyAlignment="1">
      <alignment horizontal="center" vertical="top"/>
    </xf>
    <xf numFmtId="0" fontId="32" fillId="0" borderId="3" xfId="0" quotePrefix="1" applyFont="1" applyBorder="1" applyAlignment="1">
      <alignment horizontal="center" vertical="center" wrapText="1"/>
    </xf>
    <xf numFmtId="0" fontId="32" fillId="0" borderId="2" xfId="0" quotePrefix="1" applyFont="1" applyBorder="1" applyAlignment="1">
      <alignment horizontal="center" vertical="center" wrapText="1"/>
    </xf>
    <xf numFmtId="0" fontId="29" fillId="0" borderId="3" xfId="0" applyFont="1" applyBorder="1" applyAlignment="1">
      <alignment horizontal="center"/>
    </xf>
    <xf numFmtId="0" fontId="29" fillId="0" borderId="2" xfId="0" applyFont="1" applyBorder="1" applyAlignment="1">
      <alignment horizontal="center"/>
    </xf>
    <xf numFmtId="0" fontId="29" fillId="2" borderId="3" xfId="0" applyFont="1" applyFill="1" applyBorder="1" applyAlignment="1">
      <alignment horizontal="center"/>
    </xf>
    <xf numFmtId="0" fontId="29" fillId="2" borderId="2" xfId="0" applyFont="1" applyFill="1" applyBorder="1" applyAlignment="1">
      <alignment horizontal="center"/>
    </xf>
    <xf numFmtId="49" fontId="32" fillId="0" borderId="3" xfId="0" quotePrefix="1" applyNumberFormat="1" applyFont="1" applyBorder="1" applyAlignment="1">
      <alignment horizontal="center" vertical="center" shrinkToFit="1"/>
    </xf>
    <xf numFmtId="49" fontId="32" fillId="0" borderId="2" xfId="0" quotePrefix="1" applyNumberFormat="1" applyFont="1" applyBorder="1" applyAlignment="1">
      <alignment horizontal="center" vertical="center" shrinkToFit="1"/>
    </xf>
    <xf numFmtId="49" fontId="32" fillId="2" borderId="3" xfId="0" quotePrefix="1" applyNumberFormat="1" applyFont="1" applyFill="1" applyBorder="1" applyAlignment="1">
      <alignment horizontal="center" vertical="center" shrinkToFit="1"/>
    </xf>
    <xf numFmtId="49" fontId="32" fillId="2" borderId="2" xfId="0" quotePrefix="1" applyNumberFormat="1" applyFont="1" applyFill="1" applyBorder="1" applyAlignment="1">
      <alignment horizontal="center" vertical="center" shrinkToFit="1"/>
    </xf>
    <xf numFmtId="0" fontId="32" fillId="5" borderId="3" xfId="0" quotePrefix="1" applyFont="1" applyFill="1" applyBorder="1" applyAlignment="1">
      <alignment horizontal="center" vertical="center" wrapText="1"/>
    </xf>
    <xf numFmtId="0" fontId="32" fillId="5" borderId="2" xfId="0" quotePrefix="1" applyFont="1" applyFill="1" applyBorder="1" applyAlignment="1">
      <alignment horizontal="center" vertical="center" wrapText="1"/>
    </xf>
    <xf numFmtId="49" fontId="32" fillId="3" borderId="3" xfId="0" quotePrefix="1" applyNumberFormat="1" applyFont="1" applyFill="1" applyBorder="1" applyAlignment="1">
      <alignment horizontal="center" vertical="center" shrinkToFit="1"/>
    </xf>
    <xf numFmtId="49" fontId="32" fillId="3" borderId="2" xfId="0" quotePrefix="1" applyNumberFormat="1" applyFont="1" applyFill="1" applyBorder="1" applyAlignment="1">
      <alignment horizontal="center" vertical="center" shrinkToFit="1"/>
    </xf>
    <xf numFmtId="0" fontId="32" fillId="2" borderId="3" xfId="0" quotePrefix="1" applyFont="1" applyFill="1" applyBorder="1" applyAlignment="1">
      <alignment horizontal="center" vertical="center" wrapText="1"/>
    </xf>
    <xf numFmtId="0" fontId="32" fillId="2" borderId="2" xfId="0" quotePrefix="1" applyFont="1" applyFill="1" applyBorder="1" applyAlignment="1">
      <alignment horizontal="center" vertical="center" wrapText="1"/>
    </xf>
    <xf numFmtId="49" fontId="30" fillId="0" borderId="3" xfId="0" applyNumberFormat="1" applyFont="1" applyBorder="1" applyAlignment="1">
      <alignment horizontal="center" vertical="top"/>
    </xf>
    <xf numFmtId="49" fontId="30" fillId="0" borderId="2" xfId="0" applyNumberFormat="1" applyFont="1" applyBorder="1" applyAlignment="1">
      <alignment horizontal="center" vertical="top"/>
    </xf>
    <xf numFmtId="0" fontId="34" fillId="0" borderId="1" xfId="0" quotePrefix="1" applyFont="1" applyBorder="1" applyAlignment="1">
      <alignment horizontal="center" vertical="center" shrinkToFit="1"/>
    </xf>
    <xf numFmtId="0" fontId="34" fillId="2" borderId="1" xfId="0" quotePrefix="1" applyFont="1" applyFill="1" applyBorder="1" applyAlignment="1">
      <alignment horizontal="center" vertical="center" shrinkToFit="1"/>
    </xf>
    <xf numFmtId="0" fontId="31" fillId="0" borderId="26" xfId="0" applyFont="1" applyBorder="1" applyAlignment="1">
      <alignment horizontal="center" vertical="top"/>
    </xf>
    <xf numFmtId="0" fontId="31" fillId="0" borderId="27" xfId="0" applyFont="1" applyBorder="1" applyAlignment="1">
      <alignment horizontal="center" vertical="top"/>
    </xf>
    <xf numFmtId="0" fontId="31" fillId="0" borderId="13" xfId="0" applyFont="1" applyBorder="1" applyAlignment="1">
      <alignment horizontal="center" vertical="top"/>
    </xf>
    <xf numFmtId="0" fontId="31" fillId="0" borderId="18" xfId="0" applyFont="1" applyBorder="1" applyAlignment="1">
      <alignment horizontal="center" vertical="top"/>
    </xf>
    <xf numFmtId="0" fontId="34" fillId="5" borderId="10" xfId="0" quotePrefix="1" applyFont="1" applyFill="1" applyBorder="1" applyAlignment="1">
      <alignment horizontal="center" vertical="center" shrinkToFit="1"/>
    </xf>
    <xf numFmtId="0" fontId="34" fillId="5" borderId="3" xfId="0" quotePrefix="1" applyFont="1" applyFill="1" applyBorder="1" applyAlignment="1">
      <alignment horizontal="center" vertical="center" shrinkToFit="1"/>
    </xf>
    <xf numFmtId="0" fontId="34" fillId="5" borderId="2" xfId="0" quotePrefix="1" applyFont="1" applyFill="1" applyBorder="1" applyAlignment="1">
      <alignment horizontal="center" vertical="center" shrinkToFit="1"/>
    </xf>
    <xf numFmtId="0" fontId="34" fillId="0" borderId="3" xfId="0" quotePrefix="1" applyFont="1" applyBorder="1" applyAlignment="1">
      <alignment horizontal="center" vertical="center" shrinkToFit="1"/>
    </xf>
    <xf numFmtId="0" fontId="34" fillId="0" borderId="2" xfId="0" quotePrefix="1" applyFont="1" applyBorder="1" applyAlignment="1">
      <alignment horizontal="center" vertical="center" shrinkToFit="1"/>
    </xf>
    <xf numFmtId="0" fontId="34" fillId="5" borderId="1" xfId="0" quotePrefix="1" applyFont="1" applyFill="1" applyBorder="1" applyAlignment="1">
      <alignment horizontal="center" vertical="center" shrinkToFit="1"/>
    </xf>
    <xf numFmtId="0" fontId="34" fillId="0" borderId="1" xfId="5" quotePrefix="1" applyFont="1" applyBorder="1" applyAlignment="1">
      <alignment horizontal="center" vertical="center" shrinkToFit="1"/>
    </xf>
    <xf numFmtId="0" fontId="32" fillId="0" borderId="3" xfId="5" quotePrefix="1" applyFont="1" applyBorder="1" applyAlignment="1">
      <alignment horizontal="center" vertical="center" shrinkToFit="1"/>
    </xf>
    <xf numFmtId="0" fontId="32" fillId="0" borderId="2" xfId="5" quotePrefix="1" applyFont="1" applyBorder="1" applyAlignment="1">
      <alignment horizontal="center" vertical="center" shrinkToFit="1"/>
    </xf>
    <xf numFmtId="49" fontId="32" fillId="2" borderId="1" xfId="5" quotePrefix="1" applyNumberFormat="1" applyFont="1" applyFill="1" applyBorder="1" applyAlignment="1">
      <alignment horizontal="center" vertical="center" shrinkToFit="1"/>
    </xf>
    <xf numFmtId="49" fontId="32" fillId="0" borderId="1" xfId="5" quotePrefix="1" applyNumberFormat="1" applyFont="1" applyBorder="1" applyAlignment="1">
      <alignment horizontal="center" vertical="center" shrinkToFit="1"/>
    </xf>
    <xf numFmtId="49" fontId="32" fillId="0" borderId="7" xfId="5" quotePrefix="1" applyNumberFormat="1" applyFont="1" applyBorder="1" applyAlignment="1">
      <alignment horizontal="center" vertical="center" shrinkToFit="1"/>
    </xf>
    <xf numFmtId="49" fontId="32" fillId="2" borderId="7" xfId="5" quotePrefix="1" applyNumberFormat="1" applyFont="1" applyFill="1" applyBorder="1" applyAlignment="1">
      <alignment horizontal="center" vertical="center" shrinkToFit="1"/>
    </xf>
    <xf numFmtId="0" fontId="6" fillId="0" borderId="26" xfId="5" applyFont="1" applyBorder="1" applyAlignment="1">
      <alignment horizontal="center" vertical="top"/>
    </xf>
    <xf numFmtId="0" fontId="6" fillId="0" borderId="27" xfId="5" applyFont="1" applyBorder="1" applyAlignment="1">
      <alignment horizontal="center" vertical="top"/>
    </xf>
    <xf numFmtId="0" fontId="6" fillId="0" borderId="13" xfId="5" applyFont="1" applyBorder="1" applyAlignment="1">
      <alignment horizontal="center" vertical="top"/>
    </xf>
    <xf numFmtId="0" fontId="6" fillId="0" borderId="18" xfId="5" applyFont="1" applyBorder="1" applyAlignment="1">
      <alignment horizontal="center" vertical="top"/>
    </xf>
    <xf numFmtId="0" fontId="42" fillId="4" borderId="35" xfId="0" applyFont="1" applyFill="1" applyBorder="1" applyAlignment="1">
      <alignment horizontal="center" vertical="center" wrapText="1"/>
    </xf>
    <xf numFmtId="0" fontId="42" fillId="4" borderId="50" xfId="0" applyFont="1" applyFill="1" applyBorder="1" applyAlignment="1">
      <alignment horizontal="center" vertical="center" wrapText="1"/>
    </xf>
    <xf numFmtId="0" fontId="42" fillId="4" borderId="2" xfId="0" applyFont="1" applyFill="1" applyBorder="1" applyAlignment="1">
      <alignment horizontal="center" vertical="center" wrapText="1"/>
    </xf>
    <xf numFmtId="0" fontId="42" fillId="4" borderId="12" xfId="0" applyFont="1" applyFill="1" applyBorder="1" applyAlignment="1">
      <alignment horizontal="center" vertical="center" wrapText="1"/>
    </xf>
    <xf numFmtId="0" fontId="42" fillId="0" borderId="28" xfId="0" applyFont="1" applyBorder="1" applyAlignment="1">
      <alignment horizontal="center" vertical="center" wrapText="1"/>
    </xf>
    <xf numFmtId="0" fontId="42" fillId="0" borderId="23" xfId="0" applyFont="1" applyBorder="1" applyAlignment="1">
      <alignment horizontal="center" vertical="center" wrapText="1"/>
    </xf>
    <xf numFmtId="0" fontId="42" fillId="0" borderId="26" xfId="0" applyFont="1" applyBorder="1" applyAlignment="1">
      <alignment horizontal="center" vertical="center" wrapText="1"/>
    </xf>
    <xf numFmtId="0" fontId="42" fillId="0" borderId="27" xfId="0" applyFont="1" applyBorder="1" applyAlignment="1">
      <alignment horizontal="center" vertical="center" wrapText="1"/>
    </xf>
    <xf numFmtId="0" fontId="42" fillId="0" borderId="10" xfId="0" applyFont="1" applyBorder="1" applyAlignment="1">
      <alignment horizontal="center" vertical="center" wrapText="1"/>
    </xf>
    <xf numFmtId="0" fontId="42" fillId="0" borderId="11" xfId="0" applyFont="1" applyBorder="1" applyAlignment="1">
      <alignment horizontal="center" vertical="center" wrapText="1"/>
    </xf>
    <xf numFmtId="0" fontId="42" fillId="4" borderId="26" xfId="0" applyFont="1" applyFill="1" applyBorder="1" applyAlignment="1">
      <alignment horizontal="center" vertical="center" wrapText="1"/>
    </xf>
    <xf numFmtId="0" fontId="0" fillId="0" borderId="29" xfId="0" applyBorder="1" applyAlignment="1">
      <alignment horizontal="center" vertical="top"/>
    </xf>
    <xf numFmtId="0" fontId="0" fillId="0" borderId="33" xfId="0" applyBorder="1" applyAlignment="1">
      <alignment horizontal="center" vertical="top"/>
    </xf>
    <xf numFmtId="0" fontId="0" fillId="0" borderId="37" xfId="0" applyBorder="1" applyAlignment="1">
      <alignment horizontal="center" vertical="top"/>
    </xf>
    <xf numFmtId="0" fontId="0" fillId="0" borderId="38" xfId="0" applyBorder="1" applyAlignment="1">
      <alignment horizontal="center" vertical="top"/>
    </xf>
    <xf numFmtId="0" fontId="0" fillId="0" borderId="43" xfId="0" applyBorder="1" applyAlignment="1">
      <alignment horizontal="center" vertical="top"/>
    </xf>
    <xf numFmtId="0" fontId="0" fillId="0" borderId="44" xfId="0" applyBorder="1" applyAlignment="1">
      <alignment horizontal="center" vertical="top"/>
    </xf>
    <xf numFmtId="0" fontId="42" fillId="4" borderId="44" xfId="0" applyFont="1" applyFill="1" applyBorder="1" applyAlignment="1">
      <alignment horizontal="center" vertical="center" wrapText="1"/>
    </xf>
    <xf numFmtId="0" fontId="42" fillId="0" borderId="22" xfId="0" applyFont="1" applyBorder="1" applyAlignment="1">
      <alignment horizontal="center" vertical="center" wrapText="1"/>
    </xf>
    <xf numFmtId="0" fontId="42" fillId="0" borderId="37" xfId="0" applyFont="1" applyBorder="1" applyAlignment="1">
      <alignment horizontal="center" vertical="center" wrapText="1"/>
    </xf>
    <xf numFmtId="0" fontId="42" fillId="0" borderId="38" xfId="0" applyFont="1" applyBorder="1" applyAlignment="1">
      <alignment horizontal="center" vertical="center" wrapText="1"/>
    </xf>
    <xf numFmtId="0" fontId="42" fillId="4" borderId="25" xfId="0" applyFont="1" applyFill="1" applyBorder="1" applyAlignment="1">
      <alignment horizontal="center" vertical="center" wrapText="1"/>
    </xf>
    <xf numFmtId="0" fontId="42" fillId="4" borderId="9" xfId="0" applyFont="1" applyFill="1" applyBorder="1" applyAlignment="1">
      <alignment horizontal="center" vertical="center" wrapText="1"/>
    </xf>
    <xf numFmtId="0" fontId="42" fillId="4" borderId="23" xfId="0" applyFont="1" applyFill="1" applyBorder="1" applyAlignment="1">
      <alignment horizontal="center" vertical="center" wrapText="1"/>
    </xf>
    <xf numFmtId="0" fontId="42" fillId="4" borderId="27" xfId="0" applyFont="1" applyFill="1" applyBorder="1" applyAlignment="1">
      <alignment horizontal="center" vertical="center" wrapText="1"/>
    </xf>
    <xf numFmtId="0" fontId="41" fillId="7" borderId="56" xfId="7" applyFont="1" applyFill="1" applyBorder="1" applyAlignment="1">
      <alignment horizontal="center"/>
    </xf>
    <xf numFmtId="0" fontId="41" fillId="7" borderId="57" xfId="7" applyFont="1" applyFill="1" applyBorder="1" applyAlignment="1">
      <alignment horizontal="center"/>
    </xf>
    <xf numFmtId="0" fontId="41" fillId="7" borderId="58" xfId="7" applyFont="1" applyFill="1" applyBorder="1" applyAlignment="1">
      <alignment horizontal="center"/>
    </xf>
    <xf numFmtId="0" fontId="3" fillId="0" borderId="36" xfId="7" applyFont="1" applyBorder="1" applyAlignment="1">
      <alignment horizontal="left" vertical="top" wrapText="1"/>
    </xf>
    <xf numFmtId="0" fontId="3" fillId="0" borderId="37" xfId="7" applyFont="1" applyBorder="1" applyAlignment="1">
      <alignment horizontal="left" vertical="top" wrapText="1"/>
    </xf>
    <xf numFmtId="0" fontId="3" fillId="0" borderId="38" xfId="7" applyFont="1" applyBorder="1" applyAlignment="1">
      <alignment horizontal="left" vertical="top" wrapText="1"/>
    </xf>
    <xf numFmtId="0" fontId="3" fillId="0" borderId="59" xfId="7" applyFont="1" applyBorder="1" applyAlignment="1">
      <alignment horizontal="left" vertical="top" wrapText="1"/>
    </xf>
    <xf numFmtId="0" fontId="3" fillId="0" borderId="0" xfId="7" applyFont="1" applyAlignment="1">
      <alignment horizontal="left" vertical="top" wrapText="1"/>
    </xf>
    <xf numFmtId="0" fontId="3" fillId="0" borderId="60" xfId="7" applyFont="1" applyBorder="1" applyAlignment="1">
      <alignment horizontal="left" vertical="top" wrapText="1"/>
    </xf>
    <xf numFmtId="0" fontId="3" fillId="0" borderId="61" xfId="7" applyFont="1" applyBorder="1" applyAlignment="1">
      <alignment horizontal="left" vertical="top" wrapText="1"/>
    </xf>
    <xf numFmtId="0" fontId="3" fillId="0" borderId="62" xfId="7" applyFont="1" applyBorder="1" applyAlignment="1">
      <alignment horizontal="left" vertical="top" wrapText="1"/>
    </xf>
    <xf numFmtId="0" fontId="3" fillId="0" borderId="63" xfId="7" applyFont="1" applyBorder="1" applyAlignment="1">
      <alignment horizontal="left" vertical="top" wrapText="1"/>
    </xf>
    <xf numFmtId="0" fontId="42" fillId="8" borderId="35" xfId="7" applyFont="1" applyFill="1" applyBorder="1" applyAlignment="1">
      <alignment horizontal="center"/>
    </xf>
    <xf numFmtId="0" fontId="42" fillId="8" borderId="29" xfId="7" applyFont="1" applyFill="1" applyBorder="1" applyAlignment="1">
      <alignment horizontal="center"/>
    </xf>
    <xf numFmtId="0" fontId="42" fillId="8" borderId="33" xfId="7" applyFont="1" applyFill="1" applyBorder="1" applyAlignment="1">
      <alignment horizontal="center"/>
    </xf>
  </cellXfs>
  <cellStyles count="10">
    <cellStyle name="Currency" xfId="6" builtinId="4"/>
    <cellStyle name="Currency 2" xfId="9" xr:uid="{7E6BC0C5-9F68-4057-80B8-7A2DB6C86A74}"/>
    <cellStyle name="Hyperlink 2" xfId="8" xr:uid="{74550E9A-F581-4326-9C5C-0995DFED5A88}"/>
    <cellStyle name="Normal" xfId="0" builtinId="0"/>
    <cellStyle name="Normal 2" xfId="1" xr:uid="{00000000-0005-0000-0000-000001000000}"/>
    <cellStyle name="Normal 3" xfId="2" xr:uid="{00000000-0005-0000-0000-000002000000}"/>
    <cellStyle name="Normal 3 2" xfId="4" xr:uid="{00000000-0005-0000-0000-000003000000}"/>
    <cellStyle name="Normal 4" xfId="3" xr:uid="{00000000-0005-0000-0000-000004000000}"/>
    <cellStyle name="Normal 5" xfId="5" xr:uid="{00000000-0005-0000-0000-000005000000}"/>
    <cellStyle name="Normal 6" xfId="7" xr:uid="{FA2A4D19-5643-4E48-9F04-43EF50CD567A}"/>
  </cellStyles>
  <dxfs count="0"/>
  <tableStyles count="0" defaultTableStyle="TableStyleMedium9" defaultPivotStyle="PivotStyleLight16"/>
  <colors>
    <mruColors>
      <color rgb="FF0ED8D8"/>
      <color rgb="FF078DDF"/>
      <color rgb="FF0091DA"/>
      <color rgb="FF005EB8"/>
      <color rgb="FF640E8A"/>
      <color rgb="FF470A68"/>
      <color rgb="FF6D2077"/>
      <color rgb="FF4836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absoluteAnchor>
    <xdr:pos x="9361556" y="27860711"/>
    <xdr:ext cx="12206" cy="36618"/>
    <xdr:pic>
      <xdr:nvPicPr>
        <xdr:cNvPr id="2" name="image9.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61556" y="27860711"/>
          <a:ext cx="12206" cy="36618"/>
        </a:xfrm>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9361556" y="27860711"/>
    <xdr:ext cx="12206" cy="36618"/>
    <xdr:pic>
      <xdr:nvPicPr>
        <xdr:cNvPr id="2" name="image9.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61556" y="27860711"/>
          <a:ext cx="12206" cy="36618"/>
        </a:xfrm>
        <a:prstGeom prst="rect">
          <a:avLst/>
        </a:prstGeom>
      </xdr:spPr>
    </xdr:pic>
    <xdr:clientData/>
  </xdr:absolute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51"/>
  <sheetViews>
    <sheetView view="pageBreakPreview" zoomScaleNormal="100" zoomScaleSheetLayoutView="100" workbookViewId="0">
      <selection activeCell="A28" sqref="A28"/>
    </sheetView>
  </sheetViews>
  <sheetFormatPr defaultColWidth="9.296875" defaultRowHeight="14.5" x14ac:dyDescent="0.3"/>
  <cols>
    <col min="1" max="1" width="9.296875" style="5"/>
    <col min="2" max="2" width="37.296875" style="5" bestFit="1" customWidth="1"/>
    <col min="3" max="3" width="16.796875" style="5" bestFit="1" customWidth="1"/>
    <col min="4" max="16384" width="9.296875" style="5"/>
  </cols>
  <sheetData>
    <row r="1" spans="1:6" x14ac:dyDescent="0.3">
      <c r="A1" s="550" t="s">
        <v>39</v>
      </c>
      <c r="B1" s="551"/>
      <c r="C1" s="552"/>
      <c r="D1" s="13"/>
      <c r="E1" s="13"/>
      <c r="F1" s="13"/>
    </row>
    <row r="2" spans="1:6" x14ac:dyDescent="0.35">
      <c r="A2" s="9" t="s">
        <v>34</v>
      </c>
      <c r="B2" s="8" t="s">
        <v>0</v>
      </c>
      <c r="C2" s="8" t="s">
        <v>16</v>
      </c>
    </row>
    <row r="3" spans="1:6" x14ac:dyDescent="0.35">
      <c r="A3" s="7">
        <v>1</v>
      </c>
      <c r="B3" s="6" t="s">
        <v>17</v>
      </c>
      <c r="C3" s="6" t="s">
        <v>30</v>
      </c>
    </row>
    <row r="4" spans="1:6" x14ac:dyDescent="0.35">
      <c r="A4" s="7">
        <v>2</v>
      </c>
      <c r="B4" s="6" t="s">
        <v>19</v>
      </c>
      <c r="C4" s="6" t="s">
        <v>30</v>
      </c>
    </row>
    <row r="5" spans="1:6" x14ac:dyDescent="0.35">
      <c r="A5" s="7">
        <v>3</v>
      </c>
      <c r="B5" s="6" t="s">
        <v>38</v>
      </c>
      <c r="C5" s="6" t="s">
        <v>28</v>
      </c>
    </row>
    <row r="6" spans="1:6" x14ac:dyDescent="0.35">
      <c r="A6" s="7">
        <v>4</v>
      </c>
      <c r="B6" s="6" t="s">
        <v>29</v>
      </c>
      <c r="C6" s="6" t="s">
        <v>28</v>
      </c>
    </row>
    <row r="7" spans="1:6" x14ac:dyDescent="0.35">
      <c r="A7" s="7">
        <v>5</v>
      </c>
      <c r="B7" s="6" t="s">
        <v>14</v>
      </c>
      <c r="C7" s="6" t="s">
        <v>18</v>
      </c>
    </row>
    <row r="8" spans="1:6" x14ac:dyDescent="0.35">
      <c r="A8" s="7">
        <v>6</v>
      </c>
      <c r="B8" s="6" t="s">
        <v>20</v>
      </c>
      <c r="C8" s="6" t="s">
        <v>18</v>
      </c>
    </row>
    <row r="9" spans="1:6" x14ac:dyDescent="0.35">
      <c r="A9" s="7">
        <v>7</v>
      </c>
      <c r="B9" s="6" t="s">
        <v>33</v>
      </c>
      <c r="C9" s="6" t="s">
        <v>18</v>
      </c>
    </row>
    <row r="10" spans="1:6" x14ac:dyDescent="0.35">
      <c r="A10" s="7">
        <v>8</v>
      </c>
      <c r="B10" s="6" t="s">
        <v>21</v>
      </c>
      <c r="C10" s="6" t="s">
        <v>18</v>
      </c>
    </row>
    <row r="11" spans="1:6" x14ac:dyDescent="0.35">
      <c r="A11" s="7" t="s">
        <v>35</v>
      </c>
      <c r="B11" s="6" t="s">
        <v>22</v>
      </c>
      <c r="C11" s="6" t="s">
        <v>18</v>
      </c>
    </row>
    <row r="12" spans="1:6" x14ac:dyDescent="0.35">
      <c r="A12" s="7">
        <v>9</v>
      </c>
      <c r="B12" s="6" t="s">
        <v>12</v>
      </c>
      <c r="C12" s="6" t="s">
        <v>18</v>
      </c>
    </row>
    <row r="13" spans="1:6" x14ac:dyDescent="0.35">
      <c r="A13" s="7">
        <v>10</v>
      </c>
      <c r="B13" s="6" t="s">
        <v>23</v>
      </c>
      <c r="C13" s="6" t="s">
        <v>18</v>
      </c>
    </row>
    <row r="14" spans="1:6" x14ac:dyDescent="0.35">
      <c r="A14" s="7" t="s">
        <v>36</v>
      </c>
      <c r="B14" s="6" t="s">
        <v>24</v>
      </c>
      <c r="C14" s="6" t="s">
        <v>18</v>
      </c>
    </row>
    <row r="15" spans="1:6" x14ac:dyDescent="0.35">
      <c r="A15" s="7">
        <v>11</v>
      </c>
      <c r="B15" s="6" t="s">
        <v>31</v>
      </c>
      <c r="C15" s="6" t="s">
        <v>25</v>
      </c>
    </row>
    <row r="16" spans="1:6" x14ac:dyDescent="0.35">
      <c r="A16" s="7" t="s">
        <v>37</v>
      </c>
      <c r="B16" s="6" t="s">
        <v>32</v>
      </c>
      <c r="C16" s="6" t="s">
        <v>25</v>
      </c>
    </row>
    <row r="17" spans="1:3" x14ac:dyDescent="0.35">
      <c r="A17" s="7">
        <v>12</v>
      </c>
      <c r="B17" s="6" t="s">
        <v>26</v>
      </c>
      <c r="C17" s="6" t="s">
        <v>25</v>
      </c>
    </row>
    <row r="18" spans="1:3" x14ac:dyDescent="0.35">
      <c r="A18" s="7">
        <v>13</v>
      </c>
      <c r="B18" s="6" t="s">
        <v>27</v>
      </c>
      <c r="C18" s="6" t="s">
        <v>25</v>
      </c>
    </row>
    <row r="50" spans="1:1" x14ac:dyDescent="0.3">
      <c r="A50" s="11"/>
    </row>
    <row r="51" spans="1:1" x14ac:dyDescent="0.3">
      <c r="A51" s="12"/>
    </row>
  </sheetData>
  <mergeCells count="1">
    <mergeCell ref="A1:C1"/>
  </mergeCells>
  <pageMargins left="0.7" right="0.7" top="0.75" bottom="0.75" header="0.3" footer="0.3"/>
  <pageSetup orientation="landscape" r:id="rId1"/>
  <headerFooter>
    <oddHeader>&amp;L&amp;"-,Bold"&amp;14Home Health Care Cost Report&amp;R&amp;"-,Bold"&amp;14&amp;D</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F20"/>
  <sheetViews>
    <sheetView tabSelected="1" zoomScaleNormal="100" zoomScaleSheetLayoutView="90" zoomScalePageLayoutView="90" workbookViewId="0">
      <selection activeCell="E17" sqref="E17"/>
    </sheetView>
  </sheetViews>
  <sheetFormatPr defaultColWidth="9.296875" defaultRowHeight="14.5" x14ac:dyDescent="0.3"/>
  <cols>
    <col min="1" max="1" width="82.19921875" style="1" customWidth="1"/>
    <col min="2" max="2" width="4.19921875" style="3" bestFit="1" customWidth="1"/>
    <col min="3" max="3" width="31" style="1" customWidth="1"/>
    <col min="4" max="16384" width="9.296875" style="1"/>
  </cols>
  <sheetData>
    <row r="1" spans="1:5" ht="15.75" customHeight="1" x14ac:dyDescent="0.35">
      <c r="A1" s="73" t="s">
        <v>211</v>
      </c>
      <c r="B1" s="74"/>
      <c r="C1" s="75"/>
      <c r="D1" s="33"/>
      <c r="E1" s="32"/>
    </row>
    <row r="2" spans="1:5" ht="15.75" customHeight="1" x14ac:dyDescent="0.35">
      <c r="A2" s="127"/>
      <c r="B2" s="104"/>
      <c r="C2" s="52" t="s">
        <v>4</v>
      </c>
      <c r="D2" s="33"/>
      <c r="E2" s="32"/>
    </row>
    <row r="3" spans="1:5" ht="15.75" customHeight="1" x14ac:dyDescent="0.3">
      <c r="A3" s="76" t="s">
        <v>175</v>
      </c>
      <c r="B3" s="24"/>
      <c r="C3" s="164"/>
    </row>
    <row r="4" spans="1:5" ht="15.75" customHeight="1" x14ac:dyDescent="0.35">
      <c r="A4" s="78" t="s">
        <v>153</v>
      </c>
      <c r="B4" s="84" t="s">
        <v>4</v>
      </c>
      <c r="C4" s="165"/>
    </row>
    <row r="5" spans="1:5" ht="15.75" customHeight="1" x14ac:dyDescent="0.35">
      <c r="A5" s="78" t="s">
        <v>171</v>
      </c>
      <c r="B5" s="84" t="s">
        <v>5</v>
      </c>
      <c r="C5" s="165"/>
    </row>
    <row r="6" spans="1:5" ht="15.75" customHeight="1" x14ac:dyDescent="0.35">
      <c r="A6" s="78" t="s">
        <v>262</v>
      </c>
      <c r="B6" s="84" t="s">
        <v>6</v>
      </c>
      <c r="C6" s="165"/>
    </row>
    <row r="7" spans="1:5" ht="15.75" customHeight="1" x14ac:dyDescent="0.35">
      <c r="A7" s="80" t="s">
        <v>172</v>
      </c>
      <c r="B7" s="84" t="s">
        <v>7</v>
      </c>
      <c r="C7" s="165"/>
    </row>
    <row r="8" spans="1:5" ht="15.75" customHeight="1" x14ac:dyDescent="0.35">
      <c r="A8" s="166" t="s">
        <v>173</v>
      </c>
      <c r="B8" s="84" t="s">
        <v>8</v>
      </c>
      <c r="C8" s="165"/>
    </row>
    <row r="9" spans="1:5" ht="15.75" customHeight="1" x14ac:dyDescent="0.35">
      <c r="A9" s="80" t="s">
        <v>151</v>
      </c>
      <c r="B9" s="84" t="s">
        <v>9</v>
      </c>
      <c r="C9" s="165"/>
    </row>
    <row r="10" spans="1:5" ht="15.75" customHeight="1" x14ac:dyDescent="0.35">
      <c r="A10" s="80" t="s">
        <v>150</v>
      </c>
      <c r="B10" s="84" t="s">
        <v>10</v>
      </c>
      <c r="C10" s="165"/>
    </row>
    <row r="11" spans="1:5" ht="15.75" customHeight="1" x14ac:dyDescent="0.35">
      <c r="A11" s="80" t="s">
        <v>149</v>
      </c>
      <c r="B11" s="84" t="s">
        <v>11</v>
      </c>
      <c r="C11" s="165"/>
    </row>
    <row r="12" spans="1:5" ht="15.75" customHeight="1" x14ac:dyDescent="0.3">
      <c r="A12" s="76" t="s">
        <v>148</v>
      </c>
      <c r="B12" s="24"/>
      <c r="C12" s="77"/>
    </row>
    <row r="13" spans="1:5" ht="15.75" customHeight="1" x14ac:dyDescent="0.35">
      <c r="A13" s="78" t="s">
        <v>147</v>
      </c>
      <c r="B13" s="84" t="s">
        <v>121</v>
      </c>
      <c r="C13" s="165"/>
    </row>
    <row r="14" spans="1:5" ht="15.75" customHeight="1" x14ac:dyDescent="0.35">
      <c r="A14" s="78" t="s">
        <v>0</v>
      </c>
      <c r="B14" s="84" t="s">
        <v>124</v>
      </c>
      <c r="C14" s="165"/>
    </row>
    <row r="15" spans="1:5" ht="15.75" customHeight="1" x14ac:dyDescent="0.35">
      <c r="A15" s="78" t="s">
        <v>146</v>
      </c>
      <c r="B15" s="84" t="s">
        <v>125</v>
      </c>
      <c r="C15" s="165"/>
    </row>
    <row r="16" spans="1:5" ht="15.75" customHeight="1" x14ac:dyDescent="0.35">
      <c r="A16" s="78" t="s">
        <v>145</v>
      </c>
      <c r="B16" s="84" t="s">
        <v>126</v>
      </c>
      <c r="C16" s="81"/>
    </row>
    <row r="17" spans="1:6" ht="29" x14ac:dyDescent="0.3">
      <c r="A17" s="167" t="s">
        <v>212</v>
      </c>
      <c r="B17" s="24"/>
      <c r="C17" s="77"/>
    </row>
    <row r="18" spans="1:6" ht="15.75" customHeight="1" x14ac:dyDescent="0.35">
      <c r="A18" s="168" t="s">
        <v>144</v>
      </c>
      <c r="B18" s="84" t="s">
        <v>127</v>
      </c>
      <c r="C18" s="79"/>
    </row>
    <row r="19" spans="1:6" ht="15.75" customHeight="1" x14ac:dyDescent="0.35">
      <c r="A19" s="168" t="s">
        <v>301</v>
      </c>
      <c r="B19" s="84" t="s">
        <v>128</v>
      </c>
      <c r="C19" s="79"/>
    </row>
    <row r="20" spans="1:6" ht="15.75" customHeight="1" thickBot="1" x14ac:dyDescent="0.4">
      <c r="A20" s="169" t="s">
        <v>143</v>
      </c>
      <c r="B20" s="85" t="s">
        <v>129</v>
      </c>
      <c r="C20" s="83"/>
      <c r="F20" s="32"/>
    </row>
  </sheetData>
  <pageMargins left="0.7" right="0.7" top="0.75" bottom="0.75" header="0.3" footer="0.3"/>
  <pageSetup paperSize="1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2">
    <pageSetUpPr fitToPage="1"/>
  </sheetPr>
  <dimension ref="A1:F21"/>
  <sheetViews>
    <sheetView zoomScaleNormal="100" zoomScaleSheetLayoutView="90" zoomScalePageLayoutView="90" workbookViewId="0">
      <selection activeCell="B22" sqref="B22"/>
    </sheetView>
  </sheetViews>
  <sheetFormatPr defaultColWidth="9.296875" defaultRowHeight="14.5" x14ac:dyDescent="0.3"/>
  <cols>
    <col min="1" max="1" width="55.296875" style="1" customWidth="1"/>
    <col min="2" max="2" width="4.19921875" style="3" bestFit="1" customWidth="1"/>
    <col min="3" max="3" width="31" style="1" customWidth="1"/>
    <col min="4" max="16384" width="9.296875" style="1"/>
  </cols>
  <sheetData>
    <row r="1" spans="1:6" ht="15.75" customHeight="1" x14ac:dyDescent="0.35">
      <c r="A1" s="73" t="s">
        <v>210</v>
      </c>
      <c r="B1" s="74"/>
      <c r="C1" s="75"/>
      <c r="D1" s="33"/>
      <c r="E1" s="32"/>
    </row>
    <row r="2" spans="1:6" ht="15.75" customHeight="1" x14ac:dyDescent="0.35">
      <c r="A2" s="127"/>
      <c r="B2" s="104"/>
      <c r="C2" s="52" t="s">
        <v>4</v>
      </c>
      <c r="D2" s="33"/>
      <c r="E2" s="32"/>
    </row>
    <row r="3" spans="1:6" ht="15.75" customHeight="1" x14ac:dyDescent="0.3">
      <c r="A3" s="76" t="s">
        <v>174</v>
      </c>
      <c r="B3" s="24"/>
      <c r="C3" s="77"/>
      <c r="F3" s="31"/>
    </row>
    <row r="4" spans="1:6" ht="15.75" customHeight="1" x14ac:dyDescent="0.35">
      <c r="A4" s="78" t="s">
        <v>176</v>
      </c>
      <c r="B4" s="84" t="s">
        <v>4</v>
      </c>
      <c r="C4" s="79"/>
    </row>
    <row r="5" spans="1:6" ht="15.75" customHeight="1" x14ac:dyDescent="0.35">
      <c r="A5" s="78" t="s">
        <v>423</v>
      </c>
      <c r="B5" s="84" t="s">
        <v>5</v>
      </c>
      <c r="C5" s="79"/>
    </row>
    <row r="6" spans="1:6" ht="15.75" customHeight="1" x14ac:dyDescent="0.35">
      <c r="A6" s="78" t="s">
        <v>263</v>
      </c>
      <c r="B6" s="84" t="s">
        <v>6</v>
      </c>
      <c r="C6" s="79"/>
    </row>
    <row r="7" spans="1:6" ht="15.75" customHeight="1" x14ac:dyDescent="0.35">
      <c r="A7" s="80" t="s">
        <v>152</v>
      </c>
      <c r="B7" s="84" t="s">
        <v>7</v>
      </c>
      <c r="C7" s="79"/>
    </row>
    <row r="8" spans="1:6" ht="15.75" customHeight="1" x14ac:dyDescent="0.35">
      <c r="A8" s="78" t="s">
        <v>151</v>
      </c>
      <c r="B8" s="84" t="s">
        <v>8</v>
      </c>
      <c r="C8" s="79"/>
    </row>
    <row r="9" spans="1:6" ht="15.75" customHeight="1" x14ac:dyDescent="0.35">
      <c r="A9" s="78" t="s">
        <v>150</v>
      </c>
      <c r="B9" s="84" t="s">
        <v>9</v>
      </c>
      <c r="C9" s="79"/>
    </row>
    <row r="10" spans="1:6" ht="15.75" customHeight="1" x14ac:dyDescent="0.35">
      <c r="A10" s="78" t="s">
        <v>149</v>
      </c>
      <c r="B10" s="84" t="s">
        <v>10</v>
      </c>
      <c r="C10" s="79"/>
    </row>
    <row r="11" spans="1:6" ht="15.75" customHeight="1" x14ac:dyDescent="0.35">
      <c r="A11" s="78" t="s">
        <v>179</v>
      </c>
      <c r="B11" s="84" t="s">
        <v>11</v>
      </c>
      <c r="C11" s="79"/>
    </row>
    <row r="12" spans="1:6" ht="15.75" customHeight="1" x14ac:dyDescent="0.35">
      <c r="A12" s="78" t="s">
        <v>355</v>
      </c>
      <c r="B12" s="84" t="s">
        <v>121</v>
      </c>
      <c r="C12" s="79"/>
    </row>
    <row r="13" spans="1:6" ht="15.75" customHeight="1" x14ac:dyDescent="0.35">
      <c r="A13" s="78" t="s">
        <v>177</v>
      </c>
      <c r="B13" s="84" t="s">
        <v>124</v>
      </c>
      <c r="C13" s="79"/>
    </row>
    <row r="14" spans="1:6" ht="15.75" customHeight="1" x14ac:dyDescent="0.35">
      <c r="A14" s="78" t="s">
        <v>178</v>
      </c>
      <c r="B14" s="84" t="s">
        <v>125</v>
      </c>
      <c r="C14" s="79"/>
    </row>
    <row r="15" spans="1:6" ht="15.75" customHeight="1" x14ac:dyDescent="0.35">
      <c r="A15" s="78" t="s">
        <v>424</v>
      </c>
      <c r="B15" s="84" t="s">
        <v>126</v>
      </c>
      <c r="C15" s="79"/>
    </row>
    <row r="16" spans="1:6" ht="15.75" customHeight="1" x14ac:dyDescent="0.35">
      <c r="A16" s="78" t="s">
        <v>425</v>
      </c>
      <c r="B16" s="84" t="s">
        <v>127</v>
      </c>
      <c r="C16" s="79"/>
    </row>
    <row r="17" spans="1:3" ht="15.75" customHeight="1" x14ac:dyDescent="0.3">
      <c r="A17" s="76" t="s">
        <v>148</v>
      </c>
      <c r="B17" s="24"/>
      <c r="C17" s="77"/>
    </row>
    <row r="18" spans="1:3" ht="15.75" customHeight="1" x14ac:dyDescent="0.35">
      <c r="A18" s="78" t="s">
        <v>147</v>
      </c>
      <c r="B18" s="84" t="s">
        <v>128</v>
      </c>
      <c r="C18" s="81"/>
    </row>
    <row r="19" spans="1:3" ht="15.75" customHeight="1" x14ac:dyDescent="0.35">
      <c r="A19" s="78" t="s">
        <v>0</v>
      </c>
      <c r="B19" s="84" t="s">
        <v>129</v>
      </c>
      <c r="C19" s="79"/>
    </row>
    <row r="20" spans="1:3" ht="15.75" customHeight="1" x14ac:dyDescent="0.35">
      <c r="A20" s="78" t="s">
        <v>146</v>
      </c>
      <c r="B20" s="84" t="s">
        <v>130</v>
      </c>
      <c r="C20" s="79"/>
    </row>
    <row r="21" spans="1:3" ht="15.75" customHeight="1" thickBot="1" x14ac:dyDescent="0.4">
      <c r="A21" s="82" t="s">
        <v>145</v>
      </c>
      <c r="B21" s="85" t="s">
        <v>131</v>
      </c>
      <c r="C21" s="83"/>
    </row>
  </sheetData>
  <pageMargins left="0.7" right="0.7" top="0.75" bottom="0.75" header="0.3" footer="0.3"/>
  <pageSetup paperSize="1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M35"/>
  <sheetViews>
    <sheetView zoomScale="77" zoomScaleNormal="100" workbookViewId="0">
      <selection activeCell="I3" sqref="I3"/>
    </sheetView>
  </sheetViews>
  <sheetFormatPr defaultRowHeight="13" x14ac:dyDescent="0.3"/>
  <cols>
    <col min="1" max="1" width="57.69921875" customWidth="1"/>
    <col min="2" max="2" width="4.19921875" style="86" bestFit="1" customWidth="1"/>
    <col min="3" max="9" width="20.69921875" customWidth="1"/>
    <col min="10" max="10" width="20.796875" customWidth="1"/>
    <col min="11" max="13" width="20.69921875" customWidth="1"/>
  </cols>
  <sheetData>
    <row r="1" spans="1:13" ht="14.5" x14ac:dyDescent="0.3">
      <c r="A1" s="55" t="s">
        <v>214</v>
      </c>
      <c r="B1" s="553"/>
      <c r="C1" s="553"/>
      <c r="D1" s="553"/>
      <c r="E1" s="553"/>
      <c r="F1" s="554"/>
      <c r="G1" s="56"/>
      <c r="H1" s="56"/>
      <c r="I1" s="56"/>
    </row>
    <row r="2" spans="1:13" ht="15" thickBot="1" x14ac:dyDescent="0.35">
      <c r="A2" s="60" t="s">
        <v>215</v>
      </c>
      <c r="B2" s="555"/>
      <c r="C2" s="555"/>
      <c r="D2" s="555"/>
      <c r="E2" s="555"/>
      <c r="F2" s="556"/>
      <c r="G2" s="56"/>
      <c r="H2" s="56"/>
      <c r="I2" s="56"/>
    </row>
    <row r="3" spans="1:13" ht="74.5" customHeight="1" x14ac:dyDescent="0.3">
      <c r="A3" s="57" t="s">
        <v>321</v>
      </c>
      <c r="B3" s="117"/>
      <c r="C3" s="117" t="s">
        <v>406</v>
      </c>
      <c r="D3" s="117" t="s">
        <v>407</v>
      </c>
      <c r="E3" s="117" t="s">
        <v>408</v>
      </c>
      <c r="F3" s="117" t="s">
        <v>426</v>
      </c>
      <c r="G3" s="117" t="s">
        <v>117</v>
      </c>
      <c r="H3" s="117" t="s">
        <v>217</v>
      </c>
      <c r="I3" s="58" t="s">
        <v>270</v>
      </c>
      <c r="J3" s="58" t="s">
        <v>64</v>
      </c>
      <c r="K3" s="58" t="s">
        <v>3</v>
      </c>
      <c r="L3" s="58" t="s">
        <v>219</v>
      </c>
      <c r="M3" s="58" t="s">
        <v>59</v>
      </c>
    </row>
    <row r="4" spans="1:13" ht="14.5" x14ac:dyDescent="0.35">
      <c r="A4" s="61"/>
      <c r="B4" s="84"/>
      <c r="C4" s="4" t="s">
        <v>4</v>
      </c>
      <c r="D4" s="4" t="s">
        <v>5</v>
      </c>
      <c r="E4" s="4" t="s">
        <v>6</v>
      </c>
      <c r="F4" s="4" t="s">
        <v>7</v>
      </c>
      <c r="G4" s="139" t="s">
        <v>8</v>
      </c>
      <c r="H4" s="139" t="s">
        <v>9</v>
      </c>
      <c r="I4" s="139" t="s">
        <v>10</v>
      </c>
      <c r="J4" s="139" t="s">
        <v>11</v>
      </c>
      <c r="K4" s="139" t="s">
        <v>121</v>
      </c>
      <c r="L4" s="139" t="s">
        <v>124</v>
      </c>
      <c r="M4" s="158" t="s">
        <v>125</v>
      </c>
    </row>
    <row r="5" spans="1:13" ht="14.5" x14ac:dyDescent="0.35">
      <c r="A5" s="53" t="s">
        <v>442</v>
      </c>
      <c r="B5" s="84"/>
      <c r="C5" s="10"/>
      <c r="D5" s="10"/>
      <c r="E5" s="10"/>
      <c r="F5" s="10"/>
      <c r="G5" s="10"/>
      <c r="H5" s="10"/>
      <c r="I5" s="10"/>
      <c r="J5" s="10"/>
      <c r="K5" s="10"/>
      <c r="L5" s="10"/>
      <c r="M5" s="30"/>
    </row>
    <row r="6" spans="1:13" ht="14.5" x14ac:dyDescent="0.35">
      <c r="A6" s="17" t="s">
        <v>43</v>
      </c>
      <c r="B6" s="84" t="s">
        <v>4</v>
      </c>
      <c r="C6" s="94">
        <f>SUM(D6:F6)</f>
        <v>0</v>
      </c>
      <c r="D6" s="2"/>
      <c r="E6" s="2"/>
      <c r="F6" s="94">
        <f>SUM(G6:M6)</f>
        <v>0</v>
      </c>
      <c r="G6" s="2"/>
      <c r="H6" s="2"/>
      <c r="I6" s="2"/>
      <c r="J6" s="15"/>
      <c r="K6" s="15"/>
      <c r="L6" s="15"/>
      <c r="M6" s="18"/>
    </row>
    <row r="7" spans="1:13" ht="14.5" x14ac:dyDescent="0.35">
      <c r="A7" s="17" t="s">
        <v>44</v>
      </c>
      <c r="B7" s="84" t="s">
        <v>5</v>
      </c>
      <c r="C7" s="94">
        <f t="shared" ref="C7:C17" si="0">SUM(D7:F7)</f>
        <v>0</v>
      </c>
      <c r="D7" s="2"/>
      <c r="E7" s="2"/>
      <c r="F7" s="94">
        <f t="shared" ref="F7:F17" si="1">SUM(G7:M7)</f>
        <v>0</v>
      </c>
      <c r="G7" s="2"/>
      <c r="H7" s="2"/>
      <c r="I7" s="2"/>
      <c r="J7" s="15"/>
      <c r="K7" s="15"/>
      <c r="L7" s="15"/>
      <c r="M7" s="18"/>
    </row>
    <row r="8" spans="1:13" ht="14.5" x14ac:dyDescent="0.35">
      <c r="A8" s="17" t="s">
        <v>45</v>
      </c>
      <c r="B8" s="84" t="s">
        <v>6</v>
      </c>
      <c r="C8" s="94">
        <f t="shared" si="0"/>
        <v>0</v>
      </c>
      <c r="D8" s="2"/>
      <c r="E8" s="2"/>
      <c r="F8" s="94">
        <f t="shared" si="1"/>
        <v>0</v>
      </c>
      <c r="G8" s="2"/>
      <c r="H8" s="2"/>
      <c r="I8" s="2"/>
      <c r="J8" s="15"/>
      <c r="K8" s="15"/>
      <c r="L8" s="15"/>
      <c r="M8" s="18"/>
    </row>
    <row r="9" spans="1:13" ht="14.5" x14ac:dyDescent="0.35">
      <c r="A9" s="17" t="s">
        <v>46</v>
      </c>
      <c r="B9" s="84" t="s">
        <v>7</v>
      </c>
      <c r="C9" s="94">
        <f t="shared" si="0"/>
        <v>0</v>
      </c>
      <c r="D9" s="2"/>
      <c r="E9" s="2"/>
      <c r="F9" s="94">
        <f t="shared" si="1"/>
        <v>0</v>
      </c>
      <c r="G9" s="2"/>
      <c r="H9" s="2"/>
      <c r="I9" s="2"/>
      <c r="J9" s="15"/>
      <c r="K9" s="15"/>
      <c r="L9" s="15"/>
      <c r="M9" s="18"/>
    </row>
    <row r="10" spans="1:13" ht="14.5" x14ac:dyDescent="0.35">
      <c r="A10" s="17" t="s">
        <v>47</v>
      </c>
      <c r="B10" s="84" t="s">
        <v>8</v>
      </c>
      <c r="C10" s="94">
        <f t="shared" si="0"/>
        <v>0</v>
      </c>
      <c r="D10" s="2"/>
      <c r="E10" s="2"/>
      <c r="F10" s="94">
        <f t="shared" si="1"/>
        <v>0</v>
      </c>
      <c r="G10" s="183"/>
      <c r="H10" s="2"/>
      <c r="I10" s="2"/>
      <c r="J10" s="15"/>
      <c r="K10" s="15"/>
      <c r="L10" s="15"/>
      <c r="M10" s="18"/>
    </row>
    <row r="11" spans="1:13" ht="14.5" x14ac:dyDescent="0.35">
      <c r="A11" s="17" t="s">
        <v>48</v>
      </c>
      <c r="B11" s="84" t="s">
        <v>9</v>
      </c>
      <c r="C11" s="94">
        <f t="shared" si="0"/>
        <v>0</v>
      </c>
      <c r="D11" s="2"/>
      <c r="E11" s="2"/>
      <c r="F11" s="94">
        <f t="shared" si="1"/>
        <v>0</v>
      </c>
      <c r="G11" s="183"/>
      <c r="H11" s="2"/>
      <c r="I11" s="2"/>
      <c r="J11" s="15"/>
      <c r="K11" s="15"/>
      <c r="L11" s="15"/>
      <c r="M11" s="18"/>
    </row>
    <row r="12" spans="1:13" ht="14.5" x14ac:dyDescent="0.35">
      <c r="A12" s="17" t="s">
        <v>49</v>
      </c>
      <c r="B12" s="84" t="s">
        <v>10</v>
      </c>
      <c r="C12" s="94">
        <f t="shared" si="0"/>
        <v>0</v>
      </c>
      <c r="D12" s="2"/>
      <c r="E12" s="2"/>
      <c r="F12" s="94">
        <f t="shared" si="1"/>
        <v>0</v>
      </c>
      <c r="G12" s="183"/>
      <c r="H12" s="2"/>
      <c r="I12" s="2"/>
      <c r="J12" s="15"/>
      <c r="K12" s="15"/>
      <c r="L12" s="15"/>
      <c r="M12" s="18"/>
    </row>
    <row r="13" spans="1:13" ht="14.5" x14ac:dyDescent="0.35">
      <c r="A13" s="17" t="s">
        <v>50</v>
      </c>
      <c r="B13" s="84" t="s">
        <v>11</v>
      </c>
      <c r="C13" s="94">
        <f t="shared" si="0"/>
        <v>0</v>
      </c>
      <c r="D13" s="2"/>
      <c r="E13" s="2"/>
      <c r="F13" s="94">
        <f t="shared" si="1"/>
        <v>0</v>
      </c>
      <c r="G13" s="183"/>
      <c r="H13" s="2"/>
      <c r="I13" s="2"/>
      <c r="J13" s="15"/>
      <c r="K13" s="15"/>
      <c r="L13" s="15"/>
      <c r="M13" s="18"/>
    </row>
    <row r="14" spans="1:13" ht="14.5" x14ac:dyDescent="0.35">
      <c r="A14" s="17" t="s">
        <v>51</v>
      </c>
      <c r="B14" s="84" t="s">
        <v>121</v>
      </c>
      <c r="C14" s="94">
        <f t="shared" si="0"/>
        <v>0</v>
      </c>
      <c r="D14" s="2"/>
      <c r="E14" s="2"/>
      <c r="F14" s="94">
        <f t="shared" si="1"/>
        <v>0</v>
      </c>
      <c r="G14" s="183"/>
      <c r="H14" s="2"/>
      <c r="I14" s="2"/>
      <c r="J14" s="15"/>
      <c r="K14" s="15"/>
      <c r="L14" s="15"/>
      <c r="M14" s="18"/>
    </row>
    <row r="15" spans="1:13" ht="14.5" x14ac:dyDescent="0.35">
      <c r="A15" s="143" t="s">
        <v>118</v>
      </c>
      <c r="B15" s="84" t="s">
        <v>124</v>
      </c>
      <c r="C15" s="94">
        <f t="shared" si="0"/>
        <v>0</v>
      </c>
      <c r="D15" s="2"/>
      <c r="E15" s="2"/>
      <c r="F15" s="94">
        <f t="shared" si="1"/>
        <v>0</v>
      </c>
      <c r="G15" s="183"/>
      <c r="H15" s="2"/>
      <c r="I15" s="2"/>
      <c r="J15" s="15"/>
      <c r="K15" s="15"/>
      <c r="L15" s="15"/>
      <c r="M15" s="18"/>
    </row>
    <row r="16" spans="1:13" ht="14.5" x14ac:dyDescent="0.35">
      <c r="A16" s="143" t="s">
        <v>1</v>
      </c>
      <c r="B16" s="84" t="s">
        <v>125</v>
      </c>
      <c r="C16" s="94">
        <f>SUM(D16:F16)</f>
        <v>0</v>
      </c>
      <c r="D16" s="2"/>
      <c r="E16" s="2"/>
      <c r="F16" s="94">
        <f t="shared" si="1"/>
        <v>0</v>
      </c>
      <c r="G16" s="183"/>
      <c r="H16" s="180"/>
      <c r="I16" s="2"/>
      <c r="J16" s="15"/>
      <c r="K16" s="15"/>
      <c r="L16" s="15"/>
      <c r="M16" s="18"/>
    </row>
    <row r="17" spans="1:13" ht="14.5" x14ac:dyDescent="0.35">
      <c r="A17" s="143" t="s">
        <v>2</v>
      </c>
      <c r="B17" s="84" t="s">
        <v>126</v>
      </c>
      <c r="C17" s="94">
        <f t="shared" si="0"/>
        <v>0</v>
      </c>
      <c r="D17" s="2"/>
      <c r="E17" s="2"/>
      <c r="F17" s="94">
        <f t="shared" si="1"/>
        <v>0</v>
      </c>
      <c r="G17" s="2"/>
      <c r="H17" s="180"/>
      <c r="I17" s="2"/>
      <c r="J17" s="15"/>
      <c r="K17" s="15"/>
      <c r="L17" s="15"/>
      <c r="M17" s="18"/>
    </row>
    <row r="18" spans="1:13" ht="15" thickBot="1" x14ac:dyDescent="0.4">
      <c r="A18" s="54" t="s">
        <v>409</v>
      </c>
      <c r="B18" s="84" t="s">
        <v>127</v>
      </c>
      <c r="C18" s="148">
        <f>SUM(C10:C17)</f>
        <v>0</v>
      </c>
      <c r="D18" s="148">
        <f t="shared" ref="D18:M18" si="2">SUM(D10:D17)</f>
        <v>0</v>
      </c>
      <c r="E18" s="148">
        <f>SUM(E10:E17)</f>
        <v>0</v>
      </c>
      <c r="F18" s="148">
        <f t="shared" si="2"/>
        <v>0</v>
      </c>
      <c r="G18" s="148">
        <f t="shared" si="2"/>
        <v>0</v>
      </c>
      <c r="H18" s="148">
        <f t="shared" si="2"/>
        <v>0</v>
      </c>
      <c r="I18" s="148">
        <f t="shared" si="2"/>
        <v>0</v>
      </c>
      <c r="J18" s="148">
        <f t="shared" si="2"/>
        <v>0</v>
      </c>
      <c r="K18" s="148">
        <f t="shared" si="2"/>
        <v>0</v>
      </c>
      <c r="L18" s="148">
        <f t="shared" si="2"/>
        <v>0</v>
      </c>
      <c r="M18" s="148">
        <f t="shared" si="2"/>
        <v>0</v>
      </c>
    </row>
    <row r="19" spans="1:13" ht="14.5" x14ac:dyDescent="0.35">
      <c r="A19" s="53" t="s">
        <v>443</v>
      </c>
      <c r="B19" s="84"/>
      <c r="C19" s="10"/>
      <c r="D19" s="10"/>
      <c r="E19" s="10"/>
      <c r="F19" s="10"/>
      <c r="G19" s="10"/>
      <c r="H19" s="10"/>
      <c r="I19" s="10"/>
      <c r="J19" s="10"/>
      <c r="K19" s="10"/>
      <c r="L19" s="10"/>
      <c r="M19" s="30"/>
    </row>
    <row r="20" spans="1:13" ht="14.5" x14ac:dyDescent="0.35">
      <c r="A20" s="478" t="s">
        <v>43</v>
      </c>
      <c r="B20" s="84" t="s">
        <v>127</v>
      </c>
      <c r="C20" s="94">
        <f>SUM(D20:F20)</f>
        <v>0</v>
      </c>
      <c r="D20" s="2"/>
      <c r="E20" s="2"/>
      <c r="F20" s="94">
        <f>SUM(G20:M20)</f>
        <v>0</v>
      </c>
      <c r="G20" s="2"/>
      <c r="H20" s="2"/>
      <c r="I20" s="2"/>
      <c r="J20" s="15"/>
      <c r="K20" s="15"/>
      <c r="L20" s="15"/>
      <c r="M20" s="18"/>
    </row>
    <row r="21" spans="1:13" ht="14.5" x14ac:dyDescent="0.35">
      <c r="A21" s="17" t="s">
        <v>44</v>
      </c>
      <c r="B21" s="84" t="s">
        <v>128</v>
      </c>
      <c r="C21" s="94">
        <f t="shared" ref="C21:C29" si="3">SUM(D21:F21)</f>
        <v>0</v>
      </c>
      <c r="D21" s="2"/>
      <c r="E21" s="2"/>
      <c r="F21" s="94">
        <f t="shared" ref="F21:F31" si="4">SUM(G21:M21)</f>
        <v>0</v>
      </c>
      <c r="G21" s="2"/>
      <c r="H21" s="2"/>
      <c r="I21" s="2"/>
      <c r="J21" s="15"/>
      <c r="K21" s="15"/>
      <c r="L21" s="15"/>
      <c r="M21" s="18"/>
    </row>
    <row r="22" spans="1:13" ht="14.5" x14ac:dyDescent="0.35">
      <c r="A22" s="17" t="s">
        <v>45</v>
      </c>
      <c r="B22" s="84" t="s">
        <v>129</v>
      </c>
      <c r="C22" s="94">
        <f t="shared" si="3"/>
        <v>0</v>
      </c>
      <c r="D22" s="2"/>
      <c r="E22" s="2"/>
      <c r="F22" s="94">
        <f t="shared" si="4"/>
        <v>0</v>
      </c>
      <c r="G22" s="2"/>
      <c r="H22" s="2"/>
      <c r="I22" s="2"/>
      <c r="J22" s="15"/>
      <c r="K22" s="15"/>
      <c r="L22" s="15"/>
      <c r="M22" s="18"/>
    </row>
    <row r="23" spans="1:13" ht="14.5" x14ac:dyDescent="0.35">
      <c r="A23" s="17" t="s">
        <v>46</v>
      </c>
      <c r="B23" s="84" t="s">
        <v>130</v>
      </c>
      <c r="C23" s="94">
        <f t="shared" si="3"/>
        <v>0</v>
      </c>
      <c r="D23" s="2"/>
      <c r="E23" s="2"/>
      <c r="F23" s="94">
        <f t="shared" si="4"/>
        <v>0</v>
      </c>
      <c r="G23" s="2"/>
      <c r="H23" s="2"/>
      <c r="I23" s="2"/>
      <c r="J23" s="15"/>
      <c r="K23" s="15"/>
      <c r="L23" s="15"/>
      <c r="M23" s="18"/>
    </row>
    <row r="24" spans="1:13" ht="14.5" x14ac:dyDescent="0.35">
      <c r="A24" s="17" t="s">
        <v>47</v>
      </c>
      <c r="B24" s="84" t="s">
        <v>131</v>
      </c>
      <c r="C24" s="94">
        <f t="shared" si="3"/>
        <v>0</v>
      </c>
      <c r="D24" s="2"/>
      <c r="E24" s="2"/>
      <c r="F24" s="94">
        <f t="shared" si="4"/>
        <v>0</v>
      </c>
      <c r="G24" s="183"/>
      <c r="H24" s="2"/>
      <c r="I24" s="2"/>
      <c r="J24" s="15"/>
      <c r="K24" s="15"/>
      <c r="L24" s="15"/>
      <c r="M24" s="18"/>
    </row>
    <row r="25" spans="1:13" ht="14.5" x14ac:dyDescent="0.35">
      <c r="A25" s="17" t="s">
        <v>48</v>
      </c>
      <c r="B25" s="84" t="s">
        <v>132</v>
      </c>
      <c r="C25" s="94">
        <f t="shared" si="3"/>
        <v>0</v>
      </c>
      <c r="D25" s="2"/>
      <c r="E25" s="2"/>
      <c r="F25" s="94">
        <f t="shared" si="4"/>
        <v>0</v>
      </c>
      <c r="G25" s="183"/>
      <c r="H25" s="2"/>
      <c r="I25" s="2"/>
      <c r="J25" s="15"/>
      <c r="K25" s="15"/>
      <c r="L25" s="15"/>
      <c r="M25" s="18"/>
    </row>
    <row r="26" spans="1:13" ht="14.5" x14ac:dyDescent="0.35">
      <c r="A26" s="17" t="s">
        <v>49</v>
      </c>
      <c r="B26" s="84" t="s">
        <v>133</v>
      </c>
      <c r="C26" s="94">
        <f t="shared" si="3"/>
        <v>0</v>
      </c>
      <c r="D26" s="2"/>
      <c r="E26" s="2"/>
      <c r="F26" s="94">
        <f t="shared" si="4"/>
        <v>0</v>
      </c>
      <c r="G26" s="183"/>
      <c r="H26" s="2"/>
      <c r="I26" s="2"/>
      <c r="J26" s="15"/>
      <c r="K26" s="15"/>
      <c r="L26" s="15"/>
      <c r="M26" s="18"/>
    </row>
    <row r="27" spans="1:13" ht="14.5" x14ac:dyDescent="0.35">
      <c r="A27" s="17" t="s">
        <v>50</v>
      </c>
      <c r="B27" s="84" t="s">
        <v>134</v>
      </c>
      <c r="C27" s="94">
        <f t="shared" si="3"/>
        <v>0</v>
      </c>
      <c r="D27" s="2"/>
      <c r="E27" s="2"/>
      <c r="F27" s="94">
        <f t="shared" si="4"/>
        <v>0</v>
      </c>
      <c r="G27" s="183"/>
      <c r="H27" s="2"/>
      <c r="I27" s="2"/>
      <c r="J27" s="15"/>
      <c r="K27" s="15"/>
      <c r="L27" s="15"/>
      <c r="M27" s="18"/>
    </row>
    <row r="28" spans="1:13" ht="14.5" x14ac:dyDescent="0.35">
      <c r="A28" s="17" t="s">
        <v>51</v>
      </c>
      <c r="B28" s="84" t="s">
        <v>135</v>
      </c>
      <c r="C28" s="94">
        <f t="shared" si="3"/>
        <v>0</v>
      </c>
      <c r="D28" s="2"/>
      <c r="E28" s="2"/>
      <c r="F28" s="94">
        <f t="shared" si="4"/>
        <v>0</v>
      </c>
      <c r="G28" s="183"/>
      <c r="H28" s="2"/>
      <c r="I28" s="2"/>
      <c r="J28" s="15"/>
      <c r="K28" s="15"/>
      <c r="L28" s="15"/>
      <c r="M28" s="18"/>
    </row>
    <row r="29" spans="1:13" ht="14.5" x14ac:dyDescent="0.35">
      <c r="A29" s="143" t="s">
        <v>118</v>
      </c>
      <c r="B29" s="84" t="s">
        <v>358</v>
      </c>
      <c r="C29" s="94">
        <f t="shared" si="3"/>
        <v>0</v>
      </c>
      <c r="D29" s="2"/>
      <c r="E29" s="2"/>
      <c r="F29" s="94">
        <f t="shared" si="4"/>
        <v>0</v>
      </c>
      <c r="G29" s="183"/>
      <c r="H29" s="2"/>
      <c r="I29" s="2"/>
      <c r="J29" s="15"/>
      <c r="K29" s="15"/>
      <c r="L29" s="15"/>
      <c r="M29" s="18"/>
    </row>
    <row r="30" spans="1:13" ht="14.5" x14ac:dyDescent="0.35">
      <c r="A30" s="143" t="s">
        <v>1</v>
      </c>
      <c r="B30" s="84" t="s">
        <v>359</v>
      </c>
      <c r="C30" s="94">
        <f>SUM(D30:F30)</f>
        <v>0</v>
      </c>
      <c r="D30" s="2"/>
      <c r="E30" s="2"/>
      <c r="F30" s="94">
        <f t="shared" si="4"/>
        <v>0</v>
      </c>
      <c r="G30" s="183"/>
      <c r="H30" s="180"/>
      <c r="I30" s="2"/>
      <c r="J30" s="15"/>
      <c r="K30" s="15"/>
      <c r="L30" s="15"/>
      <c r="M30" s="18"/>
    </row>
    <row r="31" spans="1:13" ht="14.5" x14ac:dyDescent="0.35">
      <c r="A31" s="143" t="s">
        <v>2</v>
      </c>
      <c r="B31" s="84" t="s">
        <v>360</v>
      </c>
      <c r="C31" s="94">
        <f t="shared" ref="C31" si="5">SUM(D31:F31)</f>
        <v>0</v>
      </c>
      <c r="D31" s="2"/>
      <c r="E31" s="2"/>
      <c r="F31" s="94">
        <f t="shared" si="4"/>
        <v>0</v>
      </c>
      <c r="G31" s="2"/>
      <c r="H31" s="180"/>
      <c r="I31" s="2"/>
      <c r="J31" s="15"/>
      <c r="K31" s="15"/>
      <c r="L31" s="15"/>
      <c r="M31" s="18"/>
    </row>
    <row r="32" spans="1:13" ht="15" thickBot="1" x14ac:dyDescent="0.4">
      <c r="A32" s="54" t="s">
        <v>409</v>
      </c>
      <c r="B32" s="84" t="s">
        <v>368</v>
      </c>
      <c r="C32" s="148">
        <f>SUM(C23:C31)</f>
        <v>0</v>
      </c>
      <c r="D32" s="148">
        <f t="shared" ref="D32:M32" si="6">SUM(D23:D31)</f>
        <v>0</v>
      </c>
      <c r="E32" s="148">
        <f>SUM(E23:E31)</f>
        <v>0</v>
      </c>
      <c r="F32" s="148">
        <f t="shared" si="6"/>
        <v>0</v>
      </c>
      <c r="G32" s="148">
        <f t="shared" si="6"/>
        <v>0</v>
      </c>
      <c r="H32" s="148">
        <f t="shared" si="6"/>
        <v>0</v>
      </c>
      <c r="I32" s="148">
        <f t="shared" si="6"/>
        <v>0</v>
      </c>
      <c r="J32" s="148">
        <f t="shared" si="6"/>
        <v>0</v>
      </c>
      <c r="K32" s="148">
        <f t="shared" si="6"/>
        <v>0</v>
      </c>
      <c r="L32" s="148">
        <f t="shared" si="6"/>
        <v>0</v>
      </c>
      <c r="M32" s="148">
        <f t="shared" si="6"/>
        <v>0</v>
      </c>
    </row>
    <row r="33" spans="1:13" ht="14.5" x14ac:dyDescent="0.35">
      <c r="A33" s="143" t="s">
        <v>410</v>
      </c>
      <c r="B33" s="84" t="s">
        <v>369</v>
      </c>
      <c r="C33" s="134">
        <f>SUM(D33:F33)</f>
        <v>0</v>
      </c>
      <c r="D33" s="135"/>
      <c r="E33" s="10"/>
      <c r="F33" s="134">
        <f>SUM(G33:M33)</f>
        <v>0</v>
      </c>
      <c r="G33" s="10"/>
      <c r="H33" s="10"/>
      <c r="I33" s="10"/>
      <c r="J33" s="10"/>
      <c r="K33" s="10"/>
      <c r="L33" s="10"/>
      <c r="M33" s="10"/>
    </row>
    <row r="34" spans="1:13" ht="14.5" x14ac:dyDescent="0.35">
      <c r="A34" s="143" t="s">
        <v>411</v>
      </c>
      <c r="B34" s="84" t="s">
        <v>370</v>
      </c>
      <c r="C34" s="134">
        <f>SUM(D34:F34)</f>
        <v>0</v>
      </c>
      <c r="D34" s="135"/>
      <c r="E34" s="135"/>
      <c r="F34" s="134">
        <f>SUM(G34:M34)</f>
        <v>0</v>
      </c>
      <c r="G34" s="183"/>
      <c r="H34" s="135"/>
      <c r="I34" s="10"/>
      <c r="J34" s="136"/>
      <c r="K34" s="136"/>
      <c r="L34" s="136"/>
      <c r="M34" s="137"/>
    </row>
    <row r="35" spans="1:13" ht="15" thickBot="1" x14ac:dyDescent="0.4">
      <c r="A35" s="54" t="s">
        <v>15</v>
      </c>
      <c r="B35" s="84" t="s">
        <v>371</v>
      </c>
      <c r="C35" s="95">
        <f>SUM(C31:C34)</f>
        <v>0</v>
      </c>
      <c r="D35" s="95">
        <f>SUM(D31:D34)</f>
        <v>0</v>
      </c>
      <c r="E35" s="95">
        <f t="shared" ref="E35:L35" si="7">SUM(E31:E34)</f>
        <v>0</v>
      </c>
      <c r="F35" s="95">
        <f t="shared" si="7"/>
        <v>0</v>
      </c>
      <c r="G35" s="95">
        <f t="shared" si="7"/>
        <v>0</v>
      </c>
      <c r="H35" s="95">
        <f t="shared" si="7"/>
        <v>0</v>
      </c>
      <c r="I35" s="95">
        <f t="shared" si="7"/>
        <v>0</v>
      </c>
      <c r="J35" s="95">
        <f t="shared" si="7"/>
        <v>0</v>
      </c>
      <c r="K35" s="95">
        <f t="shared" si="7"/>
        <v>0</v>
      </c>
      <c r="L35" s="95">
        <f t="shared" si="7"/>
        <v>0</v>
      </c>
      <c r="M35" s="95">
        <f>SUM(M31:M34)</f>
        <v>0</v>
      </c>
    </row>
  </sheetData>
  <mergeCells count="2">
    <mergeCell ref="B1:F1"/>
    <mergeCell ref="B2:F2"/>
  </mergeCells>
  <phoneticPr fontId="54" type="noConversion"/>
  <pageMargins left="0.7" right="0.7" top="0.75" bottom="0.75" header="0.3" footer="0.3"/>
  <pageSetup paperSize="17" scale="8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M18"/>
  <sheetViews>
    <sheetView zoomScaleNormal="100" workbookViewId="0">
      <selection activeCell="A14" sqref="A14:XFD14"/>
    </sheetView>
  </sheetViews>
  <sheetFormatPr defaultRowHeight="13" x14ac:dyDescent="0.3"/>
  <cols>
    <col min="1" max="1" width="63.796875" customWidth="1"/>
    <col min="2" max="2" width="7.296875" style="86" bestFit="1" customWidth="1"/>
    <col min="3" max="13" width="20.69921875" customWidth="1"/>
  </cols>
  <sheetData>
    <row r="1" spans="1:13" ht="14.5" x14ac:dyDescent="0.3">
      <c r="A1" s="55" t="s">
        <v>213</v>
      </c>
      <c r="B1" s="557"/>
      <c r="C1" s="557"/>
      <c r="D1" s="557"/>
      <c r="E1" s="558"/>
      <c r="F1" s="559"/>
      <c r="G1" s="56"/>
      <c r="H1" s="56"/>
      <c r="I1" s="56"/>
      <c r="J1" s="56"/>
      <c r="K1" s="56"/>
    </row>
    <row r="2" spans="1:13" ht="15" thickBot="1" x14ac:dyDescent="0.35">
      <c r="A2" s="59" t="s">
        <v>404</v>
      </c>
      <c r="B2" s="560"/>
      <c r="C2" s="560"/>
      <c r="D2" s="560"/>
      <c r="E2" s="561"/>
      <c r="F2" s="562"/>
      <c r="G2" s="56"/>
      <c r="H2" s="56"/>
      <c r="I2" s="56"/>
      <c r="J2" s="56"/>
      <c r="K2" s="56"/>
    </row>
    <row r="3" spans="1:13" ht="58" x14ac:dyDescent="0.3">
      <c r="A3" s="57" t="s">
        <v>322</v>
      </c>
      <c r="B3" s="117"/>
      <c r="C3" s="117" t="s">
        <v>406</v>
      </c>
      <c r="D3" s="117" t="s">
        <v>407</v>
      </c>
      <c r="E3" s="117" t="s">
        <v>412</v>
      </c>
      <c r="F3" s="117" t="s">
        <v>426</v>
      </c>
      <c r="G3" s="117" t="s">
        <v>117</v>
      </c>
      <c r="H3" s="117" t="s">
        <v>217</v>
      </c>
      <c r="I3" s="58" t="s">
        <v>270</v>
      </c>
      <c r="J3" s="58" t="s">
        <v>64</v>
      </c>
      <c r="K3" s="58" t="s">
        <v>3</v>
      </c>
      <c r="L3" s="58" t="s">
        <v>219</v>
      </c>
      <c r="M3" s="58" t="s">
        <v>59</v>
      </c>
    </row>
    <row r="4" spans="1:13" ht="14.5" x14ac:dyDescent="0.35">
      <c r="A4" s="140"/>
      <c r="B4" s="138"/>
      <c r="C4" s="139" t="s">
        <v>4</v>
      </c>
      <c r="D4" s="139" t="s">
        <v>5</v>
      </c>
      <c r="E4" s="139" t="s">
        <v>6</v>
      </c>
      <c r="F4" s="139" t="s">
        <v>7</v>
      </c>
      <c r="G4" s="139" t="s">
        <v>8</v>
      </c>
      <c r="H4" s="139" t="s">
        <v>9</v>
      </c>
      <c r="I4" s="139" t="s">
        <v>10</v>
      </c>
      <c r="J4" s="139" t="s">
        <v>11</v>
      </c>
      <c r="K4" s="139" t="s">
        <v>121</v>
      </c>
      <c r="L4" s="139" t="s">
        <v>124</v>
      </c>
      <c r="M4" s="158" t="s">
        <v>125</v>
      </c>
    </row>
    <row r="5" spans="1:13" ht="14.5" x14ac:dyDescent="0.35">
      <c r="A5" s="141" t="s">
        <v>223</v>
      </c>
      <c r="B5" s="138"/>
      <c r="C5" s="142"/>
      <c r="D5" s="142"/>
      <c r="E5" s="142"/>
      <c r="F5" s="142"/>
      <c r="G5" s="142"/>
      <c r="H5" s="142"/>
      <c r="I5" s="142"/>
      <c r="J5" s="142"/>
      <c r="K5" s="142"/>
      <c r="L5" s="142"/>
      <c r="M5" s="159"/>
    </row>
    <row r="6" spans="1:13" ht="14.5" x14ac:dyDescent="0.35">
      <c r="A6" s="143" t="s">
        <v>313</v>
      </c>
      <c r="B6" s="84" t="s">
        <v>4</v>
      </c>
      <c r="C6" s="144">
        <f>SUM(D6:F6)</f>
        <v>0</v>
      </c>
      <c r="D6" s="145"/>
      <c r="E6" s="145"/>
      <c r="F6" s="144">
        <f>SUM(G6:M6)</f>
        <v>0</v>
      </c>
      <c r="G6" s="145"/>
      <c r="H6" s="145"/>
      <c r="I6" s="145"/>
      <c r="J6" s="145"/>
      <c r="K6" s="145"/>
      <c r="L6" s="146"/>
      <c r="M6" s="160"/>
    </row>
    <row r="7" spans="1:13" ht="14.5" x14ac:dyDescent="0.35">
      <c r="A7" s="143" t="s">
        <v>312</v>
      </c>
      <c r="B7" s="84" t="s">
        <v>5</v>
      </c>
      <c r="C7" s="144">
        <f t="shared" ref="C7:C13" si="0">SUM(D7:F7)</f>
        <v>0</v>
      </c>
      <c r="D7" s="145"/>
      <c r="E7" s="145"/>
      <c r="F7" s="144">
        <f t="shared" ref="F7:F13" si="1">SUM(G7:M7)</f>
        <v>0</v>
      </c>
      <c r="G7" s="145"/>
      <c r="H7" s="145"/>
      <c r="I7" s="145"/>
      <c r="J7" s="145"/>
      <c r="K7" s="145"/>
      <c r="L7" s="146"/>
      <c r="M7" s="160"/>
    </row>
    <row r="8" spans="1:13" ht="14.5" x14ac:dyDescent="0.35">
      <c r="A8" s="143" t="s">
        <v>356</v>
      </c>
      <c r="B8" s="84" t="s">
        <v>6</v>
      </c>
      <c r="C8" s="144">
        <f t="shared" si="0"/>
        <v>0</v>
      </c>
      <c r="D8" s="2"/>
      <c r="E8" s="2"/>
      <c r="F8" s="144">
        <f t="shared" si="1"/>
        <v>0</v>
      </c>
      <c r="G8" s="2"/>
      <c r="H8" s="2"/>
      <c r="I8" s="2"/>
      <c r="J8" s="15"/>
      <c r="K8" s="15"/>
      <c r="L8" s="15"/>
      <c r="M8" s="18"/>
    </row>
    <row r="9" spans="1:13" ht="14.5" x14ac:dyDescent="0.35">
      <c r="A9" s="143" t="s">
        <v>264</v>
      </c>
      <c r="B9" s="84" t="s">
        <v>7</v>
      </c>
      <c r="C9" s="144">
        <f t="shared" si="0"/>
        <v>0</v>
      </c>
      <c r="D9" s="2"/>
      <c r="E9" s="2"/>
      <c r="F9" s="144">
        <f t="shared" si="1"/>
        <v>0</v>
      </c>
      <c r="G9" s="2"/>
      <c r="H9" s="2"/>
      <c r="I9" s="2"/>
      <c r="J9" s="15"/>
      <c r="K9" s="15"/>
      <c r="L9" s="15"/>
      <c r="M9" s="18"/>
    </row>
    <row r="10" spans="1:13" ht="14.5" x14ac:dyDescent="0.35">
      <c r="A10" s="143" t="s">
        <v>1</v>
      </c>
      <c r="B10" s="84" t="s">
        <v>8</v>
      </c>
      <c r="C10" s="144">
        <f t="shared" si="0"/>
        <v>0</v>
      </c>
      <c r="D10" s="145"/>
      <c r="E10" s="145"/>
      <c r="F10" s="144">
        <f t="shared" si="1"/>
        <v>0</v>
      </c>
      <c r="G10" s="145"/>
      <c r="H10" s="179"/>
      <c r="I10" s="145"/>
      <c r="J10" s="145"/>
      <c r="K10" s="145"/>
      <c r="L10" s="146"/>
      <c r="M10" s="160"/>
    </row>
    <row r="11" spans="1:13" ht="14.5" x14ac:dyDescent="0.35">
      <c r="A11" s="143" t="s">
        <v>2</v>
      </c>
      <c r="B11" s="84" t="s">
        <v>9</v>
      </c>
      <c r="C11" s="144">
        <f t="shared" si="0"/>
        <v>0</v>
      </c>
      <c r="D11" s="145"/>
      <c r="E11" s="145"/>
      <c r="F11" s="144">
        <f t="shared" si="1"/>
        <v>0</v>
      </c>
      <c r="G11" s="145"/>
      <c r="H11" s="179"/>
      <c r="I11" s="145"/>
      <c r="J11" s="145"/>
      <c r="K11" s="145"/>
      <c r="L11" s="146"/>
      <c r="M11" s="160"/>
    </row>
    <row r="12" spans="1:13" ht="14.5" x14ac:dyDescent="0.35">
      <c r="A12" s="147" t="s">
        <v>316</v>
      </c>
      <c r="B12" s="84" t="s">
        <v>10</v>
      </c>
      <c r="C12" s="144">
        <f t="shared" si="0"/>
        <v>0</v>
      </c>
      <c r="D12" s="149"/>
      <c r="E12" s="149"/>
      <c r="F12" s="144">
        <f>SUM(G12:M12)</f>
        <v>0</v>
      </c>
      <c r="G12" s="149"/>
      <c r="H12" s="149"/>
      <c r="I12" s="149"/>
      <c r="J12" s="149"/>
      <c r="K12" s="149"/>
      <c r="L12" s="150"/>
      <c r="M12" s="161"/>
    </row>
    <row r="13" spans="1:13" ht="14.5" x14ac:dyDescent="0.35">
      <c r="A13" s="147" t="s">
        <v>317</v>
      </c>
      <c r="B13" s="84" t="s">
        <v>11</v>
      </c>
      <c r="C13" s="144">
        <f t="shared" si="0"/>
        <v>0</v>
      </c>
      <c r="D13" s="149"/>
      <c r="E13" s="149"/>
      <c r="F13" s="144">
        <f t="shared" si="1"/>
        <v>0</v>
      </c>
      <c r="G13" s="149"/>
      <c r="H13" s="149"/>
      <c r="I13" s="149"/>
      <c r="J13" s="149"/>
      <c r="K13" s="149"/>
      <c r="L13" s="150"/>
      <c r="M13" s="161"/>
    </row>
    <row r="14" spans="1:13" ht="15" thickBot="1" x14ac:dyDescent="0.4">
      <c r="A14" s="54" t="s">
        <v>409</v>
      </c>
      <c r="B14" s="84" t="s">
        <v>121</v>
      </c>
      <c r="C14" s="148">
        <f>SUM(C6:C13)</f>
        <v>0</v>
      </c>
      <c r="D14" s="148">
        <f t="shared" ref="D14:M14" si="2">SUM(D6:D13)</f>
        <v>0</v>
      </c>
      <c r="E14" s="148">
        <f>SUM(E6:E13)</f>
        <v>0</v>
      </c>
      <c r="F14" s="148">
        <f t="shared" si="2"/>
        <v>0</v>
      </c>
      <c r="G14" s="148">
        <f t="shared" si="2"/>
        <v>0</v>
      </c>
      <c r="H14" s="148">
        <f t="shared" si="2"/>
        <v>0</v>
      </c>
      <c r="I14" s="148">
        <f t="shared" si="2"/>
        <v>0</v>
      </c>
      <c r="J14" s="148">
        <f t="shared" si="2"/>
        <v>0</v>
      </c>
      <c r="K14" s="148">
        <f t="shared" si="2"/>
        <v>0</v>
      </c>
      <c r="L14" s="148">
        <f t="shared" si="2"/>
        <v>0</v>
      </c>
      <c r="M14" s="148">
        <f t="shared" si="2"/>
        <v>0</v>
      </c>
    </row>
    <row r="15" spans="1:13" ht="14.5" x14ac:dyDescent="0.35">
      <c r="A15" s="147" t="s">
        <v>413</v>
      </c>
      <c r="B15" s="174" t="s">
        <v>124</v>
      </c>
      <c r="C15" s="148">
        <f>SUM(D15:F15)</f>
        <v>0</v>
      </c>
      <c r="D15" s="182"/>
      <c r="E15" s="178"/>
      <c r="F15" s="148">
        <f>SUM(G15:M15)</f>
        <v>0</v>
      </c>
      <c r="G15" s="178"/>
      <c r="H15" s="178"/>
      <c r="I15" s="178"/>
      <c r="J15" s="178"/>
      <c r="K15" s="178"/>
      <c r="L15" s="178"/>
      <c r="M15" s="181"/>
    </row>
    <row r="16" spans="1:13" ht="14.5" x14ac:dyDescent="0.35">
      <c r="A16" s="147" t="s">
        <v>414</v>
      </c>
      <c r="B16" s="174" t="s">
        <v>125</v>
      </c>
      <c r="C16" s="148">
        <f t="shared" ref="C16:C17" si="3">SUM(D16:F16)</f>
        <v>0</v>
      </c>
      <c r="D16" s="178"/>
      <c r="E16" s="178"/>
      <c r="F16" s="148">
        <f>SUM(G16:M16)</f>
        <v>0</v>
      </c>
      <c r="G16" s="178"/>
      <c r="H16" s="182"/>
      <c r="I16" s="178"/>
      <c r="J16" s="178"/>
      <c r="K16" s="178"/>
      <c r="L16" s="178"/>
      <c r="M16" s="181"/>
    </row>
    <row r="17" spans="1:13" ht="14.5" x14ac:dyDescent="0.35">
      <c r="A17" s="147" t="s">
        <v>415</v>
      </c>
      <c r="B17" s="174" t="s">
        <v>126</v>
      </c>
      <c r="C17" s="148">
        <f t="shared" si="3"/>
        <v>0</v>
      </c>
      <c r="D17" s="182"/>
      <c r="E17" s="178"/>
      <c r="F17" s="148">
        <f t="shared" ref="F17" si="4">SUM(G17:M17)</f>
        <v>0</v>
      </c>
      <c r="G17" s="178"/>
      <c r="H17" s="178"/>
      <c r="I17" s="178"/>
      <c r="J17" s="178"/>
      <c r="K17" s="178"/>
      <c r="L17" s="178"/>
      <c r="M17" s="181"/>
    </row>
    <row r="18" spans="1:13" ht="15" thickBot="1" x14ac:dyDescent="0.4">
      <c r="A18" s="54" t="s">
        <v>15</v>
      </c>
      <c r="B18" s="85" t="s">
        <v>127</v>
      </c>
      <c r="C18" s="95">
        <f>-SUM(C14:C17)</f>
        <v>0</v>
      </c>
      <c r="D18" s="95">
        <f>-SUM(D14:D17)</f>
        <v>0</v>
      </c>
      <c r="E18" s="95">
        <f t="shared" ref="E18:M18" si="5">-SUM(E14:E17)</f>
        <v>0</v>
      </c>
      <c r="F18" s="95">
        <f t="shared" si="5"/>
        <v>0</v>
      </c>
      <c r="G18" s="95">
        <f>-SUM(G14:G17)</f>
        <v>0</v>
      </c>
      <c r="H18" s="95">
        <f t="shared" si="5"/>
        <v>0</v>
      </c>
      <c r="I18" s="95">
        <f t="shared" si="5"/>
        <v>0</v>
      </c>
      <c r="J18" s="95">
        <f t="shared" si="5"/>
        <v>0</v>
      </c>
      <c r="K18" s="95">
        <f t="shared" si="5"/>
        <v>0</v>
      </c>
      <c r="L18" s="95">
        <f t="shared" si="5"/>
        <v>0</v>
      </c>
      <c r="M18" s="95">
        <f t="shared" si="5"/>
        <v>0</v>
      </c>
    </row>
  </sheetData>
  <mergeCells count="2">
    <mergeCell ref="B1:F1"/>
    <mergeCell ref="B2:F2"/>
  </mergeCells>
  <pageMargins left="0.7" right="0.7" top="0.75" bottom="0.75" header="0.3" footer="0.3"/>
  <pageSetup paperSize="17" scale="81"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M14"/>
  <sheetViews>
    <sheetView zoomScaleNormal="100" workbookViewId="0">
      <selection activeCell="E24" sqref="E24"/>
    </sheetView>
  </sheetViews>
  <sheetFormatPr defaultRowHeight="13" x14ac:dyDescent="0.3"/>
  <cols>
    <col min="1" max="1" width="55.296875" customWidth="1"/>
    <col min="2" max="2" width="4.796875" style="86" customWidth="1"/>
    <col min="3" max="13" width="20.69921875" customWidth="1"/>
  </cols>
  <sheetData>
    <row r="1" spans="1:13" ht="14.5" x14ac:dyDescent="0.3">
      <c r="A1" s="55" t="s">
        <v>216</v>
      </c>
      <c r="B1" s="557"/>
      <c r="C1" s="557"/>
      <c r="D1" s="557"/>
      <c r="E1" s="558"/>
      <c r="F1" s="559"/>
      <c r="G1" s="56"/>
      <c r="H1" s="56"/>
      <c r="I1" s="56"/>
      <c r="J1" s="56"/>
      <c r="K1" s="56"/>
    </row>
    <row r="2" spans="1:13" ht="15" thickBot="1" x14ac:dyDescent="0.35">
      <c r="A2" s="60" t="s">
        <v>405</v>
      </c>
      <c r="B2" s="563"/>
      <c r="C2" s="563"/>
      <c r="D2" s="563"/>
      <c r="E2" s="564"/>
      <c r="F2" s="565"/>
      <c r="G2" s="56"/>
      <c r="H2" s="56"/>
      <c r="I2" s="56"/>
      <c r="J2" s="56"/>
      <c r="K2" s="56"/>
    </row>
    <row r="3" spans="1:13" ht="85.5" customHeight="1" x14ac:dyDescent="0.3">
      <c r="A3" s="57" t="s">
        <v>323</v>
      </c>
      <c r="B3" s="117"/>
      <c r="C3" s="117" t="s">
        <v>406</v>
      </c>
      <c r="D3" s="117" t="s">
        <v>407</v>
      </c>
      <c r="E3" s="117" t="s">
        <v>412</v>
      </c>
      <c r="F3" s="117" t="s">
        <v>426</v>
      </c>
      <c r="G3" s="117" t="s">
        <v>117</v>
      </c>
      <c r="H3" s="117" t="s">
        <v>217</v>
      </c>
      <c r="I3" s="58" t="s">
        <v>270</v>
      </c>
      <c r="J3" s="58" t="s">
        <v>64</v>
      </c>
      <c r="K3" s="58" t="s">
        <v>3</v>
      </c>
      <c r="L3" s="58" t="s">
        <v>219</v>
      </c>
      <c r="M3" s="58" t="s">
        <v>59</v>
      </c>
    </row>
    <row r="4" spans="1:13" ht="14.5" x14ac:dyDescent="0.35">
      <c r="A4" s="51"/>
      <c r="B4" s="84"/>
      <c r="C4" s="4" t="s">
        <v>4</v>
      </c>
      <c r="D4" s="4" t="s">
        <v>5</v>
      </c>
      <c r="E4" s="4" t="s">
        <v>6</v>
      </c>
      <c r="F4" s="4" t="s">
        <v>7</v>
      </c>
      <c r="G4" s="4" t="s">
        <v>8</v>
      </c>
      <c r="H4" s="4" t="s">
        <v>9</v>
      </c>
      <c r="I4" s="4" t="s">
        <v>10</v>
      </c>
      <c r="J4" s="4" t="s">
        <v>11</v>
      </c>
      <c r="K4" s="4" t="s">
        <v>121</v>
      </c>
      <c r="L4" s="4" t="s">
        <v>124</v>
      </c>
      <c r="M4" s="52" t="s">
        <v>125</v>
      </c>
    </row>
    <row r="5" spans="1:13" ht="14.5" x14ac:dyDescent="0.35">
      <c r="A5" s="53" t="s">
        <v>223</v>
      </c>
      <c r="B5" s="84"/>
      <c r="C5" s="151"/>
      <c r="D5" s="151"/>
      <c r="E5" s="151"/>
      <c r="F5" s="151"/>
      <c r="G5" s="151"/>
      <c r="H5" s="151"/>
      <c r="I5" s="152"/>
      <c r="J5" s="152"/>
      <c r="K5" s="153"/>
      <c r="L5" s="151"/>
      <c r="M5" s="162"/>
    </row>
    <row r="6" spans="1:13" ht="14.5" x14ac:dyDescent="0.35">
      <c r="A6" s="105" t="s">
        <v>251</v>
      </c>
      <c r="B6" s="84" t="s">
        <v>4</v>
      </c>
      <c r="C6" s="184">
        <f>SUM(D6:F6)</f>
        <v>0</v>
      </c>
      <c r="D6" s="185"/>
      <c r="E6" s="185"/>
      <c r="F6" s="184">
        <f>SUM(G6:M6)</f>
        <v>0</v>
      </c>
      <c r="G6" s="185"/>
      <c r="H6" s="185"/>
      <c r="I6" s="186"/>
      <c r="J6" s="186"/>
      <c r="K6" s="187"/>
      <c r="L6" s="15"/>
      <c r="M6" s="18"/>
    </row>
    <row r="7" spans="1:13" ht="14.5" x14ac:dyDescent="0.35">
      <c r="A7" s="105" t="s">
        <v>252</v>
      </c>
      <c r="B7" s="84" t="s">
        <v>5</v>
      </c>
      <c r="C7" s="188">
        <f t="shared" ref="C7:C11" si="0">SUM(D7:F7)</f>
        <v>0</v>
      </c>
      <c r="D7" s="185"/>
      <c r="E7" s="185"/>
      <c r="F7" s="188">
        <f t="shared" ref="F7:F11" si="1">SUM(G7:M7)</f>
        <v>0</v>
      </c>
      <c r="G7" s="185"/>
      <c r="H7" s="185"/>
      <c r="I7" s="186"/>
      <c r="J7" s="186"/>
      <c r="K7" s="187"/>
      <c r="L7" s="15"/>
      <c r="M7" s="18"/>
    </row>
    <row r="8" spans="1:13" ht="14.5" x14ac:dyDescent="0.35">
      <c r="A8" s="105" t="s">
        <v>253</v>
      </c>
      <c r="B8" s="84" t="s">
        <v>6</v>
      </c>
      <c r="C8" s="188">
        <f t="shared" si="0"/>
        <v>0</v>
      </c>
      <c r="D8" s="185"/>
      <c r="E8" s="185"/>
      <c r="F8" s="188">
        <f t="shared" si="1"/>
        <v>0</v>
      </c>
      <c r="G8" s="185"/>
      <c r="H8" s="185"/>
      <c r="I8" s="186"/>
      <c r="J8" s="186"/>
      <c r="K8" s="187"/>
      <c r="L8" s="15"/>
      <c r="M8" s="18"/>
    </row>
    <row r="9" spans="1:13" ht="14.5" x14ac:dyDescent="0.35">
      <c r="A9" s="105" t="s">
        <v>254</v>
      </c>
      <c r="B9" s="84" t="s">
        <v>7</v>
      </c>
      <c r="C9" s="188">
        <f t="shared" si="0"/>
        <v>0</v>
      </c>
      <c r="D9" s="185"/>
      <c r="E9" s="185"/>
      <c r="F9" s="188">
        <f t="shared" si="1"/>
        <v>0</v>
      </c>
      <c r="G9" s="185"/>
      <c r="H9" s="185"/>
      <c r="I9" s="186"/>
      <c r="J9" s="186"/>
      <c r="K9" s="187"/>
      <c r="L9" s="15"/>
      <c r="M9" s="18"/>
    </row>
    <row r="10" spans="1:13" ht="14.5" x14ac:dyDescent="0.35">
      <c r="A10" s="105" t="s">
        <v>255</v>
      </c>
      <c r="B10" s="84" t="s">
        <v>8</v>
      </c>
      <c r="C10" s="188">
        <f t="shared" si="0"/>
        <v>0</v>
      </c>
      <c r="D10" s="185"/>
      <c r="E10" s="185"/>
      <c r="F10" s="188">
        <f t="shared" si="1"/>
        <v>0</v>
      </c>
      <c r="G10" s="185"/>
      <c r="H10" s="185"/>
      <c r="I10" s="186"/>
      <c r="J10" s="186"/>
      <c r="K10" s="187"/>
      <c r="L10" s="15"/>
      <c r="M10" s="18"/>
    </row>
    <row r="11" spans="1:13" ht="14.5" x14ac:dyDescent="0.35">
      <c r="A11" s="105" t="s">
        <v>256</v>
      </c>
      <c r="B11" s="84" t="s">
        <v>9</v>
      </c>
      <c r="C11" s="188">
        <f t="shared" si="0"/>
        <v>0</v>
      </c>
      <c r="D11" s="185"/>
      <c r="E11" s="185"/>
      <c r="F11" s="188">
        <f t="shared" si="1"/>
        <v>0</v>
      </c>
      <c r="G11" s="185"/>
      <c r="H11" s="185"/>
      <c r="I11" s="186"/>
      <c r="J11" s="186"/>
      <c r="K11" s="187"/>
      <c r="L11" s="15"/>
      <c r="M11" s="18"/>
    </row>
    <row r="12" spans="1:13" ht="15" thickBot="1" x14ac:dyDescent="0.4">
      <c r="A12" s="54" t="s">
        <v>409</v>
      </c>
      <c r="B12" s="174" t="s">
        <v>10</v>
      </c>
      <c r="C12" s="189">
        <f>SUM(C6:C11)</f>
        <v>0</v>
      </c>
      <c r="D12" s="189">
        <f>SUM(D6:D11)</f>
        <v>0</v>
      </c>
      <c r="E12" s="189">
        <f t="shared" ref="E12:M12" si="2">SUM(E6:E11)</f>
        <v>0</v>
      </c>
      <c r="F12" s="189">
        <f t="shared" si="2"/>
        <v>0</v>
      </c>
      <c r="G12" s="189">
        <f t="shared" si="2"/>
        <v>0</v>
      </c>
      <c r="H12" s="189">
        <f t="shared" si="2"/>
        <v>0</v>
      </c>
      <c r="I12" s="189">
        <f t="shared" si="2"/>
        <v>0</v>
      </c>
      <c r="J12" s="189">
        <f t="shared" si="2"/>
        <v>0</v>
      </c>
      <c r="K12" s="189">
        <f t="shared" si="2"/>
        <v>0</v>
      </c>
      <c r="L12" s="189">
        <f t="shared" si="2"/>
        <v>0</v>
      </c>
      <c r="M12" s="189">
        <f t="shared" si="2"/>
        <v>0</v>
      </c>
    </row>
    <row r="13" spans="1:13" ht="14.5" x14ac:dyDescent="0.35">
      <c r="A13" s="105" t="s">
        <v>413</v>
      </c>
      <c r="B13" s="174" t="s">
        <v>11</v>
      </c>
      <c r="C13" s="190">
        <f>SUM(D13:F13)</f>
        <v>0</v>
      </c>
      <c r="D13" s="191"/>
      <c r="E13" s="192"/>
      <c r="F13" s="190">
        <f>SUM(G13:M13)</f>
        <v>0</v>
      </c>
      <c r="G13" s="192"/>
      <c r="H13" s="192"/>
      <c r="I13" s="193"/>
      <c r="J13" s="193"/>
      <c r="K13" s="194"/>
      <c r="L13" s="195"/>
      <c r="M13" s="196"/>
    </row>
    <row r="14" spans="1:13" ht="15" thickBot="1" x14ac:dyDescent="0.4">
      <c r="A14" s="54" t="s">
        <v>15</v>
      </c>
      <c r="B14" s="85" t="s">
        <v>121</v>
      </c>
      <c r="C14" s="95">
        <f>SUM(C12:C13)</f>
        <v>0</v>
      </c>
      <c r="D14" s="95">
        <f t="shared" ref="D14:M14" si="3">SUM(D12:D13)</f>
        <v>0</v>
      </c>
      <c r="E14" s="95">
        <f t="shared" si="3"/>
        <v>0</v>
      </c>
      <c r="F14" s="95">
        <f t="shared" si="3"/>
        <v>0</v>
      </c>
      <c r="G14" s="95">
        <f t="shared" si="3"/>
        <v>0</v>
      </c>
      <c r="H14" s="95">
        <f t="shared" si="3"/>
        <v>0</v>
      </c>
      <c r="I14" s="95">
        <f t="shared" si="3"/>
        <v>0</v>
      </c>
      <c r="J14" s="95">
        <f t="shared" si="3"/>
        <v>0</v>
      </c>
      <c r="K14" s="95">
        <f t="shared" si="3"/>
        <v>0</v>
      </c>
      <c r="L14" s="95">
        <f t="shared" si="3"/>
        <v>0</v>
      </c>
      <c r="M14" s="95">
        <f t="shared" si="3"/>
        <v>0</v>
      </c>
    </row>
  </sheetData>
  <mergeCells count="2">
    <mergeCell ref="B1:F1"/>
    <mergeCell ref="B2:F2"/>
  </mergeCells>
  <pageMargins left="0.7" right="0.7" top="0.75" bottom="0.75" header="0.3" footer="0.3"/>
  <pageSetup paperSize="17" scale="8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34"/>
  <sheetViews>
    <sheetView zoomScale="90" zoomScaleNormal="90" workbookViewId="0">
      <selection activeCell="K25" sqref="K25"/>
    </sheetView>
  </sheetViews>
  <sheetFormatPr defaultRowHeight="13" x14ac:dyDescent="0.3"/>
  <cols>
    <col min="1" max="1" width="65.19921875" customWidth="1"/>
    <col min="2" max="2" width="4.19921875" style="86" bestFit="1" customWidth="1"/>
    <col min="3" max="3" width="22" customWidth="1"/>
    <col min="4" max="4" width="20.69921875" customWidth="1"/>
    <col min="11" max="11" width="9.5" customWidth="1"/>
  </cols>
  <sheetData>
    <row r="1" spans="1:4" ht="14.5" x14ac:dyDescent="0.3">
      <c r="A1" s="55" t="s">
        <v>214</v>
      </c>
      <c r="B1" s="171"/>
      <c r="C1" s="56"/>
    </row>
    <row r="2" spans="1:4" ht="15" thickBot="1" x14ac:dyDescent="0.35">
      <c r="A2" s="60" t="s">
        <v>215</v>
      </c>
      <c r="B2" s="173"/>
      <c r="C2" s="56"/>
    </row>
    <row r="3" spans="1:4" ht="29" x14ac:dyDescent="0.3">
      <c r="A3" s="57" t="s">
        <v>324</v>
      </c>
      <c r="B3" s="117"/>
      <c r="C3" s="117" t="s">
        <v>117</v>
      </c>
      <c r="D3" s="58" t="s">
        <v>416</v>
      </c>
    </row>
    <row r="4" spans="1:4" ht="14.5" x14ac:dyDescent="0.35">
      <c r="A4" s="20" t="s">
        <v>446</v>
      </c>
      <c r="B4" s="88"/>
      <c r="C4" s="19"/>
      <c r="D4" s="96"/>
    </row>
    <row r="5" spans="1:4" ht="14.5" x14ac:dyDescent="0.35">
      <c r="A5" s="39" t="s">
        <v>209</v>
      </c>
      <c r="B5" s="84" t="s">
        <v>4</v>
      </c>
      <c r="C5" s="197"/>
      <c r="D5" s="198"/>
    </row>
    <row r="6" spans="1:4" ht="14.5" x14ac:dyDescent="0.35">
      <c r="A6" s="39" t="s">
        <v>40</v>
      </c>
      <c r="B6" s="84" t="s">
        <v>5</v>
      </c>
      <c r="C6" s="197"/>
      <c r="D6" s="198"/>
    </row>
    <row r="7" spans="1:4" ht="14.5" x14ac:dyDescent="0.35">
      <c r="A7" s="21" t="s">
        <v>41</v>
      </c>
      <c r="B7" s="84" t="s">
        <v>6</v>
      </c>
      <c r="C7" s="197"/>
      <c r="D7" s="198"/>
    </row>
    <row r="8" spans="1:4" ht="14.5" x14ac:dyDescent="0.35">
      <c r="A8" s="21" t="s">
        <v>42</v>
      </c>
      <c r="B8" s="84" t="s">
        <v>7</v>
      </c>
      <c r="C8" s="197"/>
      <c r="D8" s="198"/>
    </row>
    <row r="9" spans="1:4" ht="14.5" x14ac:dyDescent="0.35">
      <c r="A9" s="22" t="s">
        <v>444</v>
      </c>
      <c r="B9" s="84" t="s">
        <v>8</v>
      </c>
      <c r="C9" s="197"/>
      <c r="D9" s="198"/>
    </row>
    <row r="10" spans="1:4" ht="14.5" x14ac:dyDescent="0.35">
      <c r="A10" s="22" t="s">
        <v>63</v>
      </c>
      <c r="B10" s="84" t="s">
        <v>9</v>
      </c>
      <c r="C10" s="197"/>
      <c r="D10" s="198"/>
    </row>
    <row r="11" spans="1:4" ht="14.5" x14ac:dyDescent="0.35">
      <c r="A11" s="22" t="s">
        <v>445</v>
      </c>
      <c r="B11" s="84" t="s">
        <v>10</v>
      </c>
      <c r="C11" s="197"/>
      <c r="D11" s="198"/>
    </row>
    <row r="12" spans="1:4" ht="14.5" x14ac:dyDescent="0.35">
      <c r="A12" s="154" t="s">
        <v>3</v>
      </c>
      <c r="B12" s="84" t="s">
        <v>11</v>
      </c>
      <c r="C12" s="197"/>
      <c r="D12" s="198"/>
    </row>
    <row r="13" spans="1:4" ht="14.5" x14ac:dyDescent="0.35">
      <c r="A13" s="154" t="s">
        <v>207</v>
      </c>
      <c r="B13" s="84" t="s">
        <v>121</v>
      </c>
      <c r="C13" s="197"/>
      <c r="D13" s="198"/>
    </row>
    <row r="14" spans="1:4" ht="14.5" x14ac:dyDescent="0.35">
      <c r="A14" s="177" t="s">
        <v>417</v>
      </c>
      <c r="B14" s="84" t="s">
        <v>124</v>
      </c>
      <c r="C14" s="197"/>
      <c r="D14" s="198"/>
    </row>
    <row r="15" spans="1:4" ht="14.5" x14ac:dyDescent="0.35">
      <c r="A15" s="154" t="s">
        <v>208</v>
      </c>
      <c r="B15" s="84" t="s">
        <v>125</v>
      </c>
      <c r="C15" s="197"/>
      <c r="D15" s="198"/>
    </row>
    <row r="16" spans="1:4" ht="14.5" x14ac:dyDescent="0.35">
      <c r="A16" s="154" t="s">
        <v>218</v>
      </c>
      <c r="B16" s="84" t="s">
        <v>126</v>
      </c>
      <c r="C16" s="197"/>
      <c r="D16" s="198"/>
    </row>
    <row r="17" spans="1:4" ht="14.5" x14ac:dyDescent="0.35">
      <c r="A17" s="154" t="s">
        <v>303</v>
      </c>
      <c r="B17" s="84" t="s">
        <v>127</v>
      </c>
      <c r="C17" s="197"/>
      <c r="D17" s="198"/>
    </row>
    <row r="18" spans="1:4" ht="14.5" x14ac:dyDescent="0.35">
      <c r="A18" s="177" t="s">
        <v>418</v>
      </c>
      <c r="B18" s="84" t="s">
        <v>128</v>
      </c>
      <c r="C18" s="197"/>
      <c r="D18" s="199"/>
    </row>
    <row r="19" spans="1:4" ht="14.5" x14ac:dyDescent="0.35">
      <c r="A19" s="20" t="s">
        <v>447</v>
      </c>
      <c r="B19" s="88"/>
      <c r="C19" s="19"/>
      <c r="D19" s="96"/>
    </row>
    <row r="20" spans="1:4" ht="14.5" x14ac:dyDescent="0.35">
      <c r="A20" s="39" t="s">
        <v>209</v>
      </c>
      <c r="B20" s="84" t="s">
        <v>129</v>
      </c>
      <c r="C20" s="197"/>
      <c r="D20" s="198"/>
    </row>
    <row r="21" spans="1:4" ht="14.5" x14ac:dyDescent="0.35">
      <c r="A21" s="39" t="s">
        <v>40</v>
      </c>
      <c r="B21" s="84" t="s">
        <v>130</v>
      </c>
      <c r="C21" s="197"/>
      <c r="D21" s="198"/>
    </row>
    <row r="22" spans="1:4" ht="14.5" x14ac:dyDescent="0.35">
      <c r="A22" s="21" t="s">
        <v>41</v>
      </c>
      <c r="B22" s="84" t="s">
        <v>131</v>
      </c>
      <c r="C22" s="197"/>
      <c r="D22" s="198"/>
    </row>
    <row r="23" spans="1:4" ht="14.5" x14ac:dyDescent="0.35">
      <c r="A23" s="21" t="s">
        <v>42</v>
      </c>
      <c r="B23" s="84" t="s">
        <v>132</v>
      </c>
      <c r="C23" s="197"/>
      <c r="D23" s="198"/>
    </row>
    <row r="24" spans="1:4" ht="14.5" x14ac:dyDescent="0.35">
      <c r="A24" s="22" t="s">
        <v>444</v>
      </c>
      <c r="B24" s="84" t="s">
        <v>133</v>
      </c>
      <c r="C24" s="197"/>
      <c r="D24" s="198"/>
    </row>
    <row r="25" spans="1:4" ht="14.5" x14ac:dyDescent="0.35">
      <c r="A25" s="22" t="s">
        <v>63</v>
      </c>
      <c r="B25" s="84" t="s">
        <v>134</v>
      </c>
      <c r="C25" s="197"/>
      <c r="D25" s="198"/>
    </row>
    <row r="26" spans="1:4" ht="14.5" x14ac:dyDescent="0.35">
      <c r="A26" s="22" t="s">
        <v>445</v>
      </c>
      <c r="B26" s="84" t="s">
        <v>135</v>
      </c>
      <c r="C26" s="197"/>
      <c r="D26" s="198"/>
    </row>
    <row r="27" spans="1:4" ht="14.5" x14ac:dyDescent="0.35">
      <c r="A27" s="154" t="s">
        <v>3</v>
      </c>
      <c r="B27" s="84" t="s">
        <v>358</v>
      </c>
      <c r="C27" s="197"/>
      <c r="D27" s="198"/>
    </row>
    <row r="28" spans="1:4" ht="14.5" x14ac:dyDescent="0.35">
      <c r="A28" s="154" t="s">
        <v>207</v>
      </c>
      <c r="B28" s="84" t="s">
        <v>359</v>
      </c>
      <c r="C28" s="197"/>
      <c r="D28" s="198"/>
    </row>
    <row r="29" spans="1:4" ht="14.5" x14ac:dyDescent="0.35">
      <c r="A29" s="177" t="s">
        <v>417</v>
      </c>
      <c r="B29" s="84" t="s">
        <v>360</v>
      </c>
      <c r="C29" s="197"/>
      <c r="D29" s="198"/>
    </row>
    <row r="30" spans="1:4" ht="14.5" x14ac:dyDescent="0.35">
      <c r="A30" s="154" t="s">
        <v>208</v>
      </c>
      <c r="B30" s="84" t="s">
        <v>368</v>
      </c>
      <c r="C30" s="197"/>
      <c r="D30" s="198"/>
    </row>
    <row r="31" spans="1:4" ht="14.5" x14ac:dyDescent="0.35">
      <c r="A31" s="154" t="s">
        <v>218</v>
      </c>
      <c r="B31" s="84" t="s">
        <v>369</v>
      </c>
      <c r="C31" s="197"/>
      <c r="D31" s="198"/>
    </row>
    <row r="32" spans="1:4" ht="14.5" x14ac:dyDescent="0.35">
      <c r="A32" s="154" t="s">
        <v>303</v>
      </c>
      <c r="B32" s="84" t="s">
        <v>370</v>
      </c>
      <c r="C32" s="197"/>
      <c r="D32" s="198"/>
    </row>
    <row r="33" spans="1:4" ht="14.5" x14ac:dyDescent="0.35">
      <c r="A33" s="177" t="s">
        <v>418</v>
      </c>
      <c r="B33" s="84" t="s">
        <v>371</v>
      </c>
      <c r="C33" s="197"/>
      <c r="D33" s="199"/>
    </row>
    <row r="34" spans="1:4" ht="15" thickBot="1" x14ac:dyDescent="0.4">
      <c r="A34" s="28" t="s">
        <v>120</v>
      </c>
      <c r="B34" s="85" t="s">
        <v>372</v>
      </c>
      <c r="C34" s="200">
        <f>SUM(C20:C33)</f>
        <v>0</v>
      </c>
      <c r="D34" s="200">
        <f>SUM(D20:D33)</f>
        <v>0</v>
      </c>
    </row>
  </sheetData>
  <phoneticPr fontId="45" type="noConversion"/>
  <pageMargins left="0.7" right="0.7" top="0.75" bottom="0.75" header="0.3" footer="0.3"/>
  <pageSetup paperSize="17"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20"/>
  <sheetViews>
    <sheetView topLeftCell="A3" zoomScaleNormal="100" workbookViewId="0">
      <selection activeCell="C29" sqref="C29"/>
    </sheetView>
  </sheetViews>
  <sheetFormatPr defaultRowHeight="13" x14ac:dyDescent="0.3"/>
  <cols>
    <col min="1" max="1" width="65.19921875" customWidth="1"/>
    <col min="2" max="2" width="4.19921875" style="86" bestFit="1" customWidth="1"/>
    <col min="3" max="4" width="20.69921875" customWidth="1"/>
  </cols>
  <sheetData>
    <row r="1" spans="1:4" ht="14.5" x14ac:dyDescent="0.3">
      <c r="A1" s="55" t="s">
        <v>213</v>
      </c>
      <c r="B1" s="171"/>
      <c r="C1" s="56"/>
    </row>
    <row r="2" spans="1:4" ht="15" thickBot="1" x14ac:dyDescent="0.35">
      <c r="A2" s="59" t="s">
        <v>404</v>
      </c>
      <c r="B2" s="172"/>
      <c r="C2" s="56"/>
    </row>
    <row r="3" spans="1:4" ht="29" x14ac:dyDescent="0.3">
      <c r="A3" s="57" t="s">
        <v>325</v>
      </c>
      <c r="B3" s="117"/>
      <c r="C3" s="117" t="s">
        <v>117</v>
      </c>
      <c r="D3" s="58" t="s">
        <v>419</v>
      </c>
    </row>
    <row r="4" spans="1:4" ht="14.5" x14ac:dyDescent="0.3">
      <c r="A4" s="27"/>
      <c r="B4" s="87"/>
      <c r="C4" s="175">
        <v>1</v>
      </c>
      <c r="D4" s="176">
        <v>2</v>
      </c>
    </row>
    <row r="5" spans="1:4" ht="14.5" x14ac:dyDescent="0.35">
      <c r="A5" s="20" t="s">
        <v>119</v>
      </c>
      <c r="B5" s="88"/>
      <c r="C5" s="19"/>
      <c r="D5" s="96"/>
    </row>
    <row r="6" spans="1:4" ht="14.5" x14ac:dyDescent="0.35">
      <c r="A6" s="39" t="s">
        <v>209</v>
      </c>
      <c r="B6" s="84" t="s">
        <v>4</v>
      </c>
      <c r="C6" s="15"/>
      <c r="D6" s="96"/>
    </row>
    <row r="7" spans="1:4" ht="14.5" x14ac:dyDescent="0.35">
      <c r="A7" s="39" t="s">
        <v>40</v>
      </c>
      <c r="B7" s="84" t="s">
        <v>5</v>
      </c>
      <c r="C7" s="15"/>
      <c r="D7" s="96"/>
    </row>
    <row r="8" spans="1:4" ht="14.5" x14ac:dyDescent="0.35">
      <c r="A8" s="21" t="s">
        <v>41</v>
      </c>
      <c r="B8" s="84" t="s">
        <v>6</v>
      </c>
      <c r="C8" s="15"/>
      <c r="D8" s="96"/>
    </row>
    <row r="9" spans="1:4" ht="14.5" x14ac:dyDescent="0.35">
      <c r="A9" s="21" t="s">
        <v>42</v>
      </c>
      <c r="B9" s="84" t="s">
        <v>7</v>
      </c>
      <c r="C9" s="15"/>
      <c r="D9" s="96"/>
    </row>
    <row r="10" spans="1:4" ht="14.5" x14ac:dyDescent="0.35">
      <c r="A10" s="22" t="s">
        <v>444</v>
      </c>
      <c r="B10" s="84" t="s">
        <v>8</v>
      </c>
      <c r="C10" s="15"/>
      <c r="D10" s="96"/>
    </row>
    <row r="11" spans="1:4" ht="14.5" x14ac:dyDescent="0.35">
      <c r="A11" s="22" t="s">
        <v>63</v>
      </c>
      <c r="B11" s="84" t="s">
        <v>9</v>
      </c>
      <c r="C11" s="15"/>
      <c r="D11" s="96"/>
    </row>
    <row r="12" spans="1:4" ht="14.5" x14ac:dyDescent="0.35">
      <c r="A12" s="22" t="s">
        <v>445</v>
      </c>
      <c r="B12" s="84" t="s">
        <v>10</v>
      </c>
      <c r="C12" s="15"/>
      <c r="D12" s="96"/>
    </row>
    <row r="13" spans="1:4" ht="14.5" x14ac:dyDescent="0.35">
      <c r="A13" s="21" t="s">
        <v>3</v>
      </c>
      <c r="B13" s="84" t="s">
        <v>11</v>
      </c>
      <c r="C13" s="15"/>
      <c r="D13" s="96"/>
    </row>
    <row r="14" spans="1:4" ht="14.5" x14ac:dyDescent="0.35">
      <c r="A14" s="38" t="s">
        <v>207</v>
      </c>
      <c r="B14" s="84" t="s">
        <v>121</v>
      </c>
      <c r="C14" s="15"/>
      <c r="D14" s="96"/>
    </row>
    <row r="15" spans="1:4" ht="14.5" x14ac:dyDescent="0.35">
      <c r="A15" s="177" t="s">
        <v>417</v>
      </c>
      <c r="B15" s="84" t="s">
        <v>124</v>
      </c>
      <c r="C15" s="15"/>
      <c r="D15" s="96"/>
    </row>
    <row r="16" spans="1:4" ht="14.5" x14ac:dyDescent="0.35">
      <c r="A16" s="154" t="s">
        <v>208</v>
      </c>
      <c r="B16" s="84" t="s">
        <v>125</v>
      </c>
      <c r="C16" s="15"/>
      <c r="D16" s="96"/>
    </row>
    <row r="17" spans="1:4" ht="14.5" x14ac:dyDescent="0.35">
      <c r="A17" s="154" t="s">
        <v>218</v>
      </c>
      <c r="B17" s="84" t="s">
        <v>126</v>
      </c>
      <c r="C17" s="15"/>
      <c r="D17" s="96"/>
    </row>
    <row r="18" spans="1:4" ht="14.5" x14ac:dyDescent="0.35">
      <c r="A18" s="154" t="s">
        <v>303</v>
      </c>
      <c r="B18" s="84" t="s">
        <v>127</v>
      </c>
      <c r="C18" s="15"/>
      <c r="D18" s="96"/>
    </row>
    <row r="19" spans="1:4" ht="14.5" x14ac:dyDescent="0.35">
      <c r="A19" s="177" t="s">
        <v>418</v>
      </c>
      <c r="B19" s="84" t="s">
        <v>128</v>
      </c>
      <c r="C19" s="15"/>
      <c r="D19" s="18"/>
    </row>
    <row r="20" spans="1:4" ht="15" thickBot="1" x14ac:dyDescent="0.4">
      <c r="A20" s="28" t="s">
        <v>120</v>
      </c>
      <c r="B20" s="85" t="s">
        <v>129</v>
      </c>
      <c r="C20" s="201">
        <f>SUM(C6:C19)</f>
        <v>0</v>
      </c>
      <c r="D20" s="201">
        <f>SUM(D6:D19)</f>
        <v>0</v>
      </c>
    </row>
  </sheetData>
  <phoneticPr fontId="45" type="noConversion"/>
  <pageMargins left="0.7" right="0.7" top="0.75" bottom="0.75" header="0.3" footer="0.3"/>
  <pageSetup paperSize="17"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D20"/>
  <sheetViews>
    <sheetView zoomScaleNormal="100" workbookViewId="0">
      <selection activeCell="J19" sqref="J19"/>
    </sheetView>
  </sheetViews>
  <sheetFormatPr defaultRowHeight="13" x14ac:dyDescent="0.3"/>
  <cols>
    <col min="1" max="1" width="65.19921875" customWidth="1"/>
    <col min="2" max="2" width="5.796875" style="86" customWidth="1"/>
    <col min="3" max="4" width="20.69921875" customWidth="1"/>
  </cols>
  <sheetData>
    <row r="1" spans="1:4" ht="14.5" x14ac:dyDescent="0.3">
      <c r="A1" s="55" t="s">
        <v>216</v>
      </c>
      <c r="B1" s="171"/>
      <c r="C1" s="56"/>
    </row>
    <row r="2" spans="1:4" ht="15" thickBot="1" x14ac:dyDescent="0.35">
      <c r="A2" s="60" t="s">
        <v>405</v>
      </c>
      <c r="B2" s="173"/>
      <c r="C2" s="56"/>
    </row>
    <row r="3" spans="1:4" ht="29" x14ac:dyDescent="0.3">
      <c r="A3" s="57" t="s">
        <v>326</v>
      </c>
      <c r="B3" s="117"/>
      <c r="C3" s="117" t="s">
        <v>117</v>
      </c>
      <c r="D3" s="58" t="s">
        <v>416</v>
      </c>
    </row>
    <row r="4" spans="1:4" ht="14.5" x14ac:dyDescent="0.3">
      <c r="A4" s="27"/>
      <c r="B4" s="87"/>
      <c r="C4" s="175">
        <v>1</v>
      </c>
      <c r="D4" s="176">
        <v>2</v>
      </c>
    </row>
    <row r="5" spans="1:4" ht="14.5" x14ac:dyDescent="0.35">
      <c r="A5" s="20" t="s">
        <v>119</v>
      </c>
      <c r="B5" s="88"/>
      <c r="C5" s="19"/>
      <c r="D5" s="96"/>
    </row>
    <row r="6" spans="1:4" ht="14.5" x14ac:dyDescent="0.35">
      <c r="A6" s="39" t="s">
        <v>209</v>
      </c>
      <c r="B6" s="84" t="s">
        <v>4</v>
      </c>
      <c r="C6" s="15"/>
      <c r="D6" s="96"/>
    </row>
    <row r="7" spans="1:4" ht="14.5" x14ac:dyDescent="0.35">
      <c r="A7" s="39" t="s">
        <v>40</v>
      </c>
      <c r="B7" s="84" t="s">
        <v>5</v>
      </c>
      <c r="C7" s="15"/>
      <c r="D7" s="96"/>
    </row>
    <row r="8" spans="1:4" ht="14.5" x14ac:dyDescent="0.35">
      <c r="A8" s="21" t="s">
        <v>41</v>
      </c>
      <c r="B8" s="84" t="s">
        <v>6</v>
      </c>
      <c r="C8" s="15"/>
      <c r="D8" s="96"/>
    </row>
    <row r="9" spans="1:4" ht="14.5" x14ac:dyDescent="0.35">
      <c r="A9" s="21" t="s">
        <v>42</v>
      </c>
      <c r="B9" s="84" t="s">
        <v>7</v>
      </c>
      <c r="C9" s="15"/>
      <c r="D9" s="96"/>
    </row>
    <row r="10" spans="1:4" ht="14.5" x14ac:dyDescent="0.35">
      <c r="A10" s="22" t="s">
        <v>444</v>
      </c>
      <c r="B10" s="84" t="s">
        <v>8</v>
      </c>
      <c r="C10" s="15"/>
      <c r="D10" s="96"/>
    </row>
    <row r="11" spans="1:4" ht="14.5" x14ac:dyDescent="0.35">
      <c r="A11" s="22" t="s">
        <v>63</v>
      </c>
      <c r="B11" s="84" t="s">
        <v>9</v>
      </c>
      <c r="C11" s="15"/>
      <c r="D11" s="96"/>
    </row>
    <row r="12" spans="1:4" ht="14.5" x14ac:dyDescent="0.35">
      <c r="A12" s="22" t="s">
        <v>445</v>
      </c>
      <c r="B12" s="84" t="s">
        <v>10</v>
      </c>
      <c r="C12" s="15"/>
      <c r="D12" s="96"/>
    </row>
    <row r="13" spans="1:4" ht="14.5" x14ac:dyDescent="0.35">
      <c r="A13" s="21" t="s">
        <v>3</v>
      </c>
      <c r="B13" s="84" t="s">
        <v>11</v>
      </c>
      <c r="C13" s="15"/>
      <c r="D13" s="96"/>
    </row>
    <row r="14" spans="1:4" ht="14.5" x14ac:dyDescent="0.35">
      <c r="A14" s="38" t="s">
        <v>207</v>
      </c>
      <c r="B14" s="84" t="s">
        <v>121</v>
      </c>
      <c r="C14" s="15"/>
      <c r="D14" s="96"/>
    </row>
    <row r="15" spans="1:4" ht="14.5" x14ac:dyDescent="0.35">
      <c r="A15" s="177" t="s">
        <v>417</v>
      </c>
      <c r="B15" s="84" t="s">
        <v>124</v>
      </c>
      <c r="C15" s="15"/>
      <c r="D15" s="96"/>
    </row>
    <row r="16" spans="1:4" ht="14.5" x14ac:dyDescent="0.35">
      <c r="A16" s="39" t="s">
        <v>208</v>
      </c>
      <c r="B16" s="84" t="s">
        <v>125</v>
      </c>
      <c r="C16" s="15"/>
      <c r="D16" s="96"/>
    </row>
    <row r="17" spans="1:4" ht="14.5" x14ac:dyDescent="0.35">
      <c r="A17" s="177" t="s">
        <v>303</v>
      </c>
      <c r="B17" s="84" t="s">
        <v>126</v>
      </c>
      <c r="C17" s="15"/>
      <c r="D17" s="96"/>
    </row>
    <row r="18" spans="1:4" ht="14.5" x14ac:dyDescent="0.35">
      <c r="A18" s="66" t="s">
        <v>218</v>
      </c>
      <c r="B18" s="84" t="s">
        <v>127</v>
      </c>
      <c r="C18" s="15"/>
      <c r="D18" s="96"/>
    </row>
    <row r="19" spans="1:4" ht="14.5" x14ac:dyDescent="0.35">
      <c r="A19" s="177" t="s">
        <v>418</v>
      </c>
      <c r="B19" s="84" t="s">
        <v>128</v>
      </c>
      <c r="C19" s="15"/>
      <c r="D19" s="18"/>
    </row>
    <row r="20" spans="1:4" ht="15" thickBot="1" x14ac:dyDescent="0.4">
      <c r="A20" s="28" t="s">
        <v>120</v>
      </c>
      <c r="B20" s="85" t="s">
        <v>129</v>
      </c>
      <c r="C20" s="201">
        <f>SUM(C6:C19)</f>
        <v>0</v>
      </c>
      <c r="D20" s="201">
        <f>SUM(D6:D19)</f>
        <v>0</v>
      </c>
    </row>
  </sheetData>
  <phoneticPr fontId="45" type="noConversion"/>
  <pageMargins left="0.7" right="0.7" top="0.75" bottom="0.75" header="0.3" footer="0.3"/>
  <pageSetup paperSize="17"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pageSetUpPr fitToPage="1"/>
  </sheetPr>
  <dimension ref="A1:AM37"/>
  <sheetViews>
    <sheetView zoomScale="70" zoomScaleNormal="70" zoomScaleSheetLayoutView="79" zoomScalePageLayoutView="90" workbookViewId="0">
      <selection activeCell="L45" sqref="L45"/>
    </sheetView>
  </sheetViews>
  <sheetFormatPr defaultColWidth="9.296875" defaultRowHeight="14.5" x14ac:dyDescent="0.3"/>
  <cols>
    <col min="1" max="1" width="56.296875" style="1" bestFit="1" customWidth="1"/>
    <col min="2" max="2" width="4.69921875" style="422" bestFit="1" customWidth="1"/>
    <col min="3" max="4" width="6.69921875" style="423" customWidth="1"/>
    <col min="5" max="5" width="6.69921875" style="1" customWidth="1"/>
    <col min="6" max="6" width="10" style="1" customWidth="1"/>
    <col min="7" max="11" width="6.69921875" style="1" customWidth="1"/>
    <col min="12" max="12" width="12.296875" style="1" customWidth="1"/>
    <col min="13" max="17" width="6.69921875" style="1" customWidth="1"/>
    <col min="18" max="18" width="12.19921875" style="1" customWidth="1"/>
    <col min="19" max="20" width="6.69921875" style="1" customWidth="1"/>
    <col min="21" max="35" width="13.19921875" style="1" customWidth="1"/>
    <col min="36" max="36" width="20.796875" style="1" customWidth="1"/>
    <col min="37" max="37" width="13.19921875" style="1" customWidth="1"/>
    <col min="38" max="38" width="18" style="1" customWidth="1"/>
    <col min="39" max="39" width="13.19921875" style="1" customWidth="1"/>
    <col min="40" max="16384" width="9.296875" style="1"/>
  </cols>
  <sheetData>
    <row r="1" spans="1:39" s="216" customFormat="1" x14ac:dyDescent="0.3">
      <c r="A1" s="55" t="s">
        <v>214</v>
      </c>
      <c r="B1" s="553"/>
      <c r="C1" s="553"/>
      <c r="D1" s="553"/>
      <c r="E1" s="553"/>
      <c r="F1" s="553"/>
      <c r="G1" s="553"/>
      <c r="H1" s="554"/>
      <c r="I1" s="215"/>
      <c r="J1" s="215"/>
    </row>
    <row r="2" spans="1:39" s="216" customFormat="1" ht="15" thickBot="1" x14ac:dyDescent="0.35">
      <c r="A2" s="60" t="s">
        <v>215</v>
      </c>
      <c r="B2" s="555"/>
      <c r="C2" s="555"/>
      <c r="D2" s="555"/>
      <c r="E2" s="555"/>
      <c r="F2" s="555"/>
      <c r="G2" s="555"/>
      <c r="H2" s="556"/>
      <c r="I2" s="215"/>
      <c r="J2" s="215"/>
    </row>
    <row r="3" spans="1:39" s="3" customFormat="1" ht="22" customHeight="1" x14ac:dyDescent="0.3">
      <c r="A3" s="582" t="s">
        <v>448</v>
      </c>
      <c r="B3" s="585"/>
      <c r="C3" s="566" t="s">
        <v>61</v>
      </c>
      <c r="D3" s="567"/>
      <c r="E3" s="567"/>
      <c r="F3" s="567"/>
      <c r="G3" s="567"/>
      <c r="H3" s="567"/>
      <c r="I3" s="567"/>
      <c r="J3" s="567"/>
      <c r="K3" s="567"/>
      <c r="L3" s="567"/>
      <c r="M3" s="567"/>
      <c r="N3" s="567"/>
      <c r="O3" s="567"/>
      <c r="P3" s="567"/>
      <c r="Q3" s="567"/>
      <c r="R3" s="567"/>
      <c r="S3" s="567"/>
      <c r="T3" s="588"/>
      <c r="U3" s="566" t="s">
        <v>357</v>
      </c>
      <c r="V3" s="567"/>
      <c r="W3" s="588"/>
      <c r="X3" s="566" t="s">
        <v>60</v>
      </c>
      <c r="Y3" s="567"/>
      <c r="Z3" s="588"/>
      <c r="AA3" s="566" t="s">
        <v>122</v>
      </c>
      <c r="AB3" s="567"/>
      <c r="AC3" s="588"/>
      <c r="AD3" s="566" t="s">
        <v>116</v>
      </c>
      <c r="AE3" s="567"/>
      <c r="AF3" s="588"/>
      <c r="AG3" s="566" t="s">
        <v>58</v>
      </c>
      <c r="AH3" s="567"/>
      <c r="AI3" s="567"/>
      <c r="AJ3" s="567"/>
      <c r="AK3" s="567"/>
      <c r="AL3" s="567"/>
      <c r="AM3" s="568"/>
    </row>
    <row r="4" spans="1:39" s="3" customFormat="1" ht="41.5" customHeight="1" x14ac:dyDescent="0.3">
      <c r="A4" s="583"/>
      <c r="B4" s="586"/>
      <c r="C4" s="590" t="s">
        <v>53</v>
      </c>
      <c r="D4" s="591"/>
      <c r="E4" s="591"/>
      <c r="F4" s="591"/>
      <c r="G4" s="591"/>
      <c r="H4" s="591"/>
      <c r="I4" s="590" t="s">
        <v>52</v>
      </c>
      <c r="J4" s="591"/>
      <c r="K4" s="591"/>
      <c r="L4" s="591"/>
      <c r="M4" s="591"/>
      <c r="N4" s="591"/>
      <c r="O4" s="595" t="s">
        <v>136</v>
      </c>
      <c r="P4" s="595"/>
      <c r="Q4" s="595"/>
      <c r="R4" s="595"/>
      <c r="S4" s="595"/>
      <c r="T4" s="595"/>
      <c r="U4" s="589" t="s">
        <v>57</v>
      </c>
      <c r="V4" s="589" t="s">
        <v>365</v>
      </c>
      <c r="W4" s="589" t="s">
        <v>55</v>
      </c>
      <c r="X4" s="589" t="s">
        <v>57</v>
      </c>
      <c r="Y4" s="589" t="s">
        <v>365</v>
      </c>
      <c r="Z4" s="589" t="s">
        <v>55</v>
      </c>
      <c r="AA4" s="589" t="s">
        <v>57</v>
      </c>
      <c r="AB4" s="589" t="s">
        <v>365</v>
      </c>
      <c r="AC4" s="589" t="s">
        <v>55</v>
      </c>
      <c r="AD4" s="589" t="s">
        <v>57</v>
      </c>
      <c r="AE4" s="589" t="s">
        <v>365</v>
      </c>
      <c r="AF4" s="589" t="s">
        <v>55</v>
      </c>
      <c r="AG4" s="589" t="s">
        <v>154</v>
      </c>
      <c r="AH4" s="589" t="s">
        <v>366</v>
      </c>
      <c r="AI4" s="593" t="s">
        <v>156</v>
      </c>
      <c r="AJ4" s="569" t="s">
        <v>420</v>
      </c>
      <c r="AK4" s="569" t="s">
        <v>421</v>
      </c>
      <c r="AL4" s="569" t="s">
        <v>451</v>
      </c>
      <c r="AM4" s="593" t="s">
        <v>452</v>
      </c>
    </row>
    <row r="5" spans="1:39" s="3" customFormat="1" ht="57.75" customHeight="1" x14ac:dyDescent="0.3">
      <c r="A5" s="584"/>
      <c r="B5" s="587"/>
      <c r="C5" s="590" t="s">
        <v>57</v>
      </c>
      <c r="D5" s="591"/>
      <c r="E5" s="590" t="s">
        <v>365</v>
      </c>
      <c r="F5" s="591"/>
      <c r="G5" s="590" t="s">
        <v>55</v>
      </c>
      <c r="H5" s="591"/>
      <c r="I5" s="590" t="s">
        <v>57</v>
      </c>
      <c r="J5" s="591"/>
      <c r="K5" s="590" t="s">
        <v>365</v>
      </c>
      <c r="L5" s="591"/>
      <c r="M5" s="590" t="s">
        <v>55</v>
      </c>
      <c r="N5" s="591"/>
      <c r="O5" s="595" t="s">
        <v>57</v>
      </c>
      <c r="P5" s="595"/>
      <c r="Q5" s="595" t="s">
        <v>365</v>
      </c>
      <c r="R5" s="595"/>
      <c r="S5" s="595" t="s">
        <v>55</v>
      </c>
      <c r="T5" s="595"/>
      <c r="U5" s="587"/>
      <c r="V5" s="587"/>
      <c r="W5" s="587"/>
      <c r="X5" s="587"/>
      <c r="Y5" s="587"/>
      <c r="Z5" s="587"/>
      <c r="AA5" s="587"/>
      <c r="AB5" s="587"/>
      <c r="AC5" s="587"/>
      <c r="AD5" s="587"/>
      <c r="AE5" s="587"/>
      <c r="AF5" s="587"/>
      <c r="AG5" s="587"/>
      <c r="AH5" s="587"/>
      <c r="AI5" s="594"/>
      <c r="AJ5" s="570"/>
      <c r="AK5" s="570"/>
      <c r="AL5" s="570"/>
      <c r="AM5" s="594"/>
    </row>
    <row r="6" spans="1:39" s="3" customFormat="1" ht="14.25" customHeight="1" x14ac:dyDescent="0.3">
      <c r="A6" s="399"/>
      <c r="B6" s="400"/>
      <c r="C6" s="592" t="s">
        <v>4</v>
      </c>
      <c r="D6" s="592"/>
      <c r="E6" s="592" t="s">
        <v>5</v>
      </c>
      <c r="F6" s="592"/>
      <c r="G6" s="592" t="s">
        <v>6</v>
      </c>
      <c r="H6" s="592"/>
      <c r="I6" s="592" t="s">
        <v>7</v>
      </c>
      <c r="J6" s="592"/>
      <c r="K6" s="592" t="s">
        <v>8</v>
      </c>
      <c r="L6" s="592"/>
      <c r="M6" s="592" t="s">
        <v>9</v>
      </c>
      <c r="N6" s="592"/>
      <c r="O6" s="592" t="s">
        <v>10</v>
      </c>
      <c r="P6" s="592"/>
      <c r="Q6" s="592" t="s">
        <v>11</v>
      </c>
      <c r="R6" s="592"/>
      <c r="S6" s="592" t="s">
        <v>121</v>
      </c>
      <c r="T6" s="592"/>
      <c r="U6" s="401" t="s">
        <v>124</v>
      </c>
      <c r="V6" s="401" t="s">
        <v>125</v>
      </c>
      <c r="W6" s="401" t="s">
        <v>126</v>
      </c>
      <c r="X6" s="401" t="s">
        <v>127</v>
      </c>
      <c r="Y6" s="401" t="s">
        <v>128</v>
      </c>
      <c r="Z6" s="401" t="s">
        <v>129</v>
      </c>
      <c r="AA6" s="401" t="s">
        <v>130</v>
      </c>
      <c r="AB6" s="401" t="s">
        <v>131</v>
      </c>
      <c r="AC6" s="401" t="s">
        <v>132</v>
      </c>
      <c r="AD6" s="401" t="s">
        <v>133</v>
      </c>
      <c r="AE6" s="401" t="s">
        <v>134</v>
      </c>
      <c r="AF6" s="401" t="s">
        <v>135</v>
      </c>
      <c r="AG6" s="401" t="s">
        <v>358</v>
      </c>
      <c r="AH6" s="401" t="s">
        <v>359</v>
      </c>
      <c r="AI6" s="448" t="s">
        <v>360</v>
      </c>
      <c r="AJ6" s="448" t="s">
        <v>368</v>
      </c>
      <c r="AK6" s="448" t="s">
        <v>369</v>
      </c>
      <c r="AL6" s="448" t="s">
        <v>370</v>
      </c>
      <c r="AM6" s="448" t="s">
        <v>371</v>
      </c>
    </row>
    <row r="7" spans="1:39" s="216" customFormat="1" x14ac:dyDescent="0.35">
      <c r="A7" s="53" t="s">
        <v>449</v>
      </c>
      <c r="B7" s="84"/>
      <c r="C7" s="581"/>
      <c r="D7" s="581"/>
      <c r="E7" s="581"/>
      <c r="F7" s="581"/>
      <c r="G7" s="581"/>
      <c r="H7" s="581"/>
      <c r="I7" s="581"/>
      <c r="J7" s="581"/>
      <c r="K7" s="581"/>
      <c r="L7" s="581"/>
      <c r="M7" s="581"/>
      <c r="N7" s="581"/>
      <c r="O7" s="581"/>
      <c r="P7" s="581"/>
      <c r="Q7" s="581"/>
      <c r="R7" s="581"/>
      <c r="S7" s="581"/>
      <c r="T7" s="581"/>
      <c r="U7" s="402"/>
      <c r="V7" s="402"/>
      <c r="W7" s="402"/>
      <c r="X7" s="10"/>
      <c r="Y7" s="10"/>
      <c r="Z7" s="10"/>
      <c r="AA7" s="10"/>
      <c r="AB7" s="294"/>
      <c r="AC7" s="294"/>
      <c r="AD7" s="294"/>
      <c r="AE7" s="294"/>
      <c r="AF7" s="294"/>
      <c r="AG7" s="294"/>
      <c r="AH7" s="294"/>
      <c r="AI7" s="296"/>
      <c r="AJ7" s="296"/>
      <c r="AK7" s="296"/>
      <c r="AL7" s="296"/>
      <c r="AM7" s="296"/>
    </row>
    <row r="8" spans="1:39" s="216" customFormat="1" x14ac:dyDescent="0.35">
      <c r="A8" s="407" t="s">
        <v>43</v>
      </c>
      <c r="B8" s="84" t="s">
        <v>4</v>
      </c>
      <c r="C8" s="573"/>
      <c r="D8" s="573"/>
      <c r="E8" s="579"/>
      <c r="F8" s="579"/>
      <c r="G8" s="573"/>
      <c r="H8" s="573"/>
      <c r="I8" s="573"/>
      <c r="J8" s="573"/>
      <c r="K8" s="579"/>
      <c r="L8" s="579"/>
      <c r="M8" s="573"/>
      <c r="N8" s="573"/>
      <c r="O8" s="578">
        <f>C8+I8</f>
        <v>0</v>
      </c>
      <c r="P8" s="578"/>
      <c r="Q8" s="578">
        <f>E8+K8</f>
        <v>0</v>
      </c>
      <c r="R8" s="578"/>
      <c r="S8" s="578">
        <f>G8+M8</f>
        <v>0</v>
      </c>
      <c r="T8" s="578"/>
      <c r="U8" s="428"/>
      <c r="V8" s="294"/>
      <c r="W8" s="428"/>
      <c r="X8" s="428"/>
      <c r="Y8" s="294"/>
      <c r="Z8" s="187"/>
      <c r="AA8" s="428"/>
      <c r="AB8" s="294"/>
      <c r="AC8" s="187"/>
      <c r="AD8" s="428"/>
      <c r="AE8" s="294"/>
      <c r="AF8" s="187"/>
      <c r="AG8" s="456">
        <f>SUM(O8,X8,AA8,AD8)</f>
        <v>0</v>
      </c>
      <c r="AH8" s="294"/>
      <c r="AI8" s="449">
        <f>SUM(R8,Y8,AB8,AE8)</f>
        <v>0</v>
      </c>
      <c r="AJ8" s="296"/>
      <c r="AK8" s="296"/>
      <c r="AL8" s="296"/>
      <c r="AM8" s="449" t="e">
        <f>AK8/AL8</f>
        <v>#DIV/0!</v>
      </c>
    </row>
    <row r="9" spans="1:39" s="216" customFormat="1" x14ac:dyDescent="0.35">
      <c r="A9" s="407" t="s">
        <v>44</v>
      </c>
      <c r="B9" s="84" t="s">
        <v>5</v>
      </c>
      <c r="C9" s="573"/>
      <c r="D9" s="573"/>
      <c r="E9" s="573"/>
      <c r="F9" s="573"/>
      <c r="G9" s="579"/>
      <c r="H9" s="579"/>
      <c r="I9" s="573"/>
      <c r="J9" s="573"/>
      <c r="K9" s="573"/>
      <c r="L9" s="573"/>
      <c r="M9" s="579"/>
      <c r="N9" s="579"/>
      <c r="O9" s="578">
        <f t="shared" ref="O9:O19" si="0">C9+I9</f>
        <v>0</v>
      </c>
      <c r="P9" s="578"/>
      <c r="Q9" s="578">
        <f>E9+K9</f>
        <v>0</v>
      </c>
      <c r="R9" s="578"/>
      <c r="S9" s="578">
        <f t="shared" ref="S9:S19" si="1">G9+M9</f>
        <v>0</v>
      </c>
      <c r="T9" s="578"/>
      <c r="U9" s="428"/>
      <c r="V9" s="187"/>
      <c r="W9" s="294"/>
      <c r="X9" s="428"/>
      <c r="Y9" s="187"/>
      <c r="Z9" s="294"/>
      <c r="AA9" s="428"/>
      <c r="AB9" s="187"/>
      <c r="AC9" s="294"/>
      <c r="AD9" s="428"/>
      <c r="AE9" s="187"/>
      <c r="AF9" s="294"/>
      <c r="AG9" s="456">
        <f t="shared" ref="AG9:AG19" si="2">SUM(O9,X9,AA9,AD9)</f>
        <v>0</v>
      </c>
      <c r="AH9" s="449">
        <f>SUM(Q9,Y9,AB9,AE9)</f>
        <v>0</v>
      </c>
      <c r="AI9" s="296"/>
      <c r="AJ9" s="296"/>
      <c r="AK9" s="296"/>
      <c r="AL9" s="296"/>
      <c r="AM9" s="449" t="e">
        <f t="shared" ref="AM9:AM37" si="3">AK9/AL9</f>
        <v>#DIV/0!</v>
      </c>
    </row>
    <row r="10" spans="1:39" s="216" customFormat="1" x14ac:dyDescent="0.35">
      <c r="A10" s="407" t="s">
        <v>45</v>
      </c>
      <c r="B10" s="84" t="s">
        <v>6</v>
      </c>
      <c r="C10" s="573"/>
      <c r="D10" s="573"/>
      <c r="E10" s="573"/>
      <c r="F10" s="573"/>
      <c r="G10" s="579"/>
      <c r="H10" s="579"/>
      <c r="I10" s="573"/>
      <c r="J10" s="573"/>
      <c r="K10" s="573"/>
      <c r="L10" s="573"/>
      <c r="M10" s="579"/>
      <c r="N10" s="579"/>
      <c r="O10" s="578">
        <f t="shared" si="0"/>
        <v>0</v>
      </c>
      <c r="P10" s="578"/>
      <c r="Q10" s="578">
        <f>E10+K10</f>
        <v>0</v>
      </c>
      <c r="R10" s="578"/>
      <c r="S10" s="578">
        <f t="shared" si="1"/>
        <v>0</v>
      </c>
      <c r="T10" s="578"/>
      <c r="U10" s="428"/>
      <c r="V10" s="187"/>
      <c r="W10" s="294"/>
      <c r="X10" s="428"/>
      <c r="Y10" s="187"/>
      <c r="Z10" s="294"/>
      <c r="AA10" s="428"/>
      <c r="AB10" s="187"/>
      <c r="AC10" s="294"/>
      <c r="AD10" s="428"/>
      <c r="AE10" s="187"/>
      <c r="AF10" s="294"/>
      <c r="AG10" s="456">
        <f t="shared" si="2"/>
        <v>0</v>
      </c>
      <c r="AH10" s="449">
        <f t="shared" ref="AH10:AH14" si="4">SUM(Q10,Y10,AB10,AE10)</f>
        <v>0</v>
      </c>
      <c r="AI10" s="296"/>
      <c r="AJ10" s="296"/>
      <c r="AK10" s="296"/>
      <c r="AL10" s="296"/>
      <c r="AM10" s="449" t="e">
        <f t="shared" si="3"/>
        <v>#DIV/0!</v>
      </c>
    </row>
    <row r="11" spans="1:39" s="216" customFormat="1" x14ac:dyDescent="0.35">
      <c r="A11" s="407" t="s">
        <v>46</v>
      </c>
      <c r="B11" s="84" t="s">
        <v>7</v>
      </c>
      <c r="C11" s="573"/>
      <c r="D11" s="573"/>
      <c r="E11" s="573"/>
      <c r="F11" s="573"/>
      <c r="G11" s="579"/>
      <c r="H11" s="579"/>
      <c r="I11" s="573"/>
      <c r="J11" s="573"/>
      <c r="K11" s="580"/>
      <c r="L11" s="580"/>
      <c r="M11" s="579"/>
      <c r="N11" s="579"/>
      <c r="O11" s="578">
        <f t="shared" si="0"/>
        <v>0</v>
      </c>
      <c r="P11" s="578"/>
      <c r="Q11" s="578">
        <f t="shared" ref="Q11:Q15" si="5">E11+K11</f>
        <v>0</v>
      </c>
      <c r="R11" s="578"/>
      <c r="S11" s="578">
        <f t="shared" si="1"/>
        <v>0</v>
      </c>
      <c r="T11" s="578"/>
      <c r="U11" s="428"/>
      <c r="V11" s="428"/>
      <c r="W11" s="294"/>
      <c r="X11" s="428"/>
      <c r="Y11" s="450"/>
      <c r="Z11" s="403"/>
      <c r="AA11" s="428"/>
      <c r="AB11" s="428"/>
      <c r="AC11" s="294"/>
      <c r="AD11" s="428"/>
      <c r="AE11" s="428"/>
      <c r="AF11" s="294"/>
      <c r="AG11" s="456">
        <f t="shared" si="2"/>
        <v>0</v>
      </c>
      <c r="AH11" s="449">
        <f t="shared" si="4"/>
        <v>0</v>
      </c>
      <c r="AI11" s="296"/>
      <c r="AJ11" s="296"/>
      <c r="AK11" s="296"/>
      <c r="AL11" s="296"/>
      <c r="AM11" s="449" t="e">
        <f t="shared" si="3"/>
        <v>#DIV/0!</v>
      </c>
    </row>
    <row r="12" spans="1:39" s="216" customFormat="1" x14ac:dyDescent="0.35">
      <c r="A12" s="407" t="s">
        <v>47</v>
      </c>
      <c r="B12" s="84" t="s">
        <v>8</v>
      </c>
      <c r="C12" s="573"/>
      <c r="D12" s="573"/>
      <c r="E12" s="573"/>
      <c r="F12" s="573"/>
      <c r="G12" s="579"/>
      <c r="H12" s="579"/>
      <c r="I12" s="573"/>
      <c r="J12" s="573"/>
      <c r="K12" s="573"/>
      <c r="L12" s="573"/>
      <c r="M12" s="579"/>
      <c r="N12" s="579"/>
      <c r="O12" s="578">
        <f t="shared" si="0"/>
        <v>0</v>
      </c>
      <c r="P12" s="578"/>
      <c r="Q12" s="578">
        <f t="shared" si="5"/>
        <v>0</v>
      </c>
      <c r="R12" s="578"/>
      <c r="S12" s="578">
        <f t="shared" si="1"/>
        <v>0</v>
      </c>
      <c r="T12" s="578"/>
      <c r="U12" s="428"/>
      <c r="V12" s="187"/>
      <c r="W12" s="403"/>
      <c r="X12" s="428"/>
      <c r="Y12" s="187"/>
      <c r="Z12" s="403"/>
      <c r="AA12" s="428"/>
      <c r="AB12" s="187"/>
      <c r="AC12" s="403"/>
      <c r="AD12" s="428"/>
      <c r="AE12" s="187"/>
      <c r="AF12" s="403"/>
      <c r="AG12" s="456">
        <f t="shared" si="2"/>
        <v>0</v>
      </c>
      <c r="AH12" s="449">
        <f t="shared" si="4"/>
        <v>0</v>
      </c>
      <c r="AI12" s="451"/>
      <c r="AJ12" s="296"/>
      <c r="AK12" s="296"/>
      <c r="AL12" s="296"/>
      <c r="AM12" s="449" t="e">
        <f t="shared" si="3"/>
        <v>#DIV/0!</v>
      </c>
    </row>
    <row r="13" spans="1:39" s="216" customFormat="1" x14ac:dyDescent="0.35">
      <c r="A13" s="407" t="s">
        <v>48</v>
      </c>
      <c r="B13" s="84" t="s">
        <v>9</v>
      </c>
      <c r="C13" s="573"/>
      <c r="D13" s="573"/>
      <c r="E13" s="573"/>
      <c r="F13" s="573"/>
      <c r="G13" s="579"/>
      <c r="H13" s="579"/>
      <c r="I13" s="573"/>
      <c r="J13" s="573"/>
      <c r="K13" s="573"/>
      <c r="L13" s="573"/>
      <c r="M13" s="579"/>
      <c r="N13" s="579"/>
      <c r="O13" s="578">
        <f t="shared" si="0"/>
        <v>0</v>
      </c>
      <c r="P13" s="578"/>
      <c r="Q13" s="578">
        <f t="shared" si="5"/>
        <v>0</v>
      </c>
      <c r="R13" s="578"/>
      <c r="S13" s="578">
        <f t="shared" si="1"/>
        <v>0</v>
      </c>
      <c r="T13" s="578"/>
      <c r="U13" s="428"/>
      <c r="V13" s="187"/>
      <c r="W13" s="294"/>
      <c r="X13" s="428"/>
      <c r="Y13" s="187"/>
      <c r="Z13" s="294"/>
      <c r="AA13" s="428"/>
      <c r="AB13" s="187"/>
      <c r="AC13" s="294"/>
      <c r="AD13" s="428"/>
      <c r="AE13" s="187"/>
      <c r="AF13" s="294"/>
      <c r="AG13" s="456">
        <f t="shared" si="2"/>
        <v>0</v>
      </c>
      <c r="AH13" s="449">
        <f t="shared" si="4"/>
        <v>0</v>
      </c>
      <c r="AI13" s="296"/>
      <c r="AJ13" s="296"/>
      <c r="AK13" s="296"/>
      <c r="AL13" s="296"/>
      <c r="AM13" s="449" t="e">
        <f t="shared" si="3"/>
        <v>#DIV/0!</v>
      </c>
    </row>
    <row r="14" spans="1:39" s="216" customFormat="1" x14ac:dyDescent="0.35">
      <c r="A14" s="407" t="s">
        <v>49</v>
      </c>
      <c r="B14" s="84" t="s">
        <v>10</v>
      </c>
      <c r="C14" s="573"/>
      <c r="D14" s="573"/>
      <c r="E14" s="573"/>
      <c r="F14" s="573"/>
      <c r="G14" s="579"/>
      <c r="H14" s="579"/>
      <c r="I14" s="573"/>
      <c r="J14" s="573"/>
      <c r="K14" s="573"/>
      <c r="L14" s="573"/>
      <c r="M14" s="579"/>
      <c r="N14" s="579"/>
      <c r="O14" s="578">
        <f t="shared" si="0"/>
        <v>0</v>
      </c>
      <c r="P14" s="578"/>
      <c r="Q14" s="578">
        <f t="shared" si="5"/>
        <v>0</v>
      </c>
      <c r="R14" s="578"/>
      <c r="S14" s="578">
        <f t="shared" si="1"/>
        <v>0</v>
      </c>
      <c r="T14" s="578"/>
      <c r="U14" s="428"/>
      <c r="V14" s="187"/>
      <c r="W14" s="294"/>
      <c r="X14" s="428"/>
      <c r="Y14" s="187"/>
      <c r="Z14" s="294"/>
      <c r="AA14" s="428"/>
      <c r="AB14" s="187"/>
      <c r="AC14" s="294"/>
      <c r="AD14" s="428"/>
      <c r="AE14" s="187"/>
      <c r="AF14" s="294"/>
      <c r="AG14" s="456">
        <f t="shared" si="2"/>
        <v>0</v>
      </c>
      <c r="AH14" s="449">
        <f t="shared" si="4"/>
        <v>0</v>
      </c>
      <c r="AI14" s="296"/>
      <c r="AJ14" s="296"/>
      <c r="AK14" s="296"/>
      <c r="AL14" s="296"/>
      <c r="AM14" s="449" t="e">
        <f t="shared" si="3"/>
        <v>#DIV/0!</v>
      </c>
    </row>
    <row r="15" spans="1:39" s="216" customFormat="1" x14ac:dyDescent="0.35">
      <c r="A15" s="407" t="s">
        <v>50</v>
      </c>
      <c r="B15" s="84" t="s">
        <v>11</v>
      </c>
      <c r="C15" s="573"/>
      <c r="D15" s="573"/>
      <c r="E15" s="579"/>
      <c r="F15" s="579"/>
      <c r="G15" s="573"/>
      <c r="H15" s="573"/>
      <c r="I15" s="573"/>
      <c r="J15" s="573"/>
      <c r="K15" s="579"/>
      <c r="L15" s="579"/>
      <c r="M15" s="573"/>
      <c r="N15" s="573"/>
      <c r="O15" s="578">
        <f t="shared" si="0"/>
        <v>0</v>
      </c>
      <c r="P15" s="578"/>
      <c r="Q15" s="578">
        <f t="shared" si="5"/>
        <v>0</v>
      </c>
      <c r="R15" s="578"/>
      <c r="S15" s="578">
        <f t="shared" si="1"/>
        <v>0</v>
      </c>
      <c r="T15" s="578"/>
      <c r="U15" s="428"/>
      <c r="V15" s="294"/>
      <c r="W15" s="187"/>
      <c r="X15" s="428"/>
      <c r="Y15" s="294"/>
      <c r="Z15" s="187"/>
      <c r="AA15" s="428"/>
      <c r="AB15" s="294"/>
      <c r="AC15" s="187"/>
      <c r="AD15" s="428"/>
      <c r="AE15" s="294"/>
      <c r="AF15" s="187"/>
      <c r="AG15" s="456">
        <f t="shared" si="2"/>
        <v>0</v>
      </c>
      <c r="AH15" s="294"/>
      <c r="AI15" s="449">
        <f>SUM(R15,Y15,AB15,AE15)</f>
        <v>0</v>
      </c>
      <c r="AJ15" s="296"/>
      <c r="AK15" s="296"/>
      <c r="AL15" s="296"/>
      <c r="AM15" s="449" t="e">
        <f t="shared" si="3"/>
        <v>#DIV/0!</v>
      </c>
    </row>
    <row r="16" spans="1:39" s="216" customFormat="1" x14ac:dyDescent="0.35">
      <c r="A16" s="407" t="s">
        <v>51</v>
      </c>
      <c r="B16" s="84" t="s">
        <v>121</v>
      </c>
      <c r="C16" s="573"/>
      <c r="D16" s="573"/>
      <c r="E16" s="573"/>
      <c r="F16" s="573"/>
      <c r="G16" s="579"/>
      <c r="H16" s="579"/>
      <c r="I16" s="573"/>
      <c r="J16" s="573"/>
      <c r="K16" s="573"/>
      <c r="L16" s="573"/>
      <c r="M16" s="579"/>
      <c r="N16" s="579"/>
      <c r="O16" s="578">
        <f t="shared" si="0"/>
        <v>0</v>
      </c>
      <c r="P16" s="578"/>
      <c r="Q16" s="578">
        <f>E16+K16</f>
        <v>0</v>
      </c>
      <c r="R16" s="578"/>
      <c r="S16" s="578">
        <f t="shared" si="1"/>
        <v>0</v>
      </c>
      <c r="T16" s="578"/>
      <c r="U16" s="428"/>
      <c r="V16" s="187"/>
      <c r="W16" s="294"/>
      <c r="X16" s="428"/>
      <c r="Y16" s="187"/>
      <c r="Z16" s="294"/>
      <c r="AA16" s="428"/>
      <c r="AB16" s="187"/>
      <c r="AC16" s="294"/>
      <c r="AD16" s="428"/>
      <c r="AE16" s="187"/>
      <c r="AF16" s="294"/>
      <c r="AG16" s="456">
        <f t="shared" si="2"/>
        <v>0</v>
      </c>
      <c r="AH16" s="449">
        <f>SUM(Q16,Y16,AB16,AE16)</f>
        <v>0</v>
      </c>
      <c r="AI16" s="296"/>
      <c r="AJ16" s="296"/>
      <c r="AK16" s="296"/>
      <c r="AL16" s="296"/>
      <c r="AM16" s="449" t="e">
        <f t="shared" si="3"/>
        <v>#DIV/0!</v>
      </c>
    </row>
    <row r="17" spans="1:39" s="216" customFormat="1" x14ac:dyDescent="0.35">
      <c r="A17" s="407" t="s">
        <v>118</v>
      </c>
      <c r="B17" s="84" t="s">
        <v>124</v>
      </c>
      <c r="C17" s="573"/>
      <c r="D17" s="573"/>
      <c r="E17" s="573"/>
      <c r="F17" s="573"/>
      <c r="G17" s="576"/>
      <c r="H17" s="577"/>
      <c r="I17" s="573"/>
      <c r="J17" s="573"/>
      <c r="K17" s="573"/>
      <c r="L17" s="573"/>
      <c r="M17" s="579"/>
      <c r="N17" s="579"/>
      <c r="O17" s="578">
        <f t="shared" si="0"/>
        <v>0</v>
      </c>
      <c r="P17" s="578"/>
      <c r="Q17" s="578">
        <f t="shared" ref="Q17:Q19" si="6">E17+K17</f>
        <v>0</v>
      </c>
      <c r="R17" s="578"/>
      <c r="S17" s="578">
        <f t="shared" si="1"/>
        <v>0</v>
      </c>
      <c r="T17" s="578"/>
      <c r="U17" s="428"/>
      <c r="V17" s="187"/>
      <c r="W17" s="294"/>
      <c r="X17" s="428"/>
      <c r="Y17" s="187"/>
      <c r="Z17" s="294"/>
      <c r="AA17" s="428"/>
      <c r="AB17" s="187"/>
      <c r="AC17" s="433"/>
      <c r="AD17" s="428"/>
      <c r="AE17" s="187"/>
      <c r="AF17" s="294"/>
      <c r="AG17" s="456">
        <f t="shared" si="2"/>
        <v>0</v>
      </c>
      <c r="AH17" s="449">
        <f t="shared" ref="AH17:AH19" si="7">SUM(Q17,Y17,AB17,AE17)</f>
        <v>0</v>
      </c>
      <c r="AI17" s="296"/>
      <c r="AJ17" s="296"/>
      <c r="AK17" s="296"/>
      <c r="AL17" s="296"/>
      <c r="AM17" s="449" t="e">
        <f t="shared" si="3"/>
        <v>#DIV/0!</v>
      </c>
    </row>
    <row r="18" spans="1:39" s="216" customFormat="1" x14ac:dyDescent="0.35">
      <c r="A18" s="143" t="s">
        <v>1</v>
      </c>
      <c r="B18" s="84" t="s">
        <v>125</v>
      </c>
      <c r="C18" s="573"/>
      <c r="D18" s="573"/>
      <c r="E18" s="574"/>
      <c r="F18" s="575"/>
      <c r="G18" s="576"/>
      <c r="H18" s="577"/>
      <c r="I18" s="574"/>
      <c r="J18" s="575"/>
      <c r="K18" s="574"/>
      <c r="L18" s="575"/>
      <c r="M18" s="576"/>
      <c r="N18" s="577"/>
      <c r="O18" s="578">
        <f t="shared" si="0"/>
        <v>0</v>
      </c>
      <c r="P18" s="578"/>
      <c r="Q18" s="578">
        <f t="shared" si="6"/>
        <v>0</v>
      </c>
      <c r="R18" s="578"/>
      <c r="S18" s="578">
        <f t="shared" si="1"/>
        <v>0</v>
      </c>
      <c r="T18" s="578"/>
      <c r="U18" s="434"/>
      <c r="V18" s="419"/>
      <c r="W18" s="433"/>
      <c r="X18" s="434"/>
      <c r="Y18" s="419"/>
      <c r="Z18" s="433"/>
      <c r="AA18" s="434"/>
      <c r="AB18" s="419"/>
      <c r="AC18" s="433"/>
      <c r="AD18" s="434"/>
      <c r="AE18" s="419"/>
      <c r="AF18" s="433"/>
      <c r="AG18" s="456">
        <f t="shared" si="2"/>
        <v>0</v>
      </c>
      <c r="AH18" s="449">
        <f t="shared" si="7"/>
        <v>0</v>
      </c>
      <c r="AI18" s="452"/>
      <c r="AJ18" s="296"/>
      <c r="AK18" s="296"/>
      <c r="AL18" s="296"/>
      <c r="AM18" s="449" t="e">
        <f t="shared" si="3"/>
        <v>#DIV/0!</v>
      </c>
    </row>
    <row r="19" spans="1:39" s="216" customFormat="1" x14ac:dyDescent="0.35">
      <c r="A19" s="143" t="s">
        <v>2</v>
      </c>
      <c r="B19" s="84" t="s">
        <v>126</v>
      </c>
      <c r="C19" s="573"/>
      <c r="D19" s="573"/>
      <c r="E19" s="574"/>
      <c r="F19" s="575"/>
      <c r="G19" s="576"/>
      <c r="H19" s="577"/>
      <c r="I19" s="574"/>
      <c r="J19" s="575"/>
      <c r="K19" s="574"/>
      <c r="L19" s="575"/>
      <c r="M19" s="576"/>
      <c r="N19" s="577"/>
      <c r="O19" s="578">
        <f t="shared" si="0"/>
        <v>0</v>
      </c>
      <c r="P19" s="578"/>
      <c r="Q19" s="578">
        <f t="shared" si="6"/>
        <v>0</v>
      </c>
      <c r="R19" s="578"/>
      <c r="S19" s="578">
        <f t="shared" si="1"/>
        <v>0</v>
      </c>
      <c r="T19" s="578"/>
      <c r="U19" s="434"/>
      <c r="V19" s="419"/>
      <c r="W19" s="433"/>
      <c r="X19" s="434"/>
      <c r="Y19" s="419"/>
      <c r="Z19" s="433"/>
      <c r="AA19" s="434"/>
      <c r="AB19" s="419"/>
      <c r="AC19" s="433"/>
      <c r="AD19" s="434"/>
      <c r="AE19" s="419"/>
      <c r="AF19" s="433"/>
      <c r="AG19" s="456">
        <f t="shared" si="2"/>
        <v>0</v>
      </c>
      <c r="AH19" s="449">
        <f t="shared" si="7"/>
        <v>0</v>
      </c>
      <c r="AI19" s="452"/>
      <c r="AJ19" s="296"/>
      <c r="AK19" s="296"/>
      <c r="AL19" s="296"/>
      <c r="AM19" s="449" t="e">
        <f t="shared" si="3"/>
        <v>#DIV/0!</v>
      </c>
    </row>
    <row r="20" spans="1:39" s="216" customFormat="1" ht="15" thickBot="1" x14ac:dyDescent="0.4">
      <c r="A20" s="65" t="s">
        <v>489</v>
      </c>
      <c r="B20" s="174" t="s">
        <v>127</v>
      </c>
      <c r="C20" s="571">
        <f ca="1">SUM(C8:D20)</f>
        <v>0</v>
      </c>
      <c r="D20" s="572"/>
      <c r="E20" s="571">
        <f>SUM(E8:F19)</f>
        <v>0</v>
      </c>
      <c r="F20" s="572"/>
      <c r="G20" s="571">
        <f>SUM(G8:H19)</f>
        <v>0</v>
      </c>
      <c r="H20" s="572"/>
      <c r="I20" s="571">
        <f t="shared" ref="I20" si="8">SUM(I8:J19)</f>
        <v>0</v>
      </c>
      <c r="J20" s="572"/>
      <c r="K20" s="571">
        <f t="shared" ref="K20" si="9">SUM(K8:L19)</f>
        <v>0</v>
      </c>
      <c r="L20" s="572"/>
      <c r="M20" s="571">
        <f t="shared" ref="M20" si="10">SUM(M8:N19)</f>
        <v>0</v>
      </c>
      <c r="N20" s="572"/>
      <c r="O20" s="571">
        <f t="shared" ref="O20" si="11">SUM(O8:P19)</f>
        <v>0</v>
      </c>
      <c r="P20" s="572"/>
      <c r="Q20" s="571">
        <f t="shared" ref="Q20" si="12">SUM(Q8:R19)</f>
        <v>0</v>
      </c>
      <c r="R20" s="572"/>
      <c r="S20" s="571">
        <f t="shared" ref="S20" si="13">SUM(S8:T19)</f>
        <v>0</v>
      </c>
      <c r="T20" s="572"/>
      <c r="U20" s="453">
        <f>SUM(U8:V19)</f>
        <v>0</v>
      </c>
      <c r="V20" s="454">
        <f>SUM(V8:V19)</f>
        <v>0</v>
      </c>
      <c r="W20" s="455">
        <f t="shared" ref="W20" si="14">SUM(W8:X19)</f>
        <v>0</v>
      </c>
      <c r="X20" s="454">
        <f>SUM(X8:X19)</f>
        <v>0</v>
      </c>
      <c r="Y20" s="455">
        <f>SUM(Y8:Z19)</f>
        <v>0</v>
      </c>
      <c r="Z20" s="454">
        <f>SUM(Z8:Z19)</f>
        <v>0</v>
      </c>
      <c r="AA20" s="455">
        <f t="shared" ref="AA20" si="15">SUM(AA8:AB19)</f>
        <v>0</v>
      </c>
      <c r="AB20" s="454">
        <f>SUM(AB8:AB19)</f>
        <v>0</v>
      </c>
      <c r="AC20" s="454">
        <f t="shared" ref="AC20:AD20" si="16">SUM(AC8:AC19)</f>
        <v>0</v>
      </c>
      <c r="AD20" s="454">
        <f t="shared" si="16"/>
        <v>0</v>
      </c>
      <c r="AE20" s="454">
        <f>SUM(AE8:AE19)</f>
        <v>0</v>
      </c>
      <c r="AF20" s="454">
        <f t="shared" ref="AF20" si="17">SUM(AF8:AF19)</f>
        <v>0</v>
      </c>
      <c r="AG20" s="456">
        <f>SUM(AG8:AG19)</f>
        <v>0</v>
      </c>
      <c r="AH20" s="456">
        <f t="shared" ref="AH20" si="18">SUM(AH8:AH19)</f>
        <v>0</v>
      </c>
      <c r="AI20" s="456">
        <f>SUM(AI8:AI19)</f>
        <v>0</v>
      </c>
      <c r="AJ20" s="296"/>
      <c r="AK20" s="296"/>
      <c r="AL20" s="296"/>
      <c r="AM20" s="449" t="e">
        <f t="shared" si="3"/>
        <v>#DIV/0!</v>
      </c>
    </row>
    <row r="21" spans="1:39" s="216" customFormat="1" x14ac:dyDescent="0.35">
      <c r="A21" s="53" t="s">
        <v>450</v>
      </c>
      <c r="B21" s="84"/>
      <c r="C21" s="581"/>
      <c r="D21" s="581"/>
      <c r="E21" s="581"/>
      <c r="F21" s="581"/>
      <c r="G21" s="581"/>
      <c r="H21" s="581"/>
      <c r="I21" s="581"/>
      <c r="J21" s="581"/>
      <c r="K21" s="581"/>
      <c r="L21" s="581"/>
      <c r="M21" s="581"/>
      <c r="N21" s="581"/>
      <c r="O21" s="581"/>
      <c r="P21" s="581"/>
      <c r="Q21" s="581"/>
      <c r="R21" s="581"/>
      <c r="S21" s="581"/>
      <c r="T21" s="581"/>
      <c r="U21" s="402"/>
      <c r="V21" s="402"/>
      <c r="W21" s="402"/>
      <c r="X21" s="10"/>
      <c r="Y21" s="10"/>
      <c r="Z21" s="10"/>
      <c r="AA21" s="10"/>
      <c r="AB21" s="294"/>
      <c r="AC21" s="294"/>
      <c r="AD21" s="294"/>
      <c r="AE21" s="294"/>
      <c r="AF21" s="294"/>
      <c r="AG21" s="294"/>
      <c r="AH21" s="294"/>
      <c r="AI21" s="296"/>
      <c r="AJ21" s="296"/>
      <c r="AK21" s="296"/>
      <c r="AL21" s="296"/>
      <c r="AM21" s="449" t="e">
        <f t="shared" si="3"/>
        <v>#DIV/0!</v>
      </c>
    </row>
    <row r="22" spans="1:39" s="216" customFormat="1" x14ac:dyDescent="0.35">
      <c r="A22" s="407" t="s">
        <v>43</v>
      </c>
      <c r="B22" s="84" t="s">
        <v>128</v>
      </c>
      <c r="C22" s="573"/>
      <c r="D22" s="573"/>
      <c r="E22" s="579"/>
      <c r="F22" s="579"/>
      <c r="G22" s="573"/>
      <c r="H22" s="573"/>
      <c r="I22" s="573"/>
      <c r="J22" s="573"/>
      <c r="K22" s="579"/>
      <c r="L22" s="579"/>
      <c r="M22" s="573"/>
      <c r="N22" s="573"/>
      <c r="O22" s="578">
        <f>C22+I22</f>
        <v>0</v>
      </c>
      <c r="P22" s="578"/>
      <c r="Q22" s="578">
        <f>E22+K22</f>
        <v>0</v>
      </c>
      <c r="R22" s="578"/>
      <c r="S22" s="578">
        <f>G22+M22</f>
        <v>0</v>
      </c>
      <c r="T22" s="578"/>
      <c r="U22" s="428"/>
      <c r="V22" s="294"/>
      <c r="W22" s="428"/>
      <c r="X22" s="428"/>
      <c r="Y22" s="294"/>
      <c r="Z22" s="187"/>
      <c r="AA22" s="428"/>
      <c r="AB22" s="294"/>
      <c r="AC22" s="187"/>
      <c r="AD22" s="428"/>
      <c r="AE22" s="294"/>
      <c r="AF22" s="187"/>
      <c r="AG22" s="456">
        <f>SUM(O22,X22,AA22,AD22)</f>
        <v>0</v>
      </c>
      <c r="AH22" s="294"/>
      <c r="AI22" s="449">
        <f>SUM(R22,Y22,AB22,AE22)</f>
        <v>0</v>
      </c>
      <c r="AJ22" s="296"/>
      <c r="AK22" s="296"/>
      <c r="AL22" s="296"/>
      <c r="AM22" s="449" t="e">
        <f t="shared" si="3"/>
        <v>#DIV/0!</v>
      </c>
    </row>
    <row r="23" spans="1:39" s="216" customFormat="1" x14ac:dyDescent="0.35">
      <c r="A23" s="407" t="s">
        <v>44</v>
      </c>
      <c r="B23" s="84" t="s">
        <v>129</v>
      </c>
      <c r="C23" s="573"/>
      <c r="D23" s="573"/>
      <c r="E23" s="573"/>
      <c r="F23" s="573"/>
      <c r="G23" s="579"/>
      <c r="H23" s="579"/>
      <c r="I23" s="573"/>
      <c r="J23" s="573"/>
      <c r="K23" s="573"/>
      <c r="L23" s="573"/>
      <c r="M23" s="579"/>
      <c r="N23" s="579"/>
      <c r="O23" s="578">
        <f t="shared" ref="O23:O33" si="19">C23+I23</f>
        <v>0</v>
      </c>
      <c r="P23" s="578"/>
      <c r="Q23" s="578">
        <f>E23+K23</f>
        <v>0</v>
      </c>
      <c r="R23" s="578"/>
      <c r="S23" s="578">
        <f t="shared" ref="S23:S33" si="20">G23+M23</f>
        <v>0</v>
      </c>
      <c r="T23" s="578"/>
      <c r="U23" s="428"/>
      <c r="V23" s="187"/>
      <c r="W23" s="294"/>
      <c r="X23" s="428"/>
      <c r="Y23" s="187"/>
      <c r="Z23" s="294"/>
      <c r="AA23" s="428"/>
      <c r="AB23" s="187"/>
      <c r="AC23" s="294"/>
      <c r="AD23" s="428"/>
      <c r="AE23" s="187"/>
      <c r="AF23" s="294"/>
      <c r="AG23" s="456">
        <f t="shared" ref="AG23:AG33" si="21">SUM(O23,X23,AA23,AD23)</f>
        <v>0</v>
      </c>
      <c r="AH23" s="449">
        <f>SUM(Q23,Y23,AB23,AE23)</f>
        <v>0</v>
      </c>
      <c r="AI23" s="296"/>
      <c r="AJ23" s="296"/>
      <c r="AK23" s="296"/>
      <c r="AL23" s="296"/>
      <c r="AM23" s="449" t="e">
        <f t="shared" si="3"/>
        <v>#DIV/0!</v>
      </c>
    </row>
    <row r="24" spans="1:39" s="216" customFormat="1" x14ac:dyDescent="0.35">
      <c r="A24" s="407" t="s">
        <v>45</v>
      </c>
      <c r="B24" s="84" t="s">
        <v>130</v>
      </c>
      <c r="C24" s="573"/>
      <c r="D24" s="573"/>
      <c r="E24" s="573"/>
      <c r="F24" s="573"/>
      <c r="G24" s="579"/>
      <c r="H24" s="579"/>
      <c r="I24" s="573"/>
      <c r="J24" s="573"/>
      <c r="K24" s="573"/>
      <c r="L24" s="573"/>
      <c r="M24" s="579"/>
      <c r="N24" s="579"/>
      <c r="O24" s="578">
        <f t="shared" si="19"/>
        <v>0</v>
      </c>
      <c r="P24" s="578"/>
      <c r="Q24" s="578">
        <f>E24+K24</f>
        <v>0</v>
      </c>
      <c r="R24" s="578"/>
      <c r="S24" s="578">
        <f t="shared" si="20"/>
        <v>0</v>
      </c>
      <c r="T24" s="578"/>
      <c r="U24" s="428"/>
      <c r="V24" s="187"/>
      <c r="W24" s="294"/>
      <c r="X24" s="428"/>
      <c r="Y24" s="187"/>
      <c r="Z24" s="294"/>
      <c r="AA24" s="428"/>
      <c r="AB24" s="187"/>
      <c r="AC24" s="294"/>
      <c r="AD24" s="428"/>
      <c r="AE24" s="187"/>
      <c r="AF24" s="294"/>
      <c r="AG24" s="456">
        <f t="shared" si="21"/>
        <v>0</v>
      </c>
      <c r="AH24" s="449">
        <f t="shared" ref="AH24:AH28" si="22">SUM(Q24,Y24,AB24,AE24)</f>
        <v>0</v>
      </c>
      <c r="AI24" s="296"/>
      <c r="AJ24" s="296"/>
      <c r="AK24" s="296"/>
      <c r="AL24" s="296"/>
      <c r="AM24" s="449" t="e">
        <f t="shared" si="3"/>
        <v>#DIV/0!</v>
      </c>
    </row>
    <row r="25" spans="1:39" s="216" customFormat="1" x14ac:dyDescent="0.35">
      <c r="A25" s="407" t="s">
        <v>46</v>
      </c>
      <c r="B25" s="84" t="s">
        <v>131</v>
      </c>
      <c r="C25" s="573"/>
      <c r="D25" s="573"/>
      <c r="E25" s="573"/>
      <c r="F25" s="573"/>
      <c r="G25" s="579"/>
      <c r="H25" s="579"/>
      <c r="I25" s="573"/>
      <c r="J25" s="573"/>
      <c r="K25" s="580"/>
      <c r="L25" s="580"/>
      <c r="M25" s="579"/>
      <c r="N25" s="579"/>
      <c r="O25" s="578">
        <f t="shared" si="19"/>
        <v>0</v>
      </c>
      <c r="P25" s="578"/>
      <c r="Q25" s="578">
        <f t="shared" ref="Q25:Q28" si="23">E25+K25</f>
        <v>0</v>
      </c>
      <c r="R25" s="578"/>
      <c r="S25" s="578">
        <f t="shared" si="20"/>
        <v>0</v>
      </c>
      <c r="T25" s="578"/>
      <c r="U25" s="428"/>
      <c r="V25" s="428"/>
      <c r="W25" s="294"/>
      <c r="X25" s="428"/>
      <c r="Y25" s="450"/>
      <c r="Z25" s="403"/>
      <c r="AA25" s="428"/>
      <c r="AB25" s="428"/>
      <c r="AC25" s="294"/>
      <c r="AD25" s="428"/>
      <c r="AE25" s="428"/>
      <c r="AF25" s="294"/>
      <c r="AG25" s="456">
        <f t="shared" si="21"/>
        <v>0</v>
      </c>
      <c r="AH25" s="449">
        <f t="shared" si="22"/>
        <v>0</v>
      </c>
      <c r="AI25" s="296"/>
      <c r="AJ25" s="296"/>
      <c r="AK25" s="296"/>
      <c r="AL25" s="296"/>
      <c r="AM25" s="449" t="e">
        <f t="shared" si="3"/>
        <v>#DIV/0!</v>
      </c>
    </row>
    <row r="26" spans="1:39" s="216" customFormat="1" x14ac:dyDescent="0.35">
      <c r="A26" s="407" t="s">
        <v>47</v>
      </c>
      <c r="B26" s="84" t="s">
        <v>132</v>
      </c>
      <c r="C26" s="573"/>
      <c r="D26" s="573"/>
      <c r="E26" s="573"/>
      <c r="F26" s="573"/>
      <c r="G26" s="579"/>
      <c r="H26" s="579"/>
      <c r="I26" s="573"/>
      <c r="J26" s="573"/>
      <c r="K26" s="573"/>
      <c r="L26" s="573"/>
      <c r="M26" s="579"/>
      <c r="N26" s="579"/>
      <c r="O26" s="578">
        <f t="shared" si="19"/>
        <v>0</v>
      </c>
      <c r="P26" s="578"/>
      <c r="Q26" s="578">
        <f t="shared" si="23"/>
        <v>0</v>
      </c>
      <c r="R26" s="578"/>
      <c r="S26" s="578">
        <f t="shared" si="20"/>
        <v>0</v>
      </c>
      <c r="T26" s="578"/>
      <c r="U26" s="428"/>
      <c r="V26" s="187"/>
      <c r="W26" s="403"/>
      <c r="X26" s="428"/>
      <c r="Y26" s="187"/>
      <c r="Z26" s="403"/>
      <c r="AA26" s="428"/>
      <c r="AB26" s="187"/>
      <c r="AC26" s="403"/>
      <c r="AD26" s="428"/>
      <c r="AE26" s="187"/>
      <c r="AF26" s="403"/>
      <c r="AG26" s="456">
        <f t="shared" si="21"/>
        <v>0</v>
      </c>
      <c r="AH26" s="449">
        <f t="shared" si="22"/>
        <v>0</v>
      </c>
      <c r="AI26" s="451"/>
      <c r="AJ26" s="296"/>
      <c r="AK26" s="296"/>
      <c r="AL26" s="296"/>
      <c r="AM26" s="449" t="e">
        <f t="shared" si="3"/>
        <v>#DIV/0!</v>
      </c>
    </row>
    <row r="27" spans="1:39" s="216" customFormat="1" x14ac:dyDescent="0.35">
      <c r="A27" s="407" t="s">
        <v>48</v>
      </c>
      <c r="B27" s="84" t="s">
        <v>133</v>
      </c>
      <c r="C27" s="573"/>
      <c r="D27" s="573"/>
      <c r="E27" s="573"/>
      <c r="F27" s="573"/>
      <c r="G27" s="579"/>
      <c r="H27" s="579"/>
      <c r="I27" s="573"/>
      <c r="J27" s="573"/>
      <c r="K27" s="573"/>
      <c r="L27" s="573"/>
      <c r="M27" s="579"/>
      <c r="N27" s="579"/>
      <c r="O27" s="578">
        <f t="shared" si="19"/>
        <v>0</v>
      </c>
      <c r="P27" s="578"/>
      <c r="Q27" s="578">
        <f t="shared" si="23"/>
        <v>0</v>
      </c>
      <c r="R27" s="578"/>
      <c r="S27" s="578">
        <f t="shared" si="20"/>
        <v>0</v>
      </c>
      <c r="T27" s="578"/>
      <c r="U27" s="428"/>
      <c r="V27" s="187"/>
      <c r="W27" s="294"/>
      <c r="X27" s="428"/>
      <c r="Y27" s="187"/>
      <c r="Z27" s="294"/>
      <c r="AA27" s="428"/>
      <c r="AB27" s="187"/>
      <c r="AC27" s="294"/>
      <c r="AD27" s="428"/>
      <c r="AE27" s="187"/>
      <c r="AF27" s="294"/>
      <c r="AG27" s="456">
        <f t="shared" si="21"/>
        <v>0</v>
      </c>
      <c r="AH27" s="449">
        <f t="shared" si="22"/>
        <v>0</v>
      </c>
      <c r="AI27" s="296"/>
      <c r="AJ27" s="296"/>
      <c r="AK27" s="296"/>
      <c r="AL27" s="296"/>
      <c r="AM27" s="449" t="e">
        <f t="shared" si="3"/>
        <v>#DIV/0!</v>
      </c>
    </row>
    <row r="28" spans="1:39" s="216" customFormat="1" x14ac:dyDescent="0.35">
      <c r="A28" s="407" t="s">
        <v>49</v>
      </c>
      <c r="B28" s="84" t="s">
        <v>134</v>
      </c>
      <c r="C28" s="573"/>
      <c r="D28" s="573"/>
      <c r="E28" s="573"/>
      <c r="F28" s="573"/>
      <c r="G28" s="579"/>
      <c r="H28" s="579"/>
      <c r="I28" s="573"/>
      <c r="J28" s="573"/>
      <c r="K28" s="573"/>
      <c r="L28" s="573"/>
      <c r="M28" s="579"/>
      <c r="N28" s="579"/>
      <c r="O28" s="578">
        <f t="shared" si="19"/>
        <v>0</v>
      </c>
      <c r="P28" s="578"/>
      <c r="Q28" s="578">
        <f t="shared" si="23"/>
        <v>0</v>
      </c>
      <c r="R28" s="578"/>
      <c r="S28" s="578">
        <f t="shared" si="20"/>
        <v>0</v>
      </c>
      <c r="T28" s="578"/>
      <c r="U28" s="428"/>
      <c r="V28" s="187"/>
      <c r="W28" s="294"/>
      <c r="X28" s="428"/>
      <c r="Y28" s="187"/>
      <c r="Z28" s="294"/>
      <c r="AA28" s="428"/>
      <c r="AB28" s="187"/>
      <c r="AC28" s="294"/>
      <c r="AD28" s="428"/>
      <c r="AE28" s="187"/>
      <c r="AF28" s="294"/>
      <c r="AG28" s="456">
        <f t="shared" si="21"/>
        <v>0</v>
      </c>
      <c r="AH28" s="449">
        <f t="shared" si="22"/>
        <v>0</v>
      </c>
      <c r="AI28" s="296"/>
      <c r="AJ28" s="296"/>
      <c r="AK28" s="296"/>
      <c r="AL28" s="296"/>
      <c r="AM28" s="449" t="e">
        <f t="shared" si="3"/>
        <v>#DIV/0!</v>
      </c>
    </row>
    <row r="29" spans="1:39" s="216" customFormat="1" x14ac:dyDescent="0.35">
      <c r="A29" s="407" t="s">
        <v>50</v>
      </c>
      <c r="B29" s="84" t="s">
        <v>135</v>
      </c>
      <c r="C29" s="573"/>
      <c r="D29" s="573"/>
      <c r="E29" s="579"/>
      <c r="F29" s="579"/>
      <c r="G29" s="573"/>
      <c r="H29" s="573"/>
      <c r="I29" s="573"/>
      <c r="J29" s="573"/>
      <c r="K29" s="579"/>
      <c r="L29" s="579"/>
      <c r="M29" s="573"/>
      <c r="N29" s="573"/>
      <c r="O29" s="578">
        <f t="shared" si="19"/>
        <v>0</v>
      </c>
      <c r="P29" s="578"/>
      <c r="Q29" s="578">
        <f t="shared" ref="Q29" si="24">E29+K29</f>
        <v>0</v>
      </c>
      <c r="R29" s="578"/>
      <c r="S29" s="578">
        <f t="shared" si="20"/>
        <v>0</v>
      </c>
      <c r="T29" s="578"/>
      <c r="U29" s="428"/>
      <c r="V29" s="294"/>
      <c r="W29" s="187"/>
      <c r="X29" s="428"/>
      <c r="Y29" s="294"/>
      <c r="Z29" s="187"/>
      <c r="AA29" s="428"/>
      <c r="AB29" s="294"/>
      <c r="AC29" s="187"/>
      <c r="AD29" s="428"/>
      <c r="AE29" s="294"/>
      <c r="AF29" s="187"/>
      <c r="AG29" s="456">
        <f t="shared" si="21"/>
        <v>0</v>
      </c>
      <c r="AH29" s="294"/>
      <c r="AI29" s="449">
        <f>SUM(R29,Y29,AB29,AE29)</f>
        <v>0</v>
      </c>
      <c r="AJ29" s="296"/>
      <c r="AK29" s="296"/>
      <c r="AL29" s="296"/>
      <c r="AM29" s="449" t="e">
        <f t="shared" si="3"/>
        <v>#DIV/0!</v>
      </c>
    </row>
    <row r="30" spans="1:39" s="216" customFormat="1" x14ac:dyDescent="0.35">
      <c r="A30" s="407" t="s">
        <v>51</v>
      </c>
      <c r="B30" s="84" t="s">
        <v>358</v>
      </c>
      <c r="C30" s="573"/>
      <c r="D30" s="573"/>
      <c r="E30" s="573"/>
      <c r="F30" s="573"/>
      <c r="G30" s="579"/>
      <c r="H30" s="579"/>
      <c r="I30" s="573"/>
      <c r="J30" s="573"/>
      <c r="K30" s="573"/>
      <c r="L30" s="573"/>
      <c r="M30" s="579"/>
      <c r="N30" s="579"/>
      <c r="O30" s="578">
        <f t="shared" si="19"/>
        <v>0</v>
      </c>
      <c r="P30" s="578"/>
      <c r="Q30" s="578">
        <f>E30+K30</f>
        <v>0</v>
      </c>
      <c r="R30" s="578"/>
      <c r="S30" s="578">
        <f t="shared" si="20"/>
        <v>0</v>
      </c>
      <c r="T30" s="578"/>
      <c r="U30" s="428"/>
      <c r="V30" s="187"/>
      <c r="W30" s="294"/>
      <c r="X30" s="428"/>
      <c r="Y30" s="187"/>
      <c r="Z30" s="294"/>
      <c r="AA30" s="428"/>
      <c r="AB30" s="187"/>
      <c r="AC30" s="294"/>
      <c r="AD30" s="428"/>
      <c r="AE30" s="187"/>
      <c r="AF30" s="294"/>
      <c r="AG30" s="456">
        <f t="shared" si="21"/>
        <v>0</v>
      </c>
      <c r="AH30" s="449">
        <f>SUM(Q30,Y30,AB30,AE30)</f>
        <v>0</v>
      </c>
      <c r="AI30" s="296"/>
      <c r="AJ30" s="296"/>
      <c r="AK30" s="296"/>
      <c r="AL30" s="296"/>
      <c r="AM30" s="449" t="e">
        <f t="shared" si="3"/>
        <v>#DIV/0!</v>
      </c>
    </row>
    <row r="31" spans="1:39" s="216" customFormat="1" x14ac:dyDescent="0.35">
      <c r="A31" s="407" t="s">
        <v>118</v>
      </c>
      <c r="B31" s="84" t="s">
        <v>359</v>
      </c>
      <c r="C31" s="573"/>
      <c r="D31" s="573"/>
      <c r="E31" s="573"/>
      <c r="F31" s="573"/>
      <c r="G31" s="576"/>
      <c r="H31" s="577"/>
      <c r="I31" s="573"/>
      <c r="J31" s="573"/>
      <c r="K31" s="573"/>
      <c r="L31" s="573"/>
      <c r="M31" s="579"/>
      <c r="N31" s="579"/>
      <c r="O31" s="578">
        <f t="shared" si="19"/>
        <v>0</v>
      </c>
      <c r="P31" s="578"/>
      <c r="Q31" s="578">
        <f t="shared" ref="Q31:Q33" si="25">E31+K31</f>
        <v>0</v>
      </c>
      <c r="R31" s="578"/>
      <c r="S31" s="578">
        <f t="shared" si="20"/>
        <v>0</v>
      </c>
      <c r="T31" s="578"/>
      <c r="U31" s="428"/>
      <c r="V31" s="187"/>
      <c r="W31" s="294"/>
      <c r="X31" s="428"/>
      <c r="Y31" s="187"/>
      <c r="Z31" s="294"/>
      <c r="AA31" s="428"/>
      <c r="AB31" s="187"/>
      <c r="AC31" s="433"/>
      <c r="AD31" s="428"/>
      <c r="AE31" s="187"/>
      <c r="AF31" s="294"/>
      <c r="AG31" s="456">
        <f t="shared" si="21"/>
        <v>0</v>
      </c>
      <c r="AH31" s="449">
        <f t="shared" ref="AH31:AH33" si="26">SUM(Q31,Y31,AB31,AE31)</f>
        <v>0</v>
      </c>
      <c r="AI31" s="296"/>
      <c r="AJ31" s="296"/>
      <c r="AK31" s="296"/>
      <c r="AL31" s="296"/>
      <c r="AM31" s="449" t="e">
        <f t="shared" si="3"/>
        <v>#DIV/0!</v>
      </c>
    </row>
    <row r="32" spans="1:39" s="216" customFormat="1" x14ac:dyDescent="0.35">
      <c r="A32" s="143" t="s">
        <v>1</v>
      </c>
      <c r="B32" s="84" t="s">
        <v>360</v>
      </c>
      <c r="C32" s="573"/>
      <c r="D32" s="573"/>
      <c r="E32" s="574"/>
      <c r="F32" s="575"/>
      <c r="G32" s="576"/>
      <c r="H32" s="577"/>
      <c r="I32" s="574"/>
      <c r="J32" s="575"/>
      <c r="K32" s="574"/>
      <c r="L32" s="575"/>
      <c r="M32" s="576"/>
      <c r="N32" s="577"/>
      <c r="O32" s="578">
        <f t="shared" si="19"/>
        <v>0</v>
      </c>
      <c r="P32" s="578"/>
      <c r="Q32" s="578">
        <f t="shared" si="25"/>
        <v>0</v>
      </c>
      <c r="R32" s="578"/>
      <c r="S32" s="578">
        <f t="shared" si="20"/>
        <v>0</v>
      </c>
      <c r="T32" s="578"/>
      <c r="U32" s="434"/>
      <c r="V32" s="419"/>
      <c r="W32" s="433"/>
      <c r="X32" s="434"/>
      <c r="Y32" s="419"/>
      <c r="Z32" s="433"/>
      <c r="AA32" s="434"/>
      <c r="AB32" s="419"/>
      <c r="AC32" s="433"/>
      <c r="AD32" s="434"/>
      <c r="AE32" s="419"/>
      <c r="AF32" s="433"/>
      <c r="AG32" s="456">
        <f t="shared" si="21"/>
        <v>0</v>
      </c>
      <c r="AH32" s="449">
        <f t="shared" si="26"/>
        <v>0</v>
      </c>
      <c r="AI32" s="452"/>
      <c r="AJ32" s="296"/>
      <c r="AK32" s="296"/>
      <c r="AL32" s="296"/>
      <c r="AM32" s="449" t="e">
        <f t="shared" si="3"/>
        <v>#DIV/0!</v>
      </c>
    </row>
    <row r="33" spans="1:39" s="216" customFormat="1" x14ac:dyDescent="0.35">
      <c r="A33" s="143" t="s">
        <v>2</v>
      </c>
      <c r="B33" s="84" t="s">
        <v>368</v>
      </c>
      <c r="C33" s="573"/>
      <c r="D33" s="573"/>
      <c r="E33" s="574"/>
      <c r="F33" s="575"/>
      <c r="G33" s="576"/>
      <c r="H33" s="577"/>
      <c r="I33" s="574"/>
      <c r="J33" s="575"/>
      <c r="K33" s="574"/>
      <c r="L33" s="575"/>
      <c r="M33" s="576"/>
      <c r="N33" s="577"/>
      <c r="O33" s="578">
        <f t="shared" si="19"/>
        <v>0</v>
      </c>
      <c r="P33" s="578"/>
      <c r="Q33" s="578">
        <f t="shared" si="25"/>
        <v>0</v>
      </c>
      <c r="R33" s="578"/>
      <c r="S33" s="578">
        <f t="shared" si="20"/>
        <v>0</v>
      </c>
      <c r="T33" s="578"/>
      <c r="U33" s="434"/>
      <c r="V33" s="419"/>
      <c r="W33" s="433"/>
      <c r="X33" s="434"/>
      <c r="Y33" s="419"/>
      <c r="Z33" s="433"/>
      <c r="AA33" s="434"/>
      <c r="AB33" s="419"/>
      <c r="AC33" s="433"/>
      <c r="AD33" s="434"/>
      <c r="AE33" s="419"/>
      <c r="AF33" s="433"/>
      <c r="AG33" s="456">
        <f t="shared" si="21"/>
        <v>0</v>
      </c>
      <c r="AH33" s="449">
        <f t="shared" si="26"/>
        <v>0</v>
      </c>
      <c r="AI33" s="452"/>
      <c r="AJ33" s="296"/>
      <c r="AK33" s="296"/>
      <c r="AL33" s="296"/>
      <c r="AM33" s="449" t="e">
        <f t="shared" si="3"/>
        <v>#DIV/0!</v>
      </c>
    </row>
    <row r="34" spans="1:39" s="216" customFormat="1" ht="15" thickBot="1" x14ac:dyDescent="0.4">
      <c r="A34" s="65" t="s">
        <v>490</v>
      </c>
      <c r="B34" s="84" t="s">
        <v>369</v>
      </c>
      <c r="C34" s="571">
        <f ca="1">SUM(C22:D34)</f>
        <v>0</v>
      </c>
      <c r="D34" s="572"/>
      <c r="E34" s="571">
        <f>SUM(E22:F33)</f>
        <v>0</v>
      </c>
      <c r="F34" s="572"/>
      <c r="G34" s="571">
        <f>SUM(G22:H33)</f>
        <v>0</v>
      </c>
      <c r="H34" s="572"/>
      <c r="I34" s="571">
        <f t="shared" ref="I34" si="27">SUM(I22:J33)</f>
        <v>0</v>
      </c>
      <c r="J34" s="572"/>
      <c r="K34" s="571">
        <f t="shared" ref="K34" si="28">SUM(K22:L33)</f>
        <v>0</v>
      </c>
      <c r="L34" s="572"/>
      <c r="M34" s="571">
        <f t="shared" ref="M34" si="29">SUM(M22:N33)</f>
        <v>0</v>
      </c>
      <c r="N34" s="572"/>
      <c r="O34" s="571">
        <f t="shared" ref="O34" si="30">SUM(O22:P33)</f>
        <v>0</v>
      </c>
      <c r="P34" s="572"/>
      <c r="Q34" s="571">
        <f t="shared" ref="Q34" si="31">SUM(Q22:R33)</f>
        <v>0</v>
      </c>
      <c r="R34" s="572"/>
      <c r="S34" s="571">
        <f t="shared" ref="S34" si="32">SUM(S22:T33)</f>
        <v>0</v>
      </c>
      <c r="T34" s="572"/>
      <c r="U34" s="453">
        <f>SUM(U22:V33)</f>
        <v>0</v>
      </c>
      <c r="V34" s="454">
        <f>SUM(V22:V33)</f>
        <v>0</v>
      </c>
      <c r="W34" s="455">
        <f t="shared" ref="W34" si="33">SUM(W22:X33)</f>
        <v>0</v>
      </c>
      <c r="X34" s="454">
        <f>SUM(X22:X33)</f>
        <v>0</v>
      </c>
      <c r="Y34" s="455">
        <f>SUM(Y22:Z33)</f>
        <v>0</v>
      </c>
      <c r="Z34" s="454">
        <f>SUM(Z22:Z33)</f>
        <v>0</v>
      </c>
      <c r="AA34" s="455">
        <f t="shared" ref="AA34" si="34">SUM(AA22:AB33)</f>
        <v>0</v>
      </c>
      <c r="AB34" s="454">
        <f>SUM(AB22:AB33)</f>
        <v>0</v>
      </c>
      <c r="AC34" s="454">
        <f t="shared" ref="AC34:AD34" si="35">SUM(AC22:AC33)</f>
        <v>0</v>
      </c>
      <c r="AD34" s="454">
        <f t="shared" si="35"/>
        <v>0</v>
      </c>
      <c r="AE34" s="454">
        <f>SUM(AE22:AE33)</f>
        <v>0</v>
      </c>
      <c r="AF34" s="454">
        <f t="shared" ref="AF34" si="36">SUM(AF22:AF33)</f>
        <v>0</v>
      </c>
      <c r="AG34" s="456">
        <f>SUM(AG22:AG33)</f>
        <v>0</v>
      </c>
      <c r="AH34" s="456">
        <f t="shared" ref="AH34" si="37">SUM(AH22:AH33)</f>
        <v>0</v>
      </c>
      <c r="AI34" s="456">
        <f>SUM(AI22:AI33)</f>
        <v>0</v>
      </c>
      <c r="AJ34" s="296"/>
      <c r="AK34" s="296"/>
      <c r="AL34" s="296"/>
      <c r="AM34" s="449" t="e">
        <f t="shared" si="3"/>
        <v>#DIV/0!</v>
      </c>
    </row>
    <row r="35" spans="1:39" s="216" customFormat="1" x14ac:dyDescent="0.35">
      <c r="A35" s="143" t="s">
        <v>413</v>
      </c>
      <c r="B35" s="84" t="s">
        <v>370</v>
      </c>
      <c r="C35" s="574"/>
      <c r="D35" s="575"/>
      <c r="E35" s="574"/>
      <c r="F35" s="575"/>
      <c r="G35" s="574"/>
      <c r="H35" s="575"/>
      <c r="I35" s="574"/>
      <c r="J35" s="575"/>
      <c r="K35" s="574"/>
      <c r="L35" s="575"/>
      <c r="M35" s="597"/>
      <c r="N35" s="598"/>
      <c r="O35" s="571">
        <f>C35+I35</f>
        <v>0</v>
      </c>
      <c r="P35" s="572"/>
      <c r="Q35" s="571">
        <f>E35+K35</f>
        <v>0</v>
      </c>
      <c r="R35" s="572"/>
      <c r="S35" s="571">
        <f>G35+M35</f>
        <v>0</v>
      </c>
      <c r="T35" s="572"/>
      <c r="U35" s="434"/>
      <c r="V35" s="419"/>
      <c r="W35" s="434"/>
      <c r="X35" s="434"/>
      <c r="Y35" s="419"/>
      <c r="Z35" s="434"/>
      <c r="AA35" s="434"/>
      <c r="AB35" s="419"/>
      <c r="AC35" s="434"/>
      <c r="AD35" s="434"/>
      <c r="AE35" s="419"/>
      <c r="AF35" s="434"/>
      <c r="AG35" s="456">
        <f>SUM(Q35,Y35,AB35,AE35)</f>
        <v>0</v>
      </c>
      <c r="AH35" s="456">
        <f>SUM(Q35,Y35,AB35,AE35)</f>
        <v>0</v>
      </c>
      <c r="AI35" s="459">
        <f>SUM(R35,Y35,AB35,AE35)</f>
        <v>0</v>
      </c>
      <c r="AJ35" s="296"/>
      <c r="AK35" s="296"/>
      <c r="AL35" s="296"/>
      <c r="AM35" s="449" t="e">
        <f t="shared" si="3"/>
        <v>#DIV/0!</v>
      </c>
    </row>
    <row r="36" spans="1:39" s="216" customFormat="1" x14ac:dyDescent="0.35">
      <c r="A36" s="143" t="s">
        <v>411</v>
      </c>
      <c r="B36" s="84" t="s">
        <v>371</v>
      </c>
      <c r="C36" s="574"/>
      <c r="D36" s="575"/>
      <c r="E36" s="576"/>
      <c r="F36" s="577"/>
      <c r="G36" s="574"/>
      <c r="H36" s="575"/>
      <c r="I36" s="574"/>
      <c r="J36" s="575"/>
      <c r="K36" s="576"/>
      <c r="L36" s="577"/>
      <c r="M36" s="597"/>
      <c r="N36" s="598"/>
      <c r="O36" s="571">
        <f>C36+I36</f>
        <v>0</v>
      </c>
      <c r="P36" s="572"/>
      <c r="Q36" s="571">
        <f>E36+K36</f>
        <v>0</v>
      </c>
      <c r="R36" s="572"/>
      <c r="S36" s="571">
        <f>G36+M36</f>
        <v>0</v>
      </c>
      <c r="T36" s="572"/>
      <c r="U36" s="434"/>
      <c r="V36" s="433"/>
      <c r="W36" s="434"/>
      <c r="X36" s="434"/>
      <c r="Y36" s="433"/>
      <c r="Z36" s="434"/>
      <c r="AA36" s="434"/>
      <c r="AB36" s="433"/>
      <c r="AC36" s="434"/>
      <c r="AD36" s="434"/>
      <c r="AE36" s="433"/>
      <c r="AF36" s="434"/>
      <c r="AG36" s="456">
        <f>SUM(Q36,Y36,AB36,AE36)</f>
        <v>0</v>
      </c>
      <c r="AH36" s="457"/>
      <c r="AI36" s="459">
        <f>SUM(R36,Y36,AB36,AE36)</f>
        <v>0</v>
      </c>
      <c r="AJ36" s="296"/>
      <c r="AK36" s="296"/>
      <c r="AL36" s="296"/>
      <c r="AM36" s="449" t="e">
        <f t="shared" si="3"/>
        <v>#DIV/0!</v>
      </c>
    </row>
    <row r="37" spans="1:39" ht="15" thickBot="1" x14ac:dyDescent="0.4">
      <c r="A37" s="65" t="s">
        <v>62</v>
      </c>
      <c r="B37" s="85" t="s">
        <v>372</v>
      </c>
      <c r="C37" s="596">
        <f ca="1">SUM(C34:D36)</f>
        <v>0</v>
      </c>
      <c r="D37" s="596"/>
      <c r="E37" s="596">
        <f t="shared" ref="E37" si="38">SUM(E34:F36)</f>
        <v>0</v>
      </c>
      <c r="F37" s="596"/>
      <c r="G37" s="596">
        <f t="shared" ref="G37" si="39">SUM(G34:H36)</f>
        <v>0</v>
      </c>
      <c r="H37" s="596"/>
      <c r="I37" s="596">
        <f t="shared" ref="I37" si="40">SUM(I34:J36)</f>
        <v>0</v>
      </c>
      <c r="J37" s="596"/>
      <c r="K37" s="596">
        <f t="shared" ref="K37:U37" si="41">SUM(K34:L36)</f>
        <v>0</v>
      </c>
      <c r="L37" s="596"/>
      <c r="M37" s="596">
        <f t="shared" si="41"/>
        <v>0</v>
      </c>
      <c r="N37" s="596"/>
      <c r="O37" s="596">
        <f t="shared" si="41"/>
        <v>0</v>
      </c>
      <c r="P37" s="596"/>
      <c r="Q37" s="596">
        <f t="shared" si="41"/>
        <v>0</v>
      </c>
      <c r="R37" s="596"/>
      <c r="S37" s="596">
        <f t="shared" si="41"/>
        <v>0</v>
      </c>
      <c r="T37" s="596"/>
      <c r="U37" s="458">
        <f t="shared" si="41"/>
        <v>0</v>
      </c>
      <c r="V37" s="458">
        <f t="shared" ref="V37:AH37" si="42">SUM(V34:V36)</f>
        <v>0</v>
      </c>
      <c r="W37" s="458">
        <f t="shared" si="42"/>
        <v>0</v>
      </c>
      <c r="X37" s="458">
        <f t="shared" si="42"/>
        <v>0</v>
      </c>
      <c r="Y37" s="458">
        <f t="shared" si="42"/>
        <v>0</v>
      </c>
      <c r="Z37" s="458">
        <f t="shared" si="42"/>
        <v>0</v>
      </c>
      <c r="AA37" s="458">
        <f t="shared" si="42"/>
        <v>0</v>
      </c>
      <c r="AB37" s="458">
        <f t="shared" si="42"/>
        <v>0</v>
      </c>
      <c r="AC37" s="458">
        <f t="shared" si="42"/>
        <v>0</v>
      </c>
      <c r="AD37" s="458">
        <f t="shared" si="42"/>
        <v>0</v>
      </c>
      <c r="AE37" s="458">
        <f t="shared" si="42"/>
        <v>0</v>
      </c>
      <c r="AF37" s="458">
        <f t="shared" si="42"/>
        <v>0</v>
      </c>
      <c r="AG37" s="421">
        <f t="shared" si="42"/>
        <v>0</v>
      </c>
      <c r="AH37" s="421">
        <f t="shared" si="42"/>
        <v>0</v>
      </c>
      <c r="AI37" s="421">
        <f t="shared" ref="AI37" si="43">SUM(AI34:AI36)</f>
        <v>0</v>
      </c>
      <c r="AJ37" s="296"/>
      <c r="AK37" s="296"/>
      <c r="AL37" s="296"/>
      <c r="AM37" s="449" t="e">
        <f t="shared" si="3"/>
        <v>#DIV/0!</v>
      </c>
    </row>
  </sheetData>
  <mergeCells count="331">
    <mergeCell ref="C36:D36"/>
    <mergeCell ref="E36:F36"/>
    <mergeCell ref="I36:J36"/>
    <mergeCell ref="K36:L36"/>
    <mergeCell ref="G36:H36"/>
    <mergeCell ref="M36:N36"/>
    <mergeCell ref="O36:P36"/>
    <mergeCell ref="S34:T34"/>
    <mergeCell ref="M34:N34"/>
    <mergeCell ref="M35:N35"/>
    <mergeCell ref="O35:P35"/>
    <mergeCell ref="Q35:R35"/>
    <mergeCell ref="C35:D35"/>
    <mergeCell ref="G35:H35"/>
    <mergeCell ref="I35:J35"/>
    <mergeCell ref="E35:F35"/>
    <mergeCell ref="K35:L35"/>
    <mergeCell ref="S36:T36"/>
    <mergeCell ref="S35:T35"/>
    <mergeCell ref="Q36:R36"/>
    <mergeCell ref="C32:D32"/>
    <mergeCell ref="C33:D33"/>
    <mergeCell ref="O34:P34"/>
    <mergeCell ref="Q34:R34"/>
    <mergeCell ref="E32:F32"/>
    <mergeCell ref="K32:L32"/>
    <mergeCell ref="M32:N32"/>
    <mergeCell ref="O32:P32"/>
    <mergeCell ref="C34:D34"/>
    <mergeCell ref="G34:H34"/>
    <mergeCell ref="I34:J34"/>
    <mergeCell ref="E34:F34"/>
    <mergeCell ref="K34:L34"/>
    <mergeCell ref="Q32:R32"/>
    <mergeCell ref="S32:T32"/>
    <mergeCell ref="E33:F33"/>
    <mergeCell ref="G33:H33"/>
    <mergeCell ref="I33:J33"/>
    <mergeCell ref="K33:L33"/>
    <mergeCell ref="M33:N33"/>
    <mergeCell ref="O33:P33"/>
    <mergeCell ref="Q33:R33"/>
    <mergeCell ref="S33:T33"/>
    <mergeCell ref="G32:H32"/>
    <mergeCell ref="I32:J32"/>
    <mergeCell ref="O37:P37"/>
    <mergeCell ref="Q37:R37"/>
    <mergeCell ref="S37:T37"/>
    <mergeCell ref="C37:D37"/>
    <mergeCell ref="E37:F37"/>
    <mergeCell ref="G37:H37"/>
    <mergeCell ref="I37:J37"/>
    <mergeCell ref="K37:L37"/>
    <mergeCell ref="M37:N37"/>
    <mergeCell ref="O31:P31"/>
    <mergeCell ref="Q31:R31"/>
    <mergeCell ref="S31:T31"/>
    <mergeCell ref="C31:D31"/>
    <mergeCell ref="E31:F31"/>
    <mergeCell ref="G31:H31"/>
    <mergeCell ref="I31:J31"/>
    <mergeCell ref="K31:L31"/>
    <mergeCell ref="M31:N31"/>
    <mergeCell ref="C30:D30"/>
    <mergeCell ref="E30:F30"/>
    <mergeCell ref="G30:H30"/>
    <mergeCell ref="I30:J30"/>
    <mergeCell ref="K30:L30"/>
    <mergeCell ref="M30:N30"/>
    <mergeCell ref="O30:P30"/>
    <mergeCell ref="Q30:R30"/>
    <mergeCell ref="S30:T30"/>
    <mergeCell ref="C29:D29"/>
    <mergeCell ref="E29:F29"/>
    <mergeCell ref="G29:H29"/>
    <mergeCell ref="I29:J29"/>
    <mergeCell ref="K29:L29"/>
    <mergeCell ref="M29:N29"/>
    <mergeCell ref="O29:P29"/>
    <mergeCell ref="Q29:R29"/>
    <mergeCell ref="S29:T29"/>
    <mergeCell ref="O27:P27"/>
    <mergeCell ref="Q27:R27"/>
    <mergeCell ref="S27:T27"/>
    <mergeCell ref="C28:D28"/>
    <mergeCell ref="E28:F28"/>
    <mergeCell ref="G28:H28"/>
    <mergeCell ref="I28:J28"/>
    <mergeCell ref="K28:L28"/>
    <mergeCell ref="M28:N28"/>
    <mergeCell ref="O28:P28"/>
    <mergeCell ref="C27:D27"/>
    <mergeCell ref="E27:F27"/>
    <mergeCell ref="G27:H27"/>
    <mergeCell ref="I27:J27"/>
    <mergeCell ref="K27:L27"/>
    <mergeCell ref="M27:N27"/>
    <mergeCell ref="Q28:R28"/>
    <mergeCell ref="S28:T28"/>
    <mergeCell ref="C26:D26"/>
    <mergeCell ref="E26:F26"/>
    <mergeCell ref="G26:H26"/>
    <mergeCell ref="I26:J26"/>
    <mergeCell ref="K26:L26"/>
    <mergeCell ref="M26:N26"/>
    <mergeCell ref="O26:P26"/>
    <mergeCell ref="Q26:R26"/>
    <mergeCell ref="S26:T26"/>
    <mergeCell ref="C25:D25"/>
    <mergeCell ref="E25:F25"/>
    <mergeCell ref="G25:H25"/>
    <mergeCell ref="I25:J25"/>
    <mergeCell ref="K25:L25"/>
    <mergeCell ref="M25:N25"/>
    <mergeCell ref="O25:P25"/>
    <mergeCell ref="Q25:R25"/>
    <mergeCell ref="S25:T25"/>
    <mergeCell ref="O23:P23"/>
    <mergeCell ref="Q23:R23"/>
    <mergeCell ref="S23:T23"/>
    <mergeCell ref="C24:D24"/>
    <mergeCell ref="E24:F24"/>
    <mergeCell ref="G24:H24"/>
    <mergeCell ref="I24:J24"/>
    <mergeCell ref="K24:L24"/>
    <mergeCell ref="M24:N24"/>
    <mergeCell ref="O24:P24"/>
    <mergeCell ref="C23:D23"/>
    <mergeCell ref="E23:F23"/>
    <mergeCell ref="G23:H23"/>
    <mergeCell ref="I23:J23"/>
    <mergeCell ref="K23:L23"/>
    <mergeCell ref="M23:N23"/>
    <mergeCell ref="Q24:R24"/>
    <mergeCell ref="S24:T24"/>
    <mergeCell ref="C22:D22"/>
    <mergeCell ref="E22:F22"/>
    <mergeCell ref="G22:H22"/>
    <mergeCell ref="I22:J22"/>
    <mergeCell ref="K22:L22"/>
    <mergeCell ref="M22:N22"/>
    <mergeCell ref="O22:P22"/>
    <mergeCell ref="Q22:R22"/>
    <mergeCell ref="S22:T22"/>
    <mergeCell ref="AG4:AG5"/>
    <mergeCell ref="AH4:AH5"/>
    <mergeCell ref="B1:H1"/>
    <mergeCell ref="B2:H2"/>
    <mergeCell ref="AM4:AM5"/>
    <mergeCell ref="C4:H4"/>
    <mergeCell ref="I4:N4"/>
    <mergeCell ref="O4:T4"/>
    <mergeCell ref="X4:X5"/>
    <mergeCell ref="Y4:Y5"/>
    <mergeCell ref="Z4:Z5"/>
    <mergeCell ref="AA4:AA5"/>
    <mergeCell ref="AB4:AB5"/>
    <mergeCell ref="O5:P5"/>
    <mergeCell ref="Q5:R5"/>
    <mergeCell ref="S5:T5"/>
    <mergeCell ref="C5:D5"/>
    <mergeCell ref="E5:F5"/>
    <mergeCell ref="G5:H5"/>
    <mergeCell ref="I5:J5"/>
    <mergeCell ref="U4:U5"/>
    <mergeCell ref="V4:V5"/>
    <mergeCell ref="W4:W5"/>
    <mergeCell ref="AI4:AI5"/>
    <mergeCell ref="Q6:R6"/>
    <mergeCell ref="S6:T6"/>
    <mergeCell ref="C21:D21"/>
    <mergeCell ref="E21:F21"/>
    <mergeCell ref="G21:H21"/>
    <mergeCell ref="I21:J21"/>
    <mergeCell ref="K21:L21"/>
    <mergeCell ref="M21:N21"/>
    <mergeCell ref="O21:P21"/>
    <mergeCell ref="Q21:R21"/>
    <mergeCell ref="S21:T21"/>
    <mergeCell ref="C6:D6"/>
    <mergeCell ref="E6:F6"/>
    <mergeCell ref="G6:H6"/>
    <mergeCell ref="I6:J6"/>
    <mergeCell ref="K6:L6"/>
    <mergeCell ref="M6:N6"/>
    <mergeCell ref="O6:P6"/>
    <mergeCell ref="C7:D7"/>
    <mergeCell ref="E7:F7"/>
    <mergeCell ref="G7:H7"/>
    <mergeCell ref="I7:J7"/>
    <mergeCell ref="K7:L7"/>
    <mergeCell ref="M7:N7"/>
    <mergeCell ref="A3:A5"/>
    <mergeCell ref="B3:B5"/>
    <mergeCell ref="C3:T3"/>
    <mergeCell ref="X3:Z3"/>
    <mergeCell ref="AA3:AC3"/>
    <mergeCell ref="AD3:AF3"/>
    <mergeCell ref="AC4:AC5"/>
    <mergeCell ref="AD4:AD5"/>
    <mergeCell ref="AE4:AE5"/>
    <mergeCell ref="AF4:AF5"/>
    <mergeCell ref="K5:L5"/>
    <mergeCell ref="M5:N5"/>
    <mergeCell ref="U3:W3"/>
    <mergeCell ref="O7:P7"/>
    <mergeCell ref="Q7:R7"/>
    <mergeCell ref="S7:T7"/>
    <mergeCell ref="C8:D8"/>
    <mergeCell ref="E8:F8"/>
    <mergeCell ref="G8:H8"/>
    <mergeCell ref="I8:J8"/>
    <mergeCell ref="K8:L8"/>
    <mergeCell ref="M8:N8"/>
    <mergeCell ref="O8:P8"/>
    <mergeCell ref="Q8:R8"/>
    <mergeCell ref="S8:T8"/>
    <mergeCell ref="C9:D9"/>
    <mergeCell ref="E9:F9"/>
    <mergeCell ref="G9:H9"/>
    <mergeCell ref="I9:J9"/>
    <mergeCell ref="K9:L9"/>
    <mergeCell ref="M9:N9"/>
    <mergeCell ref="O9:P9"/>
    <mergeCell ref="Q9:R9"/>
    <mergeCell ref="S9:T9"/>
    <mergeCell ref="C10:D10"/>
    <mergeCell ref="E10:F10"/>
    <mergeCell ref="G10:H10"/>
    <mergeCell ref="I10:J10"/>
    <mergeCell ref="K10:L10"/>
    <mergeCell ref="M10:N10"/>
    <mergeCell ref="O10:P10"/>
    <mergeCell ref="Q10:R10"/>
    <mergeCell ref="S10:T10"/>
    <mergeCell ref="C11:D11"/>
    <mergeCell ref="E11:F11"/>
    <mergeCell ref="G11:H11"/>
    <mergeCell ref="I11:J11"/>
    <mergeCell ref="K11:L11"/>
    <mergeCell ref="M11:N11"/>
    <mergeCell ref="O11:P11"/>
    <mergeCell ref="Q11:R11"/>
    <mergeCell ref="S11:T11"/>
    <mergeCell ref="C12:D12"/>
    <mergeCell ref="E12:F12"/>
    <mergeCell ref="G12:H12"/>
    <mergeCell ref="I12:J12"/>
    <mergeCell ref="K12:L12"/>
    <mergeCell ref="M12:N12"/>
    <mergeCell ref="O12:P12"/>
    <mergeCell ref="Q12:R12"/>
    <mergeCell ref="S12:T12"/>
    <mergeCell ref="C13:D13"/>
    <mergeCell ref="E13:F13"/>
    <mergeCell ref="G13:H13"/>
    <mergeCell ref="I13:J13"/>
    <mergeCell ref="K13:L13"/>
    <mergeCell ref="M13:N13"/>
    <mergeCell ref="O13:P13"/>
    <mergeCell ref="Q13:R13"/>
    <mergeCell ref="S13:T13"/>
    <mergeCell ref="C14:D14"/>
    <mergeCell ref="E14:F14"/>
    <mergeCell ref="G14:H14"/>
    <mergeCell ref="I14:J14"/>
    <mergeCell ref="K14:L14"/>
    <mergeCell ref="M14:N14"/>
    <mergeCell ref="O14:P14"/>
    <mergeCell ref="Q14:R14"/>
    <mergeCell ref="S14:T14"/>
    <mergeCell ref="C15:D15"/>
    <mergeCell ref="E15:F15"/>
    <mergeCell ref="G15:H15"/>
    <mergeCell ref="I15:J15"/>
    <mergeCell ref="K15:L15"/>
    <mergeCell ref="M15:N15"/>
    <mergeCell ref="O15:P15"/>
    <mergeCell ref="Q15:R15"/>
    <mergeCell ref="S15:T15"/>
    <mergeCell ref="C16:D16"/>
    <mergeCell ref="E16:F16"/>
    <mergeCell ref="G16:H16"/>
    <mergeCell ref="I16:J16"/>
    <mergeCell ref="K16:L16"/>
    <mergeCell ref="M16:N16"/>
    <mergeCell ref="O16:P16"/>
    <mergeCell ref="Q16:R16"/>
    <mergeCell ref="S16:T16"/>
    <mergeCell ref="C17:D17"/>
    <mergeCell ref="E17:F17"/>
    <mergeCell ref="G17:H17"/>
    <mergeCell ref="I17:J17"/>
    <mergeCell ref="K17:L17"/>
    <mergeCell ref="M17:N17"/>
    <mergeCell ref="O17:P17"/>
    <mergeCell ref="Q17:R17"/>
    <mergeCell ref="S17:T17"/>
    <mergeCell ref="C18:D18"/>
    <mergeCell ref="E18:F18"/>
    <mergeCell ref="G18:H18"/>
    <mergeCell ref="I18:J18"/>
    <mergeCell ref="K18:L18"/>
    <mergeCell ref="M18:N18"/>
    <mergeCell ref="O18:P18"/>
    <mergeCell ref="Q18:R18"/>
    <mergeCell ref="S18:T18"/>
    <mergeCell ref="AG3:AI3"/>
    <mergeCell ref="AJ3:AK3"/>
    <mergeCell ref="AL3:AM3"/>
    <mergeCell ref="AJ4:AJ5"/>
    <mergeCell ref="AK4:AK5"/>
    <mergeCell ref="AL4:AL5"/>
    <mergeCell ref="C20:D20"/>
    <mergeCell ref="E20:F20"/>
    <mergeCell ref="G20:H20"/>
    <mergeCell ref="I20:J20"/>
    <mergeCell ref="K20:L20"/>
    <mergeCell ref="M20:N20"/>
    <mergeCell ref="O20:P20"/>
    <mergeCell ref="Q20:R20"/>
    <mergeCell ref="S20:T20"/>
    <mergeCell ref="C19:D19"/>
    <mergeCell ref="E19:F19"/>
    <mergeCell ref="G19:H19"/>
    <mergeCell ref="I19:J19"/>
    <mergeCell ref="K19:L19"/>
    <mergeCell ref="M19:N19"/>
    <mergeCell ref="O19:P19"/>
    <mergeCell ref="Q19:R19"/>
    <mergeCell ref="S19:T19"/>
  </mergeCells>
  <phoneticPr fontId="45" type="noConversion"/>
  <pageMargins left="0.45" right="0.45" top="0.75" bottom="0.75" header="0.3" footer="0.3"/>
  <pageSetup paperSize="17" scale="57" orientation="landscape" useFirstPageNumber="1" r:id="rId1"/>
  <headerFooter differentFirst="1">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AM33"/>
  <sheetViews>
    <sheetView topLeftCell="A2" zoomScale="97" zoomScaleNormal="100" zoomScaleSheetLayoutView="79" zoomScalePageLayoutView="85" workbookViewId="0">
      <selection activeCell="F24" sqref="F24"/>
    </sheetView>
  </sheetViews>
  <sheetFormatPr defaultColWidth="9.296875" defaultRowHeight="14.5" x14ac:dyDescent="0.3"/>
  <cols>
    <col min="1" max="1" width="45" style="1" bestFit="1" customWidth="1"/>
    <col min="2" max="2" width="4.69921875" style="422" bestFit="1" customWidth="1"/>
    <col min="3" max="4" width="6.69921875" style="423" customWidth="1"/>
    <col min="5" max="5" width="6.69921875" style="1" customWidth="1"/>
    <col min="6" max="6" width="11.5" style="1" customWidth="1"/>
    <col min="7" max="11" width="6.69921875" style="1" customWidth="1"/>
    <col min="12" max="12" width="11.796875" style="1" customWidth="1"/>
    <col min="13" max="17" width="6.69921875" style="1" customWidth="1"/>
    <col min="18" max="18" width="11.796875" style="1" customWidth="1"/>
    <col min="19" max="20" width="6.69921875" style="1" customWidth="1"/>
    <col min="21" max="37" width="16.19921875" style="1" customWidth="1"/>
    <col min="38" max="16384" width="9.296875" style="1"/>
  </cols>
  <sheetData>
    <row r="1" spans="1:39" s="216" customFormat="1" x14ac:dyDescent="0.3">
      <c r="A1" s="55" t="s">
        <v>213</v>
      </c>
      <c r="B1" s="604"/>
      <c r="C1" s="604"/>
      <c r="D1" s="604"/>
      <c r="E1" s="604"/>
      <c r="F1" s="604"/>
      <c r="G1" s="604"/>
      <c r="H1" s="605"/>
      <c r="I1" s="215"/>
      <c r="J1" s="215"/>
    </row>
    <row r="2" spans="1:39" s="216" customFormat="1" ht="15" thickBot="1" x14ac:dyDescent="0.35">
      <c r="A2" s="60" t="s">
        <v>404</v>
      </c>
      <c r="B2" s="606"/>
      <c r="C2" s="606"/>
      <c r="D2" s="606"/>
      <c r="E2" s="606"/>
      <c r="F2" s="606"/>
      <c r="G2" s="606"/>
      <c r="H2" s="607"/>
      <c r="I2" s="215"/>
      <c r="J2" s="215"/>
    </row>
    <row r="3" spans="1:39" s="3" customFormat="1" ht="22" customHeight="1" x14ac:dyDescent="0.3">
      <c r="A3" s="582" t="s">
        <v>327</v>
      </c>
      <c r="B3" s="585"/>
      <c r="C3" s="566" t="s">
        <v>61</v>
      </c>
      <c r="D3" s="567"/>
      <c r="E3" s="567"/>
      <c r="F3" s="567"/>
      <c r="G3" s="567"/>
      <c r="H3" s="567"/>
      <c r="I3" s="567"/>
      <c r="J3" s="567"/>
      <c r="K3" s="567"/>
      <c r="L3" s="567"/>
      <c r="M3" s="567"/>
      <c r="N3" s="567"/>
      <c r="O3" s="567"/>
      <c r="P3" s="567"/>
      <c r="Q3" s="567"/>
      <c r="R3" s="567"/>
      <c r="S3" s="567"/>
      <c r="T3" s="588"/>
      <c r="U3" s="566" t="s">
        <v>357</v>
      </c>
      <c r="V3" s="567"/>
      <c r="W3" s="588"/>
      <c r="X3" s="566" t="s">
        <v>60</v>
      </c>
      <c r="Y3" s="567"/>
      <c r="Z3" s="588"/>
      <c r="AA3" s="566" t="s">
        <v>122</v>
      </c>
      <c r="AB3" s="567"/>
      <c r="AC3" s="588"/>
      <c r="AD3" s="566" t="s">
        <v>116</v>
      </c>
      <c r="AE3" s="567"/>
      <c r="AF3" s="588"/>
      <c r="AG3" s="566" t="s">
        <v>58</v>
      </c>
      <c r="AH3" s="567"/>
      <c r="AI3" s="568"/>
      <c r="AJ3" s="566"/>
      <c r="AK3" s="567"/>
      <c r="AL3" s="566"/>
      <c r="AM3" s="567"/>
    </row>
    <row r="4" spans="1:39" s="3" customFormat="1" ht="41.5" customHeight="1" x14ac:dyDescent="0.3">
      <c r="A4" s="583"/>
      <c r="B4" s="586"/>
      <c r="C4" s="590" t="s">
        <v>53</v>
      </c>
      <c r="D4" s="591"/>
      <c r="E4" s="591"/>
      <c r="F4" s="591"/>
      <c r="G4" s="591"/>
      <c r="H4" s="591"/>
      <c r="I4" s="590" t="s">
        <v>52</v>
      </c>
      <c r="J4" s="591"/>
      <c r="K4" s="591"/>
      <c r="L4" s="591"/>
      <c r="M4" s="591"/>
      <c r="N4" s="591"/>
      <c r="O4" s="595" t="s">
        <v>136</v>
      </c>
      <c r="P4" s="595"/>
      <c r="Q4" s="595"/>
      <c r="R4" s="595"/>
      <c r="S4" s="595"/>
      <c r="T4" s="595"/>
      <c r="U4" s="589" t="s">
        <v>57</v>
      </c>
      <c r="V4" s="589" t="s">
        <v>365</v>
      </c>
      <c r="W4" s="589" t="s">
        <v>55</v>
      </c>
      <c r="X4" s="589" t="s">
        <v>57</v>
      </c>
      <c r="Y4" s="589" t="s">
        <v>365</v>
      </c>
      <c r="Z4" s="589" t="s">
        <v>55</v>
      </c>
      <c r="AA4" s="589" t="s">
        <v>57</v>
      </c>
      <c r="AB4" s="589" t="s">
        <v>365</v>
      </c>
      <c r="AC4" s="589" t="s">
        <v>55</v>
      </c>
      <c r="AD4" s="589" t="s">
        <v>57</v>
      </c>
      <c r="AE4" s="589" t="s">
        <v>365</v>
      </c>
      <c r="AF4" s="589" t="s">
        <v>55</v>
      </c>
      <c r="AG4" s="589" t="s">
        <v>154</v>
      </c>
      <c r="AH4" s="589" t="s">
        <v>366</v>
      </c>
      <c r="AI4" s="593" t="s">
        <v>156</v>
      </c>
      <c r="AJ4" s="589" t="s">
        <v>420</v>
      </c>
      <c r="AK4" s="589" t="s">
        <v>421</v>
      </c>
      <c r="AL4" s="569" t="s">
        <v>451</v>
      </c>
      <c r="AM4" s="593" t="s">
        <v>452</v>
      </c>
    </row>
    <row r="5" spans="1:39" s="3" customFormat="1" ht="90" customHeight="1" x14ac:dyDescent="0.3">
      <c r="A5" s="584"/>
      <c r="B5" s="587"/>
      <c r="C5" s="590" t="s">
        <v>57</v>
      </c>
      <c r="D5" s="591"/>
      <c r="E5" s="590" t="s">
        <v>365</v>
      </c>
      <c r="F5" s="591"/>
      <c r="G5" s="590" t="s">
        <v>55</v>
      </c>
      <c r="H5" s="591"/>
      <c r="I5" s="590" t="s">
        <v>57</v>
      </c>
      <c r="J5" s="591"/>
      <c r="K5" s="590" t="s">
        <v>365</v>
      </c>
      <c r="L5" s="591"/>
      <c r="M5" s="590" t="s">
        <v>55</v>
      </c>
      <c r="N5" s="591"/>
      <c r="O5" s="595" t="s">
        <v>57</v>
      </c>
      <c r="P5" s="595"/>
      <c r="Q5" s="595" t="s">
        <v>365</v>
      </c>
      <c r="R5" s="595"/>
      <c r="S5" s="595" t="s">
        <v>55</v>
      </c>
      <c r="T5" s="595"/>
      <c r="U5" s="587"/>
      <c r="V5" s="587"/>
      <c r="W5" s="587"/>
      <c r="X5" s="587"/>
      <c r="Y5" s="587"/>
      <c r="Z5" s="587"/>
      <c r="AA5" s="587"/>
      <c r="AB5" s="587"/>
      <c r="AC5" s="587"/>
      <c r="AD5" s="587"/>
      <c r="AE5" s="587"/>
      <c r="AF5" s="587"/>
      <c r="AG5" s="587"/>
      <c r="AH5" s="587"/>
      <c r="AI5" s="594"/>
      <c r="AJ5" s="587"/>
      <c r="AK5" s="587"/>
      <c r="AL5" s="570"/>
      <c r="AM5" s="594"/>
    </row>
    <row r="6" spans="1:39" s="3" customFormat="1" ht="14.25" customHeight="1" x14ac:dyDescent="0.3">
      <c r="A6" s="399"/>
      <c r="B6" s="400"/>
      <c r="C6" s="614" t="s">
        <v>4</v>
      </c>
      <c r="D6" s="615"/>
      <c r="E6" s="614" t="s">
        <v>5</v>
      </c>
      <c r="F6" s="615"/>
      <c r="G6" s="614" t="s">
        <v>6</v>
      </c>
      <c r="H6" s="615"/>
      <c r="I6" s="614" t="s">
        <v>7</v>
      </c>
      <c r="J6" s="615"/>
      <c r="K6" s="614" t="s">
        <v>8</v>
      </c>
      <c r="L6" s="615"/>
      <c r="M6" s="614" t="s">
        <v>9</v>
      </c>
      <c r="N6" s="615"/>
      <c r="O6" s="614" t="s">
        <v>10</v>
      </c>
      <c r="P6" s="615"/>
      <c r="Q6" s="614" t="s">
        <v>11</v>
      </c>
      <c r="R6" s="615"/>
      <c r="S6" s="614" t="s">
        <v>121</v>
      </c>
      <c r="T6" s="615"/>
      <c r="U6" s="424" t="s">
        <v>124</v>
      </c>
      <c r="V6" s="424" t="s">
        <v>125</v>
      </c>
      <c r="W6" s="424" t="s">
        <v>126</v>
      </c>
      <c r="X6" s="424" t="s">
        <v>127</v>
      </c>
      <c r="Y6" s="424" t="s">
        <v>128</v>
      </c>
      <c r="Z6" s="424" t="s">
        <v>129</v>
      </c>
      <c r="AA6" s="424" t="s">
        <v>130</v>
      </c>
      <c r="AB6" s="424" t="s">
        <v>131</v>
      </c>
      <c r="AC6" s="424" t="s">
        <v>132</v>
      </c>
      <c r="AD6" s="424" t="s">
        <v>133</v>
      </c>
      <c r="AE6" s="424" t="s">
        <v>134</v>
      </c>
      <c r="AF6" s="424" t="s">
        <v>135</v>
      </c>
      <c r="AG6" s="424" t="s">
        <v>358</v>
      </c>
      <c r="AH6" s="424" t="s">
        <v>359</v>
      </c>
      <c r="AI6" s="425" t="s">
        <v>360</v>
      </c>
      <c r="AJ6" s="424" t="s">
        <v>368</v>
      </c>
      <c r="AK6" s="424" t="s">
        <v>369</v>
      </c>
      <c r="AL6" s="448" t="s">
        <v>370</v>
      </c>
      <c r="AM6" s="448" t="s">
        <v>371</v>
      </c>
    </row>
    <row r="7" spans="1:39" s="406" customFormat="1" x14ac:dyDescent="0.35">
      <c r="A7" s="53" t="s">
        <v>223</v>
      </c>
      <c r="B7" s="89"/>
      <c r="C7" s="622"/>
      <c r="D7" s="623"/>
      <c r="E7" s="612"/>
      <c r="F7" s="613"/>
      <c r="G7" s="612"/>
      <c r="H7" s="613"/>
      <c r="I7" s="612"/>
      <c r="J7" s="613"/>
      <c r="K7" s="612"/>
      <c r="L7" s="613"/>
      <c r="M7" s="612"/>
      <c r="N7" s="613"/>
      <c r="O7" s="612"/>
      <c r="P7" s="613"/>
      <c r="Q7" s="612"/>
      <c r="R7" s="613"/>
      <c r="S7" s="612"/>
      <c r="T7" s="613"/>
      <c r="U7" s="426"/>
      <c r="V7" s="426"/>
      <c r="W7" s="426"/>
      <c r="X7" s="10"/>
      <c r="Y7" s="10"/>
      <c r="Z7" s="10"/>
      <c r="AA7" s="10"/>
      <c r="AB7" s="10"/>
      <c r="AC7" s="10"/>
      <c r="AD7" s="10"/>
      <c r="AE7" s="10"/>
      <c r="AF7" s="10"/>
      <c r="AG7" s="427"/>
      <c r="AH7" s="427"/>
      <c r="AI7" s="427"/>
      <c r="AJ7" s="10"/>
      <c r="AK7" s="10"/>
      <c r="AL7" s="296"/>
      <c r="AM7" s="296"/>
    </row>
    <row r="8" spans="1:39" s="406" customFormat="1" x14ac:dyDescent="0.35">
      <c r="A8" s="407" t="s">
        <v>313</v>
      </c>
      <c r="B8" s="84" t="s">
        <v>4</v>
      </c>
      <c r="C8" s="608"/>
      <c r="D8" s="609"/>
      <c r="E8" s="581"/>
      <c r="F8" s="581"/>
      <c r="G8" s="592"/>
      <c r="H8" s="592"/>
      <c r="I8" s="610"/>
      <c r="J8" s="611"/>
      <c r="K8" s="581"/>
      <c r="L8" s="581"/>
      <c r="M8" s="592"/>
      <c r="N8" s="592"/>
      <c r="O8" s="601">
        <f>C8+I8</f>
        <v>0</v>
      </c>
      <c r="P8" s="600"/>
      <c r="Q8" s="599">
        <f>E8+K8</f>
        <v>0</v>
      </c>
      <c r="R8" s="600"/>
      <c r="S8" s="599">
        <f>G8+M8</f>
        <v>0</v>
      </c>
      <c r="T8" s="600"/>
      <c r="U8" s="2"/>
      <c r="V8" s="10"/>
      <c r="W8" s="2"/>
      <c r="X8" s="2"/>
      <c r="Y8" s="10"/>
      <c r="Z8" s="2"/>
      <c r="AA8" s="428"/>
      <c r="AB8" s="10"/>
      <c r="AC8" s="2"/>
      <c r="AD8" s="428"/>
      <c r="AE8" s="10"/>
      <c r="AF8" s="2"/>
      <c r="AG8" s="415">
        <f>SUM(O8,X8,AA8,AD8)</f>
        <v>0</v>
      </c>
      <c r="AH8" s="410"/>
      <c r="AI8" s="429">
        <f>SUM(S8,Z8,AC8,AF8)</f>
        <v>0</v>
      </c>
      <c r="AJ8" s="10"/>
      <c r="AK8" s="508" t="e">
        <f>AJ8/AI8</f>
        <v>#DIV/0!</v>
      </c>
      <c r="AL8" s="296"/>
      <c r="AM8" s="449" t="e">
        <f>AK8/AL8</f>
        <v>#DIV/0!</v>
      </c>
    </row>
    <row r="9" spans="1:39" s="406" customFormat="1" x14ac:dyDescent="0.35">
      <c r="A9" s="407" t="s">
        <v>315</v>
      </c>
      <c r="B9" s="84" t="s">
        <v>5</v>
      </c>
      <c r="C9" s="608"/>
      <c r="D9" s="609"/>
      <c r="E9" s="581"/>
      <c r="F9" s="581"/>
      <c r="G9" s="592"/>
      <c r="H9" s="592"/>
      <c r="I9" s="610"/>
      <c r="J9" s="611"/>
      <c r="K9" s="581"/>
      <c r="L9" s="581"/>
      <c r="M9" s="592"/>
      <c r="N9" s="592"/>
      <c r="O9" s="601">
        <f t="shared" ref="O9:O15" si="0">C9+I9</f>
        <v>0</v>
      </c>
      <c r="P9" s="600"/>
      <c r="Q9" s="599">
        <f t="shared" ref="Q9:Q15" si="1">E9+K9</f>
        <v>0</v>
      </c>
      <c r="R9" s="600"/>
      <c r="S9" s="599">
        <f t="shared" ref="S9:S15" si="2">G9+M9</f>
        <v>0</v>
      </c>
      <c r="T9" s="600"/>
      <c r="U9" s="2"/>
      <c r="V9" s="10"/>
      <c r="W9" s="2"/>
      <c r="X9" s="2"/>
      <c r="Y9" s="10"/>
      <c r="Z9" s="2"/>
      <c r="AA9" s="428"/>
      <c r="AB9" s="10"/>
      <c r="AC9" s="2"/>
      <c r="AD9" s="428"/>
      <c r="AE9" s="10"/>
      <c r="AF9" s="2"/>
      <c r="AG9" s="415">
        <f t="shared" ref="AG9:AG19" si="3">SUM(O9,X9,AA9,AD9)</f>
        <v>0</v>
      </c>
      <c r="AH9" s="410"/>
      <c r="AI9" s="429">
        <f t="shared" ref="AI9:AI10" si="4">SUM(S9,Z9,AC9,AF9)</f>
        <v>0</v>
      </c>
      <c r="AJ9" s="10"/>
      <c r="AK9" s="10" t="e">
        <f t="shared" ref="AK9:AK10" si="5">AJ9/AI9</f>
        <v>#DIV/0!</v>
      </c>
      <c r="AL9" s="296"/>
      <c r="AM9" s="449" t="e">
        <f t="shared" ref="AM9:AM19" si="6">AK9/AL9</f>
        <v>#DIV/0!</v>
      </c>
    </row>
    <row r="10" spans="1:39" s="406" customFormat="1" x14ac:dyDescent="0.35">
      <c r="A10" s="407" t="s">
        <v>356</v>
      </c>
      <c r="B10" s="84" t="s">
        <v>6</v>
      </c>
      <c r="C10" s="608"/>
      <c r="D10" s="609"/>
      <c r="E10" s="581"/>
      <c r="F10" s="581"/>
      <c r="G10" s="614"/>
      <c r="H10" s="615"/>
      <c r="I10" s="610"/>
      <c r="J10" s="611"/>
      <c r="K10" s="581"/>
      <c r="L10" s="581"/>
      <c r="M10" s="614"/>
      <c r="N10" s="615"/>
      <c r="O10" s="601">
        <f t="shared" si="0"/>
        <v>0</v>
      </c>
      <c r="P10" s="600"/>
      <c r="Q10" s="599">
        <f t="shared" si="1"/>
        <v>0</v>
      </c>
      <c r="R10" s="600"/>
      <c r="S10" s="599">
        <f t="shared" si="2"/>
        <v>0</v>
      </c>
      <c r="T10" s="600"/>
      <c r="U10" s="2"/>
      <c r="V10" s="10"/>
      <c r="W10" s="2"/>
      <c r="X10" s="2"/>
      <c r="Y10" s="10"/>
      <c r="Z10" s="2"/>
      <c r="AA10" s="428"/>
      <c r="AB10" s="10"/>
      <c r="AC10" s="2"/>
      <c r="AD10" s="428"/>
      <c r="AE10" s="10"/>
      <c r="AF10" s="2"/>
      <c r="AG10" s="415">
        <f t="shared" si="3"/>
        <v>0</v>
      </c>
      <c r="AH10" s="410"/>
      <c r="AI10" s="429">
        <f t="shared" si="4"/>
        <v>0</v>
      </c>
      <c r="AJ10" s="10"/>
      <c r="AK10" s="10" t="e">
        <f t="shared" si="5"/>
        <v>#DIV/0!</v>
      </c>
      <c r="AL10" s="296"/>
      <c r="AM10" s="449" t="e">
        <f t="shared" si="6"/>
        <v>#DIV/0!</v>
      </c>
    </row>
    <row r="11" spans="1:39" s="406" customFormat="1" x14ac:dyDescent="0.35">
      <c r="A11" s="407" t="s">
        <v>264</v>
      </c>
      <c r="B11" s="84" t="s">
        <v>7</v>
      </c>
      <c r="C11" s="608"/>
      <c r="D11" s="609"/>
      <c r="E11" s="608"/>
      <c r="F11" s="609"/>
      <c r="G11" s="581"/>
      <c r="H11" s="581"/>
      <c r="I11" s="610"/>
      <c r="J11" s="611"/>
      <c r="K11" s="608"/>
      <c r="L11" s="609"/>
      <c r="M11" s="581"/>
      <c r="N11" s="581"/>
      <c r="O11" s="601">
        <f t="shared" si="0"/>
        <v>0</v>
      </c>
      <c r="P11" s="600"/>
      <c r="Q11" s="599">
        <f t="shared" si="1"/>
        <v>0</v>
      </c>
      <c r="R11" s="600"/>
      <c r="S11" s="599">
        <f t="shared" si="2"/>
        <v>0</v>
      </c>
      <c r="T11" s="600"/>
      <c r="U11" s="2"/>
      <c r="V11" s="2"/>
      <c r="W11" s="10"/>
      <c r="X11" s="2"/>
      <c r="Y11" s="2"/>
      <c r="Z11" s="10"/>
      <c r="AA11" s="428"/>
      <c r="AB11" s="2"/>
      <c r="AC11" s="10"/>
      <c r="AD11" s="428"/>
      <c r="AE11" s="2"/>
      <c r="AF11" s="10"/>
      <c r="AG11" s="415">
        <f t="shared" si="3"/>
        <v>0</v>
      </c>
      <c r="AH11" s="430">
        <f>SUM(Q11,Y11,AB11,AE11)</f>
        <v>0</v>
      </c>
      <c r="AI11" s="431"/>
      <c r="AJ11" s="10"/>
      <c r="AK11" s="10" t="e">
        <f>AJ11/AH11</f>
        <v>#DIV/0!</v>
      </c>
      <c r="AL11" s="296"/>
      <c r="AM11" s="449" t="e">
        <f t="shared" si="6"/>
        <v>#DIV/0!</v>
      </c>
    </row>
    <row r="12" spans="1:39" s="216" customFormat="1" x14ac:dyDescent="0.35">
      <c r="A12" s="407" t="s">
        <v>1</v>
      </c>
      <c r="B12" s="84" t="s">
        <v>8</v>
      </c>
      <c r="C12" s="608"/>
      <c r="D12" s="609"/>
      <c r="E12" s="614"/>
      <c r="F12" s="615"/>
      <c r="G12" s="616"/>
      <c r="H12" s="617"/>
      <c r="I12" s="610"/>
      <c r="J12" s="611"/>
      <c r="K12" s="614"/>
      <c r="L12" s="615"/>
      <c r="M12" s="616"/>
      <c r="N12" s="617"/>
      <c r="O12" s="601">
        <f t="shared" si="0"/>
        <v>0</v>
      </c>
      <c r="P12" s="600"/>
      <c r="Q12" s="599">
        <f t="shared" si="1"/>
        <v>0</v>
      </c>
      <c r="R12" s="600"/>
      <c r="S12" s="599">
        <f t="shared" si="2"/>
        <v>0</v>
      </c>
      <c r="T12" s="600"/>
      <c r="U12" s="2"/>
      <c r="V12" s="2"/>
      <c r="W12" s="10"/>
      <c r="X12" s="2"/>
      <c r="Y12" s="2"/>
      <c r="Z12" s="10"/>
      <c r="AA12" s="428"/>
      <c r="AB12" s="2"/>
      <c r="AC12" s="10"/>
      <c r="AD12" s="428"/>
      <c r="AE12" s="2"/>
      <c r="AF12" s="10"/>
      <c r="AG12" s="415">
        <f t="shared" si="3"/>
        <v>0</v>
      </c>
      <c r="AH12" s="430">
        <f t="shared" ref="AH12:AH13" si="7">SUM(Q12,Y12,AB12,AE12)</f>
        <v>0</v>
      </c>
      <c r="AI12" s="431"/>
      <c r="AJ12" s="10"/>
      <c r="AK12" s="10" t="e">
        <f t="shared" ref="AK12:AK13" si="8">AJ12/AH12</f>
        <v>#DIV/0!</v>
      </c>
      <c r="AL12" s="296"/>
      <c r="AM12" s="449" t="e">
        <f t="shared" si="6"/>
        <v>#DIV/0!</v>
      </c>
    </row>
    <row r="13" spans="1:39" s="216" customFormat="1" x14ac:dyDescent="0.35">
      <c r="A13" s="407" t="s">
        <v>2</v>
      </c>
      <c r="B13" s="84" t="s">
        <v>9</v>
      </c>
      <c r="C13" s="608"/>
      <c r="D13" s="609"/>
      <c r="E13" s="614"/>
      <c r="F13" s="615"/>
      <c r="G13" s="616"/>
      <c r="H13" s="617"/>
      <c r="I13" s="610"/>
      <c r="J13" s="611"/>
      <c r="K13" s="614"/>
      <c r="L13" s="615"/>
      <c r="M13" s="616"/>
      <c r="N13" s="617"/>
      <c r="O13" s="601">
        <f t="shared" si="0"/>
        <v>0</v>
      </c>
      <c r="P13" s="600"/>
      <c r="Q13" s="599">
        <f t="shared" si="1"/>
        <v>0</v>
      </c>
      <c r="R13" s="600"/>
      <c r="S13" s="599">
        <f t="shared" si="2"/>
        <v>0</v>
      </c>
      <c r="T13" s="600"/>
      <c r="U13" s="2"/>
      <c r="V13" s="2"/>
      <c r="W13" s="10"/>
      <c r="X13" s="2"/>
      <c r="Y13" s="2"/>
      <c r="Z13" s="10"/>
      <c r="AA13" s="428"/>
      <c r="AB13" s="2"/>
      <c r="AC13" s="10"/>
      <c r="AD13" s="428"/>
      <c r="AE13" s="2"/>
      <c r="AF13" s="10"/>
      <c r="AG13" s="415">
        <f t="shared" si="3"/>
        <v>0</v>
      </c>
      <c r="AH13" s="430">
        <f t="shared" si="7"/>
        <v>0</v>
      </c>
      <c r="AI13" s="431"/>
      <c r="AJ13" s="10"/>
      <c r="AK13" s="10" t="e">
        <f t="shared" si="8"/>
        <v>#DIV/0!</v>
      </c>
      <c r="AL13" s="296"/>
      <c r="AM13" s="449" t="e">
        <f t="shared" si="6"/>
        <v>#DIV/0!</v>
      </c>
    </row>
    <row r="14" spans="1:39" s="216" customFormat="1" x14ac:dyDescent="0.35">
      <c r="A14" s="432" t="s">
        <v>316</v>
      </c>
      <c r="B14" s="84" t="s">
        <v>10</v>
      </c>
      <c r="C14" s="608"/>
      <c r="D14" s="609"/>
      <c r="E14" s="616"/>
      <c r="F14" s="617"/>
      <c r="G14" s="614"/>
      <c r="H14" s="615"/>
      <c r="I14" s="614"/>
      <c r="J14" s="615"/>
      <c r="K14" s="616"/>
      <c r="L14" s="617"/>
      <c r="M14" s="614"/>
      <c r="N14" s="615"/>
      <c r="O14" s="601">
        <f t="shared" si="0"/>
        <v>0</v>
      </c>
      <c r="P14" s="600"/>
      <c r="Q14" s="599">
        <f t="shared" si="1"/>
        <v>0</v>
      </c>
      <c r="R14" s="600"/>
      <c r="S14" s="599">
        <f t="shared" si="2"/>
        <v>0</v>
      </c>
      <c r="T14" s="600"/>
      <c r="U14" s="2"/>
      <c r="V14" s="433"/>
      <c r="W14" s="434"/>
      <c r="X14" s="2"/>
      <c r="Y14" s="433"/>
      <c r="Z14" s="434"/>
      <c r="AA14" s="434"/>
      <c r="AB14" s="433"/>
      <c r="AC14" s="434"/>
      <c r="AD14" s="434"/>
      <c r="AE14" s="433"/>
      <c r="AF14" s="434"/>
      <c r="AG14" s="415">
        <f t="shared" si="3"/>
        <v>0</v>
      </c>
      <c r="AH14" s="435"/>
      <c r="AI14" s="429">
        <f t="shared" ref="AI14:AI15" si="9">SUM(S14,Z14,AC14,AF14)</f>
        <v>0</v>
      </c>
      <c r="AJ14" s="10"/>
      <c r="AK14" s="10" t="e">
        <f>AJ14/AI14</f>
        <v>#DIV/0!</v>
      </c>
      <c r="AL14" s="296"/>
      <c r="AM14" s="449" t="e">
        <f t="shared" si="6"/>
        <v>#DIV/0!</v>
      </c>
    </row>
    <row r="15" spans="1:39" s="216" customFormat="1" x14ac:dyDescent="0.35">
      <c r="A15" s="432" t="s">
        <v>317</v>
      </c>
      <c r="B15" s="84" t="s">
        <v>11</v>
      </c>
      <c r="C15" s="608"/>
      <c r="D15" s="609"/>
      <c r="E15" s="616"/>
      <c r="F15" s="617"/>
      <c r="G15" s="614"/>
      <c r="H15" s="615"/>
      <c r="I15" s="614"/>
      <c r="J15" s="615"/>
      <c r="K15" s="616"/>
      <c r="L15" s="617"/>
      <c r="M15" s="614"/>
      <c r="N15" s="615"/>
      <c r="O15" s="601">
        <f t="shared" si="0"/>
        <v>0</v>
      </c>
      <c r="P15" s="600"/>
      <c r="Q15" s="599">
        <f t="shared" si="1"/>
        <v>0</v>
      </c>
      <c r="R15" s="600"/>
      <c r="S15" s="599">
        <f t="shared" si="2"/>
        <v>0</v>
      </c>
      <c r="T15" s="600"/>
      <c r="U15" s="2"/>
      <c r="V15" s="433"/>
      <c r="W15" s="434"/>
      <c r="X15" s="2"/>
      <c r="Y15" s="433"/>
      <c r="Z15" s="434"/>
      <c r="AA15" s="434"/>
      <c r="AB15" s="433"/>
      <c r="AC15" s="434"/>
      <c r="AD15" s="434"/>
      <c r="AE15" s="433"/>
      <c r="AF15" s="434"/>
      <c r="AG15" s="415">
        <f t="shared" si="3"/>
        <v>0</v>
      </c>
      <c r="AH15" s="435"/>
      <c r="AI15" s="429">
        <f t="shared" si="9"/>
        <v>0</v>
      </c>
      <c r="AJ15" s="10"/>
      <c r="AK15" s="10" t="e">
        <f t="shared" ref="AK15:AK20" si="10">AJ15/AI15</f>
        <v>#DIV/0!</v>
      </c>
      <c r="AL15" s="296"/>
      <c r="AM15" s="449" t="e">
        <f t="shared" si="6"/>
        <v>#DIV/0!</v>
      </c>
    </row>
    <row r="16" spans="1:39" s="216" customFormat="1" ht="20.149999999999999" customHeight="1" thickBot="1" x14ac:dyDescent="0.4">
      <c r="A16" s="65" t="s">
        <v>409</v>
      </c>
      <c r="B16" s="84" t="s">
        <v>121</v>
      </c>
      <c r="C16" s="618">
        <f>SUM(C8:D15)</f>
        <v>0</v>
      </c>
      <c r="D16" s="619"/>
      <c r="E16" s="618">
        <f>SUM(E8:F15)</f>
        <v>0</v>
      </c>
      <c r="F16" s="619"/>
      <c r="G16" s="618">
        <f>SUM(G8:H15)</f>
        <v>0</v>
      </c>
      <c r="H16" s="619"/>
      <c r="I16" s="618">
        <f>SUM(I8:J15)</f>
        <v>0</v>
      </c>
      <c r="J16" s="619"/>
      <c r="K16" s="618">
        <f>SUM(K8:L15)</f>
        <v>0</v>
      </c>
      <c r="L16" s="619"/>
      <c r="M16" s="618">
        <f>SUM(M8:N15)</f>
        <v>0</v>
      </c>
      <c r="N16" s="619"/>
      <c r="O16" s="618">
        <f>SUM(O8:P15)</f>
        <v>0</v>
      </c>
      <c r="P16" s="619"/>
      <c r="Q16" s="618">
        <f>SUM(Q8:R15)</f>
        <v>0</v>
      </c>
      <c r="R16" s="619"/>
      <c r="S16" s="618">
        <f>SUM(S8:T15)</f>
        <v>0</v>
      </c>
      <c r="T16" s="619"/>
      <c r="U16" s="436">
        <f>SUM(U8:V15)</f>
        <v>0</v>
      </c>
      <c r="V16" s="437">
        <f>SUM(V8:V15)</f>
        <v>0</v>
      </c>
      <c r="W16" s="436">
        <f>SUM(W8:X15)</f>
        <v>0</v>
      </c>
      <c r="X16" s="437">
        <f>SUM(X8:X15)</f>
        <v>0</v>
      </c>
      <c r="Y16" s="436">
        <f>SUM(Y8:Z15)</f>
        <v>0</v>
      </c>
      <c r="Z16" s="437">
        <f t="shared" ref="Z16:AI16" si="11">SUM(Z8:Z15)</f>
        <v>0</v>
      </c>
      <c r="AA16" s="437">
        <f t="shared" si="11"/>
        <v>0</v>
      </c>
      <c r="AB16" s="437">
        <f t="shared" si="11"/>
        <v>0</v>
      </c>
      <c r="AC16" s="437">
        <f t="shared" si="11"/>
        <v>0</v>
      </c>
      <c r="AD16" s="437">
        <f t="shared" si="11"/>
        <v>0</v>
      </c>
      <c r="AE16" s="437">
        <f t="shared" si="11"/>
        <v>0</v>
      </c>
      <c r="AF16" s="437">
        <f t="shared" si="11"/>
        <v>0</v>
      </c>
      <c r="AG16" s="438">
        <f t="shared" si="11"/>
        <v>0</v>
      </c>
      <c r="AH16" s="438">
        <f t="shared" si="11"/>
        <v>0</v>
      </c>
      <c r="AI16" s="438">
        <f t="shared" si="11"/>
        <v>0</v>
      </c>
      <c r="AJ16" s="10"/>
      <c r="AK16" s="10" t="e">
        <f t="shared" si="10"/>
        <v>#DIV/0!</v>
      </c>
      <c r="AL16" s="296"/>
      <c r="AM16" s="449" t="e">
        <f t="shared" si="6"/>
        <v>#DIV/0!</v>
      </c>
    </row>
    <row r="17" spans="1:39" s="216" customFormat="1" x14ac:dyDescent="0.35">
      <c r="A17" s="432" t="s">
        <v>413</v>
      </c>
      <c r="B17" s="174" t="s">
        <v>124</v>
      </c>
      <c r="C17" s="624"/>
      <c r="D17" s="625"/>
      <c r="E17" s="620"/>
      <c r="F17" s="621"/>
      <c r="G17" s="620"/>
      <c r="H17" s="621"/>
      <c r="I17" s="620"/>
      <c r="J17" s="621"/>
      <c r="K17" s="620"/>
      <c r="L17" s="621"/>
      <c r="M17" s="620"/>
      <c r="N17" s="621"/>
      <c r="O17" s="601">
        <f t="shared" ref="O17" si="12">C17+I17</f>
        <v>0</v>
      </c>
      <c r="P17" s="600"/>
      <c r="Q17" s="599">
        <f t="shared" ref="Q17" si="13">E17+K17</f>
        <v>0</v>
      </c>
      <c r="R17" s="600"/>
      <c r="S17" s="599">
        <f t="shared" ref="S17:S19" si="14">G17+M17</f>
        <v>0</v>
      </c>
      <c r="T17" s="600"/>
      <c r="U17" s="439"/>
      <c r="V17" s="440"/>
      <c r="W17" s="440"/>
      <c r="X17" s="135"/>
      <c r="Y17" s="441"/>
      <c r="Z17" s="441"/>
      <c r="AA17" s="441"/>
      <c r="AB17" s="441"/>
      <c r="AC17" s="441"/>
      <c r="AD17" s="441"/>
      <c r="AE17" s="441"/>
      <c r="AF17" s="441"/>
      <c r="AG17" s="415">
        <f t="shared" si="3"/>
        <v>0</v>
      </c>
      <c r="AH17" s="430">
        <f t="shared" ref="AH17:AH18" si="15">SUM(Q17,Y17,AB17,AE17)</f>
        <v>0</v>
      </c>
      <c r="AI17" s="429">
        <f t="shared" ref="AI17:AI19" si="16">SUM(S17,Z17,AC17,AF17)</f>
        <v>0</v>
      </c>
      <c r="AJ17" s="10"/>
      <c r="AK17" s="10" t="e">
        <f t="shared" si="10"/>
        <v>#DIV/0!</v>
      </c>
      <c r="AL17" s="296"/>
      <c r="AM17" s="449" t="e">
        <f t="shared" si="6"/>
        <v>#DIV/0!</v>
      </c>
    </row>
    <row r="18" spans="1:39" s="216" customFormat="1" x14ac:dyDescent="0.35">
      <c r="A18" s="432" t="s">
        <v>414</v>
      </c>
      <c r="B18" s="174" t="s">
        <v>125</v>
      </c>
      <c r="C18" s="608"/>
      <c r="D18" s="609"/>
      <c r="E18" s="620"/>
      <c r="F18" s="621"/>
      <c r="G18" s="620"/>
      <c r="H18" s="621"/>
      <c r="I18" s="620"/>
      <c r="J18" s="621"/>
      <c r="K18" s="620"/>
      <c r="L18" s="621"/>
      <c r="M18" s="620"/>
      <c r="N18" s="621"/>
      <c r="O18" s="601">
        <f t="shared" ref="O18:O19" si="17">C18+I18</f>
        <v>0</v>
      </c>
      <c r="P18" s="600"/>
      <c r="Q18" s="599">
        <f>E18+K18</f>
        <v>0</v>
      </c>
      <c r="R18" s="600"/>
      <c r="S18" s="599">
        <f t="shared" si="14"/>
        <v>0</v>
      </c>
      <c r="T18" s="600"/>
      <c r="U18" s="439"/>
      <c r="V18" s="440"/>
      <c r="W18" s="440"/>
      <c r="X18" s="135"/>
      <c r="Y18" s="441"/>
      <c r="Z18" s="441"/>
      <c r="AA18" s="441"/>
      <c r="AB18" s="441"/>
      <c r="AC18" s="441"/>
      <c r="AD18" s="441"/>
      <c r="AE18" s="441"/>
      <c r="AF18" s="441"/>
      <c r="AG18" s="415">
        <f t="shared" si="3"/>
        <v>0</v>
      </c>
      <c r="AH18" s="430">
        <f t="shared" si="15"/>
        <v>0</v>
      </c>
      <c r="AI18" s="429">
        <f t="shared" si="16"/>
        <v>0</v>
      </c>
      <c r="AJ18" s="10"/>
      <c r="AK18" s="10" t="e">
        <f t="shared" si="10"/>
        <v>#DIV/0!</v>
      </c>
      <c r="AL18" s="296"/>
      <c r="AM18" s="449" t="e">
        <f t="shared" si="6"/>
        <v>#DIV/0!</v>
      </c>
    </row>
    <row r="19" spans="1:39" s="216" customFormat="1" x14ac:dyDescent="0.35">
      <c r="A19" s="432" t="s">
        <v>415</v>
      </c>
      <c r="B19" s="174" t="s">
        <v>126</v>
      </c>
      <c r="C19" s="608"/>
      <c r="D19" s="609"/>
      <c r="E19" s="616"/>
      <c r="F19" s="617"/>
      <c r="G19" s="620"/>
      <c r="H19" s="621"/>
      <c r="I19" s="620"/>
      <c r="J19" s="621"/>
      <c r="K19" s="616"/>
      <c r="L19" s="617"/>
      <c r="M19" s="620"/>
      <c r="N19" s="621"/>
      <c r="O19" s="601">
        <f t="shared" si="17"/>
        <v>0</v>
      </c>
      <c r="P19" s="600"/>
      <c r="Q19" s="599">
        <f t="shared" ref="Q19" si="18">E19+K19</f>
        <v>0</v>
      </c>
      <c r="R19" s="600"/>
      <c r="S19" s="599">
        <f t="shared" si="14"/>
        <v>0</v>
      </c>
      <c r="T19" s="600"/>
      <c r="U19" s="439"/>
      <c r="V19" s="433"/>
      <c r="W19" s="440"/>
      <c r="X19" s="135"/>
      <c r="Y19" s="433"/>
      <c r="Z19" s="441"/>
      <c r="AA19" s="441"/>
      <c r="AB19" s="433"/>
      <c r="AC19" s="441"/>
      <c r="AD19" s="441"/>
      <c r="AE19" s="433"/>
      <c r="AF19" s="441"/>
      <c r="AG19" s="415">
        <f t="shared" si="3"/>
        <v>0</v>
      </c>
      <c r="AH19" s="435"/>
      <c r="AI19" s="429">
        <f t="shared" si="16"/>
        <v>0</v>
      </c>
      <c r="AJ19" s="10"/>
      <c r="AK19" s="10" t="e">
        <f t="shared" si="10"/>
        <v>#DIV/0!</v>
      </c>
      <c r="AL19" s="296"/>
      <c r="AM19" s="449" t="e">
        <f t="shared" si="6"/>
        <v>#DIV/0!</v>
      </c>
    </row>
    <row r="20" spans="1:39" ht="15" thickBot="1" x14ac:dyDescent="0.4">
      <c r="A20" s="65" t="s">
        <v>62</v>
      </c>
      <c r="B20" s="85" t="s">
        <v>127</v>
      </c>
      <c r="C20" s="602">
        <f>SUM(C16:D19)</f>
        <v>0</v>
      </c>
      <c r="D20" s="603"/>
      <c r="E20" s="602">
        <f>SUM(E16:F19)</f>
        <v>0</v>
      </c>
      <c r="F20" s="603"/>
      <c r="G20" s="602">
        <f>SUM(G16:H19)</f>
        <v>0</v>
      </c>
      <c r="H20" s="603"/>
      <c r="I20" s="602">
        <f>SUM(I16:J19)</f>
        <v>0</v>
      </c>
      <c r="J20" s="603"/>
      <c r="K20" s="602">
        <f>SUM(K16:L19)</f>
        <v>0</v>
      </c>
      <c r="L20" s="603"/>
      <c r="M20" s="602">
        <f>SUM(M16:N19)</f>
        <v>0</v>
      </c>
      <c r="N20" s="603"/>
      <c r="O20" s="602">
        <f>SUM(O16:P19)</f>
        <v>0</v>
      </c>
      <c r="P20" s="603"/>
      <c r="Q20" s="602">
        <f t="shared" ref="Q20" si="19">SUM(Q16:R19)</f>
        <v>0</v>
      </c>
      <c r="R20" s="603"/>
      <c r="S20" s="602">
        <f t="shared" ref="S20:U20" si="20">SUM(S16:T19)</f>
        <v>0</v>
      </c>
      <c r="T20" s="603"/>
      <c r="U20" s="442">
        <f t="shared" si="20"/>
        <v>0</v>
      </c>
      <c r="V20" s="443">
        <f t="shared" ref="V20:AI20" si="21">SUM(V16:V19)</f>
        <v>0</v>
      </c>
      <c r="W20" s="443">
        <f t="shared" si="21"/>
        <v>0</v>
      </c>
      <c r="X20" s="443">
        <f t="shared" si="21"/>
        <v>0</v>
      </c>
      <c r="Y20" s="443">
        <f t="shared" si="21"/>
        <v>0</v>
      </c>
      <c r="Z20" s="443">
        <f t="shared" si="21"/>
        <v>0</v>
      </c>
      <c r="AA20" s="443">
        <f t="shared" si="21"/>
        <v>0</v>
      </c>
      <c r="AB20" s="443">
        <f t="shared" si="21"/>
        <v>0</v>
      </c>
      <c r="AC20" s="443">
        <f t="shared" si="21"/>
        <v>0</v>
      </c>
      <c r="AD20" s="443">
        <f t="shared" si="21"/>
        <v>0</v>
      </c>
      <c r="AE20" s="443">
        <f t="shared" si="21"/>
        <v>0</v>
      </c>
      <c r="AF20" s="443">
        <f t="shared" si="21"/>
        <v>0</v>
      </c>
      <c r="AG20" s="444">
        <f t="shared" si="21"/>
        <v>0</v>
      </c>
      <c r="AH20" s="444">
        <f t="shared" si="21"/>
        <v>0</v>
      </c>
      <c r="AI20" s="444">
        <f t="shared" si="21"/>
        <v>0</v>
      </c>
      <c r="AJ20" s="10"/>
      <c r="AK20" s="10" t="e">
        <f t="shared" si="10"/>
        <v>#DIV/0!</v>
      </c>
      <c r="AL20" s="296"/>
      <c r="AM20" s="449" t="e">
        <f>AK20/AL20</f>
        <v>#DIV/0!</v>
      </c>
    </row>
    <row r="31" spans="1:39" x14ac:dyDescent="0.3">
      <c r="D31" s="445"/>
    </row>
    <row r="32" spans="1:39" x14ac:dyDescent="0.3">
      <c r="D32" s="446"/>
    </row>
    <row r="33" spans="1:1" x14ac:dyDescent="0.3">
      <c r="A33" s="447"/>
    </row>
  </sheetData>
  <mergeCells count="178">
    <mergeCell ref="C18:D18"/>
    <mergeCell ref="C17:D17"/>
    <mergeCell ref="C19:D19"/>
    <mergeCell ref="E17:F17"/>
    <mergeCell ref="E18:F18"/>
    <mergeCell ref="G17:H17"/>
    <mergeCell ref="G18:H18"/>
    <mergeCell ref="I17:J17"/>
    <mergeCell ref="I18:J18"/>
    <mergeCell ref="I19:J19"/>
    <mergeCell ref="G19:H19"/>
    <mergeCell ref="E19:F19"/>
    <mergeCell ref="Q6:R6"/>
    <mergeCell ref="S7:T7"/>
    <mergeCell ref="S6:T6"/>
    <mergeCell ref="S8:T8"/>
    <mergeCell ref="S9:T9"/>
    <mergeCell ref="AJ3:AK3"/>
    <mergeCell ref="AJ4:AJ5"/>
    <mergeCell ref="AK4:AK5"/>
    <mergeCell ref="O16:P16"/>
    <mergeCell ref="Q16:R16"/>
    <mergeCell ref="S16:T16"/>
    <mergeCell ref="AG3:AI3"/>
    <mergeCell ref="AD3:AF3"/>
    <mergeCell ref="AA3:AC3"/>
    <mergeCell ref="AG4:AG5"/>
    <mergeCell ref="AH4:AH5"/>
    <mergeCell ref="AI4:AI5"/>
    <mergeCell ref="AD4:AD5"/>
    <mergeCell ref="AE4:AE5"/>
    <mergeCell ref="AC4:AC5"/>
    <mergeCell ref="AF4:AF5"/>
    <mergeCell ref="AA4:AA5"/>
    <mergeCell ref="AB4:AB5"/>
    <mergeCell ref="Q7:R7"/>
    <mergeCell ref="C9:D9"/>
    <mergeCell ref="E9:F9"/>
    <mergeCell ref="G9:H9"/>
    <mergeCell ref="I9:J9"/>
    <mergeCell ref="K9:L9"/>
    <mergeCell ref="C10:D10"/>
    <mergeCell ref="C11:D11"/>
    <mergeCell ref="G10:H10"/>
    <mergeCell ref="G11:H11"/>
    <mergeCell ref="I10:J10"/>
    <mergeCell ref="I11:J11"/>
    <mergeCell ref="E10:F10"/>
    <mergeCell ref="E11:F11"/>
    <mergeCell ref="K10:L10"/>
    <mergeCell ref="K11:L11"/>
    <mergeCell ref="V4:V5"/>
    <mergeCell ref="W4:W5"/>
    <mergeCell ref="Q5:R5"/>
    <mergeCell ref="S5:T5"/>
    <mergeCell ref="C20:D20"/>
    <mergeCell ref="E20:F20"/>
    <mergeCell ref="G20:H20"/>
    <mergeCell ref="I7:J7"/>
    <mergeCell ref="C7:D7"/>
    <mergeCell ref="E7:F7"/>
    <mergeCell ref="G7:H7"/>
    <mergeCell ref="C14:D14"/>
    <mergeCell ref="E14:F14"/>
    <mergeCell ref="G14:H14"/>
    <mergeCell ref="I14:J14"/>
    <mergeCell ref="C15:D15"/>
    <mergeCell ref="E15:F15"/>
    <mergeCell ref="G15:H15"/>
    <mergeCell ref="I15:J15"/>
    <mergeCell ref="C13:D13"/>
    <mergeCell ref="E13:F13"/>
    <mergeCell ref="G13:H13"/>
    <mergeCell ref="C12:D12"/>
    <mergeCell ref="E12:F12"/>
    <mergeCell ref="M9:N9"/>
    <mergeCell ref="O9:P9"/>
    <mergeCell ref="Q9:R9"/>
    <mergeCell ref="M10:N10"/>
    <mergeCell ref="M11:N11"/>
    <mergeCell ref="M19:N19"/>
    <mergeCell ref="O11:P11"/>
    <mergeCell ref="A3:A5"/>
    <mergeCell ref="B3:B5"/>
    <mergeCell ref="C4:H4"/>
    <mergeCell ref="I5:J5"/>
    <mergeCell ref="K5:L5"/>
    <mergeCell ref="M5:N5"/>
    <mergeCell ref="I4:N4"/>
    <mergeCell ref="O4:T4"/>
    <mergeCell ref="C3:T3"/>
    <mergeCell ref="O5:P5"/>
    <mergeCell ref="C5:D5"/>
    <mergeCell ref="E5:F5"/>
    <mergeCell ref="G5:H5"/>
    <mergeCell ref="G12:H12"/>
    <mergeCell ref="C16:D16"/>
    <mergeCell ref="E16:F16"/>
    <mergeCell ref="G16:H16"/>
    <mergeCell ref="I20:J20"/>
    <mergeCell ref="K20:L20"/>
    <mergeCell ref="M20:N20"/>
    <mergeCell ref="I12:J12"/>
    <mergeCell ref="K12:L12"/>
    <mergeCell ref="M12:N12"/>
    <mergeCell ref="I13:J13"/>
    <mergeCell ref="K13:L13"/>
    <mergeCell ref="M13:N13"/>
    <mergeCell ref="K14:L14"/>
    <mergeCell ref="M14:N14"/>
    <mergeCell ref="K15:L15"/>
    <mergeCell ref="M15:N15"/>
    <mergeCell ref="I16:J16"/>
    <mergeCell ref="K16:L16"/>
    <mergeCell ref="M16:N16"/>
    <mergeCell ref="M18:N18"/>
    <mergeCell ref="M17:N17"/>
    <mergeCell ref="K17:L17"/>
    <mergeCell ref="K18:L18"/>
    <mergeCell ref="K19:L19"/>
    <mergeCell ref="B1:H1"/>
    <mergeCell ref="B2:H2"/>
    <mergeCell ref="C8:D8"/>
    <mergeCell ref="E8:F8"/>
    <mergeCell ref="G8:H8"/>
    <mergeCell ref="I8:J8"/>
    <mergeCell ref="K8:L8"/>
    <mergeCell ref="M8:N8"/>
    <mergeCell ref="O8:P8"/>
    <mergeCell ref="O7:P7"/>
    <mergeCell ref="C6:D6"/>
    <mergeCell ref="E6:F6"/>
    <mergeCell ref="G6:H6"/>
    <mergeCell ref="I6:J6"/>
    <mergeCell ref="K6:L6"/>
    <mergeCell ref="M6:N6"/>
    <mergeCell ref="K7:L7"/>
    <mergeCell ref="M7:N7"/>
    <mergeCell ref="O6:P6"/>
    <mergeCell ref="S20:T20"/>
    <mergeCell ref="O13:P13"/>
    <mergeCell ref="Q13:R13"/>
    <mergeCell ref="S13:T13"/>
    <mergeCell ref="O12:P12"/>
    <mergeCell ref="Q12:R12"/>
    <mergeCell ref="S12:T12"/>
    <mergeCell ref="O14:P14"/>
    <mergeCell ref="Q14:R14"/>
    <mergeCell ref="S14:T14"/>
    <mergeCell ref="O15:P15"/>
    <mergeCell ref="Q15:R15"/>
    <mergeCell ref="S15:T15"/>
    <mergeCell ref="O20:P20"/>
    <mergeCell ref="Q20:R20"/>
    <mergeCell ref="AL4:AL5"/>
    <mergeCell ref="AM4:AM5"/>
    <mergeCell ref="AL3:AM3"/>
    <mergeCell ref="S10:T10"/>
    <mergeCell ref="S11:T11"/>
    <mergeCell ref="S17:T17"/>
    <mergeCell ref="S18:T18"/>
    <mergeCell ref="S19:T19"/>
    <mergeCell ref="O10:P10"/>
    <mergeCell ref="O17:P17"/>
    <mergeCell ref="O18:P18"/>
    <mergeCell ref="O19:P19"/>
    <mergeCell ref="Q10:R10"/>
    <mergeCell ref="Q17:R17"/>
    <mergeCell ref="Q18:R18"/>
    <mergeCell ref="Q19:R19"/>
    <mergeCell ref="Q11:R11"/>
    <mergeCell ref="Q8:R8"/>
    <mergeCell ref="X3:Z3"/>
    <mergeCell ref="X4:X5"/>
    <mergeCell ref="Y4:Y5"/>
    <mergeCell ref="Z4:Z5"/>
    <mergeCell ref="U3:W3"/>
    <mergeCell ref="U4:U5"/>
  </mergeCells>
  <pageMargins left="0.45" right="0.45" top="0.75" bottom="0.75" header="0.3" footer="0.3"/>
  <pageSetup paperSize="17" scale="59" orientation="landscape" useFirstPageNumber="1" r:id="rId1"/>
  <headerFooter differentFirst="1">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AM16"/>
  <sheetViews>
    <sheetView zoomScaleNormal="100" zoomScaleSheetLayoutView="79" zoomScalePageLayoutView="90" workbookViewId="0">
      <selection activeCell="AJ21" sqref="AJ21"/>
    </sheetView>
  </sheetViews>
  <sheetFormatPr defaultColWidth="9.296875" defaultRowHeight="14.5" x14ac:dyDescent="0.3"/>
  <cols>
    <col min="1" max="1" width="45" style="1" bestFit="1" customWidth="1"/>
    <col min="2" max="2" width="4.69921875" style="422" bestFit="1" customWidth="1"/>
    <col min="3" max="4" width="6.69921875" style="423" customWidth="1"/>
    <col min="5" max="20" width="6.69921875" style="1" customWidth="1"/>
    <col min="21" max="37" width="14.19921875" style="1" customWidth="1"/>
    <col min="38" max="16384" width="9.296875" style="1"/>
  </cols>
  <sheetData>
    <row r="1" spans="1:39" x14ac:dyDescent="0.3">
      <c r="A1" s="55" t="s">
        <v>216</v>
      </c>
      <c r="B1" s="628"/>
      <c r="C1" s="628"/>
      <c r="D1" s="628"/>
      <c r="E1" s="628"/>
      <c r="F1" s="628"/>
      <c r="G1" s="628"/>
      <c r="H1" s="629"/>
      <c r="I1" s="398"/>
      <c r="J1" s="398"/>
    </row>
    <row r="2" spans="1:39" ht="15" thickBot="1" x14ac:dyDescent="0.35">
      <c r="A2" s="60" t="s">
        <v>405</v>
      </c>
      <c r="B2" s="630"/>
      <c r="C2" s="630"/>
      <c r="D2" s="630"/>
      <c r="E2" s="630"/>
      <c r="F2" s="630"/>
      <c r="G2" s="630"/>
      <c r="H2" s="631"/>
      <c r="I2" s="398"/>
      <c r="J2" s="398"/>
    </row>
    <row r="3" spans="1:39" s="3" customFormat="1" ht="22" customHeight="1" x14ac:dyDescent="0.3">
      <c r="A3" s="582" t="s">
        <v>328</v>
      </c>
      <c r="B3" s="585"/>
      <c r="C3" s="566" t="s">
        <v>61</v>
      </c>
      <c r="D3" s="567"/>
      <c r="E3" s="567"/>
      <c r="F3" s="567"/>
      <c r="G3" s="567"/>
      <c r="H3" s="567"/>
      <c r="I3" s="567"/>
      <c r="J3" s="567"/>
      <c r="K3" s="567"/>
      <c r="L3" s="567"/>
      <c r="M3" s="567"/>
      <c r="N3" s="567"/>
      <c r="O3" s="567"/>
      <c r="P3" s="567"/>
      <c r="Q3" s="567"/>
      <c r="R3" s="567"/>
      <c r="S3" s="567"/>
      <c r="T3" s="588"/>
      <c r="U3" s="566" t="s">
        <v>357</v>
      </c>
      <c r="V3" s="567"/>
      <c r="W3" s="588"/>
      <c r="X3" s="566" t="s">
        <v>60</v>
      </c>
      <c r="Y3" s="567"/>
      <c r="Z3" s="588"/>
      <c r="AA3" s="566" t="s">
        <v>122</v>
      </c>
      <c r="AB3" s="567"/>
      <c r="AC3" s="588"/>
      <c r="AD3" s="566" t="s">
        <v>59</v>
      </c>
      <c r="AE3" s="567"/>
      <c r="AF3" s="588"/>
      <c r="AG3" s="566" t="s">
        <v>58</v>
      </c>
      <c r="AH3" s="567"/>
      <c r="AI3" s="568"/>
      <c r="AJ3" s="566"/>
      <c r="AK3" s="567"/>
      <c r="AL3" s="566"/>
      <c r="AM3" s="567"/>
    </row>
    <row r="4" spans="1:39" s="3" customFormat="1" ht="18.649999999999999" customHeight="1" x14ac:dyDescent="0.3">
      <c r="A4" s="583"/>
      <c r="B4" s="586"/>
      <c r="C4" s="590" t="s">
        <v>53</v>
      </c>
      <c r="D4" s="591"/>
      <c r="E4" s="591"/>
      <c r="F4" s="591"/>
      <c r="G4" s="591"/>
      <c r="H4" s="591"/>
      <c r="I4" s="590" t="s">
        <v>52</v>
      </c>
      <c r="J4" s="591"/>
      <c r="K4" s="591"/>
      <c r="L4" s="591"/>
      <c r="M4" s="591"/>
      <c r="N4" s="591"/>
      <c r="O4" s="590" t="s">
        <v>136</v>
      </c>
      <c r="P4" s="591"/>
      <c r="Q4" s="591"/>
      <c r="R4" s="591"/>
      <c r="S4" s="591"/>
      <c r="T4" s="591"/>
      <c r="U4" s="589" t="s">
        <v>57</v>
      </c>
      <c r="V4" s="589" t="s">
        <v>56</v>
      </c>
      <c r="W4" s="589" t="s">
        <v>55</v>
      </c>
      <c r="X4" s="589" t="s">
        <v>57</v>
      </c>
      <c r="Y4" s="589" t="s">
        <v>56</v>
      </c>
      <c r="Z4" s="589" t="s">
        <v>55</v>
      </c>
      <c r="AA4" s="589" t="s">
        <v>57</v>
      </c>
      <c r="AB4" s="589" t="s">
        <v>56</v>
      </c>
      <c r="AC4" s="589" t="s">
        <v>55</v>
      </c>
      <c r="AD4" s="589" t="s">
        <v>57</v>
      </c>
      <c r="AE4" s="589" t="s">
        <v>56</v>
      </c>
      <c r="AF4" s="589" t="s">
        <v>55</v>
      </c>
      <c r="AG4" s="589" t="s">
        <v>154</v>
      </c>
      <c r="AH4" s="589" t="s">
        <v>155</v>
      </c>
      <c r="AI4" s="593" t="s">
        <v>156</v>
      </c>
      <c r="AJ4" s="589" t="s">
        <v>422</v>
      </c>
      <c r="AK4" s="589" t="s">
        <v>421</v>
      </c>
      <c r="AL4" s="569" t="s">
        <v>451</v>
      </c>
      <c r="AM4" s="593" t="s">
        <v>452</v>
      </c>
    </row>
    <row r="5" spans="1:39" s="3" customFormat="1" ht="86.5" customHeight="1" x14ac:dyDescent="0.3">
      <c r="A5" s="584"/>
      <c r="B5" s="587"/>
      <c r="C5" s="590" t="s">
        <v>57</v>
      </c>
      <c r="D5" s="591"/>
      <c r="E5" s="590" t="s">
        <v>56</v>
      </c>
      <c r="F5" s="591"/>
      <c r="G5" s="590" t="s">
        <v>55</v>
      </c>
      <c r="H5" s="591"/>
      <c r="I5" s="590" t="s">
        <v>57</v>
      </c>
      <c r="J5" s="591"/>
      <c r="K5" s="590" t="s">
        <v>56</v>
      </c>
      <c r="L5" s="591"/>
      <c r="M5" s="590" t="s">
        <v>55</v>
      </c>
      <c r="N5" s="591"/>
      <c r="O5" s="590" t="s">
        <v>57</v>
      </c>
      <c r="P5" s="591"/>
      <c r="Q5" s="590" t="s">
        <v>56</v>
      </c>
      <c r="R5" s="591"/>
      <c r="S5" s="590" t="s">
        <v>55</v>
      </c>
      <c r="T5" s="591"/>
      <c r="U5" s="587"/>
      <c r="V5" s="587"/>
      <c r="W5" s="587"/>
      <c r="X5" s="587"/>
      <c r="Y5" s="587"/>
      <c r="Z5" s="587"/>
      <c r="AA5" s="587"/>
      <c r="AB5" s="587"/>
      <c r="AC5" s="587"/>
      <c r="AD5" s="587"/>
      <c r="AE5" s="587"/>
      <c r="AF5" s="587"/>
      <c r="AG5" s="587"/>
      <c r="AH5" s="587"/>
      <c r="AI5" s="594"/>
      <c r="AJ5" s="587"/>
      <c r="AK5" s="587"/>
      <c r="AL5" s="570"/>
      <c r="AM5" s="594"/>
    </row>
    <row r="6" spans="1:39" s="3" customFormat="1" x14ac:dyDescent="0.3">
      <c r="A6" s="399"/>
      <c r="B6" s="400"/>
      <c r="C6" s="592" t="s">
        <v>4</v>
      </c>
      <c r="D6" s="592"/>
      <c r="E6" s="592" t="s">
        <v>5</v>
      </c>
      <c r="F6" s="592"/>
      <c r="G6" s="592" t="s">
        <v>6</v>
      </c>
      <c r="H6" s="592"/>
      <c r="I6" s="592" t="s">
        <v>7</v>
      </c>
      <c r="J6" s="592"/>
      <c r="K6" s="592" t="s">
        <v>8</v>
      </c>
      <c r="L6" s="592"/>
      <c r="M6" s="592" t="s">
        <v>9</v>
      </c>
      <c r="N6" s="592"/>
      <c r="O6" s="592" t="s">
        <v>10</v>
      </c>
      <c r="P6" s="592"/>
      <c r="Q6" s="592" t="s">
        <v>11</v>
      </c>
      <c r="R6" s="592"/>
      <c r="S6" s="592" t="s">
        <v>121</v>
      </c>
      <c r="T6" s="592"/>
      <c r="U6" s="401" t="s">
        <v>124</v>
      </c>
      <c r="V6" s="401" t="s">
        <v>125</v>
      </c>
      <c r="W6" s="401" t="s">
        <v>126</v>
      </c>
      <c r="X6" s="401" t="s">
        <v>127</v>
      </c>
      <c r="Y6" s="401" t="s">
        <v>128</v>
      </c>
      <c r="Z6" s="401" t="s">
        <v>129</v>
      </c>
      <c r="AA6" s="401" t="s">
        <v>130</v>
      </c>
      <c r="AB6" s="401" t="s">
        <v>131</v>
      </c>
      <c r="AC6" s="401" t="s">
        <v>132</v>
      </c>
      <c r="AD6" s="401" t="s">
        <v>133</v>
      </c>
      <c r="AE6" s="401" t="s">
        <v>134</v>
      </c>
      <c r="AF6" s="401" t="s">
        <v>135</v>
      </c>
      <c r="AG6" s="401" t="s">
        <v>358</v>
      </c>
      <c r="AH6" s="401" t="s">
        <v>359</v>
      </c>
      <c r="AI6" s="401" t="s">
        <v>360</v>
      </c>
      <c r="AJ6" s="401" t="s">
        <v>368</v>
      </c>
      <c r="AK6" s="401" t="s">
        <v>369</v>
      </c>
      <c r="AL6" s="448" t="s">
        <v>370</v>
      </c>
      <c r="AM6" s="448" t="s">
        <v>371</v>
      </c>
    </row>
    <row r="7" spans="1:39" s="406" customFormat="1" x14ac:dyDescent="0.35">
      <c r="A7" s="53" t="s">
        <v>223</v>
      </c>
      <c r="B7" s="89"/>
      <c r="C7" s="581"/>
      <c r="D7" s="581"/>
      <c r="E7" s="581"/>
      <c r="F7" s="581"/>
      <c r="G7" s="581"/>
      <c r="H7" s="581"/>
      <c r="I7" s="581"/>
      <c r="J7" s="581"/>
      <c r="K7" s="581"/>
      <c r="L7" s="581"/>
      <c r="M7" s="581"/>
      <c r="N7" s="581"/>
      <c r="O7" s="581"/>
      <c r="P7" s="581"/>
      <c r="Q7" s="581"/>
      <c r="R7" s="581"/>
      <c r="S7" s="581"/>
      <c r="T7" s="581"/>
      <c r="U7" s="402"/>
      <c r="V7" s="402"/>
      <c r="W7" s="402"/>
      <c r="X7" s="10"/>
      <c r="Y7" s="10"/>
      <c r="Z7" s="10"/>
      <c r="AA7" s="403"/>
      <c r="AB7" s="404"/>
      <c r="AC7" s="404"/>
      <c r="AD7" s="404"/>
      <c r="AE7" s="404"/>
      <c r="AF7" s="404"/>
      <c r="AG7" s="404"/>
      <c r="AH7" s="404"/>
      <c r="AI7" s="405"/>
      <c r="AJ7" s="404"/>
      <c r="AK7" s="404"/>
      <c r="AL7" s="296"/>
      <c r="AM7" s="296" t="e">
        <f>AK7/AL7</f>
        <v>#DIV/0!</v>
      </c>
    </row>
    <row r="8" spans="1:39" s="406" customFormat="1" x14ac:dyDescent="0.35">
      <c r="A8" s="407" t="s">
        <v>251</v>
      </c>
      <c r="B8" s="84" t="s">
        <v>4</v>
      </c>
      <c r="C8" s="574"/>
      <c r="D8" s="575"/>
      <c r="E8" s="576"/>
      <c r="F8" s="577"/>
      <c r="G8" s="574"/>
      <c r="H8" s="575"/>
      <c r="I8" s="574"/>
      <c r="J8" s="575"/>
      <c r="K8" s="576"/>
      <c r="L8" s="577"/>
      <c r="M8" s="574"/>
      <c r="N8" s="575"/>
      <c r="O8" s="571">
        <f>C8+I8</f>
        <v>0</v>
      </c>
      <c r="P8" s="572"/>
      <c r="Q8" s="571">
        <f t="shared" ref="Q8" si="0">E8+K8</f>
        <v>0</v>
      </c>
      <c r="R8" s="572"/>
      <c r="S8" s="571">
        <f>G8+M8</f>
        <v>0</v>
      </c>
      <c r="T8" s="572"/>
      <c r="U8" s="2"/>
      <c r="V8" s="10"/>
      <c r="W8" s="2"/>
      <c r="X8" s="2"/>
      <c r="Y8" s="10"/>
      <c r="Z8" s="2"/>
      <c r="AA8" s="187"/>
      <c r="AB8" s="10"/>
      <c r="AC8" s="2"/>
      <c r="AD8" s="408"/>
      <c r="AE8" s="10"/>
      <c r="AF8" s="2"/>
      <c r="AG8" s="409">
        <f>SUM(O8,X8,AA8,AD8)</f>
        <v>0</v>
      </c>
      <c r="AH8" s="410"/>
      <c r="AI8" s="411">
        <f>SUM(S8,Z8,AC8,AF8)</f>
        <v>0</v>
      </c>
      <c r="AJ8" s="404"/>
      <c r="AK8" s="404" t="e">
        <f>AJ8/AI8</f>
        <v>#DIV/0!</v>
      </c>
      <c r="AL8" s="296"/>
      <c r="AM8" s="296" t="e">
        <f t="shared" ref="AM8:AM16" si="1">AK8/AL8</f>
        <v>#DIV/0!</v>
      </c>
    </row>
    <row r="9" spans="1:39" s="406" customFormat="1" x14ac:dyDescent="0.35">
      <c r="A9" s="407" t="s">
        <v>252</v>
      </c>
      <c r="B9" s="84" t="s">
        <v>5</v>
      </c>
      <c r="C9" s="574"/>
      <c r="D9" s="575"/>
      <c r="E9" s="576"/>
      <c r="F9" s="577"/>
      <c r="G9" s="574"/>
      <c r="H9" s="575"/>
      <c r="I9" s="574"/>
      <c r="J9" s="575"/>
      <c r="K9" s="576"/>
      <c r="L9" s="577"/>
      <c r="M9" s="574"/>
      <c r="N9" s="575"/>
      <c r="O9" s="571">
        <f>C9+I9</f>
        <v>0</v>
      </c>
      <c r="P9" s="572"/>
      <c r="Q9" s="571">
        <f t="shared" ref="Q9:Q13" si="2">E9+K9</f>
        <v>0</v>
      </c>
      <c r="R9" s="572"/>
      <c r="S9" s="571">
        <f t="shared" ref="S9:S13" si="3">G9+M9</f>
        <v>0</v>
      </c>
      <c r="T9" s="572"/>
      <c r="U9" s="2"/>
      <c r="V9" s="10"/>
      <c r="W9" s="2"/>
      <c r="X9" s="2"/>
      <c r="Y9" s="10"/>
      <c r="Z9" s="2"/>
      <c r="AA9" s="187"/>
      <c r="AB9" s="10"/>
      <c r="AC9" s="2"/>
      <c r="AD9" s="408"/>
      <c r="AE9" s="10"/>
      <c r="AF9" s="2"/>
      <c r="AG9" s="409">
        <f t="shared" ref="AG9:AG15" si="4">SUM(O9,X9,AA9,AD9)</f>
        <v>0</v>
      </c>
      <c r="AH9" s="410"/>
      <c r="AI9" s="411">
        <f>SUM(S9,Z9,AC9,AF9)</f>
        <v>0</v>
      </c>
      <c r="AJ9" s="404"/>
      <c r="AK9" s="404" t="e">
        <f>AJ9/AI9</f>
        <v>#DIV/0!</v>
      </c>
      <c r="AL9" s="296"/>
      <c r="AM9" s="296" t="e">
        <f t="shared" si="1"/>
        <v>#DIV/0!</v>
      </c>
    </row>
    <row r="10" spans="1:39" s="406" customFormat="1" x14ac:dyDescent="0.35">
      <c r="A10" s="407" t="s">
        <v>253</v>
      </c>
      <c r="B10" s="84" t="s">
        <v>6</v>
      </c>
      <c r="C10" s="574"/>
      <c r="D10" s="575"/>
      <c r="E10" s="574"/>
      <c r="F10" s="575"/>
      <c r="G10" s="576"/>
      <c r="H10" s="577"/>
      <c r="I10" s="574"/>
      <c r="J10" s="575"/>
      <c r="K10" s="574"/>
      <c r="L10" s="575"/>
      <c r="M10" s="576"/>
      <c r="N10" s="577"/>
      <c r="O10" s="571">
        <f t="shared" ref="O10:O13" si="5">C10+I10</f>
        <v>0</v>
      </c>
      <c r="P10" s="572"/>
      <c r="Q10" s="571">
        <f t="shared" si="2"/>
        <v>0</v>
      </c>
      <c r="R10" s="572"/>
      <c r="S10" s="571">
        <f t="shared" si="3"/>
        <v>0</v>
      </c>
      <c r="T10" s="572"/>
      <c r="U10" s="2"/>
      <c r="V10" s="2"/>
      <c r="W10" s="10"/>
      <c r="X10" s="2"/>
      <c r="Y10" s="2"/>
      <c r="Z10" s="10"/>
      <c r="AA10" s="187"/>
      <c r="AB10" s="2"/>
      <c r="AC10" s="10"/>
      <c r="AD10" s="408"/>
      <c r="AE10" s="2"/>
      <c r="AF10" s="10"/>
      <c r="AG10" s="409">
        <f t="shared" si="4"/>
        <v>0</v>
      </c>
      <c r="AH10" s="412">
        <f>SUM(Q10,Y10,AB10,AE10)</f>
        <v>0</v>
      </c>
      <c r="AI10" s="413"/>
      <c r="AJ10" s="404"/>
      <c r="AK10" s="404" t="e">
        <f>AJ10/AH10</f>
        <v>#DIV/0!</v>
      </c>
      <c r="AL10" s="296"/>
      <c r="AM10" s="296" t="e">
        <f t="shared" si="1"/>
        <v>#DIV/0!</v>
      </c>
    </row>
    <row r="11" spans="1:39" x14ac:dyDescent="0.35">
      <c r="A11" s="407" t="s">
        <v>254</v>
      </c>
      <c r="B11" s="84" t="s">
        <v>7</v>
      </c>
      <c r="C11" s="626"/>
      <c r="D11" s="626"/>
      <c r="E11" s="627"/>
      <c r="F11" s="627"/>
      <c r="G11" s="626"/>
      <c r="H11" s="626"/>
      <c r="I11" s="626"/>
      <c r="J11" s="626"/>
      <c r="K11" s="627"/>
      <c r="L11" s="627"/>
      <c r="M11" s="626"/>
      <c r="N11" s="626"/>
      <c r="O11" s="571">
        <f t="shared" si="5"/>
        <v>0</v>
      </c>
      <c r="P11" s="572"/>
      <c r="Q11" s="571">
        <f t="shared" si="2"/>
        <v>0</v>
      </c>
      <c r="R11" s="572"/>
      <c r="S11" s="571">
        <f t="shared" si="3"/>
        <v>0</v>
      </c>
      <c r="T11" s="572"/>
      <c r="U11" s="187"/>
      <c r="V11" s="403"/>
      <c r="W11" s="2"/>
      <c r="X11" s="187"/>
      <c r="Y11" s="403"/>
      <c r="Z11" s="2"/>
      <c r="AA11" s="187"/>
      <c r="AB11" s="403"/>
      <c r="AC11" s="2"/>
      <c r="AD11" s="187"/>
      <c r="AE11" s="403"/>
      <c r="AF11" s="2"/>
      <c r="AG11" s="409">
        <f t="shared" si="4"/>
        <v>0</v>
      </c>
      <c r="AH11" s="414"/>
      <c r="AI11" s="411">
        <f>SUM(S11,Z11,AC11,AF11)</f>
        <v>0</v>
      </c>
      <c r="AJ11" s="404"/>
      <c r="AK11" s="404" t="e">
        <f>AJ11/AI11</f>
        <v>#DIV/0!</v>
      </c>
      <c r="AL11" s="296"/>
      <c r="AM11" s="296" t="e">
        <f t="shared" si="1"/>
        <v>#DIV/0!</v>
      </c>
    </row>
    <row r="12" spans="1:39" x14ac:dyDescent="0.35">
      <c r="A12" s="407" t="s">
        <v>255</v>
      </c>
      <c r="B12" s="84" t="s">
        <v>8</v>
      </c>
      <c r="C12" s="626"/>
      <c r="D12" s="626"/>
      <c r="E12" s="627"/>
      <c r="F12" s="627"/>
      <c r="G12" s="626"/>
      <c r="H12" s="626"/>
      <c r="I12" s="626"/>
      <c r="J12" s="626"/>
      <c r="K12" s="627"/>
      <c r="L12" s="627"/>
      <c r="M12" s="626"/>
      <c r="N12" s="626"/>
      <c r="O12" s="571">
        <f t="shared" si="5"/>
        <v>0</v>
      </c>
      <c r="P12" s="572"/>
      <c r="Q12" s="571">
        <f t="shared" si="2"/>
        <v>0</v>
      </c>
      <c r="R12" s="572"/>
      <c r="S12" s="571">
        <f t="shared" si="3"/>
        <v>0</v>
      </c>
      <c r="T12" s="572"/>
      <c r="U12" s="187"/>
      <c r="V12" s="403"/>
      <c r="W12" s="2"/>
      <c r="X12" s="187"/>
      <c r="Y12" s="403"/>
      <c r="Z12" s="2"/>
      <c r="AA12" s="187"/>
      <c r="AB12" s="403"/>
      <c r="AC12" s="2"/>
      <c r="AD12" s="187"/>
      <c r="AE12" s="403"/>
      <c r="AF12" s="2"/>
      <c r="AG12" s="409">
        <f t="shared" si="4"/>
        <v>0</v>
      </c>
      <c r="AH12" s="414"/>
      <c r="AI12" s="411">
        <f>SUM(S12,Z12,AC12,AF12)</f>
        <v>0</v>
      </c>
      <c r="AJ12" s="404"/>
      <c r="AK12" s="404" t="e">
        <f>AJ12/AI12</f>
        <v>#DIV/0!</v>
      </c>
      <c r="AL12" s="296"/>
      <c r="AM12" s="296" t="e">
        <f t="shared" si="1"/>
        <v>#DIV/0!</v>
      </c>
    </row>
    <row r="13" spans="1:39" x14ac:dyDescent="0.35">
      <c r="A13" s="407" t="s">
        <v>256</v>
      </c>
      <c r="B13" s="84" t="s">
        <v>9</v>
      </c>
      <c r="C13" s="626"/>
      <c r="D13" s="626"/>
      <c r="E13" s="626"/>
      <c r="F13" s="626"/>
      <c r="G13" s="627"/>
      <c r="H13" s="627"/>
      <c r="I13" s="626"/>
      <c r="J13" s="626"/>
      <c r="K13" s="626"/>
      <c r="L13" s="626"/>
      <c r="M13" s="627"/>
      <c r="N13" s="627"/>
      <c r="O13" s="571">
        <f t="shared" si="5"/>
        <v>0</v>
      </c>
      <c r="P13" s="572"/>
      <c r="Q13" s="571">
        <f t="shared" si="2"/>
        <v>0</v>
      </c>
      <c r="R13" s="572"/>
      <c r="S13" s="571">
        <f t="shared" si="3"/>
        <v>0</v>
      </c>
      <c r="T13" s="572"/>
      <c r="U13" s="187"/>
      <c r="V13" s="187"/>
      <c r="W13" s="403"/>
      <c r="X13" s="187"/>
      <c r="Y13" s="187"/>
      <c r="Z13" s="403"/>
      <c r="AA13" s="187"/>
      <c r="AB13" s="187"/>
      <c r="AC13" s="403"/>
      <c r="AD13" s="187"/>
      <c r="AE13" s="187"/>
      <c r="AF13" s="403"/>
      <c r="AG13" s="409">
        <f t="shared" si="4"/>
        <v>0</v>
      </c>
      <c r="AH13" s="415">
        <f>SUM(Q13,Y13,AB13,AE13)</f>
        <v>0</v>
      </c>
      <c r="AI13" s="416"/>
      <c r="AJ13" s="404"/>
      <c r="AK13" s="404" t="e">
        <f>AJ13/AH13</f>
        <v>#DIV/0!</v>
      </c>
      <c r="AL13" s="296"/>
      <c r="AM13" s="296" t="e">
        <f t="shared" si="1"/>
        <v>#DIV/0!</v>
      </c>
    </row>
    <row r="14" spans="1:39" ht="15" thickBot="1" x14ac:dyDescent="0.4">
      <c r="A14" s="65" t="s">
        <v>409</v>
      </c>
      <c r="B14" s="174" t="s">
        <v>10</v>
      </c>
      <c r="C14" s="633">
        <f>SUM(C8:D13)</f>
        <v>0</v>
      </c>
      <c r="D14" s="634"/>
      <c r="E14" s="633">
        <f>SUM(E8:F13)</f>
        <v>0</v>
      </c>
      <c r="F14" s="634"/>
      <c r="G14" s="633">
        <f>SUM(G8:H13)</f>
        <v>0</v>
      </c>
      <c r="H14" s="634"/>
      <c r="I14" s="633">
        <f>SUM(I8:J13)</f>
        <v>0</v>
      </c>
      <c r="J14" s="634"/>
      <c r="K14" s="633">
        <f>SUM(K8:L13)</f>
        <v>0</v>
      </c>
      <c r="L14" s="634"/>
      <c r="M14" s="633">
        <f>SUM(M8:N13)</f>
        <v>0</v>
      </c>
      <c r="N14" s="634"/>
      <c r="O14" s="633">
        <f>SUM(O8:P13)</f>
        <v>0</v>
      </c>
      <c r="P14" s="634"/>
      <c r="Q14" s="633">
        <f>SUM(Q8:R13)</f>
        <v>0</v>
      </c>
      <c r="R14" s="634"/>
      <c r="S14" s="633">
        <f t="shared" ref="S14:AI14" si="6">SUM(S8:T13)</f>
        <v>0</v>
      </c>
      <c r="T14" s="634"/>
      <c r="U14" s="417">
        <f t="shared" si="6"/>
        <v>0</v>
      </c>
      <c r="V14" s="417">
        <f t="shared" si="6"/>
        <v>0</v>
      </c>
      <c r="W14" s="417">
        <f t="shared" si="6"/>
        <v>0</v>
      </c>
      <c r="X14" s="417">
        <f t="shared" si="6"/>
        <v>0</v>
      </c>
      <c r="Y14" s="417">
        <f t="shared" si="6"/>
        <v>0</v>
      </c>
      <c r="Z14" s="417">
        <f t="shared" si="6"/>
        <v>0</v>
      </c>
      <c r="AA14" s="417">
        <f t="shared" si="6"/>
        <v>0</v>
      </c>
      <c r="AB14" s="417">
        <f t="shared" si="6"/>
        <v>0</v>
      </c>
      <c r="AC14" s="417">
        <f t="shared" si="6"/>
        <v>0</v>
      </c>
      <c r="AD14" s="417">
        <f t="shared" si="6"/>
        <v>0</v>
      </c>
      <c r="AE14" s="417">
        <f t="shared" si="6"/>
        <v>0</v>
      </c>
      <c r="AF14" s="417">
        <f t="shared" si="6"/>
        <v>0</v>
      </c>
      <c r="AG14" s="418">
        <f t="shared" si="6"/>
        <v>0</v>
      </c>
      <c r="AH14" s="418">
        <f t="shared" si="6"/>
        <v>0</v>
      </c>
      <c r="AI14" s="418">
        <f t="shared" si="6"/>
        <v>0</v>
      </c>
      <c r="AJ14" s="404"/>
      <c r="AK14" s="404" t="e">
        <f>AJ14/AI14</f>
        <v>#DIV/0!</v>
      </c>
      <c r="AL14" s="296"/>
      <c r="AM14" s="296" t="e">
        <f t="shared" si="1"/>
        <v>#DIV/0!</v>
      </c>
    </row>
    <row r="15" spans="1:39" x14ac:dyDescent="0.35">
      <c r="A15" s="407" t="s">
        <v>413</v>
      </c>
      <c r="B15" s="174" t="s">
        <v>11</v>
      </c>
      <c r="C15" s="635"/>
      <c r="D15" s="636"/>
      <c r="E15" s="635"/>
      <c r="F15" s="636"/>
      <c r="G15" s="635"/>
      <c r="H15" s="636"/>
      <c r="I15" s="635"/>
      <c r="J15" s="636"/>
      <c r="K15" s="635"/>
      <c r="L15" s="636"/>
      <c r="M15" s="635"/>
      <c r="N15" s="636"/>
      <c r="O15" s="571">
        <f>C15+I15</f>
        <v>0</v>
      </c>
      <c r="P15" s="572"/>
      <c r="Q15" s="633">
        <f>E15+K15</f>
        <v>0</v>
      </c>
      <c r="R15" s="634"/>
      <c r="S15" s="633">
        <f>G15+M15</f>
        <v>0</v>
      </c>
      <c r="T15" s="634"/>
      <c r="U15" s="419"/>
      <c r="V15" s="419"/>
      <c r="W15" s="419"/>
      <c r="X15" s="419"/>
      <c r="Y15" s="419"/>
      <c r="Z15" s="419"/>
      <c r="AA15" s="419"/>
      <c r="AB15" s="419"/>
      <c r="AC15" s="419"/>
      <c r="AD15" s="419"/>
      <c r="AE15" s="419"/>
      <c r="AF15" s="419"/>
      <c r="AG15" s="409">
        <f t="shared" si="4"/>
        <v>0</v>
      </c>
      <c r="AH15" s="415">
        <f>SUM(Q15,Y15,AB15,AE15)</f>
        <v>0</v>
      </c>
      <c r="AI15" s="411">
        <f>SUM(S15,Z15,AC15,AF15)</f>
        <v>0</v>
      </c>
      <c r="AJ15" s="404"/>
      <c r="AK15" s="404" t="e">
        <f t="shared" ref="AK15:AK16" si="7">AJ15/AI15</f>
        <v>#DIV/0!</v>
      </c>
      <c r="AL15" s="296"/>
      <c r="AM15" s="296" t="e">
        <f t="shared" si="1"/>
        <v>#DIV/0!</v>
      </c>
    </row>
    <row r="16" spans="1:39" ht="15" thickBot="1" x14ac:dyDescent="0.4">
      <c r="A16" s="65" t="s">
        <v>62</v>
      </c>
      <c r="B16" s="85" t="s">
        <v>121</v>
      </c>
      <c r="C16" s="632">
        <f>SUM(C14:D15)</f>
        <v>0</v>
      </c>
      <c r="D16" s="632"/>
      <c r="E16" s="632">
        <f>SUM(E14:F15)</f>
        <v>0</v>
      </c>
      <c r="F16" s="632"/>
      <c r="G16" s="632">
        <f>SUM(G14:H15)</f>
        <v>0</v>
      </c>
      <c r="H16" s="632"/>
      <c r="I16" s="632">
        <f>SUM(I14:J15)</f>
        <v>0</v>
      </c>
      <c r="J16" s="632"/>
      <c r="K16" s="632">
        <f>SUM(K14:L15)</f>
        <v>0</v>
      </c>
      <c r="L16" s="632"/>
      <c r="M16" s="632">
        <f>SUM(M14:N15)</f>
        <v>0</v>
      </c>
      <c r="N16" s="632"/>
      <c r="O16" s="632">
        <f>SUM(O14:P15)</f>
        <v>0</v>
      </c>
      <c r="P16" s="632"/>
      <c r="Q16" s="632">
        <f>SUM(Q14:R15)</f>
        <v>0</v>
      </c>
      <c r="R16" s="632"/>
      <c r="S16" s="632">
        <f>SUM(S14:T15)</f>
        <v>0</v>
      </c>
      <c r="T16" s="632"/>
      <c r="U16" s="420">
        <f>SUM(U14:V15)</f>
        <v>0</v>
      </c>
      <c r="V16" s="420">
        <f>SUM(V14:W15)</f>
        <v>0</v>
      </c>
      <c r="W16" s="420">
        <f>SUM(W14:X15)</f>
        <v>0</v>
      </c>
      <c r="X16" s="420">
        <f t="shared" ref="X16:AI16" si="8">SUM(X14:Y15)</f>
        <v>0</v>
      </c>
      <c r="Y16" s="420">
        <f t="shared" si="8"/>
        <v>0</v>
      </c>
      <c r="Z16" s="420">
        <f t="shared" si="8"/>
        <v>0</v>
      </c>
      <c r="AA16" s="420">
        <f t="shared" si="8"/>
        <v>0</v>
      </c>
      <c r="AB16" s="420">
        <f t="shared" si="8"/>
        <v>0</v>
      </c>
      <c r="AC16" s="420">
        <f t="shared" si="8"/>
        <v>0</v>
      </c>
      <c r="AD16" s="420">
        <f t="shared" si="8"/>
        <v>0</v>
      </c>
      <c r="AE16" s="420">
        <f t="shared" si="8"/>
        <v>0</v>
      </c>
      <c r="AF16" s="420">
        <f t="shared" si="8"/>
        <v>0</v>
      </c>
      <c r="AG16" s="421">
        <f t="shared" si="8"/>
        <v>0</v>
      </c>
      <c r="AH16" s="421">
        <f t="shared" si="8"/>
        <v>0</v>
      </c>
      <c r="AI16" s="421">
        <f t="shared" si="8"/>
        <v>0</v>
      </c>
      <c r="AJ16" s="404"/>
      <c r="AK16" s="404" t="e">
        <f t="shared" si="7"/>
        <v>#DIV/0!</v>
      </c>
      <c r="AL16" s="296"/>
      <c r="AM16" s="296" t="e">
        <f t="shared" si="1"/>
        <v>#DIV/0!</v>
      </c>
    </row>
  </sheetData>
  <mergeCells count="142">
    <mergeCell ref="AJ3:AK3"/>
    <mergeCell ref="AJ4:AJ5"/>
    <mergeCell ref="AK4:AK5"/>
    <mergeCell ref="V4:V5"/>
    <mergeCell ref="W4:W5"/>
    <mergeCell ref="Q9:R9"/>
    <mergeCell ref="S9:T9"/>
    <mergeCell ref="C10:D10"/>
    <mergeCell ref="E10:F10"/>
    <mergeCell ref="G10:H10"/>
    <mergeCell ref="I10:J10"/>
    <mergeCell ref="K10:L10"/>
    <mergeCell ref="M10:N10"/>
    <mergeCell ref="O10:P10"/>
    <mergeCell ref="Q10:R10"/>
    <mergeCell ref="S10:T10"/>
    <mergeCell ref="S6:T6"/>
    <mergeCell ref="C6:D6"/>
    <mergeCell ref="E6:F6"/>
    <mergeCell ref="G6:H6"/>
    <mergeCell ref="I6:J6"/>
    <mergeCell ref="K6:L6"/>
    <mergeCell ref="Q7:R7"/>
    <mergeCell ref="M7:N7"/>
    <mergeCell ref="O7:P7"/>
    <mergeCell ref="M16:N16"/>
    <mergeCell ref="O16:P16"/>
    <mergeCell ref="Q16:R16"/>
    <mergeCell ref="S16:T16"/>
    <mergeCell ref="Q13:R13"/>
    <mergeCell ref="S13:T13"/>
    <mergeCell ref="O12:P12"/>
    <mergeCell ref="Q12:R12"/>
    <mergeCell ref="S12:T12"/>
    <mergeCell ref="M13:N13"/>
    <mergeCell ref="O13:P13"/>
    <mergeCell ref="O14:P14"/>
    <mergeCell ref="O15:P15"/>
    <mergeCell ref="Q14:R14"/>
    <mergeCell ref="Q15:R15"/>
    <mergeCell ref="S14:T14"/>
    <mergeCell ref="S15:T15"/>
    <mergeCell ref="M14:N14"/>
    <mergeCell ref="M15:N15"/>
    <mergeCell ref="C13:D13"/>
    <mergeCell ref="E13:F13"/>
    <mergeCell ref="G13:H13"/>
    <mergeCell ref="I13:J13"/>
    <mergeCell ref="C16:D16"/>
    <mergeCell ref="E16:F16"/>
    <mergeCell ref="G16:H16"/>
    <mergeCell ref="I16:J16"/>
    <mergeCell ref="K16:L16"/>
    <mergeCell ref="K13:L13"/>
    <mergeCell ref="C14:D14"/>
    <mergeCell ref="C15:D15"/>
    <mergeCell ref="E14:F14"/>
    <mergeCell ref="E15:F15"/>
    <mergeCell ref="G14:H14"/>
    <mergeCell ref="G15:H15"/>
    <mergeCell ref="I14:J14"/>
    <mergeCell ref="I15:J15"/>
    <mergeCell ref="K14:L14"/>
    <mergeCell ref="K15:L15"/>
    <mergeCell ref="C12:D12"/>
    <mergeCell ref="S7:T7"/>
    <mergeCell ref="M11:N11"/>
    <mergeCell ref="O11:P11"/>
    <mergeCell ref="Q11:R11"/>
    <mergeCell ref="S11:T11"/>
    <mergeCell ref="G12:H12"/>
    <mergeCell ref="I12:J12"/>
    <mergeCell ref="K12:L12"/>
    <mergeCell ref="M12:N12"/>
    <mergeCell ref="I8:J8"/>
    <mergeCell ref="K8:L8"/>
    <mergeCell ref="M8:N8"/>
    <mergeCell ref="O8:P8"/>
    <mergeCell ref="Q8:R8"/>
    <mergeCell ref="S8:T8"/>
    <mergeCell ref="E12:F12"/>
    <mergeCell ref="C9:D9"/>
    <mergeCell ref="E9:F9"/>
    <mergeCell ref="G9:H9"/>
    <mergeCell ref="I9:J9"/>
    <mergeCell ref="K9:L9"/>
    <mergeCell ref="M9:N9"/>
    <mergeCell ref="O9:P9"/>
    <mergeCell ref="AD4:AD5"/>
    <mergeCell ref="AE4:AE5"/>
    <mergeCell ref="AF4:AF5"/>
    <mergeCell ref="AG4:AG5"/>
    <mergeCell ref="AH4:AH5"/>
    <mergeCell ref="M5:N5"/>
    <mergeCell ref="O5:P5"/>
    <mergeCell ref="Q5:R5"/>
    <mergeCell ref="AA3:AC3"/>
    <mergeCell ref="AC4:AC5"/>
    <mergeCell ref="X3:Z3"/>
    <mergeCell ref="U3:W3"/>
    <mergeCell ref="U4:U5"/>
    <mergeCell ref="A3:A5"/>
    <mergeCell ref="B3:B5"/>
    <mergeCell ref="C3:T3"/>
    <mergeCell ref="I5:J5"/>
    <mergeCell ref="K5:L5"/>
    <mergeCell ref="S5:T5"/>
    <mergeCell ref="B1:H1"/>
    <mergeCell ref="B2:H2"/>
    <mergeCell ref="M6:N6"/>
    <mergeCell ref="O6:P6"/>
    <mergeCell ref="Q6:R6"/>
    <mergeCell ref="C5:D5"/>
    <mergeCell ref="E5:F5"/>
    <mergeCell ref="G5:H5"/>
    <mergeCell ref="C4:H4"/>
    <mergeCell ref="I4:N4"/>
    <mergeCell ref="O4:T4"/>
    <mergeCell ref="AL4:AL5"/>
    <mergeCell ref="AM4:AM5"/>
    <mergeCell ref="AL3:AM3"/>
    <mergeCell ref="C11:D11"/>
    <mergeCell ref="E11:F11"/>
    <mergeCell ref="G11:H11"/>
    <mergeCell ref="I11:J11"/>
    <mergeCell ref="K11:L11"/>
    <mergeCell ref="C7:D7"/>
    <mergeCell ref="E7:F7"/>
    <mergeCell ref="G7:H7"/>
    <mergeCell ref="I7:J7"/>
    <mergeCell ref="K7:L7"/>
    <mergeCell ref="C8:D8"/>
    <mergeCell ref="E8:F8"/>
    <mergeCell ref="G8:H8"/>
    <mergeCell ref="AI4:AI5"/>
    <mergeCell ref="AG3:AI3"/>
    <mergeCell ref="X4:X5"/>
    <mergeCell ref="Y4:Y5"/>
    <mergeCell ref="Z4:Z5"/>
    <mergeCell ref="AA4:AA5"/>
    <mergeCell ref="AB4:AB5"/>
    <mergeCell ref="AD3:AF3"/>
  </mergeCells>
  <pageMargins left="0.45" right="0.45" top="0.75" bottom="0.75" header="0.3" footer="0.3"/>
  <pageSetup paperSize="17" scale="61" orientation="landscape" useFirstPageNumber="1" r:id="rId1"/>
  <headerFooter differentFirst="1">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14"/>
  <sheetViews>
    <sheetView zoomScaleNormal="100" workbookViewId="0">
      <selection activeCell="A3" sqref="A3:A5"/>
    </sheetView>
  </sheetViews>
  <sheetFormatPr defaultColWidth="9.296875" defaultRowHeight="14.5" x14ac:dyDescent="0.3"/>
  <cols>
    <col min="1" max="1" width="44.5" style="128" bestFit="1" customWidth="1"/>
    <col min="2" max="2" width="4.69921875" style="130" bestFit="1" customWidth="1"/>
    <col min="3" max="3" width="7.796875" style="129" customWidth="1"/>
    <col min="4" max="4" width="10.19921875" style="129" customWidth="1"/>
    <col min="5" max="5" width="7.796875" style="128" customWidth="1"/>
    <col min="6" max="6" width="13.19921875" style="128" customWidth="1"/>
    <col min="7" max="9" width="7.796875" style="128" customWidth="1"/>
    <col min="10" max="10" width="11.19921875" style="128" customWidth="1"/>
    <col min="11" max="11" width="7.796875" style="128" customWidth="1"/>
    <col min="12" max="12" width="12.796875" style="128" customWidth="1"/>
    <col min="13" max="15" width="7.796875" style="128" customWidth="1"/>
    <col min="16" max="16" width="9.69921875" style="128" customWidth="1"/>
    <col min="17" max="17" width="7.796875" style="128" customWidth="1"/>
    <col min="18" max="18" width="12" style="128" customWidth="1"/>
    <col min="19" max="20" width="7.796875" style="128" customWidth="1"/>
    <col min="21" max="16384" width="9.296875" style="128"/>
  </cols>
  <sheetData>
    <row r="1" spans="1:20" s="390" customFormat="1" ht="14.5" customHeight="1" thickBot="1" x14ac:dyDescent="0.35">
      <c r="A1" s="110" t="s">
        <v>216</v>
      </c>
      <c r="B1" s="645"/>
      <c r="C1" s="645"/>
      <c r="D1" s="645"/>
      <c r="E1" s="645"/>
      <c r="F1" s="645"/>
      <c r="G1" s="645"/>
      <c r="H1" s="646"/>
      <c r="I1" s="389"/>
      <c r="J1" s="389"/>
    </row>
    <row r="2" spans="1:20" s="390" customFormat="1" ht="15" customHeight="1" thickBot="1" x14ac:dyDescent="0.35">
      <c r="A2" s="110" t="s">
        <v>249</v>
      </c>
      <c r="B2" s="647"/>
      <c r="C2" s="647"/>
      <c r="D2" s="647"/>
      <c r="E2" s="647"/>
      <c r="F2" s="647"/>
      <c r="G2" s="647"/>
      <c r="H2" s="648"/>
      <c r="I2" s="389"/>
      <c r="J2" s="389"/>
    </row>
    <row r="3" spans="1:20" s="133" customFormat="1" ht="22" customHeight="1" x14ac:dyDescent="0.3">
      <c r="A3" s="582" t="s">
        <v>329</v>
      </c>
      <c r="B3" s="110"/>
      <c r="C3" s="649" t="s">
        <v>61</v>
      </c>
      <c r="D3" s="567"/>
      <c r="E3" s="567"/>
      <c r="F3" s="567"/>
      <c r="G3" s="567"/>
      <c r="H3" s="567"/>
      <c r="I3" s="567"/>
      <c r="J3" s="567"/>
      <c r="K3" s="567"/>
      <c r="L3" s="567"/>
      <c r="M3" s="567"/>
      <c r="N3" s="567"/>
      <c r="O3" s="567"/>
      <c r="P3" s="567"/>
      <c r="Q3" s="567"/>
      <c r="R3" s="567"/>
      <c r="S3" s="567"/>
      <c r="T3" s="568"/>
    </row>
    <row r="4" spans="1:20" s="133" customFormat="1" ht="18.649999999999999" customHeight="1" x14ac:dyDescent="0.3">
      <c r="A4" s="583"/>
      <c r="B4" s="391"/>
      <c r="C4" s="650" t="s">
        <v>53</v>
      </c>
      <c r="D4" s="591"/>
      <c r="E4" s="591"/>
      <c r="F4" s="591"/>
      <c r="G4" s="591"/>
      <c r="H4" s="651"/>
      <c r="I4" s="650" t="s">
        <v>52</v>
      </c>
      <c r="J4" s="591"/>
      <c r="K4" s="591"/>
      <c r="L4" s="591"/>
      <c r="M4" s="591"/>
      <c r="N4" s="651"/>
      <c r="O4" s="650" t="s">
        <v>136</v>
      </c>
      <c r="P4" s="591"/>
      <c r="Q4" s="591"/>
      <c r="R4" s="591"/>
      <c r="S4" s="591"/>
      <c r="T4" s="652"/>
    </row>
    <row r="5" spans="1:20" s="133" customFormat="1" ht="101.5" customHeight="1" x14ac:dyDescent="0.3">
      <c r="A5" s="584"/>
      <c r="B5" s="392"/>
      <c r="C5" s="650" t="s">
        <v>439</v>
      </c>
      <c r="D5" s="651"/>
      <c r="E5" s="650" t="s">
        <v>440</v>
      </c>
      <c r="F5" s="651"/>
      <c r="G5" s="650" t="s">
        <v>441</v>
      </c>
      <c r="H5" s="651"/>
      <c r="I5" s="650" t="s">
        <v>439</v>
      </c>
      <c r="J5" s="651"/>
      <c r="K5" s="650" t="s">
        <v>440</v>
      </c>
      <c r="L5" s="651"/>
      <c r="M5" s="650" t="s">
        <v>441</v>
      </c>
      <c r="N5" s="651"/>
      <c r="O5" s="650" t="s">
        <v>439</v>
      </c>
      <c r="P5" s="651"/>
      <c r="Q5" s="650" t="s">
        <v>440</v>
      </c>
      <c r="R5" s="651"/>
      <c r="S5" s="650" t="s">
        <v>441</v>
      </c>
      <c r="T5" s="651"/>
    </row>
    <row r="6" spans="1:20" s="133" customFormat="1" x14ac:dyDescent="0.3">
      <c r="A6" s="393"/>
      <c r="B6" s="394"/>
      <c r="C6" s="642" t="s">
        <v>4</v>
      </c>
      <c r="D6" s="642"/>
      <c r="E6" s="642" t="s">
        <v>5</v>
      </c>
      <c r="F6" s="642"/>
      <c r="G6" s="642" t="s">
        <v>6</v>
      </c>
      <c r="H6" s="642"/>
      <c r="I6" s="642" t="s">
        <v>7</v>
      </c>
      <c r="J6" s="642"/>
      <c r="K6" s="642" t="s">
        <v>8</v>
      </c>
      <c r="L6" s="642"/>
      <c r="M6" s="642" t="s">
        <v>9</v>
      </c>
      <c r="N6" s="642"/>
      <c r="O6" s="642" t="s">
        <v>10</v>
      </c>
      <c r="P6" s="642"/>
      <c r="Q6" s="642" t="s">
        <v>11</v>
      </c>
      <c r="R6" s="642"/>
      <c r="S6" s="642" t="s">
        <v>121</v>
      </c>
      <c r="T6" s="643"/>
    </row>
    <row r="7" spans="1:20" s="131" customFormat="1" x14ac:dyDescent="0.35">
      <c r="A7" s="132" t="s">
        <v>223</v>
      </c>
      <c r="B7" s="395"/>
      <c r="C7" s="641"/>
      <c r="D7" s="641"/>
      <c r="E7" s="641"/>
      <c r="F7" s="641"/>
      <c r="G7" s="641"/>
      <c r="H7" s="641"/>
      <c r="I7" s="641"/>
      <c r="J7" s="641"/>
      <c r="K7" s="641"/>
      <c r="L7" s="641"/>
      <c r="M7" s="641"/>
      <c r="N7" s="641"/>
      <c r="O7" s="641"/>
      <c r="P7" s="641"/>
      <c r="Q7" s="641"/>
      <c r="R7" s="641"/>
      <c r="S7" s="641"/>
      <c r="T7" s="644"/>
    </row>
    <row r="8" spans="1:20" s="131" customFormat="1" x14ac:dyDescent="0.35">
      <c r="A8" s="396" t="s">
        <v>251</v>
      </c>
      <c r="B8" s="84" t="s">
        <v>4</v>
      </c>
      <c r="C8" s="639"/>
      <c r="D8" s="640"/>
      <c r="E8" s="639"/>
      <c r="F8" s="640"/>
      <c r="G8" s="639"/>
      <c r="H8" s="640"/>
      <c r="I8" s="639"/>
      <c r="J8" s="640"/>
      <c r="K8" s="639"/>
      <c r="L8" s="640"/>
      <c r="M8" s="639"/>
      <c r="N8" s="640"/>
      <c r="O8" s="637">
        <f>C8+I8</f>
        <v>0</v>
      </c>
      <c r="P8" s="637"/>
      <c r="Q8" s="637">
        <f>E8+K8</f>
        <v>0</v>
      </c>
      <c r="R8" s="637"/>
      <c r="S8" s="637">
        <f>G8+M8</f>
        <v>0</v>
      </c>
      <c r="T8" s="637"/>
    </row>
    <row r="9" spans="1:20" s="131" customFormat="1" x14ac:dyDescent="0.35">
      <c r="A9" s="396" t="s">
        <v>252</v>
      </c>
      <c r="B9" s="84" t="s">
        <v>5</v>
      </c>
      <c r="C9" s="639"/>
      <c r="D9" s="640"/>
      <c r="E9" s="639"/>
      <c r="F9" s="640"/>
      <c r="G9" s="639"/>
      <c r="H9" s="640"/>
      <c r="I9" s="639"/>
      <c r="J9" s="640"/>
      <c r="K9" s="639"/>
      <c r="L9" s="640"/>
      <c r="M9" s="639"/>
      <c r="N9" s="640"/>
      <c r="O9" s="637">
        <f t="shared" ref="O9:O13" si="0">C9+I9</f>
        <v>0</v>
      </c>
      <c r="P9" s="637"/>
      <c r="Q9" s="637">
        <f t="shared" ref="Q9:Q13" si="1">E9+K9</f>
        <v>0</v>
      </c>
      <c r="R9" s="637"/>
      <c r="S9" s="637">
        <f t="shared" ref="S9:S13" si="2">G9+M9</f>
        <v>0</v>
      </c>
      <c r="T9" s="637"/>
    </row>
    <row r="10" spans="1:20" s="131" customFormat="1" x14ac:dyDescent="0.35">
      <c r="A10" s="396" t="s">
        <v>253</v>
      </c>
      <c r="B10" s="84" t="s">
        <v>6</v>
      </c>
      <c r="C10" s="639"/>
      <c r="D10" s="640"/>
      <c r="E10" s="639"/>
      <c r="F10" s="640"/>
      <c r="G10" s="639"/>
      <c r="H10" s="640"/>
      <c r="I10" s="639"/>
      <c r="J10" s="640"/>
      <c r="K10" s="639"/>
      <c r="L10" s="640"/>
      <c r="M10" s="639"/>
      <c r="N10" s="640"/>
      <c r="O10" s="637">
        <f t="shared" si="0"/>
        <v>0</v>
      </c>
      <c r="P10" s="637"/>
      <c r="Q10" s="637">
        <f t="shared" si="1"/>
        <v>0</v>
      </c>
      <c r="R10" s="637"/>
      <c r="S10" s="637">
        <f t="shared" si="2"/>
        <v>0</v>
      </c>
      <c r="T10" s="637"/>
    </row>
    <row r="11" spans="1:20" s="390" customFormat="1" x14ac:dyDescent="0.35">
      <c r="A11" s="396" t="s">
        <v>254</v>
      </c>
      <c r="B11" s="84" t="s">
        <v>7</v>
      </c>
      <c r="C11" s="638"/>
      <c r="D11" s="638"/>
      <c r="E11" s="638"/>
      <c r="F11" s="638"/>
      <c r="G11" s="638"/>
      <c r="H11" s="638"/>
      <c r="I11" s="638"/>
      <c r="J11" s="638"/>
      <c r="K11" s="638"/>
      <c r="L11" s="638"/>
      <c r="M11" s="638"/>
      <c r="N11" s="638"/>
      <c r="O11" s="637">
        <f t="shared" si="0"/>
        <v>0</v>
      </c>
      <c r="P11" s="637"/>
      <c r="Q11" s="637">
        <f t="shared" si="1"/>
        <v>0</v>
      </c>
      <c r="R11" s="637"/>
      <c r="S11" s="637">
        <f t="shared" si="2"/>
        <v>0</v>
      </c>
      <c r="T11" s="637"/>
    </row>
    <row r="12" spans="1:20" s="390" customFormat="1" x14ac:dyDescent="0.35">
      <c r="A12" s="396" t="s">
        <v>255</v>
      </c>
      <c r="B12" s="84" t="s">
        <v>8</v>
      </c>
      <c r="C12" s="638"/>
      <c r="D12" s="638"/>
      <c r="E12" s="638"/>
      <c r="F12" s="638"/>
      <c r="G12" s="638"/>
      <c r="H12" s="638"/>
      <c r="I12" s="638"/>
      <c r="J12" s="638"/>
      <c r="K12" s="638"/>
      <c r="L12" s="638"/>
      <c r="M12" s="638"/>
      <c r="N12" s="638"/>
      <c r="O12" s="637">
        <f t="shared" si="0"/>
        <v>0</v>
      </c>
      <c r="P12" s="637"/>
      <c r="Q12" s="637">
        <f t="shared" si="1"/>
        <v>0</v>
      </c>
      <c r="R12" s="637"/>
      <c r="S12" s="637">
        <f t="shared" si="2"/>
        <v>0</v>
      </c>
      <c r="T12" s="637"/>
    </row>
    <row r="13" spans="1:20" s="390" customFormat="1" x14ac:dyDescent="0.35">
      <c r="A13" s="396" t="s">
        <v>256</v>
      </c>
      <c r="B13" s="84" t="s">
        <v>9</v>
      </c>
      <c r="C13" s="638"/>
      <c r="D13" s="638"/>
      <c r="E13" s="638"/>
      <c r="F13" s="638"/>
      <c r="G13" s="638"/>
      <c r="H13" s="638"/>
      <c r="I13" s="638"/>
      <c r="J13" s="638"/>
      <c r="K13" s="638"/>
      <c r="L13" s="638"/>
      <c r="M13" s="638"/>
      <c r="N13" s="638"/>
      <c r="O13" s="637">
        <f t="shared" si="0"/>
        <v>0</v>
      </c>
      <c r="P13" s="637"/>
      <c r="Q13" s="637">
        <f t="shared" si="1"/>
        <v>0</v>
      </c>
      <c r="R13" s="637"/>
      <c r="S13" s="637">
        <f t="shared" si="2"/>
        <v>0</v>
      </c>
      <c r="T13" s="637"/>
    </row>
    <row r="14" spans="1:20" ht="15" thickBot="1" x14ac:dyDescent="0.4">
      <c r="A14" s="397" t="s">
        <v>62</v>
      </c>
      <c r="B14" s="85" t="s">
        <v>10</v>
      </c>
      <c r="C14" s="632">
        <f>SUM(C8:D13)</f>
        <v>0</v>
      </c>
      <c r="D14" s="632"/>
      <c r="E14" s="632">
        <f t="shared" ref="E14" si="3">SUM(E8:F13)</f>
        <v>0</v>
      </c>
      <c r="F14" s="632"/>
      <c r="G14" s="632">
        <f t="shared" ref="G14" si="4">SUM(G8:H13)</f>
        <v>0</v>
      </c>
      <c r="H14" s="632"/>
      <c r="I14" s="632">
        <f t="shared" ref="I14" si="5">SUM(I8:J13)</f>
        <v>0</v>
      </c>
      <c r="J14" s="632"/>
      <c r="K14" s="632">
        <f t="shared" ref="K14:S14" si="6">SUM(K8:L13)</f>
        <v>0</v>
      </c>
      <c r="L14" s="632"/>
      <c r="M14" s="632">
        <f t="shared" si="6"/>
        <v>0</v>
      </c>
      <c r="N14" s="632"/>
      <c r="O14" s="632">
        <f t="shared" si="6"/>
        <v>0</v>
      </c>
      <c r="P14" s="632"/>
      <c r="Q14" s="632">
        <f>SUM(Q8:R13)</f>
        <v>0</v>
      </c>
      <c r="R14" s="632"/>
      <c r="S14" s="632">
        <f t="shared" si="6"/>
        <v>0</v>
      </c>
      <c r="T14" s="632"/>
    </row>
  </sheetData>
  <mergeCells count="97">
    <mergeCell ref="B1:H1"/>
    <mergeCell ref="B2:H2"/>
    <mergeCell ref="A3:A5"/>
    <mergeCell ref="C3:T3"/>
    <mergeCell ref="S5:T5"/>
    <mergeCell ref="M5:N5"/>
    <mergeCell ref="O5:P5"/>
    <mergeCell ref="Q5:R5"/>
    <mergeCell ref="C4:H4"/>
    <mergeCell ref="K5:L5"/>
    <mergeCell ref="I4:N4"/>
    <mergeCell ref="O4:T4"/>
    <mergeCell ref="C5:D5"/>
    <mergeCell ref="E5:F5"/>
    <mergeCell ref="G5:H5"/>
    <mergeCell ref="I5:J5"/>
    <mergeCell ref="Q6:R6"/>
    <mergeCell ref="S6:T6"/>
    <mergeCell ref="C7:D7"/>
    <mergeCell ref="E7:F7"/>
    <mergeCell ref="G7:H7"/>
    <mergeCell ref="I7:J7"/>
    <mergeCell ref="K7:L7"/>
    <mergeCell ref="Q7:R7"/>
    <mergeCell ref="S7:T7"/>
    <mergeCell ref="O7:P7"/>
    <mergeCell ref="C6:D6"/>
    <mergeCell ref="E6:F6"/>
    <mergeCell ref="G6:H6"/>
    <mergeCell ref="I6:J6"/>
    <mergeCell ref="K6:L6"/>
    <mergeCell ref="M6:N6"/>
    <mergeCell ref="M7:N7"/>
    <mergeCell ref="O6:P6"/>
    <mergeCell ref="M9:N9"/>
    <mergeCell ref="O9:P9"/>
    <mergeCell ref="C10:D10"/>
    <mergeCell ref="E10:F10"/>
    <mergeCell ref="G10:H10"/>
    <mergeCell ref="I10:J10"/>
    <mergeCell ref="K10:L10"/>
    <mergeCell ref="C9:D9"/>
    <mergeCell ref="E9:F9"/>
    <mergeCell ref="G9:H9"/>
    <mergeCell ref="I9:J9"/>
    <mergeCell ref="K9:L9"/>
    <mergeCell ref="S8:T8"/>
    <mergeCell ref="M8:N8"/>
    <mergeCell ref="O8:P8"/>
    <mergeCell ref="Q8:R8"/>
    <mergeCell ref="C8:D8"/>
    <mergeCell ref="E8:F8"/>
    <mergeCell ref="G8:H8"/>
    <mergeCell ref="I8:J8"/>
    <mergeCell ref="K8:L8"/>
    <mergeCell ref="C11:D11"/>
    <mergeCell ref="E11:F11"/>
    <mergeCell ref="G11:H11"/>
    <mergeCell ref="I11:J11"/>
    <mergeCell ref="K11:L11"/>
    <mergeCell ref="C12:D12"/>
    <mergeCell ref="E12:F12"/>
    <mergeCell ref="G12:H12"/>
    <mergeCell ref="I12:J12"/>
    <mergeCell ref="K12:L12"/>
    <mergeCell ref="Q9:R9"/>
    <mergeCell ref="O12:P12"/>
    <mergeCell ref="Q12:R12"/>
    <mergeCell ref="S12:T12"/>
    <mergeCell ref="M11:N11"/>
    <mergeCell ref="O11:P11"/>
    <mergeCell ref="S9:T9"/>
    <mergeCell ref="O10:P10"/>
    <mergeCell ref="Q10:R10"/>
    <mergeCell ref="S10:T10"/>
    <mergeCell ref="M10:N10"/>
    <mergeCell ref="Q11:R11"/>
    <mergeCell ref="S11:T11"/>
    <mergeCell ref="M12:N12"/>
    <mergeCell ref="C14:D14"/>
    <mergeCell ref="E14:F14"/>
    <mergeCell ref="G14:H14"/>
    <mergeCell ref="I14:J14"/>
    <mergeCell ref="K14:L14"/>
    <mergeCell ref="C13:D13"/>
    <mergeCell ref="E13:F13"/>
    <mergeCell ref="G13:H13"/>
    <mergeCell ref="I13:J13"/>
    <mergeCell ref="K13:L13"/>
    <mergeCell ref="O13:P13"/>
    <mergeCell ref="Q13:R13"/>
    <mergeCell ref="S13:T13"/>
    <mergeCell ref="M13:N13"/>
    <mergeCell ref="M14:N14"/>
    <mergeCell ref="O14:P14"/>
    <mergeCell ref="Q14:R14"/>
    <mergeCell ref="S14:T14"/>
  </mergeCells>
  <pageMargins left="0.7" right="0.7" top="0.75" bottom="0.75" header="0.3" footer="0.3"/>
  <pageSetup paperSize="17" scale="9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22"/>
  <sheetViews>
    <sheetView zoomScaleNormal="100" workbookViewId="0">
      <selection activeCell="E26" sqref="E26"/>
    </sheetView>
  </sheetViews>
  <sheetFormatPr defaultRowHeight="13" x14ac:dyDescent="0.3"/>
  <cols>
    <col min="1" max="1" width="66.296875" customWidth="1"/>
    <col min="2" max="2" width="4.19921875" style="86" bestFit="1" customWidth="1"/>
    <col min="3" max="3" width="17.19921875" style="86" bestFit="1" customWidth="1"/>
    <col min="4" max="4" width="29.19921875" customWidth="1"/>
  </cols>
  <sheetData>
    <row r="1" spans="1:4" ht="14.5" x14ac:dyDescent="0.3">
      <c r="A1" s="55" t="s">
        <v>214</v>
      </c>
      <c r="B1" s="653"/>
      <c r="C1" s="553"/>
      <c r="D1" s="554"/>
    </row>
    <row r="2" spans="1:4" ht="15" thickBot="1" x14ac:dyDescent="0.35">
      <c r="A2" s="59" t="s">
        <v>215</v>
      </c>
      <c r="B2" s="654"/>
      <c r="C2" s="555"/>
      <c r="D2" s="556"/>
    </row>
    <row r="3" spans="1:4" ht="29" x14ac:dyDescent="0.3">
      <c r="A3" s="57" t="s">
        <v>330</v>
      </c>
      <c r="B3" s="117"/>
      <c r="C3" s="163" t="s">
        <v>277</v>
      </c>
      <c r="D3" s="58" t="s">
        <v>54</v>
      </c>
    </row>
    <row r="4" spans="1:4" ht="14.5" x14ac:dyDescent="0.35">
      <c r="A4" s="61"/>
      <c r="B4" s="84"/>
      <c r="C4" s="119"/>
      <c r="D4" s="52" t="s">
        <v>4</v>
      </c>
    </row>
    <row r="5" spans="1:4" ht="14.5" x14ac:dyDescent="0.35">
      <c r="A5" s="53" t="s">
        <v>223</v>
      </c>
      <c r="B5" s="84"/>
      <c r="C5" s="10"/>
      <c r="D5" s="30"/>
    </row>
    <row r="6" spans="1:4" ht="14.5" x14ac:dyDescent="0.35">
      <c r="A6" s="202" t="s">
        <v>415</v>
      </c>
      <c r="B6" s="84" t="s">
        <v>4</v>
      </c>
      <c r="C6" s="121" t="s">
        <v>275</v>
      </c>
      <c r="D6" s="120"/>
    </row>
    <row r="7" spans="1:4" ht="14.5" x14ac:dyDescent="0.35">
      <c r="A7" s="202" t="s">
        <v>44</v>
      </c>
      <c r="B7" s="84" t="s">
        <v>5</v>
      </c>
      <c r="C7" s="121" t="s">
        <v>273</v>
      </c>
      <c r="D7" s="120"/>
    </row>
    <row r="8" spans="1:4" ht="14.5" x14ac:dyDescent="0.35">
      <c r="A8" s="202" t="s">
        <v>45</v>
      </c>
      <c r="B8" s="84" t="s">
        <v>6</v>
      </c>
      <c r="C8" s="121" t="s">
        <v>273</v>
      </c>
      <c r="D8" s="120"/>
    </row>
    <row r="9" spans="1:4" ht="14.5" x14ac:dyDescent="0.35">
      <c r="A9" s="202" t="s">
        <v>46</v>
      </c>
      <c r="B9" s="84" t="s">
        <v>7</v>
      </c>
      <c r="C9" s="121" t="s">
        <v>275</v>
      </c>
      <c r="D9" s="120"/>
    </row>
    <row r="10" spans="1:4" ht="14.5" x14ac:dyDescent="0.35">
      <c r="A10" s="202" t="s">
        <v>47</v>
      </c>
      <c r="B10" s="84" t="s">
        <v>8</v>
      </c>
      <c r="C10" s="121" t="s">
        <v>273</v>
      </c>
      <c r="D10" s="120"/>
    </row>
    <row r="11" spans="1:4" ht="14.5" x14ac:dyDescent="0.35">
      <c r="A11" s="202" t="s">
        <v>48</v>
      </c>
      <c r="B11" s="84" t="s">
        <v>9</v>
      </c>
      <c r="C11" s="121" t="s">
        <v>273</v>
      </c>
      <c r="D11" s="120"/>
    </row>
    <row r="12" spans="1:4" ht="14.5" x14ac:dyDescent="0.35">
      <c r="A12" s="202" t="s">
        <v>49</v>
      </c>
      <c r="B12" s="84" t="s">
        <v>10</v>
      </c>
      <c r="C12" s="121" t="s">
        <v>273</v>
      </c>
      <c r="D12" s="120"/>
    </row>
    <row r="13" spans="1:4" ht="14.5" x14ac:dyDescent="0.35">
      <c r="A13" s="202" t="s">
        <v>50</v>
      </c>
      <c r="B13" s="84" t="s">
        <v>11</v>
      </c>
      <c r="C13" s="121" t="s">
        <v>280</v>
      </c>
      <c r="D13" s="120"/>
    </row>
    <row r="14" spans="1:4" ht="14.5" x14ac:dyDescent="0.35">
      <c r="A14" s="202" t="s">
        <v>427</v>
      </c>
      <c r="B14" s="84" t="s">
        <v>121</v>
      </c>
      <c r="C14" s="121" t="s">
        <v>273</v>
      </c>
      <c r="D14" s="18"/>
    </row>
    <row r="15" spans="1:4" ht="14.5" x14ac:dyDescent="0.35">
      <c r="A15" s="202" t="s">
        <v>118</v>
      </c>
      <c r="B15" s="84" t="s">
        <v>124</v>
      </c>
      <c r="C15" s="121" t="s">
        <v>280</v>
      </c>
      <c r="D15" s="18"/>
    </row>
    <row r="16" spans="1:4" ht="14.5" x14ac:dyDescent="0.35">
      <c r="A16" s="206" t="s">
        <v>278</v>
      </c>
      <c r="B16" s="84" t="s">
        <v>125</v>
      </c>
      <c r="C16" s="207" t="s">
        <v>273</v>
      </c>
      <c r="D16" s="137"/>
    </row>
    <row r="17" spans="1:4" ht="14.5" x14ac:dyDescent="0.35">
      <c r="A17" s="206" t="s">
        <v>271</v>
      </c>
      <c r="B17" s="84" t="s">
        <v>126</v>
      </c>
      <c r="C17" s="207" t="s">
        <v>273</v>
      </c>
      <c r="D17" s="137"/>
    </row>
    <row r="18" spans="1:4" ht="14.5" x14ac:dyDescent="0.35">
      <c r="A18" s="206" t="s">
        <v>272</v>
      </c>
      <c r="B18" s="84" t="s">
        <v>127</v>
      </c>
      <c r="C18" s="207" t="s">
        <v>273</v>
      </c>
      <c r="D18" s="137"/>
    </row>
    <row r="19" spans="1:4" ht="14.5" x14ac:dyDescent="0.35">
      <c r="A19" s="206" t="s">
        <v>428</v>
      </c>
      <c r="B19" s="84" t="s">
        <v>128</v>
      </c>
      <c r="C19" s="121" t="s">
        <v>274</v>
      </c>
      <c r="D19" s="137"/>
    </row>
    <row r="20" spans="1:4" ht="14.5" x14ac:dyDescent="0.35">
      <c r="A20" s="206" t="s">
        <v>429</v>
      </c>
      <c r="B20" s="84" t="s">
        <v>129</v>
      </c>
      <c r="C20" s="207" t="s">
        <v>276</v>
      </c>
      <c r="D20" s="137"/>
    </row>
    <row r="21" spans="1:4" ht="15" thickBot="1" x14ac:dyDescent="0.4">
      <c r="A21" s="203" t="s">
        <v>59</v>
      </c>
      <c r="B21" s="85" t="s">
        <v>130</v>
      </c>
      <c r="C21" s="125"/>
      <c r="D21" s="67"/>
    </row>
    <row r="22" spans="1:4" ht="14.5" x14ac:dyDescent="0.35">
      <c r="A22" s="204"/>
      <c r="B22" s="205"/>
      <c r="C22" s="33"/>
    </row>
  </sheetData>
  <mergeCells count="2">
    <mergeCell ref="B1:D1"/>
    <mergeCell ref="B2:D2"/>
  </mergeCells>
  <phoneticPr fontId="45" type="noConversion"/>
  <pageMargins left="0.7" right="0.7" top="0.75" bottom="0.75" header="0.3" footer="0.3"/>
  <pageSetup paperSize="1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13"/>
  <sheetViews>
    <sheetView zoomScaleNormal="100" workbookViewId="0">
      <selection sqref="A1:XFD1048576"/>
    </sheetView>
  </sheetViews>
  <sheetFormatPr defaultRowHeight="13" x14ac:dyDescent="0.3"/>
  <cols>
    <col min="1" max="1" width="66.796875" customWidth="1"/>
    <col min="2" max="2" width="4.19921875" style="86" bestFit="1" customWidth="1"/>
    <col min="3" max="3" width="14.796875" style="86" customWidth="1"/>
    <col min="4" max="4" width="29.19921875" customWidth="1"/>
  </cols>
  <sheetData>
    <row r="1" spans="1:4" ht="14.5" x14ac:dyDescent="0.3">
      <c r="A1" s="55" t="s">
        <v>213</v>
      </c>
      <c r="B1" s="655"/>
      <c r="C1" s="653"/>
      <c r="D1" s="656"/>
    </row>
    <row r="2" spans="1:4" ht="15" thickBot="1" x14ac:dyDescent="0.35">
      <c r="A2" s="59" t="s">
        <v>404</v>
      </c>
      <c r="B2" s="657"/>
      <c r="C2" s="654"/>
      <c r="D2" s="658"/>
    </row>
    <row r="3" spans="1:4" ht="29" x14ac:dyDescent="0.3">
      <c r="A3" s="57" t="s">
        <v>331</v>
      </c>
      <c r="B3" s="117"/>
      <c r="C3" s="163" t="s">
        <v>277</v>
      </c>
      <c r="D3" s="58" t="s">
        <v>54</v>
      </c>
    </row>
    <row r="4" spans="1:4" ht="14.5" x14ac:dyDescent="0.35">
      <c r="A4" s="61"/>
      <c r="B4" s="84"/>
      <c r="C4" s="119"/>
      <c r="D4" s="52" t="s">
        <v>4</v>
      </c>
    </row>
    <row r="5" spans="1:4" ht="14.5" x14ac:dyDescent="0.35">
      <c r="A5" s="53" t="s">
        <v>223</v>
      </c>
      <c r="B5" s="84"/>
      <c r="C5" s="119"/>
      <c r="D5" s="30"/>
    </row>
    <row r="6" spans="1:4" ht="14.5" x14ac:dyDescent="0.35">
      <c r="A6" s="122" t="s">
        <v>279</v>
      </c>
      <c r="B6" s="84" t="s">
        <v>4</v>
      </c>
      <c r="C6" s="123" t="s">
        <v>280</v>
      </c>
      <c r="D6" s="18"/>
    </row>
    <row r="7" spans="1:4" ht="14.5" x14ac:dyDescent="0.35">
      <c r="A7" s="122" t="s">
        <v>281</v>
      </c>
      <c r="B7" s="84" t="s">
        <v>5</v>
      </c>
      <c r="C7" s="123" t="s">
        <v>280</v>
      </c>
      <c r="D7" s="18"/>
    </row>
    <row r="8" spans="1:4" ht="14.5" x14ac:dyDescent="0.35">
      <c r="A8" s="122" t="s">
        <v>282</v>
      </c>
      <c r="B8" s="84" t="s">
        <v>6</v>
      </c>
      <c r="C8" s="123" t="s">
        <v>280</v>
      </c>
      <c r="D8" s="18"/>
    </row>
    <row r="9" spans="1:4" ht="14.5" x14ac:dyDescent="0.35">
      <c r="A9" s="122" t="s">
        <v>264</v>
      </c>
      <c r="B9" s="84" t="s">
        <v>7</v>
      </c>
      <c r="C9" s="123" t="s">
        <v>266</v>
      </c>
      <c r="D9" s="18"/>
    </row>
    <row r="10" spans="1:4" ht="14.5" x14ac:dyDescent="0.35">
      <c r="A10" s="122" t="s">
        <v>1</v>
      </c>
      <c r="B10" s="84" t="s">
        <v>8</v>
      </c>
      <c r="C10" s="123" t="s">
        <v>273</v>
      </c>
      <c r="D10" s="18"/>
    </row>
    <row r="11" spans="1:4" ht="14.5" x14ac:dyDescent="0.35">
      <c r="A11" s="202" t="s">
        <v>2</v>
      </c>
      <c r="B11" s="84" t="s">
        <v>9</v>
      </c>
      <c r="C11" s="123" t="s">
        <v>273</v>
      </c>
      <c r="D11" s="18"/>
    </row>
    <row r="12" spans="1:4" ht="14.5" x14ac:dyDescent="0.35">
      <c r="A12" s="202" t="s">
        <v>283</v>
      </c>
      <c r="B12" s="84" t="s">
        <v>10</v>
      </c>
      <c r="C12" s="123" t="s">
        <v>280</v>
      </c>
      <c r="D12" s="18"/>
    </row>
    <row r="13" spans="1:4" ht="15" thickBot="1" x14ac:dyDescent="0.4">
      <c r="A13" s="203" t="s">
        <v>284</v>
      </c>
      <c r="B13" s="85" t="s">
        <v>11</v>
      </c>
      <c r="C13" s="126" t="s">
        <v>280</v>
      </c>
      <c r="D13" s="67"/>
    </row>
  </sheetData>
  <mergeCells count="2">
    <mergeCell ref="B1:D1"/>
    <mergeCell ref="B2:D2"/>
  </mergeCells>
  <pageMargins left="0.7" right="0.7" top="0.75" bottom="0.75" header="0.3" footer="0.3"/>
  <pageSetup paperSize="1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11"/>
  <sheetViews>
    <sheetView zoomScaleNormal="100" workbookViewId="0">
      <selection sqref="A1:XFD1048576"/>
    </sheetView>
  </sheetViews>
  <sheetFormatPr defaultRowHeight="13" x14ac:dyDescent="0.3"/>
  <cols>
    <col min="1" max="1" width="66.796875" customWidth="1"/>
    <col min="2" max="2" width="4.19921875" style="86" bestFit="1" customWidth="1"/>
    <col min="3" max="3" width="14.796875" style="86" customWidth="1"/>
    <col min="4" max="4" width="29.19921875" customWidth="1"/>
  </cols>
  <sheetData>
    <row r="1" spans="1:4" ht="14.5" x14ac:dyDescent="0.3">
      <c r="A1" s="55" t="s">
        <v>216</v>
      </c>
      <c r="B1" s="655"/>
      <c r="C1" s="653"/>
      <c r="D1" s="656"/>
    </row>
    <row r="2" spans="1:4" ht="15" thickBot="1" x14ac:dyDescent="0.35">
      <c r="A2" s="59" t="s">
        <v>405</v>
      </c>
      <c r="B2" s="657"/>
      <c r="C2" s="654"/>
      <c r="D2" s="658"/>
    </row>
    <row r="3" spans="1:4" ht="29" x14ac:dyDescent="0.3">
      <c r="A3" s="57" t="s">
        <v>332</v>
      </c>
      <c r="B3" s="117"/>
      <c r="C3" s="163" t="s">
        <v>277</v>
      </c>
      <c r="D3" s="58" t="s">
        <v>54</v>
      </c>
    </row>
    <row r="4" spans="1:4" ht="14.5" x14ac:dyDescent="0.35">
      <c r="A4" s="61"/>
      <c r="B4" s="84"/>
      <c r="C4" s="119"/>
      <c r="D4" s="52" t="s">
        <v>4</v>
      </c>
    </row>
    <row r="5" spans="1:4" ht="14.5" x14ac:dyDescent="0.35">
      <c r="A5" s="53" t="s">
        <v>223</v>
      </c>
      <c r="B5" s="84"/>
      <c r="C5" s="119"/>
      <c r="D5" s="30"/>
    </row>
    <row r="6" spans="1:4" ht="14.5" x14ac:dyDescent="0.35">
      <c r="A6" s="202" t="s">
        <v>251</v>
      </c>
      <c r="B6" s="84" t="s">
        <v>4</v>
      </c>
      <c r="C6" s="124" t="s">
        <v>280</v>
      </c>
      <c r="D6" s="18"/>
    </row>
    <row r="7" spans="1:4" ht="14.5" x14ac:dyDescent="0.35">
      <c r="A7" s="202" t="s">
        <v>430</v>
      </c>
      <c r="B7" s="84" t="s">
        <v>5</v>
      </c>
      <c r="C7" s="124" t="s">
        <v>280</v>
      </c>
      <c r="D7" s="18"/>
    </row>
    <row r="8" spans="1:4" ht="14.5" x14ac:dyDescent="0.35">
      <c r="A8" s="206" t="s">
        <v>253</v>
      </c>
      <c r="B8" s="84" t="s">
        <v>6</v>
      </c>
      <c r="C8" s="208" t="s">
        <v>432</v>
      </c>
      <c r="D8" s="137"/>
    </row>
    <row r="9" spans="1:4" ht="14.5" x14ac:dyDescent="0.35">
      <c r="A9" s="206" t="s">
        <v>254</v>
      </c>
      <c r="B9" s="84" t="s">
        <v>7</v>
      </c>
      <c r="C9" s="208" t="s">
        <v>280</v>
      </c>
      <c r="D9" s="137"/>
    </row>
    <row r="10" spans="1:4" ht="14.5" x14ac:dyDescent="0.35">
      <c r="A10" s="206" t="s">
        <v>431</v>
      </c>
      <c r="B10" s="84" t="s">
        <v>8</v>
      </c>
      <c r="C10" s="208" t="s">
        <v>432</v>
      </c>
      <c r="D10" s="137"/>
    </row>
    <row r="11" spans="1:4" ht="15" thickBot="1" x14ac:dyDescent="0.4">
      <c r="A11" s="203" t="s">
        <v>256</v>
      </c>
      <c r="B11" s="85" t="s">
        <v>9</v>
      </c>
      <c r="C11" s="209" t="s">
        <v>432</v>
      </c>
      <c r="D11" s="67"/>
    </row>
  </sheetData>
  <mergeCells count="2">
    <mergeCell ref="B1:D1"/>
    <mergeCell ref="B2:D2"/>
  </mergeCells>
  <phoneticPr fontId="45" type="noConversion"/>
  <pageMargins left="0.7" right="0.7" top="0.75" bottom="0.75" header="0.3" footer="0.3"/>
  <pageSetup paperSize="1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pageSetUpPr fitToPage="1"/>
  </sheetPr>
  <dimension ref="A1:T22"/>
  <sheetViews>
    <sheetView zoomScaleNormal="100" workbookViewId="0">
      <selection sqref="A1:XFD1048576"/>
    </sheetView>
  </sheetViews>
  <sheetFormatPr defaultRowHeight="13" x14ac:dyDescent="0.3"/>
  <cols>
    <col min="1" max="1" width="71.796875" customWidth="1"/>
    <col min="2" max="2" width="4.796875" style="86" bestFit="1" customWidth="1"/>
    <col min="3" max="20" width="14.19921875" customWidth="1"/>
  </cols>
  <sheetData>
    <row r="1" spans="1:20" ht="14.5" x14ac:dyDescent="0.3">
      <c r="A1" s="55" t="s">
        <v>214</v>
      </c>
      <c r="B1" s="557"/>
      <c r="C1" s="557"/>
      <c r="D1" s="557"/>
      <c r="E1" s="559"/>
      <c r="F1" s="56"/>
      <c r="G1" s="56"/>
      <c r="H1" s="56"/>
      <c r="I1" s="56"/>
      <c r="J1" s="56"/>
    </row>
    <row r="2" spans="1:20" ht="15" thickBot="1" x14ac:dyDescent="0.35">
      <c r="A2" s="60" t="s">
        <v>215</v>
      </c>
      <c r="B2" s="563"/>
      <c r="C2" s="563"/>
      <c r="D2" s="563"/>
      <c r="E2" s="565"/>
      <c r="F2" s="56"/>
      <c r="G2" s="56"/>
      <c r="H2" s="56"/>
      <c r="I2" s="56"/>
      <c r="J2" s="56"/>
    </row>
    <row r="3" spans="1:20" ht="14.5" x14ac:dyDescent="0.3">
      <c r="A3" s="582" t="s">
        <v>333</v>
      </c>
      <c r="B3" s="585"/>
      <c r="C3" s="659" t="s">
        <v>65</v>
      </c>
      <c r="D3" s="659"/>
      <c r="E3" s="659"/>
      <c r="F3" s="566" t="s">
        <v>115</v>
      </c>
      <c r="G3" s="567"/>
      <c r="H3" s="588"/>
      <c r="I3" s="566" t="s">
        <v>250</v>
      </c>
      <c r="J3" s="567"/>
      <c r="K3" s="588"/>
      <c r="L3" s="566" t="s">
        <v>307</v>
      </c>
      <c r="M3" s="567"/>
      <c r="N3" s="588"/>
      <c r="O3" s="566" t="s">
        <v>116</v>
      </c>
      <c r="P3" s="567"/>
      <c r="Q3" s="588"/>
      <c r="R3" s="566" t="s">
        <v>58</v>
      </c>
      <c r="S3" s="567"/>
      <c r="T3" s="568"/>
    </row>
    <row r="4" spans="1:20" ht="29" x14ac:dyDescent="0.3">
      <c r="A4" s="584"/>
      <c r="B4" s="587"/>
      <c r="C4" s="49" t="s">
        <v>66</v>
      </c>
      <c r="D4" s="49" t="s">
        <v>67</v>
      </c>
      <c r="E4" s="49" t="s">
        <v>13</v>
      </c>
      <c r="F4" s="49" t="s">
        <v>66</v>
      </c>
      <c r="G4" s="49" t="s">
        <v>67</v>
      </c>
      <c r="H4" s="49" t="s">
        <v>13</v>
      </c>
      <c r="I4" s="49" t="s">
        <v>66</v>
      </c>
      <c r="J4" s="49" t="s">
        <v>67</v>
      </c>
      <c r="K4" s="49" t="s">
        <v>13</v>
      </c>
      <c r="L4" s="49" t="s">
        <v>66</v>
      </c>
      <c r="M4" s="49" t="s">
        <v>67</v>
      </c>
      <c r="N4" s="49" t="s">
        <v>13</v>
      </c>
      <c r="O4" s="49" t="s">
        <v>66</v>
      </c>
      <c r="P4" s="49" t="s">
        <v>67</v>
      </c>
      <c r="Q4" s="49" t="s">
        <v>13</v>
      </c>
      <c r="R4" s="49" t="s">
        <v>66</v>
      </c>
      <c r="S4" s="49" t="s">
        <v>67</v>
      </c>
      <c r="T4" s="50" t="s">
        <v>13</v>
      </c>
    </row>
    <row r="5" spans="1:20" ht="14.5" x14ac:dyDescent="0.35">
      <c r="A5" s="155"/>
      <c r="B5" s="23"/>
      <c r="C5" s="4" t="s">
        <v>4</v>
      </c>
      <c r="D5" s="4" t="s">
        <v>5</v>
      </c>
      <c r="E5" s="4" t="s">
        <v>6</v>
      </c>
      <c r="F5" s="4" t="s">
        <v>7</v>
      </c>
      <c r="G5" s="4" t="s">
        <v>8</v>
      </c>
      <c r="H5" s="4" t="s">
        <v>9</v>
      </c>
      <c r="I5" s="4" t="s">
        <v>10</v>
      </c>
      <c r="J5" s="4" t="s">
        <v>11</v>
      </c>
      <c r="K5" s="4" t="s">
        <v>121</v>
      </c>
      <c r="L5" s="4" t="s">
        <v>124</v>
      </c>
      <c r="M5" s="4" t="s">
        <v>125</v>
      </c>
      <c r="N5" s="4" t="s">
        <v>126</v>
      </c>
      <c r="O5" s="4" t="s">
        <v>127</v>
      </c>
      <c r="P5" s="4" t="s">
        <v>128</v>
      </c>
      <c r="Q5" s="4" t="s">
        <v>129</v>
      </c>
      <c r="R5" s="4" t="s">
        <v>130</v>
      </c>
      <c r="S5" s="4" t="s">
        <v>131</v>
      </c>
      <c r="T5" s="52" t="s">
        <v>132</v>
      </c>
    </row>
    <row r="6" spans="1:20" ht="15.65" customHeight="1" x14ac:dyDescent="0.35">
      <c r="A6" s="141" t="s">
        <v>223</v>
      </c>
      <c r="B6" s="89"/>
      <c r="C6" s="98"/>
      <c r="D6" s="98"/>
      <c r="E6" s="98"/>
      <c r="F6" s="98"/>
      <c r="G6" s="98"/>
      <c r="H6" s="98"/>
      <c r="I6" s="98"/>
      <c r="J6" s="98"/>
      <c r="K6" s="98"/>
      <c r="L6" s="98"/>
      <c r="M6" s="98"/>
      <c r="N6" s="98"/>
      <c r="O6" s="98"/>
      <c r="P6" s="98"/>
      <c r="Q6" s="98"/>
      <c r="R6" s="98"/>
      <c r="S6" s="98"/>
      <c r="T6" s="99"/>
    </row>
    <row r="7" spans="1:20" ht="15" customHeight="1" x14ac:dyDescent="0.3">
      <c r="A7" s="91" t="s">
        <v>306</v>
      </c>
      <c r="B7" s="89"/>
      <c r="C7" s="98"/>
      <c r="D7" s="98"/>
      <c r="E7" s="98"/>
      <c r="F7" s="98"/>
      <c r="G7" s="98"/>
      <c r="H7" s="98"/>
      <c r="I7" s="98"/>
      <c r="J7" s="98"/>
      <c r="K7" s="98"/>
      <c r="L7" s="98"/>
      <c r="M7" s="98"/>
      <c r="N7" s="98"/>
      <c r="O7" s="98"/>
      <c r="P7" s="98"/>
      <c r="Q7" s="98"/>
      <c r="R7" s="98"/>
      <c r="S7" s="98"/>
      <c r="T7" s="99"/>
    </row>
    <row r="8" spans="1:20" ht="14.5" x14ac:dyDescent="0.35">
      <c r="A8" s="143" t="s">
        <v>161</v>
      </c>
      <c r="B8" s="84" t="s">
        <v>4</v>
      </c>
      <c r="C8" s="14"/>
      <c r="D8" s="14"/>
      <c r="E8" s="14"/>
      <c r="F8" s="14"/>
      <c r="G8" s="14"/>
      <c r="H8" s="14"/>
      <c r="I8" s="14"/>
      <c r="J8" s="14"/>
      <c r="K8" s="14"/>
      <c r="L8" s="14"/>
      <c r="M8" s="14"/>
      <c r="N8" s="14"/>
      <c r="O8" s="14"/>
      <c r="P8" s="14"/>
      <c r="Q8" s="14"/>
      <c r="R8" s="108">
        <f>SUM(C8,F8,I8,L8,O8)</f>
        <v>0</v>
      </c>
      <c r="S8" s="108">
        <f>SUM(D8,G8,J8,M8,P8)</f>
        <v>0</v>
      </c>
      <c r="T8" s="109">
        <f>SUM(E8,H8,K8,N8,Q8)</f>
        <v>0</v>
      </c>
    </row>
    <row r="9" spans="1:20" ht="14.5" x14ac:dyDescent="0.35">
      <c r="A9" s="143" t="s">
        <v>310</v>
      </c>
      <c r="B9" s="84" t="s">
        <v>5</v>
      </c>
      <c r="C9" s="14"/>
      <c r="D9" s="14"/>
      <c r="E9" s="14"/>
      <c r="F9" s="14"/>
      <c r="G9" s="14"/>
      <c r="H9" s="14"/>
      <c r="I9" s="14"/>
      <c r="J9" s="14"/>
      <c r="K9" s="14"/>
      <c r="L9" s="14"/>
      <c r="M9" s="14"/>
      <c r="N9" s="14"/>
      <c r="O9" s="14"/>
      <c r="P9" s="14"/>
      <c r="Q9" s="14"/>
      <c r="R9" s="108">
        <f t="shared" ref="R9:R21" si="0">SUM(C9,F9,I9,L9,O9)</f>
        <v>0</v>
      </c>
      <c r="S9" s="108">
        <f t="shared" ref="S9:S21" si="1">SUM(D9,G9,J9,M9,P9)</f>
        <v>0</v>
      </c>
      <c r="T9" s="109">
        <f t="shared" ref="T9:T21" si="2">SUM(E9,H9,K9,N9,Q9)</f>
        <v>0</v>
      </c>
    </row>
    <row r="10" spans="1:20" ht="14.5" x14ac:dyDescent="0.35">
      <c r="A10" s="143" t="s">
        <v>257</v>
      </c>
      <c r="B10" s="84" t="s">
        <v>6</v>
      </c>
      <c r="C10" s="14"/>
      <c r="D10" s="14"/>
      <c r="E10" s="14"/>
      <c r="F10" s="14"/>
      <c r="G10" s="14"/>
      <c r="H10" s="14"/>
      <c r="I10" s="14"/>
      <c r="J10" s="14"/>
      <c r="K10" s="14"/>
      <c r="L10" s="14"/>
      <c r="M10" s="14"/>
      <c r="N10" s="14"/>
      <c r="O10" s="14"/>
      <c r="P10" s="14"/>
      <c r="Q10" s="14"/>
      <c r="R10" s="108">
        <f t="shared" si="0"/>
        <v>0</v>
      </c>
      <c r="S10" s="108">
        <f t="shared" si="1"/>
        <v>0</v>
      </c>
      <c r="T10" s="109">
        <f t="shared" si="2"/>
        <v>0</v>
      </c>
    </row>
    <row r="11" spans="1:20" ht="14.5" x14ac:dyDescent="0.35">
      <c r="A11" s="143" t="s">
        <v>43</v>
      </c>
      <c r="B11" s="84" t="s">
        <v>7</v>
      </c>
      <c r="C11" s="14"/>
      <c r="D11" s="14"/>
      <c r="E11" s="14"/>
      <c r="F11" s="14"/>
      <c r="G11" s="14"/>
      <c r="H11" s="14"/>
      <c r="I11" s="14"/>
      <c r="J11" s="14"/>
      <c r="K11" s="14"/>
      <c r="L11" s="14"/>
      <c r="M11" s="14"/>
      <c r="N11" s="14"/>
      <c r="O11" s="14"/>
      <c r="P11" s="14"/>
      <c r="Q11" s="14"/>
      <c r="R11" s="108">
        <f t="shared" si="0"/>
        <v>0</v>
      </c>
      <c r="S11" s="108">
        <f t="shared" si="1"/>
        <v>0</v>
      </c>
      <c r="T11" s="109">
        <f t="shared" si="2"/>
        <v>0</v>
      </c>
    </row>
    <row r="12" spans="1:20" ht="14.5" x14ac:dyDescent="0.35">
      <c r="A12" s="143" t="s">
        <v>162</v>
      </c>
      <c r="B12" s="84" t="s">
        <v>8</v>
      </c>
      <c r="C12" s="14"/>
      <c r="D12" s="14"/>
      <c r="E12" s="14"/>
      <c r="F12" s="14"/>
      <c r="G12" s="14"/>
      <c r="H12" s="14"/>
      <c r="I12" s="14"/>
      <c r="J12" s="14"/>
      <c r="K12" s="14"/>
      <c r="L12" s="14"/>
      <c r="M12" s="14"/>
      <c r="N12" s="14"/>
      <c r="O12" s="14"/>
      <c r="P12" s="14"/>
      <c r="Q12" s="14"/>
      <c r="R12" s="108">
        <f t="shared" si="0"/>
        <v>0</v>
      </c>
      <c r="S12" s="108">
        <f t="shared" si="1"/>
        <v>0</v>
      </c>
      <c r="T12" s="109">
        <f t="shared" si="2"/>
        <v>0</v>
      </c>
    </row>
    <row r="13" spans="1:20" ht="14.5" x14ac:dyDescent="0.35">
      <c r="A13" s="143" t="s">
        <v>163</v>
      </c>
      <c r="B13" s="84" t="s">
        <v>9</v>
      </c>
      <c r="C13" s="14"/>
      <c r="D13" s="14"/>
      <c r="E13" s="14"/>
      <c r="F13" s="14"/>
      <c r="G13" s="14"/>
      <c r="H13" s="14"/>
      <c r="I13" s="14"/>
      <c r="J13" s="14"/>
      <c r="K13" s="14"/>
      <c r="L13" s="14"/>
      <c r="M13" s="14"/>
      <c r="N13" s="14"/>
      <c r="O13" s="14"/>
      <c r="P13" s="14"/>
      <c r="Q13" s="14"/>
      <c r="R13" s="108">
        <f t="shared" si="0"/>
        <v>0</v>
      </c>
      <c r="S13" s="108">
        <f t="shared" si="1"/>
        <v>0</v>
      </c>
      <c r="T13" s="109">
        <f t="shared" si="2"/>
        <v>0</v>
      </c>
    </row>
    <row r="14" spans="1:20" ht="14.5" x14ac:dyDescent="0.35">
      <c r="A14" s="143" t="s">
        <v>46</v>
      </c>
      <c r="B14" s="84" t="s">
        <v>10</v>
      </c>
      <c r="C14" s="14"/>
      <c r="D14" s="14"/>
      <c r="E14" s="14"/>
      <c r="F14" s="14"/>
      <c r="G14" s="14"/>
      <c r="H14" s="14"/>
      <c r="I14" s="14"/>
      <c r="J14" s="14"/>
      <c r="K14" s="14"/>
      <c r="L14" s="14"/>
      <c r="M14" s="14"/>
      <c r="N14" s="14"/>
      <c r="O14" s="14"/>
      <c r="P14" s="14"/>
      <c r="Q14" s="14"/>
      <c r="R14" s="108">
        <f t="shared" si="0"/>
        <v>0</v>
      </c>
      <c r="S14" s="108">
        <f t="shared" si="1"/>
        <v>0</v>
      </c>
      <c r="T14" s="109">
        <f t="shared" si="2"/>
        <v>0</v>
      </c>
    </row>
    <row r="15" spans="1:20" ht="14.5" x14ac:dyDescent="0.35">
      <c r="A15" s="143" t="s">
        <v>164</v>
      </c>
      <c r="B15" s="84" t="s">
        <v>11</v>
      </c>
      <c r="C15" s="14"/>
      <c r="D15" s="14"/>
      <c r="E15" s="14"/>
      <c r="F15" s="14"/>
      <c r="G15" s="14"/>
      <c r="H15" s="14"/>
      <c r="I15" s="14"/>
      <c r="J15" s="14"/>
      <c r="K15" s="14"/>
      <c r="L15" s="14"/>
      <c r="M15" s="14"/>
      <c r="N15" s="14"/>
      <c r="O15" s="14"/>
      <c r="P15" s="14"/>
      <c r="Q15" s="14"/>
      <c r="R15" s="108">
        <f t="shared" si="0"/>
        <v>0</v>
      </c>
      <c r="S15" s="108">
        <f t="shared" si="1"/>
        <v>0</v>
      </c>
      <c r="T15" s="109">
        <f t="shared" si="2"/>
        <v>0</v>
      </c>
    </row>
    <row r="16" spans="1:20" ht="14.5" x14ac:dyDescent="0.35">
      <c r="A16" s="143" t="s">
        <v>165</v>
      </c>
      <c r="B16" s="84" t="s">
        <v>121</v>
      </c>
      <c r="C16" s="14"/>
      <c r="D16" s="14"/>
      <c r="E16" s="14"/>
      <c r="F16" s="14"/>
      <c r="G16" s="14"/>
      <c r="H16" s="14"/>
      <c r="I16" s="14"/>
      <c r="J16" s="14"/>
      <c r="K16" s="14"/>
      <c r="L16" s="14"/>
      <c r="M16" s="14"/>
      <c r="N16" s="14"/>
      <c r="O16" s="14"/>
      <c r="P16" s="14"/>
      <c r="Q16" s="14"/>
      <c r="R16" s="108">
        <f t="shared" si="0"/>
        <v>0</v>
      </c>
      <c r="S16" s="108">
        <f t="shared" si="1"/>
        <v>0</v>
      </c>
      <c r="T16" s="109">
        <f t="shared" si="2"/>
        <v>0</v>
      </c>
    </row>
    <row r="17" spans="1:20" ht="14.5" x14ac:dyDescent="0.35">
      <c r="A17" s="143" t="s">
        <v>166</v>
      </c>
      <c r="B17" s="84" t="s">
        <v>124</v>
      </c>
      <c r="C17" s="14"/>
      <c r="D17" s="14"/>
      <c r="E17" s="14"/>
      <c r="F17" s="14"/>
      <c r="G17" s="14"/>
      <c r="H17" s="14"/>
      <c r="I17" s="14"/>
      <c r="J17" s="14"/>
      <c r="K17" s="14"/>
      <c r="L17" s="14"/>
      <c r="M17" s="14"/>
      <c r="N17" s="14"/>
      <c r="O17" s="14"/>
      <c r="P17" s="14"/>
      <c r="Q17" s="14"/>
      <c r="R17" s="108">
        <f t="shared" si="0"/>
        <v>0</v>
      </c>
      <c r="S17" s="108">
        <f t="shared" si="1"/>
        <v>0</v>
      </c>
      <c r="T17" s="109">
        <f t="shared" si="2"/>
        <v>0</v>
      </c>
    </row>
    <row r="18" spans="1:20" ht="14.5" x14ac:dyDescent="0.35">
      <c r="A18" s="143" t="s">
        <v>167</v>
      </c>
      <c r="B18" s="84" t="s">
        <v>125</v>
      </c>
      <c r="C18" s="14"/>
      <c r="D18" s="14"/>
      <c r="E18" s="14"/>
      <c r="F18" s="14"/>
      <c r="G18" s="14"/>
      <c r="H18" s="14"/>
      <c r="I18" s="14"/>
      <c r="J18" s="14"/>
      <c r="K18" s="14"/>
      <c r="L18" s="14"/>
      <c r="M18" s="14"/>
      <c r="N18" s="14"/>
      <c r="O18" s="14"/>
      <c r="P18" s="14"/>
      <c r="Q18" s="14"/>
      <c r="R18" s="108">
        <f t="shared" si="0"/>
        <v>0</v>
      </c>
      <c r="S18" s="108">
        <f t="shared" si="1"/>
        <v>0</v>
      </c>
      <c r="T18" s="109">
        <f t="shared" si="2"/>
        <v>0</v>
      </c>
    </row>
    <row r="19" spans="1:20" ht="14.5" x14ac:dyDescent="0.35">
      <c r="A19" s="143" t="s">
        <v>168</v>
      </c>
      <c r="B19" s="84" t="s">
        <v>126</v>
      </c>
      <c r="C19" s="14"/>
      <c r="D19" s="14"/>
      <c r="E19" s="14"/>
      <c r="F19" s="14"/>
      <c r="G19" s="14"/>
      <c r="H19" s="14"/>
      <c r="I19" s="14"/>
      <c r="J19" s="14"/>
      <c r="K19" s="14"/>
      <c r="L19" s="14"/>
      <c r="M19" s="14"/>
      <c r="N19" s="14"/>
      <c r="O19" s="14"/>
      <c r="P19" s="14"/>
      <c r="Q19" s="14"/>
      <c r="R19" s="108">
        <f t="shared" si="0"/>
        <v>0</v>
      </c>
      <c r="S19" s="108">
        <f t="shared" si="1"/>
        <v>0</v>
      </c>
      <c r="T19" s="109">
        <f t="shared" si="2"/>
        <v>0</v>
      </c>
    </row>
    <row r="20" spans="1:20" ht="14.5" x14ac:dyDescent="0.35">
      <c r="A20" s="143" t="s">
        <v>118</v>
      </c>
      <c r="B20" s="84" t="s">
        <v>127</v>
      </c>
      <c r="C20" s="106"/>
      <c r="D20" s="106"/>
      <c r="E20" s="106"/>
      <c r="F20" s="106"/>
      <c r="G20" s="106"/>
      <c r="H20" s="106"/>
      <c r="I20" s="106"/>
      <c r="J20" s="106"/>
      <c r="K20" s="106"/>
      <c r="L20" s="106"/>
      <c r="M20" s="106"/>
      <c r="N20" s="106"/>
      <c r="O20" s="106"/>
      <c r="P20" s="106"/>
      <c r="Q20" s="106"/>
      <c r="R20" s="108">
        <f t="shared" si="0"/>
        <v>0</v>
      </c>
      <c r="S20" s="108">
        <f t="shared" si="1"/>
        <v>0</v>
      </c>
      <c r="T20" s="109">
        <f t="shared" si="2"/>
        <v>0</v>
      </c>
    </row>
    <row r="21" spans="1:20" ht="14.5" x14ac:dyDescent="0.35">
      <c r="A21" s="111" t="s">
        <v>260</v>
      </c>
      <c r="B21" s="84" t="s">
        <v>128</v>
      </c>
      <c r="C21" s="106"/>
      <c r="D21" s="106"/>
      <c r="E21" s="106"/>
      <c r="F21" s="106"/>
      <c r="G21" s="106"/>
      <c r="H21" s="106"/>
      <c r="I21" s="106"/>
      <c r="J21" s="106"/>
      <c r="K21" s="106"/>
      <c r="L21" s="106"/>
      <c r="M21" s="106"/>
      <c r="N21" s="106"/>
      <c r="O21" s="106"/>
      <c r="P21" s="106"/>
      <c r="Q21" s="106"/>
      <c r="R21" s="108">
        <f t="shared" si="0"/>
        <v>0</v>
      </c>
      <c r="S21" s="108">
        <f t="shared" si="1"/>
        <v>0</v>
      </c>
      <c r="T21" s="109">
        <f t="shared" si="2"/>
        <v>0</v>
      </c>
    </row>
    <row r="22" spans="1:20" ht="15" thickBot="1" x14ac:dyDescent="0.4">
      <c r="A22" s="65" t="s">
        <v>15</v>
      </c>
      <c r="B22" s="85" t="s">
        <v>129</v>
      </c>
      <c r="C22" s="97">
        <f t="shared" ref="C22:T22" si="3">SUM(C8:C21)</f>
        <v>0</v>
      </c>
      <c r="D22" s="97">
        <f t="shared" si="3"/>
        <v>0</v>
      </c>
      <c r="E22" s="97">
        <f t="shared" si="3"/>
        <v>0</v>
      </c>
      <c r="F22" s="97">
        <f t="shared" si="3"/>
        <v>0</v>
      </c>
      <c r="G22" s="97">
        <f t="shared" si="3"/>
        <v>0</v>
      </c>
      <c r="H22" s="97">
        <f t="shared" si="3"/>
        <v>0</v>
      </c>
      <c r="I22" s="97">
        <f t="shared" si="3"/>
        <v>0</v>
      </c>
      <c r="J22" s="97">
        <f t="shared" si="3"/>
        <v>0</v>
      </c>
      <c r="K22" s="97">
        <f t="shared" si="3"/>
        <v>0</v>
      </c>
      <c r="L22" s="97">
        <f t="shared" si="3"/>
        <v>0</v>
      </c>
      <c r="M22" s="97">
        <f t="shared" si="3"/>
        <v>0</v>
      </c>
      <c r="N22" s="97">
        <f t="shared" si="3"/>
        <v>0</v>
      </c>
      <c r="O22" s="97">
        <f t="shared" si="3"/>
        <v>0</v>
      </c>
      <c r="P22" s="97">
        <f t="shared" si="3"/>
        <v>0</v>
      </c>
      <c r="Q22" s="97">
        <f t="shared" si="3"/>
        <v>0</v>
      </c>
      <c r="R22" s="97">
        <f t="shared" si="3"/>
        <v>0</v>
      </c>
      <c r="S22" s="97">
        <f t="shared" si="3"/>
        <v>0</v>
      </c>
      <c r="T22" s="97">
        <f t="shared" si="3"/>
        <v>0</v>
      </c>
    </row>
  </sheetData>
  <mergeCells count="10">
    <mergeCell ref="B1:E1"/>
    <mergeCell ref="B2:E2"/>
    <mergeCell ref="R3:T3"/>
    <mergeCell ref="A3:A4"/>
    <mergeCell ref="C3:E3"/>
    <mergeCell ref="F3:H3"/>
    <mergeCell ref="I3:K3"/>
    <mergeCell ref="L3:N3"/>
    <mergeCell ref="O3:Q3"/>
    <mergeCell ref="B3:B4"/>
  </mergeCells>
  <pageMargins left="0.7" right="0.7" top="0.75" bottom="0.75" header="0.3" footer="0.3"/>
  <pageSetup paperSize="17" scale="67"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pageSetUpPr fitToPage="1"/>
  </sheetPr>
  <dimension ref="A1:T11"/>
  <sheetViews>
    <sheetView zoomScaleNormal="100" workbookViewId="0">
      <selection activeCell="A20" sqref="A20"/>
    </sheetView>
  </sheetViews>
  <sheetFormatPr defaultRowHeight="13" x14ac:dyDescent="0.3"/>
  <cols>
    <col min="1" max="1" width="46.296875" customWidth="1"/>
    <col min="2" max="2" width="4.19921875" style="86" bestFit="1" customWidth="1"/>
    <col min="3" max="20" width="14.19921875" customWidth="1"/>
  </cols>
  <sheetData>
    <row r="1" spans="1:20" ht="14.5" x14ac:dyDescent="0.3">
      <c r="A1" s="63" t="s">
        <v>213</v>
      </c>
      <c r="B1" s="558"/>
      <c r="C1" s="660"/>
      <c r="D1" s="660"/>
      <c r="E1" s="661"/>
      <c r="F1" s="56"/>
      <c r="G1" s="56"/>
      <c r="H1" s="56"/>
      <c r="I1" s="56"/>
      <c r="J1" s="56"/>
    </row>
    <row r="2" spans="1:20" ht="15" thickBot="1" x14ac:dyDescent="0.35">
      <c r="A2" s="64" t="s">
        <v>404</v>
      </c>
      <c r="B2" s="662"/>
      <c r="C2" s="662"/>
      <c r="D2" s="662"/>
      <c r="E2" s="663"/>
      <c r="F2" s="56"/>
      <c r="G2" s="56"/>
      <c r="H2" s="56"/>
      <c r="I2" s="56"/>
      <c r="J2" s="56"/>
    </row>
    <row r="3" spans="1:20" ht="14.5" customHeight="1" x14ac:dyDescent="0.3">
      <c r="A3" s="582" t="s">
        <v>334</v>
      </c>
      <c r="B3" s="585"/>
      <c r="C3" s="566" t="s">
        <v>65</v>
      </c>
      <c r="D3" s="567"/>
      <c r="E3" s="588"/>
      <c r="F3" s="566" t="s">
        <v>115</v>
      </c>
      <c r="G3" s="567"/>
      <c r="H3" s="588"/>
      <c r="I3" s="566" t="s">
        <v>250</v>
      </c>
      <c r="J3" s="567"/>
      <c r="K3" s="588"/>
      <c r="L3" s="566" t="s">
        <v>307</v>
      </c>
      <c r="M3" s="567"/>
      <c r="N3" s="588"/>
      <c r="O3" s="566" t="s">
        <v>116</v>
      </c>
      <c r="P3" s="567"/>
      <c r="Q3" s="588"/>
      <c r="R3" s="566" t="s">
        <v>58</v>
      </c>
      <c r="S3" s="567"/>
      <c r="T3" s="568"/>
    </row>
    <row r="4" spans="1:20" ht="29" x14ac:dyDescent="0.3">
      <c r="A4" s="584"/>
      <c r="B4" s="587"/>
      <c r="C4" s="49" t="s">
        <v>66</v>
      </c>
      <c r="D4" s="49" t="s">
        <v>67</v>
      </c>
      <c r="E4" s="49" t="s">
        <v>13</v>
      </c>
      <c r="F4" s="49" t="s">
        <v>66</v>
      </c>
      <c r="G4" s="49" t="s">
        <v>67</v>
      </c>
      <c r="H4" s="49" t="s">
        <v>13</v>
      </c>
      <c r="I4" s="49" t="s">
        <v>66</v>
      </c>
      <c r="J4" s="49" t="s">
        <v>67</v>
      </c>
      <c r="K4" s="49" t="s">
        <v>13</v>
      </c>
      <c r="L4" s="49" t="s">
        <v>66</v>
      </c>
      <c r="M4" s="49" t="s">
        <v>67</v>
      </c>
      <c r="N4" s="49" t="s">
        <v>13</v>
      </c>
      <c r="O4" s="49" t="s">
        <v>66</v>
      </c>
      <c r="P4" s="49" t="s">
        <v>67</v>
      </c>
      <c r="Q4" s="49" t="s">
        <v>13</v>
      </c>
      <c r="R4" s="49" t="s">
        <v>66</v>
      </c>
      <c r="S4" s="49" t="s">
        <v>67</v>
      </c>
      <c r="T4" s="50" t="s">
        <v>13</v>
      </c>
    </row>
    <row r="5" spans="1:20" ht="14.5" x14ac:dyDescent="0.35">
      <c r="A5" s="29"/>
      <c r="B5" s="23"/>
      <c r="C5" s="4" t="s">
        <v>4</v>
      </c>
      <c r="D5" s="4" t="s">
        <v>5</v>
      </c>
      <c r="E5" s="4" t="s">
        <v>6</v>
      </c>
      <c r="F5" s="4" t="s">
        <v>7</v>
      </c>
      <c r="G5" s="4" t="s">
        <v>8</v>
      </c>
      <c r="H5" s="4" t="s">
        <v>9</v>
      </c>
      <c r="I5" s="4" t="s">
        <v>10</v>
      </c>
      <c r="J5" s="4" t="s">
        <v>11</v>
      </c>
      <c r="K5" s="4" t="s">
        <v>121</v>
      </c>
      <c r="L5" s="4" t="s">
        <v>124</v>
      </c>
      <c r="M5" s="4" t="s">
        <v>125</v>
      </c>
      <c r="N5" s="4" t="s">
        <v>126</v>
      </c>
      <c r="O5" s="4" t="s">
        <v>127</v>
      </c>
      <c r="P5" s="4" t="s">
        <v>128</v>
      </c>
      <c r="Q5" s="4" t="s">
        <v>129</v>
      </c>
      <c r="R5" s="4" t="s">
        <v>130</v>
      </c>
      <c r="S5" s="4" t="s">
        <v>131</v>
      </c>
      <c r="T5" s="52" t="s">
        <v>132</v>
      </c>
    </row>
    <row r="6" spans="1:20" ht="14.5" x14ac:dyDescent="0.35">
      <c r="A6" s="53" t="s">
        <v>223</v>
      </c>
      <c r="B6" s="89"/>
      <c r="C6" s="98"/>
      <c r="D6" s="98"/>
      <c r="E6" s="98"/>
      <c r="F6" s="98"/>
      <c r="G6" s="98"/>
      <c r="H6" s="98"/>
      <c r="I6" s="98"/>
      <c r="J6" s="98"/>
      <c r="K6" s="98"/>
      <c r="L6" s="98"/>
      <c r="M6" s="98"/>
      <c r="N6" s="98"/>
      <c r="O6" s="98"/>
      <c r="P6" s="98"/>
      <c r="Q6" s="98"/>
      <c r="R6" s="98"/>
      <c r="S6" s="98"/>
      <c r="T6" s="99"/>
    </row>
    <row r="7" spans="1:20" ht="14.5" x14ac:dyDescent="0.3">
      <c r="A7" s="156" t="s">
        <v>306</v>
      </c>
      <c r="B7" s="89"/>
      <c r="C7" s="98"/>
      <c r="D7" s="98"/>
      <c r="E7" s="98"/>
      <c r="F7" s="98"/>
      <c r="G7" s="98"/>
      <c r="H7" s="98"/>
      <c r="I7" s="98"/>
      <c r="J7" s="98"/>
      <c r="K7" s="98"/>
      <c r="L7" s="98"/>
      <c r="M7" s="98"/>
      <c r="N7" s="98"/>
      <c r="O7" s="98"/>
      <c r="P7" s="98"/>
      <c r="Q7" s="98"/>
      <c r="R7" s="98"/>
      <c r="S7" s="98"/>
      <c r="T7" s="99"/>
    </row>
    <row r="8" spans="1:20" ht="14.5" x14ac:dyDescent="0.35">
      <c r="A8" s="157" t="s">
        <v>161</v>
      </c>
      <c r="B8" s="84" t="s">
        <v>4</v>
      </c>
      <c r="C8" s="14"/>
      <c r="D8" s="14"/>
      <c r="E8" s="14"/>
      <c r="F8" s="14"/>
      <c r="G8" s="14"/>
      <c r="H8" s="14"/>
      <c r="I8" s="14"/>
      <c r="J8" s="14"/>
      <c r="K8" s="14"/>
      <c r="L8" s="14"/>
      <c r="M8" s="14"/>
      <c r="N8" s="14"/>
      <c r="O8" s="14"/>
      <c r="P8" s="14"/>
      <c r="Q8" s="14"/>
      <c r="R8" s="108">
        <f>SUM(C8,F8,I8,L8,O8)</f>
        <v>0</v>
      </c>
      <c r="S8" s="108">
        <f>SUM(D8,G8,J8,M8,P8)</f>
        <v>0</v>
      </c>
      <c r="T8" s="109">
        <f>SUM(E8,H8,K8,N8,Q8)</f>
        <v>0</v>
      </c>
    </row>
    <row r="9" spans="1:20" ht="14.5" x14ac:dyDescent="0.35">
      <c r="A9" s="157" t="s">
        <v>310</v>
      </c>
      <c r="B9" s="84" t="s">
        <v>5</v>
      </c>
      <c r="C9" s="14"/>
      <c r="D9" s="14"/>
      <c r="E9" s="14"/>
      <c r="F9" s="14"/>
      <c r="G9" s="14"/>
      <c r="H9" s="14"/>
      <c r="I9" s="14"/>
      <c r="J9" s="14"/>
      <c r="K9" s="14"/>
      <c r="L9" s="14"/>
      <c r="M9" s="14"/>
      <c r="N9" s="14"/>
      <c r="O9" s="14"/>
      <c r="P9" s="14"/>
      <c r="Q9" s="14"/>
      <c r="R9" s="108">
        <f t="shared" ref="R9:R10" si="0">SUM(C9,F9,I9,L9,O9)</f>
        <v>0</v>
      </c>
      <c r="S9" s="108">
        <f t="shared" ref="S9:S10" si="1">SUM(D9,G9,J9,M9,P9)</f>
        <v>0</v>
      </c>
      <c r="T9" s="109">
        <f t="shared" ref="T9" si="2">SUM(E9,H9,K9,N9,Q9)</f>
        <v>0</v>
      </c>
    </row>
    <row r="10" spans="1:20" ht="14.5" x14ac:dyDescent="0.35">
      <c r="A10" s="105" t="s">
        <v>257</v>
      </c>
      <c r="B10" s="84" t="s">
        <v>6</v>
      </c>
      <c r="C10" s="14"/>
      <c r="D10" s="14"/>
      <c r="E10" s="14"/>
      <c r="F10" s="14"/>
      <c r="G10" s="14"/>
      <c r="H10" s="14"/>
      <c r="I10" s="14"/>
      <c r="J10" s="14"/>
      <c r="K10" s="14"/>
      <c r="L10" s="14"/>
      <c r="M10" s="14"/>
      <c r="N10" s="14"/>
      <c r="O10" s="14"/>
      <c r="P10" s="14"/>
      <c r="Q10" s="14"/>
      <c r="R10" s="108">
        <f t="shared" si="0"/>
        <v>0</v>
      </c>
      <c r="S10" s="108">
        <f t="shared" si="1"/>
        <v>0</v>
      </c>
      <c r="T10" s="109">
        <f>SUM(E10,H10,K10,N10,Q10)</f>
        <v>0</v>
      </c>
    </row>
    <row r="11" spans="1:20" ht="15" thickBot="1" x14ac:dyDescent="0.4">
      <c r="A11" s="65" t="s">
        <v>15</v>
      </c>
      <c r="B11" s="85" t="s">
        <v>7</v>
      </c>
      <c r="C11" s="97">
        <f>SUM(C8:C10)</f>
        <v>0</v>
      </c>
      <c r="D11" s="97">
        <f>SUM(D8:D10)</f>
        <v>0</v>
      </c>
      <c r="E11" s="97">
        <f t="shared" ref="E11:T11" si="3">SUM(E8:E10)</f>
        <v>0</v>
      </c>
      <c r="F11" s="97">
        <f t="shared" si="3"/>
        <v>0</v>
      </c>
      <c r="G11" s="97">
        <f t="shared" si="3"/>
        <v>0</v>
      </c>
      <c r="H11" s="97">
        <f t="shared" si="3"/>
        <v>0</v>
      </c>
      <c r="I11" s="97">
        <f t="shared" si="3"/>
        <v>0</v>
      </c>
      <c r="J11" s="97">
        <f t="shared" si="3"/>
        <v>0</v>
      </c>
      <c r="K11" s="97">
        <f t="shared" si="3"/>
        <v>0</v>
      </c>
      <c r="L11" s="97">
        <f t="shared" si="3"/>
        <v>0</v>
      </c>
      <c r="M11" s="97">
        <f t="shared" si="3"/>
        <v>0</v>
      </c>
      <c r="N11" s="97">
        <f>SUM(N8:N10)</f>
        <v>0</v>
      </c>
      <c r="O11" s="97">
        <f t="shared" si="3"/>
        <v>0</v>
      </c>
      <c r="P11" s="97">
        <f t="shared" si="3"/>
        <v>0</v>
      </c>
      <c r="Q11" s="97">
        <f t="shared" si="3"/>
        <v>0</v>
      </c>
      <c r="R11" s="97">
        <f t="shared" si="3"/>
        <v>0</v>
      </c>
      <c r="S11" s="97">
        <f t="shared" si="3"/>
        <v>0</v>
      </c>
      <c r="T11" s="97">
        <f t="shared" si="3"/>
        <v>0</v>
      </c>
    </row>
  </sheetData>
  <mergeCells count="10">
    <mergeCell ref="R3:T3"/>
    <mergeCell ref="C3:E3"/>
    <mergeCell ref="F3:H3"/>
    <mergeCell ref="I3:K3"/>
    <mergeCell ref="L3:N3"/>
    <mergeCell ref="B1:E1"/>
    <mergeCell ref="B2:E2"/>
    <mergeCell ref="A3:A4"/>
    <mergeCell ref="B3:B4"/>
    <mergeCell ref="O3:Q3"/>
  </mergeCells>
  <pageMargins left="0.7" right="0.7" top="0.75" bottom="0.75" header="0.3" footer="0.3"/>
  <pageSetup paperSize="17" scale="72"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9"/>
  <sheetViews>
    <sheetView zoomScaleNormal="100" workbookViewId="0"/>
  </sheetViews>
  <sheetFormatPr defaultRowHeight="13" x14ac:dyDescent="0.3"/>
  <cols>
    <col min="1" max="1" width="40.69921875" customWidth="1"/>
    <col min="2" max="2" width="4.19921875" style="86" bestFit="1" customWidth="1"/>
    <col min="3" max="11" width="14.19921875" customWidth="1"/>
  </cols>
  <sheetData>
    <row r="1" spans="1:11" ht="14.5" x14ac:dyDescent="0.3">
      <c r="A1" s="63" t="s">
        <v>216</v>
      </c>
      <c r="B1" s="558"/>
      <c r="C1" s="660"/>
      <c r="D1" s="660"/>
      <c r="E1" s="661"/>
    </row>
    <row r="2" spans="1:11" ht="15" thickBot="1" x14ac:dyDescent="0.35">
      <c r="A2" s="64" t="s">
        <v>405</v>
      </c>
      <c r="B2" s="662"/>
      <c r="C2" s="662"/>
      <c r="D2" s="662"/>
      <c r="E2" s="663"/>
    </row>
    <row r="3" spans="1:11" ht="14.5" customHeight="1" x14ac:dyDescent="0.3">
      <c r="A3" s="582" t="s">
        <v>335</v>
      </c>
      <c r="B3" s="585"/>
      <c r="C3" s="566" t="s">
        <v>258</v>
      </c>
      <c r="D3" s="567"/>
      <c r="E3" s="588"/>
      <c r="F3" s="566" t="s">
        <v>116</v>
      </c>
      <c r="G3" s="567"/>
      <c r="H3" s="588"/>
      <c r="I3" s="566" t="s">
        <v>58</v>
      </c>
      <c r="J3" s="567"/>
      <c r="K3" s="568"/>
    </row>
    <row r="4" spans="1:11" ht="29" x14ac:dyDescent="0.3">
      <c r="A4" s="584"/>
      <c r="B4" s="587"/>
      <c r="C4" s="49" t="s">
        <v>66</v>
      </c>
      <c r="D4" s="49" t="s">
        <v>67</v>
      </c>
      <c r="E4" s="49" t="s">
        <v>13</v>
      </c>
      <c r="F4" s="49" t="s">
        <v>66</v>
      </c>
      <c r="G4" s="49" t="s">
        <v>67</v>
      </c>
      <c r="H4" s="49" t="s">
        <v>13</v>
      </c>
      <c r="I4" s="49" t="s">
        <v>66</v>
      </c>
      <c r="J4" s="49" t="s">
        <v>67</v>
      </c>
      <c r="K4" s="50" t="s">
        <v>13</v>
      </c>
    </row>
    <row r="5" spans="1:11" ht="14.5" x14ac:dyDescent="0.35">
      <c r="A5" s="29"/>
      <c r="B5" s="23"/>
      <c r="C5" s="4" t="s">
        <v>4</v>
      </c>
      <c r="D5" s="4" t="s">
        <v>5</v>
      </c>
      <c r="E5" s="4" t="s">
        <v>6</v>
      </c>
      <c r="F5" s="4" t="s">
        <v>7</v>
      </c>
      <c r="G5" s="4" t="s">
        <v>8</v>
      </c>
      <c r="H5" s="4" t="s">
        <v>9</v>
      </c>
      <c r="I5" s="4" t="s">
        <v>10</v>
      </c>
      <c r="J5" s="4" t="s">
        <v>11</v>
      </c>
      <c r="K5" s="52" t="s">
        <v>121</v>
      </c>
    </row>
    <row r="6" spans="1:11" ht="14.5" x14ac:dyDescent="0.35">
      <c r="A6" s="53" t="s">
        <v>223</v>
      </c>
      <c r="B6" s="89"/>
      <c r="C6" s="98"/>
      <c r="D6" s="98"/>
      <c r="E6" s="98"/>
      <c r="F6" s="98"/>
      <c r="G6" s="98"/>
      <c r="H6" s="98"/>
      <c r="I6" s="98"/>
      <c r="J6" s="98"/>
      <c r="K6" s="99"/>
    </row>
    <row r="7" spans="1:11" ht="14.5" x14ac:dyDescent="0.3">
      <c r="A7" s="91" t="s">
        <v>306</v>
      </c>
      <c r="B7" s="89"/>
      <c r="C7" s="98"/>
      <c r="D7" s="98"/>
      <c r="E7" s="98"/>
      <c r="F7" s="98"/>
      <c r="G7" s="98"/>
      <c r="H7" s="98"/>
      <c r="I7" s="98"/>
      <c r="J7" s="98"/>
      <c r="K7" s="99"/>
    </row>
    <row r="8" spans="1:11" ht="14.5" x14ac:dyDescent="0.35">
      <c r="A8" s="105" t="s">
        <v>180</v>
      </c>
      <c r="B8" s="84" t="s">
        <v>4</v>
      </c>
      <c r="C8" s="14"/>
      <c r="D8" s="14"/>
      <c r="E8" s="14"/>
      <c r="F8" s="14"/>
      <c r="G8" s="14"/>
      <c r="H8" s="14"/>
      <c r="I8" s="108">
        <f>SUM(C8,F8)</f>
        <v>0</v>
      </c>
      <c r="J8" s="108">
        <f t="shared" ref="J8:K8" si="0">SUM(D8,G8)</f>
        <v>0</v>
      </c>
      <c r="K8" s="109">
        <f t="shared" si="0"/>
        <v>0</v>
      </c>
    </row>
    <row r="9" spans="1:11" ht="15" thickBot="1" x14ac:dyDescent="0.4">
      <c r="A9" s="65" t="s">
        <v>15</v>
      </c>
      <c r="B9" s="85" t="s">
        <v>5</v>
      </c>
      <c r="C9" s="97">
        <f>SUM(C8)</f>
        <v>0</v>
      </c>
      <c r="D9" s="97">
        <f t="shared" ref="D9:K9" si="1">SUM(D8)</f>
        <v>0</v>
      </c>
      <c r="E9" s="97">
        <f t="shared" si="1"/>
        <v>0</v>
      </c>
      <c r="F9" s="97">
        <f t="shared" si="1"/>
        <v>0</v>
      </c>
      <c r="G9" s="97">
        <f t="shared" si="1"/>
        <v>0</v>
      </c>
      <c r="H9" s="97">
        <f t="shared" si="1"/>
        <v>0</v>
      </c>
      <c r="I9" s="97">
        <f t="shared" si="1"/>
        <v>0</v>
      </c>
      <c r="J9" s="97">
        <f t="shared" si="1"/>
        <v>0</v>
      </c>
      <c r="K9" s="97">
        <f t="shared" si="1"/>
        <v>0</v>
      </c>
    </row>
  </sheetData>
  <mergeCells count="7">
    <mergeCell ref="A3:A4"/>
    <mergeCell ref="B3:B4"/>
    <mergeCell ref="F3:H3"/>
    <mergeCell ref="I3:K3"/>
    <mergeCell ref="B1:E1"/>
    <mergeCell ref="B2:E2"/>
    <mergeCell ref="C3:E3"/>
  </mergeCells>
  <pageMargins left="0.7" right="0.7" top="0.75" bottom="0.75" header="0.3" footer="0.3"/>
  <pageSetup paperSize="17"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N22"/>
  <sheetViews>
    <sheetView zoomScaleNormal="100" workbookViewId="0">
      <selection activeCell="A2" sqref="A2"/>
    </sheetView>
  </sheetViews>
  <sheetFormatPr defaultRowHeight="13" x14ac:dyDescent="0.3"/>
  <cols>
    <col min="1" max="1" width="66.796875" customWidth="1"/>
    <col min="2" max="2" width="4.796875" style="86" bestFit="1" customWidth="1"/>
    <col min="3" max="3" width="14.19921875" customWidth="1"/>
    <col min="4" max="4" width="21.69921875" customWidth="1"/>
    <col min="5" max="5" width="14.19921875" customWidth="1"/>
    <col min="6" max="6" width="21.5" customWidth="1"/>
    <col min="7" max="7" width="14.19921875" customWidth="1"/>
    <col min="8" max="8" width="20.5" customWidth="1"/>
    <col min="9" max="9" width="14.19921875" customWidth="1"/>
    <col min="10" max="10" width="20.296875" customWidth="1"/>
    <col min="11" max="11" width="14.19921875" customWidth="1"/>
    <col min="12" max="12" width="21.796875" customWidth="1"/>
    <col min="13" max="13" width="14.19921875" customWidth="1"/>
    <col min="14" max="14" width="21.796875" customWidth="1"/>
  </cols>
  <sheetData>
    <row r="1" spans="1:14" ht="14.5" x14ac:dyDescent="0.3">
      <c r="A1" s="55" t="s">
        <v>214</v>
      </c>
      <c r="B1" s="557"/>
      <c r="C1" s="557"/>
      <c r="D1" s="559"/>
      <c r="E1" s="56"/>
      <c r="F1" s="56"/>
      <c r="G1" s="56"/>
      <c r="H1" s="56"/>
    </row>
    <row r="2" spans="1:14" ht="15" thickBot="1" x14ac:dyDescent="0.35">
      <c r="A2" s="59" t="s">
        <v>215</v>
      </c>
      <c r="B2" s="560"/>
      <c r="C2" s="560"/>
      <c r="D2" s="562"/>
      <c r="E2" s="56"/>
      <c r="F2" s="56"/>
      <c r="G2" s="56"/>
      <c r="H2" s="56"/>
    </row>
    <row r="3" spans="1:14" ht="14.5" x14ac:dyDescent="0.3">
      <c r="A3" s="582" t="s">
        <v>363</v>
      </c>
      <c r="B3" s="585"/>
      <c r="C3" s="659" t="s">
        <v>65</v>
      </c>
      <c r="D3" s="659"/>
      <c r="E3" s="566" t="s">
        <v>115</v>
      </c>
      <c r="F3" s="567"/>
      <c r="G3" s="566" t="s">
        <v>250</v>
      </c>
      <c r="H3" s="567"/>
      <c r="I3" s="566" t="s">
        <v>308</v>
      </c>
      <c r="J3" s="567"/>
      <c r="K3" s="566" t="s">
        <v>116</v>
      </c>
      <c r="L3" s="567"/>
      <c r="M3" s="566" t="s">
        <v>58</v>
      </c>
      <c r="N3" s="568"/>
    </row>
    <row r="4" spans="1:14" ht="14.5" x14ac:dyDescent="0.3">
      <c r="A4" s="584"/>
      <c r="B4" s="587"/>
      <c r="C4" s="49" t="s">
        <v>66</v>
      </c>
      <c r="D4" s="49" t="s">
        <v>309</v>
      </c>
      <c r="E4" s="49" t="s">
        <v>66</v>
      </c>
      <c r="F4" s="49" t="s">
        <v>309</v>
      </c>
      <c r="G4" s="49" t="s">
        <v>66</v>
      </c>
      <c r="H4" s="49" t="s">
        <v>309</v>
      </c>
      <c r="I4" s="49" t="s">
        <v>66</v>
      </c>
      <c r="J4" s="49" t="s">
        <v>309</v>
      </c>
      <c r="K4" s="49" t="s">
        <v>66</v>
      </c>
      <c r="L4" s="49" t="s">
        <v>309</v>
      </c>
      <c r="M4" s="49" t="s">
        <v>66</v>
      </c>
      <c r="N4" s="49" t="s">
        <v>309</v>
      </c>
    </row>
    <row r="5" spans="1:14" ht="14.5" x14ac:dyDescent="0.35">
      <c r="A5" s="29"/>
      <c r="B5" s="23"/>
      <c r="C5" s="4" t="s">
        <v>4</v>
      </c>
      <c r="D5" s="4" t="s">
        <v>5</v>
      </c>
      <c r="E5" s="4" t="s">
        <v>6</v>
      </c>
      <c r="F5" s="4" t="s">
        <v>7</v>
      </c>
      <c r="G5" s="4" t="s">
        <v>8</v>
      </c>
      <c r="H5" s="4" t="s">
        <v>9</v>
      </c>
      <c r="I5" s="4" t="s">
        <v>10</v>
      </c>
      <c r="J5" s="4" t="s">
        <v>11</v>
      </c>
      <c r="K5" s="4" t="s">
        <v>121</v>
      </c>
      <c r="L5" s="4" t="s">
        <v>124</v>
      </c>
      <c r="M5" s="4" t="s">
        <v>125</v>
      </c>
      <c r="N5" s="52" t="s">
        <v>126</v>
      </c>
    </row>
    <row r="6" spans="1:14" ht="15.65" customHeight="1" x14ac:dyDescent="0.35">
      <c r="A6" s="141" t="s">
        <v>223</v>
      </c>
      <c r="B6" s="89"/>
      <c r="C6" s="98"/>
      <c r="D6" s="98"/>
      <c r="E6" s="98"/>
      <c r="F6" s="98"/>
      <c r="G6" s="98"/>
      <c r="H6" s="98"/>
      <c r="I6" s="98"/>
      <c r="J6" s="98"/>
      <c r="K6" s="98"/>
      <c r="L6" s="98"/>
      <c r="M6" s="98"/>
      <c r="N6" s="99"/>
    </row>
    <row r="7" spans="1:14" ht="16.399999999999999" customHeight="1" x14ac:dyDescent="0.3">
      <c r="A7" s="91" t="s">
        <v>306</v>
      </c>
      <c r="B7" s="89"/>
      <c r="C7" s="98"/>
      <c r="D7" s="98"/>
      <c r="E7" s="98"/>
      <c r="F7" s="98"/>
      <c r="G7" s="98"/>
      <c r="H7" s="98"/>
      <c r="I7" s="98"/>
      <c r="J7" s="98"/>
      <c r="K7" s="98"/>
      <c r="L7" s="98"/>
      <c r="M7" s="98"/>
      <c r="N7" s="99"/>
    </row>
    <row r="8" spans="1:14" ht="12.65" customHeight="1" x14ac:dyDescent="0.35">
      <c r="A8" s="143" t="s">
        <v>161</v>
      </c>
      <c r="B8" s="84" t="s">
        <v>4</v>
      </c>
      <c r="C8" s="14"/>
      <c r="D8" s="14"/>
      <c r="E8" s="14"/>
      <c r="F8" s="14"/>
      <c r="G8" s="14"/>
      <c r="H8" s="14"/>
      <c r="I8" s="14"/>
      <c r="J8" s="14"/>
      <c r="K8" s="14"/>
      <c r="L8" s="14"/>
      <c r="M8" s="108">
        <f>SUM(C8,E8,G8,I8,K8)</f>
        <v>0</v>
      </c>
      <c r="N8" s="109">
        <f>SUM(D8,F8,H8,J8,L8)</f>
        <v>0</v>
      </c>
    </row>
    <row r="9" spans="1:14" ht="12.65" customHeight="1" x14ac:dyDescent="0.35">
      <c r="A9" s="143" t="s">
        <v>310</v>
      </c>
      <c r="B9" s="84" t="s">
        <v>5</v>
      </c>
      <c r="C9" s="14"/>
      <c r="D9" s="14"/>
      <c r="E9" s="14"/>
      <c r="F9" s="14"/>
      <c r="G9" s="14"/>
      <c r="H9" s="14"/>
      <c r="I9" s="14"/>
      <c r="J9" s="14"/>
      <c r="K9" s="14"/>
      <c r="L9" s="14"/>
      <c r="M9" s="108">
        <f t="shared" ref="M9:M21" si="0">SUM(C9,E9,G9,I9,K9)</f>
        <v>0</v>
      </c>
      <c r="N9" s="109">
        <f t="shared" ref="N9:N21" si="1">SUM(D9,F9,H9,J9,L9)</f>
        <v>0</v>
      </c>
    </row>
    <row r="10" spans="1:14" ht="12.65" customHeight="1" x14ac:dyDescent="0.35">
      <c r="A10" s="143" t="s">
        <v>257</v>
      </c>
      <c r="B10" s="84" t="s">
        <v>6</v>
      </c>
      <c r="C10" s="14"/>
      <c r="D10" s="14"/>
      <c r="E10" s="14"/>
      <c r="F10" s="14"/>
      <c r="G10" s="14"/>
      <c r="H10" s="14"/>
      <c r="I10" s="14"/>
      <c r="J10" s="14"/>
      <c r="K10" s="14"/>
      <c r="L10" s="14"/>
      <c r="M10" s="108">
        <f t="shared" si="0"/>
        <v>0</v>
      </c>
      <c r="N10" s="109">
        <f t="shared" si="1"/>
        <v>0</v>
      </c>
    </row>
    <row r="11" spans="1:14" ht="12.65" customHeight="1" x14ac:dyDescent="0.35">
      <c r="A11" s="143" t="s">
        <v>43</v>
      </c>
      <c r="B11" s="84" t="s">
        <v>7</v>
      </c>
      <c r="C11" s="14"/>
      <c r="D11" s="14"/>
      <c r="E11" s="14"/>
      <c r="F11" s="14"/>
      <c r="G11" s="14"/>
      <c r="H11" s="14"/>
      <c r="I11" s="14"/>
      <c r="J11" s="14"/>
      <c r="K11" s="14"/>
      <c r="L11" s="14"/>
      <c r="M11" s="108">
        <f t="shared" si="0"/>
        <v>0</v>
      </c>
      <c r="N11" s="109">
        <f t="shared" si="1"/>
        <v>0</v>
      </c>
    </row>
    <row r="12" spans="1:14" ht="12.65" customHeight="1" x14ac:dyDescent="0.35">
      <c r="A12" s="143" t="s">
        <v>162</v>
      </c>
      <c r="B12" s="84" t="s">
        <v>8</v>
      </c>
      <c r="C12" s="14"/>
      <c r="D12" s="14"/>
      <c r="E12" s="14"/>
      <c r="F12" s="14"/>
      <c r="G12" s="14"/>
      <c r="H12" s="14"/>
      <c r="I12" s="14"/>
      <c r="J12" s="14"/>
      <c r="K12" s="14"/>
      <c r="L12" s="14"/>
      <c r="M12" s="108">
        <f t="shared" si="0"/>
        <v>0</v>
      </c>
      <c r="N12" s="109">
        <f t="shared" si="1"/>
        <v>0</v>
      </c>
    </row>
    <row r="13" spans="1:14" ht="12.65" customHeight="1" x14ac:dyDescent="0.35">
      <c r="A13" s="143" t="s">
        <v>163</v>
      </c>
      <c r="B13" s="84" t="s">
        <v>9</v>
      </c>
      <c r="C13" s="14"/>
      <c r="D13" s="14"/>
      <c r="E13" s="14"/>
      <c r="F13" s="14"/>
      <c r="G13" s="14"/>
      <c r="H13" s="14"/>
      <c r="I13" s="14"/>
      <c r="J13" s="14"/>
      <c r="K13" s="14"/>
      <c r="L13" s="14"/>
      <c r="M13" s="108">
        <f t="shared" si="0"/>
        <v>0</v>
      </c>
      <c r="N13" s="109">
        <f t="shared" si="1"/>
        <v>0</v>
      </c>
    </row>
    <row r="14" spans="1:14" ht="12.65" customHeight="1" x14ac:dyDescent="0.35">
      <c r="A14" s="143" t="s">
        <v>46</v>
      </c>
      <c r="B14" s="84" t="s">
        <v>10</v>
      </c>
      <c r="C14" s="14"/>
      <c r="D14" s="14"/>
      <c r="E14" s="14"/>
      <c r="F14" s="14"/>
      <c r="G14" s="14"/>
      <c r="H14" s="14"/>
      <c r="I14" s="14"/>
      <c r="J14" s="14"/>
      <c r="K14" s="14"/>
      <c r="L14" s="14"/>
      <c r="M14" s="108">
        <f t="shared" si="0"/>
        <v>0</v>
      </c>
      <c r="N14" s="109">
        <f t="shared" si="1"/>
        <v>0</v>
      </c>
    </row>
    <row r="15" spans="1:14" ht="12.65" customHeight="1" x14ac:dyDescent="0.35">
      <c r="A15" s="143" t="s">
        <v>164</v>
      </c>
      <c r="B15" s="84" t="s">
        <v>11</v>
      </c>
      <c r="C15" s="14"/>
      <c r="D15" s="14"/>
      <c r="E15" s="14"/>
      <c r="F15" s="14"/>
      <c r="G15" s="14"/>
      <c r="H15" s="14"/>
      <c r="I15" s="14"/>
      <c r="J15" s="14"/>
      <c r="K15" s="14"/>
      <c r="L15" s="14"/>
      <c r="M15" s="108">
        <f t="shared" si="0"/>
        <v>0</v>
      </c>
      <c r="N15" s="109">
        <f t="shared" si="1"/>
        <v>0</v>
      </c>
    </row>
    <row r="16" spans="1:14" ht="12.65" customHeight="1" x14ac:dyDescent="0.35">
      <c r="A16" s="143" t="s">
        <v>165</v>
      </c>
      <c r="B16" s="84" t="s">
        <v>121</v>
      </c>
      <c r="C16" s="14"/>
      <c r="D16" s="14"/>
      <c r="E16" s="14"/>
      <c r="F16" s="14"/>
      <c r="G16" s="14"/>
      <c r="H16" s="14"/>
      <c r="I16" s="14"/>
      <c r="J16" s="14"/>
      <c r="K16" s="14"/>
      <c r="L16" s="14"/>
      <c r="M16" s="108">
        <f t="shared" si="0"/>
        <v>0</v>
      </c>
      <c r="N16" s="109">
        <f t="shared" si="1"/>
        <v>0</v>
      </c>
    </row>
    <row r="17" spans="1:14" ht="12.65" customHeight="1" x14ac:dyDescent="0.35">
      <c r="A17" s="17" t="s">
        <v>166</v>
      </c>
      <c r="B17" s="84" t="s">
        <v>124</v>
      </c>
      <c r="C17" s="14"/>
      <c r="D17" s="14"/>
      <c r="E17" s="14"/>
      <c r="F17" s="14"/>
      <c r="G17" s="14"/>
      <c r="H17" s="14"/>
      <c r="I17" s="14"/>
      <c r="J17" s="14"/>
      <c r="K17" s="14"/>
      <c r="L17" s="14"/>
      <c r="M17" s="108">
        <f t="shared" si="0"/>
        <v>0</v>
      </c>
      <c r="N17" s="109">
        <f t="shared" si="1"/>
        <v>0</v>
      </c>
    </row>
    <row r="18" spans="1:14" ht="14.5" x14ac:dyDescent="0.35">
      <c r="A18" s="17" t="s">
        <v>167</v>
      </c>
      <c r="B18" s="84" t="s">
        <v>125</v>
      </c>
      <c r="C18" s="14"/>
      <c r="D18" s="14"/>
      <c r="E18" s="14"/>
      <c r="F18" s="14"/>
      <c r="G18" s="14"/>
      <c r="H18" s="14"/>
      <c r="I18" s="14"/>
      <c r="J18" s="14"/>
      <c r="K18" s="14"/>
      <c r="L18" s="14"/>
      <c r="M18" s="108">
        <f t="shared" si="0"/>
        <v>0</v>
      </c>
      <c r="N18" s="109">
        <f t="shared" si="1"/>
        <v>0</v>
      </c>
    </row>
    <row r="19" spans="1:14" ht="14.5" x14ac:dyDescent="0.35">
      <c r="A19" s="17" t="s">
        <v>168</v>
      </c>
      <c r="B19" s="84" t="s">
        <v>126</v>
      </c>
      <c r="C19" s="14"/>
      <c r="D19" s="14"/>
      <c r="E19" s="14"/>
      <c r="F19" s="14"/>
      <c r="G19" s="14"/>
      <c r="H19" s="14"/>
      <c r="I19" s="14"/>
      <c r="J19" s="14"/>
      <c r="K19" s="14"/>
      <c r="L19" s="14"/>
      <c r="M19" s="108">
        <f t="shared" si="0"/>
        <v>0</v>
      </c>
      <c r="N19" s="109">
        <f t="shared" si="1"/>
        <v>0</v>
      </c>
    </row>
    <row r="20" spans="1:14" ht="14.5" x14ac:dyDescent="0.35">
      <c r="A20" s="62" t="s">
        <v>118</v>
      </c>
      <c r="B20" s="84" t="s">
        <v>127</v>
      </c>
      <c r="C20" s="14"/>
      <c r="D20" s="14"/>
      <c r="E20" s="14"/>
      <c r="F20" s="14"/>
      <c r="G20" s="14"/>
      <c r="H20" s="14"/>
      <c r="I20" s="14"/>
      <c r="J20" s="14"/>
      <c r="K20" s="14"/>
      <c r="L20" s="14"/>
      <c r="M20" s="108">
        <f t="shared" si="0"/>
        <v>0</v>
      </c>
      <c r="N20" s="109">
        <f t="shared" si="1"/>
        <v>0</v>
      </c>
    </row>
    <row r="21" spans="1:14" ht="14.5" x14ac:dyDescent="0.35">
      <c r="A21" s="210" t="s">
        <v>260</v>
      </c>
      <c r="B21" s="84" t="s">
        <v>128</v>
      </c>
      <c r="C21" s="106"/>
      <c r="D21" s="106"/>
      <c r="E21" s="106"/>
      <c r="F21" s="106"/>
      <c r="G21" s="106"/>
      <c r="H21" s="106"/>
      <c r="I21" s="106"/>
      <c r="J21" s="106"/>
      <c r="K21" s="106"/>
      <c r="L21" s="106"/>
      <c r="M21" s="108">
        <f t="shared" si="0"/>
        <v>0</v>
      </c>
      <c r="N21" s="109">
        <f t="shared" si="1"/>
        <v>0</v>
      </c>
    </row>
    <row r="22" spans="1:14" ht="12.65" customHeight="1" thickBot="1" x14ac:dyDescent="0.4">
      <c r="A22" s="65" t="s">
        <v>15</v>
      </c>
      <c r="B22" s="85" t="s">
        <v>129</v>
      </c>
      <c r="C22" s="97">
        <f t="shared" ref="C22:N22" si="2">SUM(C8:C21)</f>
        <v>0</v>
      </c>
      <c r="D22" s="97">
        <f t="shared" si="2"/>
        <v>0</v>
      </c>
      <c r="E22" s="97">
        <f t="shared" si="2"/>
        <v>0</v>
      </c>
      <c r="F22" s="97">
        <f t="shared" si="2"/>
        <v>0</v>
      </c>
      <c r="G22" s="97">
        <f t="shared" si="2"/>
        <v>0</v>
      </c>
      <c r="H22" s="97">
        <f t="shared" si="2"/>
        <v>0</v>
      </c>
      <c r="I22" s="97">
        <f t="shared" si="2"/>
        <v>0</v>
      </c>
      <c r="J22" s="97">
        <f t="shared" si="2"/>
        <v>0</v>
      </c>
      <c r="K22" s="97">
        <f>SUM(K8:K21)</f>
        <v>0</v>
      </c>
      <c r="L22" s="97">
        <f t="shared" si="2"/>
        <v>0</v>
      </c>
      <c r="M22" s="97">
        <f t="shared" si="2"/>
        <v>0</v>
      </c>
      <c r="N22" s="97">
        <f t="shared" si="2"/>
        <v>0</v>
      </c>
    </row>
  </sheetData>
  <mergeCells count="10">
    <mergeCell ref="I3:J3"/>
    <mergeCell ref="K3:L3"/>
    <mergeCell ref="M3:N3"/>
    <mergeCell ref="B1:D1"/>
    <mergeCell ref="B2:D2"/>
    <mergeCell ref="A3:A4"/>
    <mergeCell ref="B3:B4"/>
    <mergeCell ref="C3:D3"/>
    <mergeCell ref="E3:F3"/>
    <mergeCell ref="G3:H3"/>
  </mergeCells>
  <pageMargins left="0.7" right="0.7" top="0.75" bottom="0.75" header="0.3" footer="0.3"/>
  <pageSetup paperSize="17" scale="87"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N11"/>
  <sheetViews>
    <sheetView zoomScaleNormal="100" workbookViewId="0">
      <selection activeCell="A3" sqref="A3:A4"/>
    </sheetView>
  </sheetViews>
  <sheetFormatPr defaultRowHeight="13" x14ac:dyDescent="0.3"/>
  <cols>
    <col min="1" max="1" width="46.296875" customWidth="1"/>
    <col min="2" max="2" width="4.19921875" style="86" bestFit="1" customWidth="1"/>
    <col min="3" max="3" width="14.19921875" customWidth="1"/>
    <col min="4" max="4" width="16.19921875" customWidth="1"/>
    <col min="5" max="5" width="14.19921875" customWidth="1"/>
    <col min="6" max="6" width="15.69921875" customWidth="1"/>
    <col min="7" max="7" width="14.19921875" customWidth="1"/>
    <col min="8" max="8" width="15.796875" customWidth="1"/>
    <col min="9" max="9" width="14.19921875" customWidth="1"/>
    <col min="10" max="10" width="18.19921875" customWidth="1"/>
    <col min="11" max="11" width="14.19921875" customWidth="1"/>
    <col min="12" max="12" width="16.19921875" customWidth="1"/>
    <col min="13" max="13" width="14.19921875" customWidth="1"/>
    <col min="14" max="14" width="16.296875" customWidth="1"/>
  </cols>
  <sheetData>
    <row r="1" spans="1:14" ht="14.5" x14ac:dyDescent="0.3">
      <c r="A1" s="63" t="s">
        <v>213</v>
      </c>
      <c r="B1" s="558"/>
      <c r="C1" s="660"/>
      <c r="D1" s="661"/>
      <c r="E1" s="56"/>
      <c r="F1" s="56"/>
      <c r="G1" s="56"/>
      <c r="H1" s="56"/>
    </row>
    <row r="2" spans="1:14" ht="15" thickBot="1" x14ac:dyDescent="0.35">
      <c r="A2" s="107" t="s">
        <v>404</v>
      </c>
      <c r="B2" s="664"/>
      <c r="C2" s="664"/>
      <c r="D2" s="665"/>
      <c r="E2" s="56"/>
      <c r="F2" s="56"/>
      <c r="G2" s="56"/>
      <c r="H2" s="56"/>
    </row>
    <row r="3" spans="1:14" ht="14.5" customHeight="1" x14ac:dyDescent="0.3">
      <c r="A3" s="582" t="s">
        <v>364</v>
      </c>
      <c r="B3" s="585"/>
      <c r="C3" s="566" t="s">
        <v>65</v>
      </c>
      <c r="D3" s="567"/>
      <c r="E3" s="566" t="s">
        <v>115</v>
      </c>
      <c r="F3" s="567"/>
      <c r="G3" s="566" t="s">
        <v>250</v>
      </c>
      <c r="H3" s="567"/>
      <c r="I3" s="566" t="s">
        <v>308</v>
      </c>
      <c r="J3" s="567"/>
      <c r="K3" s="566" t="s">
        <v>116</v>
      </c>
      <c r="L3" s="567"/>
      <c r="M3" s="566" t="s">
        <v>58</v>
      </c>
      <c r="N3" s="568"/>
    </row>
    <row r="4" spans="1:14" ht="14.5" x14ac:dyDescent="0.3">
      <c r="A4" s="584"/>
      <c r="B4" s="587"/>
      <c r="C4" s="49" t="s">
        <v>66</v>
      </c>
      <c r="D4" s="49" t="s">
        <v>309</v>
      </c>
      <c r="E4" s="49" t="s">
        <v>66</v>
      </c>
      <c r="F4" s="49" t="s">
        <v>309</v>
      </c>
      <c r="G4" s="49" t="s">
        <v>66</v>
      </c>
      <c r="H4" s="49" t="s">
        <v>309</v>
      </c>
      <c r="I4" s="49" t="s">
        <v>66</v>
      </c>
      <c r="J4" s="49" t="s">
        <v>309</v>
      </c>
      <c r="K4" s="49" t="s">
        <v>66</v>
      </c>
      <c r="L4" s="49" t="s">
        <v>309</v>
      </c>
      <c r="M4" s="49" t="s">
        <v>66</v>
      </c>
      <c r="N4" s="49" t="s">
        <v>309</v>
      </c>
    </row>
    <row r="5" spans="1:14" ht="14.5" x14ac:dyDescent="0.35">
      <c r="A5" s="29"/>
      <c r="B5" s="23"/>
      <c r="C5" s="4" t="s">
        <v>4</v>
      </c>
      <c r="D5" s="4" t="s">
        <v>5</v>
      </c>
      <c r="E5" s="4" t="s">
        <v>6</v>
      </c>
      <c r="F5" s="4" t="s">
        <v>7</v>
      </c>
      <c r="G5" s="4" t="s">
        <v>8</v>
      </c>
      <c r="H5" s="4" t="s">
        <v>9</v>
      </c>
      <c r="I5" s="4" t="s">
        <v>10</v>
      </c>
      <c r="J5" s="4" t="s">
        <v>11</v>
      </c>
      <c r="K5" s="4" t="s">
        <v>121</v>
      </c>
      <c r="L5" s="4" t="s">
        <v>124</v>
      </c>
      <c r="M5" s="4" t="s">
        <v>125</v>
      </c>
      <c r="N5" s="52" t="s">
        <v>126</v>
      </c>
    </row>
    <row r="6" spans="1:14" ht="14.5" x14ac:dyDescent="0.35">
      <c r="A6" s="141" t="s">
        <v>223</v>
      </c>
      <c r="B6" s="89"/>
      <c r="C6" s="98"/>
      <c r="D6" s="98"/>
      <c r="E6" s="98"/>
      <c r="F6" s="98"/>
      <c r="G6" s="98"/>
      <c r="H6" s="98"/>
      <c r="I6" s="98"/>
      <c r="J6" s="98"/>
      <c r="K6" s="98"/>
      <c r="L6" s="98"/>
      <c r="M6" s="98"/>
      <c r="N6" s="99"/>
    </row>
    <row r="7" spans="1:14" ht="14.5" x14ac:dyDescent="0.3">
      <c r="A7" s="91" t="s">
        <v>306</v>
      </c>
      <c r="B7" s="89"/>
      <c r="C7" s="98"/>
      <c r="D7" s="98"/>
      <c r="E7" s="98"/>
      <c r="F7" s="98"/>
      <c r="G7" s="98"/>
      <c r="H7" s="98"/>
      <c r="I7" s="98"/>
      <c r="J7" s="98"/>
      <c r="K7" s="98"/>
      <c r="L7" s="98"/>
      <c r="M7" s="98"/>
      <c r="N7" s="99"/>
    </row>
    <row r="8" spans="1:14" ht="14.5" x14ac:dyDescent="0.35">
      <c r="A8" s="143" t="s">
        <v>161</v>
      </c>
      <c r="B8" s="84" t="s">
        <v>4</v>
      </c>
      <c r="C8" s="14"/>
      <c r="D8" s="14"/>
      <c r="E8" s="14"/>
      <c r="F8" s="14"/>
      <c r="G8" s="14"/>
      <c r="H8" s="14"/>
      <c r="I8" s="14"/>
      <c r="J8" s="14"/>
      <c r="K8" s="14"/>
      <c r="L8" s="14"/>
      <c r="M8" s="108">
        <f>SUM(C8,E8,G8,I8,K8)</f>
        <v>0</v>
      </c>
      <c r="N8" s="109">
        <f>SUM(D8,F8,H8,J8,L8)</f>
        <v>0</v>
      </c>
    </row>
    <row r="9" spans="1:14" ht="14.5" x14ac:dyDescent="0.35">
      <c r="A9" s="143" t="s">
        <v>310</v>
      </c>
      <c r="B9" s="84" t="s">
        <v>5</v>
      </c>
      <c r="C9" s="14"/>
      <c r="D9" s="14"/>
      <c r="E9" s="14"/>
      <c r="F9" s="14"/>
      <c r="G9" s="14"/>
      <c r="H9" s="14"/>
      <c r="I9" s="14"/>
      <c r="J9" s="14"/>
      <c r="K9" s="14"/>
      <c r="L9" s="14"/>
      <c r="M9" s="108">
        <f t="shared" ref="M9:M10" si="0">SUM(C9,E9,G9,I9,K9)</f>
        <v>0</v>
      </c>
      <c r="N9" s="109">
        <f t="shared" ref="N9:N10" si="1">SUM(D9,F9,H9,J9,L9)</f>
        <v>0</v>
      </c>
    </row>
    <row r="10" spans="1:14" ht="14.5" x14ac:dyDescent="0.35">
      <c r="A10" s="143" t="s">
        <v>257</v>
      </c>
      <c r="B10" s="84" t="s">
        <v>6</v>
      </c>
      <c r="C10" s="14"/>
      <c r="D10" s="14"/>
      <c r="E10" s="14"/>
      <c r="F10" s="14"/>
      <c r="G10" s="14"/>
      <c r="H10" s="14"/>
      <c r="I10" s="14"/>
      <c r="J10" s="14"/>
      <c r="K10" s="14"/>
      <c r="L10" s="14"/>
      <c r="M10" s="108">
        <f t="shared" si="0"/>
        <v>0</v>
      </c>
      <c r="N10" s="109">
        <f t="shared" si="1"/>
        <v>0</v>
      </c>
    </row>
    <row r="11" spans="1:14" ht="15" thickBot="1" x14ac:dyDescent="0.4">
      <c r="A11" s="65" t="s">
        <v>15</v>
      </c>
      <c r="B11" s="85" t="s">
        <v>7</v>
      </c>
      <c r="C11" s="97">
        <f t="shared" ref="C11:L11" si="2">SUM(C8:C10)</f>
        <v>0</v>
      </c>
      <c r="D11" s="97">
        <f t="shared" si="2"/>
        <v>0</v>
      </c>
      <c r="E11" s="97">
        <f t="shared" si="2"/>
        <v>0</v>
      </c>
      <c r="F11" s="97">
        <f t="shared" si="2"/>
        <v>0</v>
      </c>
      <c r="G11" s="97">
        <f t="shared" si="2"/>
        <v>0</v>
      </c>
      <c r="H11" s="97">
        <f t="shared" si="2"/>
        <v>0</v>
      </c>
      <c r="I11" s="97">
        <f t="shared" si="2"/>
        <v>0</v>
      </c>
      <c r="J11" s="97">
        <f t="shared" si="2"/>
        <v>0</v>
      </c>
      <c r="K11" s="97">
        <f t="shared" si="2"/>
        <v>0</v>
      </c>
      <c r="L11" s="97">
        <f t="shared" si="2"/>
        <v>0</v>
      </c>
      <c r="M11" s="97">
        <f>SUM(M8:M10)</f>
        <v>0</v>
      </c>
      <c r="N11" s="97">
        <f>SUM(N8:N10)</f>
        <v>0</v>
      </c>
    </row>
  </sheetData>
  <mergeCells count="10">
    <mergeCell ref="I3:J3"/>
    <mergeCell ref="K3:L3"/>
    <mergeCell ref="M3:N3"/>
    <mergeCell ref="B1:D1"/>
    <mergeCell ref="B2:D2"/>
    <mergeCell ref="A3:A4"/>
    <mergeCell ref="B3:B4"/>
    <mergeCell ref="C3:D3"/>
    <mergeCell ref="E3:F3"/>
    <mergeCell ref="G3:H3"/>
  </mergeCells>
  <pageMargins left="0.7" right="0.7" top="0.75" bottom="0.75" header="0.3" footer="0.3"/>
  <pageSetup paperSize="17" scale="96"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pageSetUpPr fitToPage="1"/>
  </sheetPr>
  <dimension ref="A1:I21"/>
  <sheetViews>
    <sheetView zoomScaleNormal="100" workbookViewId="0"/>
  </sheetViews>
  <sheetFormatPr defaultRowHeight="14" x14ac:dyDescent="0.3"/>
  <cols>
    <col min="1" max="1" width="72.296875" bestFit="1" customWidth="1"/>
    <col min="2" max="2" width="9" style="92" customWidth="1"/>
    <col min="3" max="3" width="28" style="86" customWidth="1"/>
    <col min="4" max="4" width="30.5" customWidth="1"/>
    <col min="5" max="5" width="20.69921875" customWidth="1"/>
    <col min="6" max="6" width="26.19921875" customWidth="1"/>
    <col min="7" max="7" width="28.19921875" customWidth="1"/>
    <col min="8" max="8" width="26.5" customWidth="1"/>
    <col min="9" max="9" width="27" customWidth="1"/>
  </cols>
  <sheetData>
    <row r="1" spans="1:9" ht="14.5" x14ac:dyDescent="0.3">
      <c r="A1" s="55" t="s">
        <v>214</v>
      </c>
      <c r="B1" s="655"/>
      <c r="C1" s="656"/>
      <c r="D1" s="56"/>
      <c r="E1" s="56"/>
      <c r="F1" s="56"/>
      <c r="G1" s="56"/>
      <c r="H1" s="56"/>
      <c r="I1" s="56"/>
    </row>
    <row r="2" spans="1:9" ht="15" thickBot="1" x14ac:dyDescent="0.35">
      <c r="A2" s="59" t="s">
        <v>215</v>
      </c>
      <c r="B2" s="657"/>
      <c r="C2" s="658"/>
      <c r="D2" s="56"/>
      <c r="E2" s="56"/>
      <c r="F2" s="56"/>
      <c r="G2" s="56"/>
      <c r="H2" s="56"/>
      <c r="I2" s="56"/>
    </row>
    <row r="3" spans="1:9" ht="43.5" x14ac:dyDescent="0.3">
      <c r="A3" s="110" t="s">
        <v>336</v>
      </c>
      <c r="B3" s="103"/>
      <c r="C3" s="117" t="s">
        <v>290</v>
      </c>
      <c r="D3" s="116" t="s">
        <v>291</v>
      </c>
      <c r="E3" s="116" t="s">
        <v>220</v>
      </c>
      <c r="F3" s="116" t="s">
        <v>361</v>
      </c>
      <c r="G3" s="116" t="s">
        <v>69</v>
      </c>
      <c r="H3" s="116" t="s">
        <v>221</v>
      </c>
      <c r="I3" s="102" t="s">
        <v>222</v>
      </c>
    </row>
    <row r="4" spans="1:9" ht="15.65" customHeight="1" x14ac:dyDescent="0.35">
      <c r="A4" s="40"/>
      <c r="B4" s="35"/>
      <c r="C4" s="4" t="s">
        <v>4</v>
      </c>
      <c r="D4" s="4" t="s">
        <v>5</v>
      </c>
      <c r="E4" s="4" t="s">
        <v>6</v>
      </c>
      <c r="F4" s="4" t="s">
        <v>7</v>
      </c>
      <c r="G4" s="4" t="s">
        <v>8</v>
      </c>
      <c r="H4" s="4" t="s">
        <v>9</v>
      </c>
      <c r="I4" s="52" t="s">
        <v>10</v>
      </c>
    </row>
    <row r="5" spans="1:9" ht="15.5" x14ac:dyDescent="0.35">
      <c r="A5" s="53" t="s">
        <v>223</v>
      </c>
      <c r="B5" s="35"/>
      <c r="C5" s="112"/>
      <c r="D5" s="42"/>
      <c r="E5" s="42"/>
      <c r="F5" s="42"/>
      <c r="G5" s="45"/>
      <c r="H5" s="42"/>
      <c r="I5" s="46"/>
    </row>
    <row r="6" spans="1:9" ht="15.5" x14ac:dyDescent="0.35">
      <c r="A6" s="91" t="s">
        <v>306</v>
      </c>
      <c r="B6" s="35"/>
      <c r="C6" s="112"/>
      <c r="D6" s="42"/>
      <c r="E6" s="42"/>
      <c r="F6" s="42"/>
      <c r="G6" s="45"/>
      <c r="H6" s="42"/>
      <c r="I6" s="46"/>
    </row>
    <row r="7" spans="1:9" ht="15.5" x14ac:dyDescent="0.35">
      <c r="A7" s="143" t="s">
        <v>161</v>
      </c>
      <c r="B7" s="84" t="s">
        <v>4</v>
      </c>
      <c r="C7" s="113"/>
      <c r="D7" s="44"/>
      <c r="E7" s="44"/>
      <c r="F7" s="93">
        <f>E7+H7-I7</f>
        <v>0</v>
      </c>
      <c r="G7" s="43"/>
      <c r="H7" s="44"/>
      <c r="I7" s="47"/>
    </row>
    <row r="8" spans="1:9" ht="15.5" x14ac:dyDescent="0.35">
      <c r="A8" s="143" t="s">
        <v>310</v>
      </c>
      <c r="B8" s="84" t="s">
        <v>5</v>
      </c>
      <c r="C8" s="113"/>
      <c r="D8" s="44"/>
      <c r="E8" s="44"/>
      <c r="F8" s="93">
        <f t="shared" ref="F8:F20" si="0">E8+H8-I8</f>
        <v>0</v>
      </c>
      <c r="G8" s="43"/>
      <c r="H8" s="44"/>
      <c r="I8" s="47"/>
    </row>
    <row r="9" spans="1:9" ht="15.5" x14ac:dyDescent="0.35">
      <c r="A9" s="143" t="s">
        <v>257</v>
      </c>
      <c r="B9" s="84" t="s">
        <v>6</v>
      </c>
      <c r="C9" s="113"/>
      <c r="D9" s="44"/>
      <c r="E9" s="44"/>
      <c r="F9" s="93">
        <f>E9+H9-I9</f>
        <v>0</v>
      </c>
      <c r="G9" s="43"/>
      <c r="H9" s="44"/>
      <c r="I9" s="47"/>
    </row>
    <row r="10" spans="1:9" ht="15.5" x14ac:dyDescent="0.35">
      <c r="A10" s="143" t="s">
        <v>43</v>
      </c>
      <c r="B10" s="84" t="s">
        <v>7</v>
      </c>
      <c r="C10" s="113"/>
      <c r="D10" s="44"/>
      <c r="E10" s="44"/>
      <c r="F10" s="93">
        <f t="shared" si="0"/>
        <v>0</v>
      </c>
      <c r="G10" s="43"/>
      <c r="H10" s="44"/>
      <c r="I10" s="47"/>
    </row>
    <row r="11" spans="1:9" ht="15.5" x14ac:dyDescent="0.35">
      <c r="A11" s="143" t="s">
        <v>162</v>
      </c>
      <c r="B11" s="84" t="s">
        <v>8</v>
      </c>
      <c r="C11" s="113"/>
      <c r="D11" s="44"/>
      <c r="E11" s="44"/>
      <c r="F11" s="93">
        <f t="shared" si="0"/>
        <v>0</v>
      </c>
      <c r="G11" s="43"/>
      <c r="H11" s="44"/>
      <c r="I11" s="47"/>
    </row>
    <row r="12" spans="1:9" ht="15.5" x14ac:dyDescent="0.35">
      <c r="A12" s="143" t="s">
        <v>163</v>
      </c>
      <c r="B12" s="84" t="s">
        <v>9</v>
      </c>
      <c r="C12" s="113"/>
      <c r="D12" s="44"/>
      <c r="E12" s="44"/>
      <c r="F12" s="93">
        <f>E12+H12-I12</f>
        <v>0</v>
      </c>
      <c r="G12" s="43"/>
      <c r="H12" s="44"/>
      <c r="I12" s="47"/>
    </row>
    <row r="13" spans="1:9" ht="15.5" x14ac:dyDescent="0.35">
      <c r="A13" s="143" t="s">
        <v>46</v>
      </c>
      <c r="B13" s="84" t="s">
        <v>10</v>
      </c>
      <c r="C13" s="113"/>
      <c r="D13" s="44"/>
      <c r="E13" s="44"/>
      <c r="F13" s="93">
        <f t="shared" si="0"/>
        <v>0</v>
      </c>
      <c r="G13" s="43"/>
      <c r="H13" s="44"/>
      <c r="I13" s="47"/>
    </row>
    <row r="14" spans="1:9" ht="15.5" x14ac:dyDescent="0.35">
      <c r="A14" s="143" t="s">
        <v>164</v>
      </c>
      <c r="B14" s="84" t="s">
        <v>11</v>
      </c>
      <c r="C14" s="113"/>
      <c r="D14" s="44"/>
      <c r="E14" s="44"/>
      <c r="F14" s="93">
        <f t="shared" si="0"/>
        <v>0</v>
      </c>
      <c r="G14" s="41"/>
      <c r="H14" s="41"/>
      <c r="I14" s="48"/>
    </row>
    <row r="15" spans="1:9" ht="15.5" x14ac:dyDescent="0.35">
      <c r="A15" s="143" t="s">
        <v>165</v>
      </c>
      <c r="B15" s="84" t="s">
        <v>121</v>
      </c>
      <c r="C15" s="113"/>
      <c r="D15" s="44"/>
      <c r="E15" s="44"/>
      <c r="F15" s="93">
        <f t="shared" si="0"/>
        <v>0</v>
      </c>
      <c r="G15" s="41"/>
      <c r="H15" s="41"/>
      <c r="I15" s="48"/>
    </row>
    <row r="16" spans="1:9" ht="15.5" x14ac:dyDescent="0.35">
      <c r="A16" s="143" t="s">
        <v>166</v>
      </c>
      <c r="B16" s="84" t="s">
        <v>124</v>
      </c>
      <c r="C16" s="113"/>
      <c r="D16" s="44"/>
      <c r="E16" s="44"/>
      <c r="F16" s="93">
        <f t="shared" si="0"/>
        <v>0</v>
      </c>
      <c r="G16" s="41"/>
      <c r="H16" s="41"/>
      <c r="I16" s="48"/>
    </row>
    <row r="17" spans="1:9" ht="15.5" x14ac:dyDescent="0.35">
      <c r="A17" s="143" t="s">
        <v>167</v>
      </c>
      <c r="B17" s="84" t="s">
        <v>125</v>
      </c>
      <c r="C17" s="113"/>
      <c r="D17" s="44"/>
      <c r="E17" s="44"/>
      <c r="F17" s="93">
        <f t="shared" si="0"/>
        <v>0</v>
      </c>
      <c r="G17" s="41"/>
      <c r="H17" s="41"/>
      <c r="I17" s="48"/>
    </row>
    <row r="18" spans="1:9" ht="15.5" x14ac:dyDescent="0.35">
      <c r="A18" s="143" t="s">
        <v>168</v>
      </c>
      <c r="B18" s="84" t="s">
        <v>126</v>
      </c>
      <c r="C18" s="113"/>
      <c r="D18" s="44"/>
      <c r="E18" s="44"/>
      <c r="F18" s="93">
        <f t="shared" si="0"/>
        <v>0</v>
      </c>
      <c r="G18" s="41"/>
      <c r="H18" s="41"/>
      <c r="I18" s="48"/>
    </row>
    <row r="19" spans="1:9" ht="15.5" x14ac:dyDescent="0.35">
      <c r="A19" s="143" t="s">
        <v>118</v>
      </c>
      <c r="B19" s="84" t="s">
        <v>127</v>
      </c>
      <c r="C19" s="113"/>
      <c r="D19" s="44"/>
      <c r="E19" s="44"/>
      <c r="F19" s="93">
        <f t="shared" si="0"/>
        <v>0</v>
      </c>
      <c r="G19" s="41"/>
      <c r="H19" s="41"/>
      <c r="I19" s="48"/>
    </row>
    <row r="20" spans="1:9" ht="15.5" x14ac:dyDescent="0.35">
      <c r="A20" s="147" t="s">
        <v>260</v>
      </c>
      <c r="B20" s="84" t="s">
        <v>128</v>
      </c>
      <c r="C20" s="113"/>
      <c r="D20" s="44"/>
      <c r="E20" s="44"/>
      <c r="F20" s="93">
        <f t="shared" si="0"/>
        <v>0</v>
      </c>
      <c r="G20" s="41"/>
      <c r="H20" s="41"/>
      <c r="I20" s="48"/>
    </row>
    <row r="21" spans="1:9" ht="15" thickBot="1" x14ac:dyDescent="0.4">
      <c r="A21" s="65" t="s">
        <v>15</v>
      </c>
      <c r="B21" s="85" t="s">
        <v>129</v>
      </c>
      <c r="C21" s="114">
        <f t="shared" ref="C21:H21" si="1">SUM(C7:C20)</f>
        <v>0</v>
      </c>
      <c r="D21" s="114">
        <f t="shared" si="1"/>
        <v>0</v>
      </c>
      <c r="E21" s="114">
        <f>SUM(E7:E20)</f>
        <v>0</v>
      </c>
      <c r="F21" s="114">
        <f>SUM(F7:F20)</f>
        <v>0</v>
      </c>
      <c r="G21" s="211" t="s">
        <v>436</v>
      </c>
      <c r="H21" s="114">
        <f t="shared" si="1"/>
        <v>0</v>
      </c>
      <c r="I21" s="114">
        <f>SUM(I7:I20)</f>
        <v>0</v>
      </c>
    </row>
  </sheetData>
  <mergeCells count="2">
    <mergeCell ref="B1:C1"/>
    <mergeCell ref="B2:C2"/>
  </mergeCells>
  <pageMargins left="0.7" right="0.7" top="0.75" bottom="0.75" header="0.3" footer="0.3"/>
  <pageSetup paperSize="17"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7">
    <pageSetUpPr fitToPage="1"/>
  </sheetPr>
  <dimension ref="A1:H11"/>
  <sheetViews>
    <sheetView zoomScaleNormal="100" workbookViewId="0"/>
  </sheetViews>
  <sheetFormatPr defaultRowHeight="13" x14ac:dyDescent="0.3"/>
  <cols>
    <col min="1" max="1" width="58.796875" customWidth="1"/>
    <col min="2" max="2" width="4.19921875" style="56" bestFit="1" customWidth="1"/>
    <col min="3" max="3" width="23.69921875" style="86" bestFit="1" customWidth="1"/>
    <col min="4" max="8" width="20.69921875" customWidth="1"/>
  </cols>
  <sheetData>
    <row r="1" spans="1:8" ht="14.5" x14ac:dyDescent="0.3">
      <c r="A1" s="55" t="s">
        <v>213</v>
      </c>
      <c r="B1" s="557"/>
      <c r="C1" s="559"/>
      <c r="D1" s="56"/>
      <c r="E1" s="56"/>
      <c r="F1" s="56"/>
      <c r="G1" s="56"/>
      <c r="H1" s="56"/>
    </row>
    <row r="2" spans="1:8" ht="15" thickBot="1" x14ac:dyDescent="0.35">
      <c r="A2" s="60" t="s">
        <v>404</v>
      </c>
      <c r="B2" s="563"/>
      <c r="C2" s="565"/>
      <c r="D2" s="56"/>
      <c r="E2" s="56"/>
      <c r="F2" s="56"/>
      <c r="G2" s="56"/>
      <c r="H2" s="56"/>
    </row>
    <row r="3" spans="1:8" ht="58" customHeight="1" x14ac:dyDescent="0.3">
      <c r="A3" s="110" t="s">
        <v>337</v>
      </c>
      <c r="B3" s="103"/>
      <c r="C3" s="117" t="s">
        <v>289</v>
      </c>
      <c r="D3" s="116" t="s">
        <v>220</v>
      </c>
      <c r="E3" s="116" t="s">
        <v>362</v>
      </c>
      <c r="F3" s="116" t="s">
        <v>69</v>
      </c>
      <c r="G3" s="116" t="s">
        <v>221</v>
      </c>
      <c r="H3" s="102" t="s">
        <v>222</v>
      </c>
    </row>
    <row r="4" spans="1:8" ht="14.5" x14ac:dyDescent="0.35">
      <c r="A4" s="16"/>
      <c r="B4" s="2"/>
      <c r="C4" s="4" t="s">
        <v>4</v>
      </c>
      <c r="D4" s="4" t="s">
        <v>5</v>
      </c>
      <c r="E4" s="4" t="s">
        <v>6</v>
      </c>
      <c r="F4" s="4" t="s">
        <v>7</v>
      </c>
      <c r="G4" s="4" t="s">
        <v>8</v>
      </c>
      <c r="H4" s="52" t="s">
        <v>9</v>
      </c>
    </row>
    <row r="5" spans="1:8" ht="15.5" x14ac:dyDescent="0.35">
      <c r="A5" s="141" t="s">
        <v>223</v>
      </c>
      <c r="B5" s="2"/>
      <c r="C5" s="115"/>
      <c r="D5" s="10"/>
      <c r="E5" s="42"/>
      <c r="F5" s="10"/>
      <c r="G5" s="10"/>
      <c r="H5" s="30"/>
    </row>
    <row r="6" spans="1:8" ht="15.5" x14ac:dyDescent="0.35">
      <c r="A6" s="91" t="s">
        <v>306</v>
      </c>
      <c r="B6" s="35"/>
      <c r="C6" s="112"/>
      <c r="D6" s="42"/>
      <c r="E6" s="42"/>
      <c r="F6" s="42"/>
      <c r="G6" s="45"/>
      <c r="H6" s="42"/>
    </row>
    <row r="7" spans="1:8" ht="15.5" x14ac:dyDescent="0.35">
      <c r="A7" s="143" t="s">
        <v>161</v>
      </c>
      <c r="B7" s="84" t="s">
        <v>4</v>
      </c>
      <c r="C7" s="35"/>
      <c r="D7" s="2"/>
      <c r="E7" s="93">
        <f>SUM(D7+G7-H7)</f>
        <v>0</v>
      </c>
      <c r="F7" s="2"/>
      <c r="G7" s="15"/>
      <c r="H7" s="18"/>
    </row>
    <row r="8" spans="1:8" ht="15.5" x14ac:dyDescent="0.35">
      <c r="A8" s="143" t="s">
        <v>310</v>
      </c>
      <c r="B8" s="84" t="s">
        <v>5</v>
      </c>
      <c r="C8" s="35"/>
      <c r="D8" s="2"/>
      <c r="E8" s="93">
        <f>SUM(D8+G8-H8)</f>
        <v>0</v>
      </c>
      <c r="F8" s="2"/>
      <c r="G8" s="15"/>
      <c r="H8" s="18"/>
    </row>
    <row r="9" spans="1:8" ht="15.5" x14ac:dyDescent="0.35">
      <c r="A9" s="143" t="s">
        <v>257</v>
      </c>
      <c r="B9" s="84" t="s">
        <v>6</v>
      </c>
      <c r="C9" s="35"/>
      <c r="D9" s="2"/>
      <c r="E9" s="93">
        <f>SUM(D9+G9-H9)</f>
        <v>0</v>
      </c>
      <c r="F9" s="2"/>
      <c r="G9" s="15"/>
      <c r="H9" s="18"/>
    </row>
    <row r="10" spans="1:8" ht="15" thickBot="1" x14ac:dyDescent="0.4">
      <c r="A10" s="65" t="s">
        <v>15</v>
      </c>
      <c r="B10" s="85" t="s">
        <v>7</v>
      </c>
      <c r="C10" s="114">
        <f>SUM(C7:C9)</f>
        <v>0</v>
      </c>
      <c r="D10" s="114">
        <f>SUM(D7:D9)</f>
        <v>0</v>
      </c>
      <c r="E10" s="114">
        <f t="shared" ref="E10:H10" si="0">SUM(E7:E9)</f>
        <v>0</v>
      </c>
      <c r="F10" s="114">
        <f t="shared" si="0"/>
        <v>0</v>
      </c>
      <c r="G10" s="114">
        <f t="shared" si="0"/>
        <v>0</v>
      </c>
      <c r="H10" s="114">
        <f t="shared" si="0"/>
        <v>0</v>
      </c>
    </row>
    <row r="11" spans="1:8" ht="15.5" x14ac:dyDescent="0.35">
      <c r="E11" s="101"/>
    </row>
  </sheetData>
  <mergeCells count="2">
    <mergeCell ref="B1:C1"/>
    <mergeCell ref="B2:C2"/>
  </mergeCells>
  <pageMargins left="0.7" right="0.7" top="0.75" bottom="0.75" header="0.3" footer="0.3"/>
  <pageSetup paperSize="17"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H9"/>
  <sheetViews>
    <sheetView zoomScaleNormal="100" workbookViewId="0">
      <selection activeCell="A3" sqref="A3"/>
    </sheetView>
  </sheetViews>
  <sheetFormatPr defaultRowHeight="13" x14ac:dyDescent="0.3"/>
  <cols>
    <col min="1" max="1" width="58.796875" customWidth="1"/>
    <col min="2" max="2" width="9.69921875" style="56" customWidth="1"/>
    <col min="3" max="3" width="24.19921875" style="86" bestFit="1" customWidth="1"/>
    <col min="4" max="8" width="20.69921875" customWidth="1"/>
  </cols>
  <sheetData>
    <row r="1" spans="1:8" ht="14.5" x14ac:dyDescent="0.3">
      <c r="A1" s="55" t="s">
        <v>216</v>
      </c>
      <c r="B1" s="557"/>
      <c r="C1" s="559"/>
      <c r="D1" s="56"/>
      <c r="E1" s="56"/>
      <c r="F1" s="56"/>
      <c r="G1" s="56"/>
      <c r="H1" s="56"/>
    </row>
    <row r="2" spans="1:8" ht="15" thickBot="1" x14ac:dyDescent="0.35">
      <c r="A2" s="60" t="s">
        <v>405</v>
      </c>
      <c r="B2" s="563"/>
      <c r="C2" s="565"/>
      <c r="D2" s="56"/>
      <c r="E2" s="56"/>
      <c r="F2" s="56"/>
      <c r="G2" s="56"/>
      <c r="H2" s="56"/>
    </row>
    <row r="3" spans="1:8" ht="58" customHeight="1" x14ac:dyDescent="0.3">
      <c r="A3" s="110" t="s">
        <v>338</v>
      </c>
      <c r="B3" s="103"/>
      <c r="C3" s="117" t="s">
        <v>289</v>
      </c>
      <c r="D3" s="116" t="s">
        <v>220</v>
      </c>
      <c r="E3" s="116" t="s">
        <v>362</v>
      </c>
      <c r="F3" s="116" t="s">
        <v>69</v>
      </c>
      <c r="G3" s="116" t="s">
        <v>221</v>
      </c>
      <c r="H3" s="102" t="s">
        <v>222</v>
      </c>
    </row>
    <row r="4" spans="1:8" ht="14.5" x14ac:dyDescent="0.35">
      <c r="A4" s="16"/>
      <c r="B4" s="2"/>
      <c r="C4" s="4" t="s">
        <v>4</v>
      </c>
      <c r="D4" s="4" t="s">
        <v>5</v>
      </c>
      <c r="E4" s="4" t="s">
        <v>6</v>
      </c>
      <c r="F4" s="4" t="s">
        <v>7</v>
      </c>
      <c r="G4" s="4" t="s">
        <v>8</v>
      </c>
      <c r="H4" s="52" t="s">
        <v>9</v>
      </c>
    </row>
    <row r="5" spans="1:8" ht="15.5" x14ac:dyDescent="0.35">
      <c r="A5" s="53" t="s">
        <v>223</v>
      </c>
      <c r="B5" s="2"/>
      <c r="C5" s="115"/>
      <c r="D5" s="10"/>
      <c r="E5" s="42"/>
      <c r="F5" s="10"/>
      <c r="G5" s="10"/>
      <c r="H5" s="30"/>
    </row>
    <row r="6" spans="1:8" ht="15.5" x14ac:dyDescent="0.35">
      <c r="A6" s="91" t="s">
        <v>306</v>
      </c>
      <c r="B6" s="2"/>
      <c r="C6" s="115"/>
      <c r="D6" s="10"/>
      <c r="E6" s="42"/>
      <c r="F6" s="10"/>
      <c r="G6" s="10"/>
      <c r="H6" s="30"/>
    </row>
    <row r="7" spans="1:8" ht="15.5" x14ac:dyDescent="0.35">
      <c r="A7" s="105" t="s">
        <v>180</v>
      </c>
      <c r="B7" s="84" t="s">
        <v>4</v>
      </c>
      <c r="C7" s="35"/>
      <c r="D7" s="2"/>
      <c r="E7" s="93">
        <f>SUM(D7+G7-H7)</f>
        <v>0</v>
      </c>
      <c r="F7" s="2"/>
      <c r="G7" s="15"/>
      <c r="H7" s="18"/>
    </row>
    <row r="8" spans="1:8" ht="15" thickBot="1" x14ac:dyDescent="0.4">
      <c r="A8" s="65" t="s">
        <v>15</v>
      </c>
      <c r="B8" s="85" t="s">
        <v>5</v>
      </c>
      <c r="C8" s="114">
        <f>SUM(C7)</f>
        <v>0</v>
      </c>
      <c r="D8" s="114">
        <f t="shared" ref="D8:H8" si="0">SUM(D7)</f>
        <v>0</v>
      </c>
      <c r="E8" s="114">
        <f t="shared" si="0"/>
        <v>0</v>
      </c>
      <c r="F8" s="114">
        <f t="shared" si="0"/>
        <v>0</v>
      </c>
      <c r="G8" s="114">
        <f t="shared" si="0"/>
        <v>0</v>
      </c>
      <c r="H8" s="114">
        <f t="shared" si="0"/>
        <v>0</v>
      </c>
    </row>
    <row r="9" spans="1:8" ht="15.5" x14ac:dyDescent="0.35">
      <c r="E9" s="101"/>
    </row>
  </sheetData>
  <mergeCells count="2">
    <mergeCell ref="B1:C1"/>
    <mergeCell ref="B2:C2"/>
  </mergeCells>
  <pageMargins left="0.7" right="0.7" top="0.75" bottom="0.75" header="0.3" footer="0.3"/>
  <pageSetup paperSize="17"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4">
    <pageSetUpPr fitToPage="1"/>
  </sheetPr>
  <dimension ref="A1:R28"/>
  <sheetViews>
    <sheetView zoomScale="90" zoomScaleNormal="90" workbookViewId="0">
      <selection activeCell="C6" sqref="C6"/>
    </sheetView>
  </sheetViews>
  <sheetFormatPr defaultColWidth="8.296875" defaultRowHeight="14.5" x14ac:dyDescent="0.35"/>
  <cols>
    <col min="1" max="1" width="62.296875" style="245" bestFit="1" customWidth="1"/>
    <col min="2" max="2" width="5.19921875" style="245" bestFit="1" customWidth="1"/>
    <col min="3" max="3" width="24" style="245" bestFit="1" customWidth="1"/>
    <col min="4" max="4" width="19.296875" style="245" bestFit="1" customWidth="1"/>
    <col min="5" max="5" width="15.19921875" style="246" bestFit="1" customWidth="1"/>
    <col min="6" max="6" width="18.796875" style="245" bestFit="1" customWidth="1"/>
    <col min="7" max="7" width="23.69921875" style="246" bestFit="1" customWidth="1"/>
    <col min="8" max="8" width="25.19921875" style="246" bestFit="1" customWidth="1"/>
    <col min="9" max="9" width="14.796875" style="246" bestFit="1" customWidth="1"/>
    <col min="10" max="10" width="20" style="246" bestFit="1" customWidth="1"/>
    <col min="11" max="11" width="24.69921875" style="246" bestFit="1" customWidth="1"/>
    <col min="12" max="12" width="22.796875" style="246" bestFit="1" customWidth="1"/>
    <col min="13" max="13" width="12.19921875" style="246" bestFit="1" customWidth="1"/>
    <col min="14" max="14" width="12.19921875" style="246" customWidth="1"/>
    <col min="15" max="15" width="15.296875" style="246" bestFit="1" customWidth="1"/>
    <col min="16" max="18" width="15.296875" style="246" customWidth="1"/>
    <col min="19" max="16384" width="8.296875" style="242"/>
  </cols>
  <sheetData>
    <row r="1" spans="1:18" s="216" customFormat="1" x14ac:dyDescent="0.3">
      <c r="A1" s="55" t="s">
        <v>214</v>
      </c>
      <c r="B1" s="653"/>
      <c r="C1" s="553"/>
      <c r="D1" s="553"/>
      <c r="E1" s="554"/>
      <c r="F1" s="215"/>
      <c r="G1" s="215"/>
      <c r="J1" s="215"/>
      <c r="K1" s="215"/>
      <c r="L1" s="215"/>
    </row>
    <row r="2" spans="1:18" s="216" customFormat="1" ht="15" thickBot="1" x14ac:dyDescent="0.35">
      <c r="A2" s="60" t="s">
        <v>215</v>
      </c>
      <c r="B2" s="654"/>
      <c r="C2" s="555"/>
      <c r="D2" s="555"/>
      <c r="E2" s="556"/>
      <c r="F2" s="215"/>
      <c r="G2" s="215"/>
      <c r="J2" s="215"/>
      <c r="K2" s="215"/>
      <c r="L2" s="215"/>
    </row>
    <row r="3" spans="1:18" s="26" customFormat="1" ht="72.5" x14ac:dyDescent="0.35">
      <c r="A3" s="213" t="s">
        <v>339</v>
      </c>
      <c r="B3" s="217"/>
      <c r="C3" s="116" t="s">
        <v>228</v>
      </c>
      <c r="D3" s="116" t="s">
        <v>229</v>
      </c>
      <c r="E3" s="116" t="s">
        <v>170</v>
      </c>
      <c r="F3" s="116" t="s">
        <v>453</v>
      </c>
      <c r="G3" s="116" t="s">
        <v>454</v>
      </c>
      <c r="H3" s="116" t="s">
        <v>455</v>
      </c>
      <c r="I3" s="116" t="s">
        <v>456</v>
      </c>
      <c r="J3" s="116" t="s">
        <v>457</v>
      </c>
      <c r="K3" s="116" t="s">
        <v>458</v>
      </c>
      <c r="L3" s="116" t="s">
        <v>459</v>
      </c>
      <c r="M3" s="116" t="s">
        <v>230</v>
      </c>
      <c r="N3" s="479" t="s">
        <v>231</v>
      </c>
      <c r="O3" s="117" t="s">
        <v>169</v>
      </c>
      <c r="P3" s="479" t="s">
        <v>138</v>
      </c>
      <c r="Q3" s="479" t="s">
        <v>460</v>
      </c>
      <c r="R3" s="102" t="s">
        <v>479</v>
      </c>
    </row>
    <row r="4" spans="1:18" s="26" customFormat="1" x14ac:dyDescent="0.35">
      <c r="A4" s="218"/>
      <c r="B4" s="219"/>
      <c r="C4" s="4" t="s">
        <v>4</v>
      </c>
      <c r="D4" s="4" t="s">
        <v>5</v>
      </c>
      <c r="E4" s="4" t="s">
        <v>6</v>
      </c>
      <c r="F4" s="4" t="s">
        <v>7</v>
      </c>
      <c r="G4" s="4" t="s">
        <v>8</v>
      </c>
      <c r="H4" s="4" t="s">
        <v>9</v>
      </c>
      <c r="I4" s="4" t="s">
        <v>10</v>
      </c>
      <c r="J4" s="4" t="s">
        <v>11</v>
      </c>
      <c r="K4" s="4" t="s">
        <v>121</v>
      </c>
      <c r="L4" s="4" t="s">
        <v>124</v>
      </c>
      <c r="M4" s="4" t="s">
        <v>125</v>
      </c>
      <c r="N4" s="4" t="s">
        <v>126</v>
      </c>
      <c r="O4" s="4" t="s">
        <v>127</v>
      </c>
      <c r="P4" s="4" t="s">
        <v>128</v>
      </c>
      <c r="Q4" s="4" t="s">
        <v>129</v>
      </c>
      <c r="R4" s="52" t="s">
        <v>130</v>
      </c>
    </row>
    <row r="5" spans="1:18" s="26" customFormat="1" x14ac:dyDescent="0.35">
      <c r="A5" s="220" t="s">
        <v>223</v>
      </c>
      <c r="B5" s="221"/>
      <c r="C5" s="222"/>
      <c r="D5" s="222"/>
      <c r="E5" s="223"/>
      <c r="F5" s="222"/>
      <c r="G5" s="223"/>
      <c r="H5" s="223"/>
      <c r="I5" s="223"/>
      <c r="J5" s="223"/>
      <c r="K5" s="223"/>
      <c r="L5" s="223"/>
      <c r="M5" s="223"/>
      <c r="N5" s="484"/>
      <c r="O5" s="223"/>
      <c r="P5" s="304"/>
      <c r="Q5" s="304"/>
      <c r="R5" s="224"/>
    </row>
    <row r="6" spans="1:18" s="26" customFormat="1" x14ac:dyDescent="0.35">
      <c r="A6" s="225" t="s">
        <v>161</v>
      </c>
      <c r="B6" s="84" t="s">
        <v>4</v>
      </c>
      <c r="C6" s="226"/>
      <c r="D6" s="226"/>
      <c r="E6" s="227"/>
      <c r="F6" s="226"/>
      <c r="G6" s="227"/>
      <c r="H6" s="227"/>
      <c r="I6" s="227"/>
      <c r="J6" s="227"/>
      <c r="K6" s="227"/>
      <c r="L6" s="227"/>
      <c r="M6" s="548"/>
      <c r="N6" s="527">
        <f>SUM(C6:M6)</f>
        <v>0</v>
      </c>
      <c r="O6" s="521"/>
      <c r="P6" s="279"/>
      <c r="Q6" s="279"/>
      <c r="R6" s="306"/>
    </row>
    <row r="7" spans="1:18" s="26" customFormat="1" x14ac:dyDescent="0.35">
      <c r="A7" s="255" t="s">
        <v>311</v>
      </c>
      <c r="B7" s="84" t="s">
        <v>5</v>
      </c>
      <c r="C7" s="226"/>
      <c r="D7" s="226"/>
      <c r="E7" s="227"/>
      <c r="F7" s="226"/>
      <c r="G7" s="227"/>
      <c r="H7" s="227"/>
      <c r="I7" s="227"/>
      <c r="J7" s="227"/>
      <c r="K7" s="227"/>
      <c r="L7" s="227"/>
      <c r="M7" s="279"/>
      <c r="N7" s="527">
        <f t="shared" ref="N7:N27" si="0">SUM(C7:M7)</f>
        <v>0</v>
      </c>
      <c r="O7" s="521"/>
      <c r="P7" s="279"/>
      <c r="Q7" s="279"/>
      <c r="R7" s="306"/>
    </row>
    <row r="8" spans="1:18" s="26" customFormat="1" x14ac:dyDescent="0.35">
      <c r="A8" s="255" t="s">
        <v>257</v>
      </c>
      <c r="B8" s="84" t="s">
        <v>6</v>
      </c>
      <c r="C8" s="226"/>
      <c r="D8" s="226"/>
      <c r="E8" s="227"/>
      <c r="F8" s="226"/>
      <c r="G8" s="227"/>
      <c r="H8" s="227"/>
      <c r="I8" s="227"/>
      <c r="J8" s="227"/>
      <c r="K8" s="227"/>
      <c r="L8" s="227"/>
      <c r="M8" s="279"/>
      <c r="N8" s="527">
        <f t="shared" si="0"/>
        <v>0</v>
      </c>
      <c r="O8" s="521"/>
      <c r="P8" s="279"/>
      <c r="Q8" s="279"/>
      <c r="R8" s="306"/>
    </row>
    <row r="9" spans="1:18" s="216" customFormat="1" x14ac:dyDescent="0.35">
      <c r="A9" s="235" t="s">
        <v>160</v>
      </c>
      <c r="B9" s="84" t="s">
        <v>7</v>
      </c>
      <c r="C9" s="236"/>
      <c r="D9" s="236"/>
      <c r="E9" s="237"/>
      <c r="F9" s="236"/>
      <c r="G9" s="2"/>
      <c r="H9" s="2"/>
      <c r="I9" s="2"/>
      <c r="J9" s="2"/>
      <c r="K9" s="2"/>
      <c r="L9" s="2"/>
      <c r="M9" s="262"/>
      <c r="N9" s="527">
        <f t="shared" si="0"/>
        <v>0</v>
      </c>
      <c r="O9" s="522"/>
      <c r="P9" s="262"/>
      <c r="Q9" s="262"/>
      <c r="R9" s="517"/>
    </row>
    <row r="10" spans="1:18" s="216" customFormat="1" x14ac:dyDescent="0.35">
      <c r="A10" s="235" t="s">
        <v>43</v>
      </c>
      <c r="B10" s="84" t="s">
        <v>8</v>
      </c>
      <c r="C10" s="236"/>
      <c r="D10" s="236"/>
      <c r="E10" s="237"/>
      <c r="F10" s="236"/>
      <c r="G10" s="2"/>
      <c r="H10" s="2"/>
      <c r="I10" s="2"/>
      <c r="J10" s="2"/>
      <c r="K10" s="2"/>
      <c r="L10" s="2"/>
      <c r="M10" s="262"/>
      <c r="N10" s="527">
        <f t="shared" si="0"/>
        <v>0</v>
      </c>
      <c r="O10" s="522"/>
      <c r="P10" s="262"/>
      <c r="Q10" s="262"/>
      <c r="R10" s="517"/>
    </row>
    <row r="11" spans="1:18" s="216" customFormat="1" x14ac:dyDescent="0.35">
      <c r="A11" s="235" t="s">
        <v>162</v>
      </c>
      <c r="B11" s="84" t="s">
        <v>9</v>
      </c>
      <c r="C11" s="236"/>
      <c r="D11" s="236"/>
      <c r="E11" s="237"/>
      <c r="F11" s="236"/>
      <c r="G11" s="2"/>
      <c r="H11" s="2"/>
      <c r="I11" s="2"/>
      <c r="J11" s="2"/>
      <c r="K11" s="2"/>
      <c r="L11" s="2"/>
      <c r="M11" s="262"/>
      <c r="N11" s="527">
        <f t="shared" si="0"/>
        <v>0</v>
      </c>
      <c r="O11" s="522"/>
      <c r="P11" s="262"/>
      <c r="Q11" s="262"/>
      <c r="R11" s="517"/>
    </row>
    <row r="12" spans="1:18" s="1" customFormat="1" x14ac:dyDescent="0.35">
      <c r="A12" s="235" t="s">
        <v>163</v>
      </c>
      <c r="B12" s="84" t="s">
        <v>10</v>
      </c>
      <c r="C12" s="236"/>
      <c r="D12" s="236"/>
      <c r="E12" s="237"/>
      <c r="F12" s="236"/>
      <c r="G12" s="238"/>
      <c r="H12" s="238"/>
      <c r="I12" s="238"/>
      <c r="J12" s="238"/>
      <c r="K12" s="238"/>
      <c r="L12" s="238"/>
      <c r="M12" s="481"/>
      <c r="N12" s="527">
        <f t="shared" si="0"/>
        <v>0</v>
      </c>
      <c r="O12" s="523"/>
      <c r="P12" s="481"/>
      <c r="Q12" s="481"/>
      <c r="R12" s="518"/>
    </row>
    <row r="13" spans="1:18" x14ac:dyDescent="0.35">
      <c r="A13" s="235" t="s">
        <v>46</v>
      </c>
      <c r="B13" s="84" t="s">
        <v>11</v>
      </c>
      <c r="C13" s="264"/>
      <c r="D13" s="264"/>
      <c r="E13" s="264"/>
      <c r="F13" s="264"/>
      <c r="G13" s="264"/>
      <c r="H13" s="264"/>
      <c r="I13" s="264"/>
      <c r="J13" s="264"/>
      <c r="K13" s="264"/>
      <c r="L13" s="264"/>
      <c r="M13" s="265"/>
      <c r="N13" s="527">
        <f t="shared" si="0"/>
        <v>0</v>
      </c>
      <c r="O13" s="524"/>
      <c r="P13" s="265"/>
      <c r="Q13" s="265"/>
      <c r="R13" s="519"/>
    </row>
    <row r="14" spans="1:18" x14ac:dyDescent="0.35">
      <c r="A14" s="235" t="s">
        <v>164</v>
      </c>
      <c r="B14" s="84" t="s">
        <v>121</v>
      </c>
      <c r="C14" s="266"/>
      <c r="D14" s="266"/>
      <c r="E14" s="227"/>
      <c r="F14" s="266"/>
      <c r="G14" s="227"/>
      <c r="H14" s="227"/>
      <c r="I14" s="227"/>
      <c r="J14" s="227"/>
      <c r="K14" s="227"/>
      <c r="L14" s="227"/>
      <c r="M14" s="279"/>
      <c r="N14" s="527">
        <f t="shared" si="0"/>
        <v>0</v>
      </c>
      <c r="O14" s="521"/>
      <c r="P14" s="279"/>
      <c r="Q14" s="279"/>
      <c r="R14" s="306"/>
    </row>
    <row r="15" spans="1:18" x14ac:dyDescent="0.35">
      <c r="A15" s="235" t="s">
        <v>165</v>
      </c>
      <c r="B15" s="84" t="s">
        <v>124</v>
      </c>
      <c r="C15" s="266"/>
      <c r="D15" s="266"/>
      <c r="E15" s="227"/>
      <c r="F15" s="266"/>
      <c r="G15" s="227"/>
      <c r="H15" s="227"/>
      <c r="I15" s="227"/>
      <c r="J15" s="227"/>
      <c r="K15" s="227"/>
      <c r="L15" s="227"/>
      <c r="M15" s="279"/>
      <c r="N15" s="527">
        <f t="shared" si="0"/>
        <v>0</v>
      </c>
      <c r="O15" s="521"/>
      <c r="P15" s="279"/>
      <c r="Q15" s="279"/>
      <c r="R15" s="306"/>
    </row>
    <row r="16" spans="1:18" x14ac:dyDescent="0.35">
      <c r="A16" s="235" t="s">
        <v>166</v>
      </c>
      <c r="B16" s="84" t="s">
        <v>125</v>
      </c>
      <c r="C16" s="266"/>
      <c r="D16" s="266"/>
      <c r="E16" s="227"/>
      <c r="F16" s="266"/>
      <c r="G16" s="227"/>
      <c r="H16" s="227"/>
      <c r="I16" s="227"/>
      <c r="J16" s="227"/>
      <c r="K16" s="227"/>
      <c r="L16" s="227"/>
      <c r="M16" s="279"/>
      <c r="N16" s="527">
        <f t="shared" si="0"/>
        <v>0</v>
      </c>
      <c r="O16" s="521"/>
      <c r="P16" s="279"/>
      <c r="Q16" s="279"/>
      <c r="R16" s="306"/>
    </row>
    <row r="17" spans="1:18" x14ac:dyDescent="0.35">
      <c r="A17" s="235" t="s">
        <v>167</v>
      </c>
      <c r="B17" s="84" t="s">
        <v>126</v>
      </c>
      <c r="C17" s="266"/>
      <c r="D17" s="266"/>
      <c r="E17" s="227"/>
      <c r="F17" s="266"/>
      <c r="G17" s="227"/>
      <c r="H17" s="227"/>
      <c r="I17" s="227"/>
      <c r="J17" s="227"/>
      <c r="K17" s="227"/>
      <c r="L17" s="227"/>
      <c r="M17" s="279"/>
      <c r="N17" s="527">
        <f t="shared" si="0"/>
        <v>0</v>
      </c>
      <c r="O17" s="521"/>
      <c r="P17" s="279"/>
      <c r="Q17" s="279"/>
      <c r="R17" s="306"/>
    </row>
    <row r="18" spans="1:18" x14ac:dyDescent="0.35">
      <c r="A18" s="235" t="s">
        <v>168</v>
      </c>
      <c r="B18" s="84" t="s">
        <v>127</v>
      </c>
      <c r="C18" s="266"/>
      <c r="D18" s="266"/>
      <c r="E18" s="227"/>
      <c r="F18" s="266"/>
      <c r="G18" s="227"/>
      <c r="H18" s="227"/>
      <c r="I18" s="227"/>
      <c r="J18" s="227"/>
      <c r="K18" s="227"/>
      <c r="L18" s="227"/>
      <c r="M18" s="279"/>
      <c r="N18" s="527">
        <f t="shared" si="0"/>
        <v>0</v>
      </c>
      <c r="O18" s="521"/>
      <c r="P18" s="279"/>
      <c r="Q18" s="279"/>
      <c r="R18" s="306"/>
    </row>
    <row r="19" spans="1:18" x14ac:dyDescent="0.35">
      <c r="A19" s="267" t="s">
        <v>118</v>
      </c>
      <c r="B19" s="84" t="s">
        <v>128</v>
      </c>
      <c r="C19" s="266"/>
      <c r="D19" s="266"/>
      <c r="E19" s="227"/>
      <c r="F19" s="266"/>
      <c r="G19" s="227"/>
      <c r="H19" s="227"/>
      <c r="I19" s="227"/>
      <c r="J19" s="227"/>
      <c r="K19" s="227"/>
      <c r="L19" s="227"/>
      <c r="M19" s="279"/>
      <c r="N19" s="527">
        <f t="shared" si="0"/>
        <v>0</v>
      </c>
      <c r="O19" s="521"/>
      <c r="P19" s="279"/>
      <c r="Q19" s="279"/>
      <c r="R19" s="306"/>
    </row>
    <row r="20" spans="1:18" x14ac:dyDescent="0.35">
      <c r="A20" s="228" t="s">
        <v>117</v>
      </c>
      <c r="B20" s="268"/>
      <c r="C20" s="460"/>
      <c r="D20" s="460"/>
      <c r="E20" s="223"/>
      <c r="F20" s="460"/>
      <c r="G20" s="223"/>
      <c r="H20" s="223"/>
      <c r="I20" s="223"/>
      <c r="J20" s="223"/>
      <c r="K20" s="223"/>
      <c r="L20" s="223"/>
      <c r="M20" s="223"/>
      <c r="N20" s="223"/>
      <c r="O20" s="223"/>
      <c r="P20" s="223"/>
      <c r="Q20" s="223"/>
      <c r="R20" s="224"/>
    </row>
    <row r="21" spans="1:18" x14ac:dyDescent="0.35">
      <c r="A21" s="232" t="s">
        <v>137</v>
      </c>
      <c r="B21" s="84" t="s">
        <v>129</v>
      </c>
      <c r="C21" s="266"/>
      <c r="D21" s="266"/>
      <c r="E21" s="227"/>
      <c r="F21" s="266"/>
      <c r="G21" s="227"/>
      <c r="H21" s="227"/>
      <c r="I21" s="227"/>
      <c r="J21" s="227"/>
      <c r="K21" s="227"/>
      <c r="L21" s="227"/>
      <c r="M21" s="279"/>
      <c r="N21" s="527">
        <f t="shared" si="0"/>
        <v>0</v>
      </c>
      <c r="O21" s="521"/>
      <c r="P21" s="279"/>
      <c r="Q21" s="279"/>
      <c r="R21" s="306"/>
    </row>
    <row r="22" spans="1:18" x14ac:dyDescent="0.35">
      <c r="A22" s="232" t="s">
        <v>224</v>
      </c>
      <c r="B22" s="84" t="s">
        <v>130</v>
      </c>
      <c r="C22" s="266"/>
      <c r="D22" s="266"/>
      <c r="E22" s="227"/>
      <c r="F22" s="266"/>
      <c r="G22" s="227"/>
      <c r="H22" s="227"/>
      <c r="I22" s="227"/>
      <c r="J22" s="227"/>
      <c r="K22" s="227"/>
      <c r="L22" s="227"/>
      <c r="M22" s="279"/>
      <c r="N22" s="527">
        <f t="shared" si="0"/>
        <v>0</v>
      </c>
      <c r="O22" s="521"/>
      <c r="P22" s="279"/>
      <c r="Q22" s="279"/>
      <c r="R22" s="306"/>
    </row>
    <row r="23" spans="1:18" x14ac:dyDescent="0.35">
      <c r="A23" s="232" t="s">
        <v>140</v>
      </c>
      <c r="B23" s="84" t="s">
        <v>131</v>
      </c>
      <c r="C23" s="266"/>
      <c r="D23" s="266"/>
      <c r="E23" s="227"/>
      <c r="F23" s="266"/>
      <c r="G23" s="227"/>
      <c r="H23" s="227"/>
      <c r="I23" s="227"/>
      <c r="J23" s="227"/>
      <c r="K23" s="227"/>
      <c r="L23" s="227"/>
      <c r="M23" s="279"/>
      <c r="N23" s="527">
        <f t="shared" si="0"/>
        <v>0</v>
      </c>
      <c r="O23" s="521"/>
      <c r="P23" s="279"/>
      <c r="Q23" s="279"/>
      <c r="R23" s="306"/>
    </row>
    <row r="24" spans="1:18" x14ac:dyDescent="0.35">
      <c r="A24" s="232" t="s">
        <v>139</v>
      </c>
      <c r="B24" s="84" t="s">
        <v>132</v>
      </c>
      <c r="C24" s="266"/>
      <c r="D24" s="266"/>
      <c r="E24" s="227"/>
      <c r="F24" s="266"/>
      <c r="G24" s="227"/>
      <c r="H24" s="227"/>
      <c r="I24" s="227"/>
      <c r="J24" s="227"/>
      <c r="K24" s="227"/>
      <c r="L24" s="227"/>
      <c r="M24" s="279"/>
      <c r="N24" s="527">
        <f t="shared" si="0"/>
        <v>0</v>
      </c>
      <c r="O24" s="521"/>
      <c r="P24" s="279"/>
      <c r="Q24" s="279"/>
      <c r="R24" s="306"/>
    </row>
    <row r="25" spans="1:18" x14ac:dyDescent="0.35">
      <c r="A25" s="232" t="s">
        <v>225</v>
      </c>
      <c r="B25" s="84" t="s">
        <v>133</v>
      </c>
      <c r="C25" s="266"/>
      <c r="D25" s="266"/>
      <c r="E25" s="227"/>
      <c r="F25" s="266"/>
      <c r="G25" s="227"/>
      <c r="H25" s="227"/>
      <c r="I25" s="227"/>
      <c r="J25" s="227"/>
      <c r="K25" s="227"/>
      <c r="L25" s="227"/>
      <c r="M25" s="279"/>
      <c r="N25" s="527">
        <f t="shared" si="0"/>
        <v>0</v>
      </c>
      <c r="O25" s="521"/>
      <c r="P25" s="279"/>
      <c r="Q25" s="279"/>
      <c r="R25" s="306"/>
    </row>
    <row r="26" spans="1:18" x14ac:dyDescent="0.35">
      <c r="A26" s="232" t="s">
        <v>226</v>
      </c>
      <c r="B26" s="84" t="s">
        <v>134</v>
      </c>
      <c r="C26" s="266"/>
      <c r="D26" s="266"/>
      <c r="E26" s="227"/>
      <c r="F26" s="266"/>
      <c r="G26" s="227"/>
      <c r="H26" s="227"/>
      <c r="I26" s="227"/>
      <c r="J26" s="227"/>
      <c r="K26" s="227"/>
      <c r="L26" s="227"/>
      <c r="M26" s="279"/>
      <c r="N26" s="527">
        <f t="shared" si="0"/>
        <v>0</v>
      </c>
      <c r="O26" s="521"/>
      <c r="P26" s="279"/>
      <c r="Q26" s="279"/>
      <c r="R26" s="306"/>
    </row>
    <row r="27" spans="1:18" ht="15" thickBot="1" x14ac:dyDescent="0.4">
      <c r="A27" s="239" t="s">
        <v>59</v>
      </c>
      <c r="B27" s="85" t="s">
        <v>135</v>
      </c>
      <c r="C27" s="461"/>
      <c r="D27" s="461"/>
      <c r="E27" s="309"/>
      <c r="F27" s="461"/>
      <c r="G27" s="309"/>
      <c r="H27" s="309"/>
      <c r="I27" s="309"/>
      <c r="J27" s="309"/>
      <c r="K27" s="309"/>
      <c r="L27" s="309"/>
      <c r="M27" s="520"/>
      <c r="N27" s="526">
        <f t="shared" si="0"/>
        <v>0</v>
      </c>
      <c r="O27" s="525"/>
      <c r="P27" s="520"/>
      <c r="Q27" s="520"/>
      <c r="R27" s="310"/>
    </row>
    <row r="28" spans="1:18" ht="15" thickBot="1" x14ac:dyDescent="0.4">
      <c r="A28" s="243" t="s">
        <v>62</v>
      </c>
      <c r="B28" s="170" t="s">
        <v>358</v>
      </c>
      <c r="C28" s="244">
        <f>SUM(C6:C19,C21:C27)</f>
        <v>0</v>
      </c>
      <c r="D28" s="244">
        <f t="shared" ref="D28:L28" si="1">SUM(D6:D19,D21:D27)</f>
        <v>0</v>
      </c>
      <c r="E28" s="244">
        <f t="shared" si="1"/>
        <v>0</v>
      </c>
      <c r="F28" s="244">
        <f t="shared" si="1"/>
        <v>0</v>
      </c>
      <c r="G28" s="244">
        <f t="shared" si="1"/>
        <v>0</v>
      </c>
      <c r="H28" s="244">
        <f t="shared" si="1"/>
        <v>0</v>
      </c>
      <c r="I28" s="244">
        <f t="shared" si="1"/>
        <v>0</v>
      </c>
      <c r="J28" s="244">
        <f t="shared" si="1"/>
        <v>0</v>
      </c>
      <c r="K28" s="244">
        <f t="shared" si="1"/>
        <v>0</v>
      </c>
      <c r="L28" s="244">
        <f t="shared" si="1"/>
        <v>0</v>
      </c>
      <c r="M28" s="244">
        <f>SUM(M6:M19,M21:M27)</f>
        <v>0</v>
      </c>
      <c r="N28" s="244">
        <f>SUM(N6:N19,N21:N27)</f>
        <v>0</v>
      </c>
      <c r="O28" s="244">
        <f t="shared" ref="O28:R28" si="2">SUM(O6:O19,O21:O27)</f>
        <v>0</v>
      </c>
      <c r="P28" s="244">
        <f t="shared" si="2"/>
        <v>0</v>
      </c>
      <c r="Q28" s="244">
        <f t="shared" si="2"/>
        <v>0</v>
      </c>
      <c r="R28" s="244">
        <f t="shared" si="2"/>
        <v>0</v>
      </c>
    </row>
  </sheetData>
  <mergeCells count="2">
    <mergeCell ref="B1:E1"/>
    <mergeCell ref="B2:E2"/>
  </mergeCells>
  <phoneticPr fontId="45" type="noConversion"/>
  <pageMargins left="0.7" right="0.7" top="0.75" bottom="0.75" header="0.3" footer="0.3"/>
  <pageSetup paperSize="17" scale="47"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3">
    <pageSetUpPr fitToPage="1"/>
  </sheetPr>
  <dimension ref="A1:S19"/>
  <sheetViews>
    <sheetView topLeftCell="D1" zoomScaleNormal="100" workbookViewId="0">
      <selection activeCell="N18" sqref="N18"/>
    </sheetView>
  </sheetViews>
  <sheetFormatPr defaultColWidth="8.296875" defaultRowHeight="14.5" x14ac:dyDescent="0.35"/>
  <cols>
    <col min="1" max="1" width="40.796875" style="245" bestFit="1" customWidth="1"/>
    <col min="2" max="2" width="4.69921875" style="245" bestFit="1" customWidth="1"/>
    <col min="3" max="3" width="24" style="246" bestFit="1" customWidth="1"/>
    <col min="4" max="4" width="19.296875" style="242" bestFit="1" customWidth="1"/>
    <col min="5" max="5" width="15.19921875" style="242" bestFit="1" customWidth="1"/>
    <col min="6" max="6" width="18.796875" style="246" bestFit="1" customWidth="1"/>
    <col min="7" max="7" width="23.69921875" style="246" bestFit="1" customWidth="1"/>
    <col min="8" max="8" width="18.19921875" style="246" bestFit="1" customWidth="1"/>
    <col min="9" max="9" width="14.796875" style="242" bestFit="1" customWidth="1"/>
    <col min="10" max="10" width="20" style="246" bestFit="1" customWidth="1"/>
    <col min="11" max="11" width="24.69921875" style="246" bestFit="1" customWidth="1"/>
    <col min="12" max="12" width="22.796875" style="245" bestFit="1" customWidth="1"/>
    <col min="13" max="13" width="12.19921875" style="246" bestFit="1" customWidth="1"/>
    <col min="14" max="14" width="12.19921875" style="246" customWidth="1"/>
    <col min="15" max="15" width="15.296875" style="246" bestFit="1" customWidth="1"/>
    <col min="16" max="16" width="14" style="246" bestFit="1" customWidth="1"/>
    <col min="17" max="17" width="24.19921875" style="242" customWidth="1"/>
    <col min="18" max="16384" width="8.296875" style="242"/>
  </cols>
  <sheetData>
    <row r="1" spans="1:19" s="216" customFormat="1" x14ac:dyDescent="0.3">
      <c r="A1" s="55" t="s">
        <v>213</v>
      </c>
      <c r="B1" s="653"/>
      <c r="C1" s="553"/>
      <c r="D1" s="553"/>
      <c r="E1" s="554"/>
      <c r="F1" s="215"/>
      <c r="G1" s="215"/>
      <c r="J1" s="215"/>
      <c r="K1" s="215"/>
      <c r="L1" s="215"/>
    </row>
    <row r="2" spans="1:19" s="216" customFormat="1" ht="15" thickBot="1" x14ac:dyDescent="0.35">
      <c r="A2" s="60" t="s">
        <v>404</v>
      </c>
      <c r="B2" s="654"/>
      <c r="C2" s="555"/>
      <c r="D2" s="555"/>
      <c r="E2" s="556"/>
      <c r="F2" s="215"/>
      <c r="G2" s="215"/>
      <c r="J2" s="215"/>
      <c r="K2" s="215"/>
      <c r="L2" s="215"/>
    </row>
    <row r="3" spans="1:19" s="26" customFormat="1" ht="43.5" x14ac:dyDescent="0.35">
      <c r="A3" s="213" t="s">
        <v>340</v>
      </c>
      <c r="B3" s="217"/>
      <c r="C3" s="116" t="s">
        <v>228</v>
      </c>
      <c r="D3" s="116" t="s">
        <v>229</v>
      </c>
      <c r="E3" s="116" t="s">
        <v>170</v>
      </c>
      <c r="F3" s="116" t="s">
        <v>453</v>
      </c>
      <c r="G3" s="116" t="s">
        <v>454</v>
      </c>
      <c r="H3" s="116" t="s">
        <v>455</v>
      </c>
      <c r="I3" s="116" t="s">
        <v>456</v>
      </c>
      <c r="J3" s="116" t="s">
        <v>457</v>
      </c>
      <c r="K3" s="116" t="s">
        <v>458</v>
      </c>
      <c r="L3" s="116" t="s">
        <v>459</v>
      </c>
      <c r="M3" s="116" t="s">
        <v>230</v>
      </c>
      <c r="N3" s="116" t="s">
        <v>231</v>
      </c>
      <c r="O3" s="116" t="s">
        <v>169</v>
      </c>
      <c r="P3" s="479" t="s">
        <v>138</v>
      </c>
      <c r="Q3" s="479" t="s">
        <v>460</v>
      </c>
      <c r="R3" s="58" t="s">
        <v>479</v>
      </c>
    </row>
    <row r="4" spans="1:19" s="26" customFormat="1" x14ac:dyDescent="0.35">
      <c r="A4" s="218"/>
      <c r="B4" s="219"/>
      <c r="C4" s="4" t="s">
        <v>4</v>
      </c>
      <c r="D4" s="4" t="s">
        <v>5</v>
      </c>
      <c r="E4" s="4" t="s">
        <v>6</v>
      </c>
      <c r="F4" s="4" t="s">
        <v>7</v>
      </c>
      <c r="G4" s="4" t="s">
        <v>8</v>
      </c>
      <c r="H4" s="4" t="s">
        <v>9</v>
      </c>
      <c r="I4" s="4" t="s">
        <v>10</v>
      </c>
      <c r="J4" s="4" t="s">
        <v>11</v>
      </c>
      <c r="K4" s="4" t="s">
        <v>121</v>
      </c>
      <c r="L4" s="4" t="s">
        <v>124</v>
      </c>
      <c r="M4" s="4" t="s">
        <v>125</v>
      </c>
      <c r="N4" s="4" t="s">
        <v>126</v>
      </c>
      <c r="O4" s="4" t="s">
        <v>127</v>
      </c>
      <c r="P4" s="4" t="s">
        <v>128</v>
      </c>
      <c r="Q4" s="4" t="s">
        <v>129</v>
      </c>
      <c r="R4" s="480" t="s">
        <v>130</v>
      </c>
      <c r="S4" s="535"/>
    </row>
    <row r="5" spans="1:19" s="26" customFormat="1" x14ac:dyDescent="0.35">
      <c r="A5" s="220" t="s">
        <v>223</v>
      </c>
      <c r="B5" s="268"/>
      <c r="C5" s="252"/>
      <c r="D5" s="462"/>
      <c r="E5" s="462"/>
      <c r="F5" s="252"/>
      <c r="G5" s="252"/>
      <c r="H5" s="252"/>
      <c r="I5" s="462"/>
      <c r="J5" s="252"/>
      <c r="K5" s="252"/>
      <c r="L5" s="251"/>
      <c r="M5" s="252"/>
      <c r="N5" s="462"/>
      <c r="O5" s="223"/>
      <c r="P5" s="304"/>
      <c r="Q5" s="304"/>
      <c r="R5" s="224"/>
    </row>
    <row r="6" spans="1:19" s="26" customFormat="1" x14ac:dyDescent="0.35">
      <c r="A6" s="278" t="s">
        <v>161</v>
      </c>
      <c r="B6" s="84" t="s">
        <v>4</v>
      </c>
      <c r="C6" s="257"/>
      <c r="D6" s="463"/>
      <c r="E6" s="463"/>
      <c r="F6" s="257"/>
      <c r="G6" s="257"/>
      <c r="H6" s="257"/>
      <c r="I6" s="464"/>
      <c r="J6" s="257"/>
      <c r="K6" s="257"/>
      <c r="L6" s="256"/>
      <c r="M6" s="257"/>
      <c r="N6" s="507">
        <f>SUM(C6:M6)</f>
        <v>0</v>
      </c>
      <c r="O6" s="227"/>
      <c r="P6" s="279"/>
      <c r="Q6" s="279"/>
      <c r="R6" s="515"/>
    </row>
    <row r="7" spans="1:19" s="26" customFormat="1" x14ac:dyDescent="0.35">
      <c r="A7" s="260" t="s">
        <v>310</v>
      </c>
      <c r="B7" s="84" t="s">
        <v>5</v>
      </c>
      <c r="C7" s="84"/>
      <c r="D7" s="463"/>
      <c r="E7" s="463"/>
      <c r="F7" s="257"/>
      <c r="G7" s="257"/>
      <c r="H7" s="257"/>
      <c r="I7" s="464"/>
      <c r="J7" s="257"/>
      <c r="K7" s="257"/>
      <c r="L7" s="256"/>
      <c r="M7" s="257"/>
      <c r="N7" s="507">
        <f t="shared" ref="N7:N17" si="0">SUM(C7:M7)</f>
        <v>0</v>
      </c>
      <c r="O7" s="227"/>
      <c r="P7" s="279"/>
      <c r="Q7" s="279"/>
      <c r="R7" s="515"/>
    </row>
    <row r="8" spans="1:19" s="26" customFormat="1" x14ac:dyDescent="0.35">
      <c r="A8" s="260" t="s">
        <v>257</v>
      </c>
      <c r="B8" s="84" t="s">
        <v>6</v>
      </c>
      <c r="C8" s="84"/>
      <c r="D8" s="463"/>
      <c r="E8" s="463"/>
      <c r="F8" s="257"/>
      <c r="G8" s="257"/>
      <c r="H8" s="257"/>
      <c r="I8" s="464"/>
      <c r="J8" s="257"/>
      <c r="K8" s="257"/>
      <c r="L8" s="256"/>
      <c r="M8" s="257"/>
      <c r="N8" s="507">
        <f t="shared" si="0"/>
        <v>0</v>
      </c>
      <c r="O8" s="227"/>
      <c r="P8" s="279"/>
      <c r="Q8" s="279"/>
      <c r="R8" s="515"/>
    </row>
    <row r="9" spans="1:19" s="216" customFormat="1" x14ac:dyDescent="0.35">
      <c r="A9" s="465" t="s">
        <v>160</v>
      </c>
      <c r="B9" s="84" t="s">
        <v>7</v>
      </c>
      <c r="C9" s="84"/>
      <c r="D9" s="428"/>
      <c r="E9" s="428"/>
      <c r="F9" s="237"/>
      <c r="G9" s="2"/>
      <c r="H9" s="2"/>
      <c r="I9" s="466"/>
      <c r="J9" s="2"/>
      <c r="K9" s="2"/>
      <c r="L9" s="236"/>
      <c r="M9" s="262"/>
      <c r="N9" s="507">
        <f t="shared" si="0"/>
        <v>0</v>
      </c>
      <c r="O9" s="2"/>
      <c r="P9" s="483"/>
      <c r="Q9" s="2"/>
      <c r="R9" s="515"/>
    </row>
    <row r="10" spans="1:19" s="216" customFormat="1" x14ac:dyDescent="0.35">
      <c r="A10" s="228" t="s">
        <v>117</v>
      </c>
      <c r="B10" s="84"/>
      <c r="C10" s="100"/>
      <c r="D10" s="433"/>
      <c r="E10" s="433"/>
      <c r="F10" s="467"/>
      <c r="G10" s="468"/>
      <c r="H10" s="468"/>
      <c r="I10" s="469"/>
      <c r="J10" s="468"/>
      <c r="K10" s="468"/>
      <c r="L10" s="470"/>
      <c r="M10" s="528"/>
      <c r="N10" s="536"/>
      <c r="O10" s="10"/>
      <c r="P10" s="427"/>
      <c r="Q10" s="537"/>
      <c r="R10" s="30"/>
    </row>
    <row r="11" spans="1:19" s="216" customFormat="1" x14ac:dyDescent="0.35">
      <c r="A11" s="232" t="s">
        <v>137</v>
      </c>
      <c r="B11" s="84" t="s">
        <v>8</v>
      </c>
      <c r="C11" s="84"/>
      <c r="D11" s="434"/>
      <c r="E11" s="434"/>
      <c r="F11" s="471"/>
      <c r="G11" s="135"/>
      <c r="H11" s="135"/>
      <c r="I11" s="472"/>
      <c r="J11" s="135"/>
      <c r="K11" s="135"/>
      <c r="L11" s="332"/>
      <c r="M11" s="135"/>
      <c r="N11" s="507">
        <f t="shared" si="0"/>
        <v>0</v>
      </c>
      <c r="O11" s="529"/>
      <c r="P11" s="530"/>
      <c r="Q11" s="530"/>
      <c r="R11" s="531"/>
    </row>
    <row r="12" spans="1:19" s="216" customFormat="1" x14ac:dyDescent="0.35">
      <c r="A12" s="232" t="s">
        <v>224</v>
      </c>
      <c r="B12" s="84" t="s">
        <v>9</v>
      </c>
      <c r="C12" s="84"/>
      <c r="D12" s="434"/>
      <c r="E12" s="434"/>
      <c r="F12" s="471"/>
      <c r="G12" s="135"/>
      <c r="H12" s="135"/>
      <c r="I12" s="472"/>
      <c r="J12" s="135"/>
      <c r="K12" s="135"/>
      <c r="L12" s="332"/>
      <c r="M12" s="135"/>
      <c r="N12" s="507">
        <f t="shared" si="0"/>
        <v>0</v>
      </c>
      <c r="O12" s="2"/>
      <c r="P12" s="262"/>
      <c r="Q12" s="262"/>
      <c r="R12" s="515"/>
    </row>
    <row r="13" spans="1:19" s="216" customFormat="1" x14ac:dyDescent="0.35">
      <c r="A13" s="232" t="s">
        <v>140</v>
      </c>
      <c r="B13" s="84" t="s">
        <v>10</v>
      </c>
      <c r="C13" s="84"/>
      <c r="D13" s="434"/>
      <c r="E13" s="434"/>
      <c r="F13" s="471"/>
      <c r="G13" s="135"/>
      <c r="H13" s="135"/>
      <c r="I13" s="472"/>
      <c r="J13" s="135"/>
      <c r="K13" s="135"/>
      <c r="L13" s="332"/>
      <c r="M13" s="135"/>
      <c r="N13" s="507">
        <f t="shared" si="0"/>
        <v>0</v>
      </c>
      <c r="O13" s="2"/>
      <c r="P13" s="262"/>
      <c r="Q13" s="262"/>
      <c r="R13" s="515"/>
    </row>
    <row r="14" spans="1:19" s="216" customFormat="1" x14ac:dyDescent="0.35">
      <c r="A14" s="232" t="s">
        <v>139</v>
      </c>
      <c r="B14" s="84" t="s">
        <v>11</v>
      </c>
      <c r="C14" s="84"/>
      <c r="D14" s="434"/>
      <c r="E14" s="434"/>
      <c r="F14" s="471"/>
      <c r="G14" s="135"/>
      <c r="H14" s="135"/>
      <c r="I14" s="472"/>
      <c r="J14" s="135"/>
      <c r="K14" s="135"/>
      <c r="L14" s="332"/>
      <c r="M14" s="135"/>
      <c r="N14" s="507">
        <f t="shared" si="0"/>
        <v>0</v>
      </c>
      <c r="O14" s="2"/>
      <c r="P14" s="262"/>
      <c r="Q14" s="262"/>
      <c r="R14" s="515"/>
    </row>
    <row r="15" spans="1:19" s="216" customFormat="1" x14ac:dyDescent="0.35">
      <c r="A15" s="232" t="s">
        <v>225</v>
      </c>
      <c r="B15" s="84" t="s">
        <v>121</v>
      </c>
      <c r="C15" s="84"/>
      <c r="D15" s="434"/>
      <c r="E15" s="434"/>
      <c r="F15" s="471"/>
      <c r="G15" s="135"/>
      <c r="H15" s="135"/>
      <c r="I15" s="472"/>
      <c r="J15" s="135"/>
      <c r="K15" s="135"/>
      <c r="L15" s="332"/>
      <c r="M15" s="135"/>
      <c r="N15" s="507">
        <f t="shared" si="0"/>
        <v>0</v>
      </c>
      <c r="O15" s="2"/>
      <c r="P15" s="262"/>
      <c r="Q15" s="262"/>
      <c r="R15" s="515"/>
    </row>
    <row r="16" spans="1:19" s="216" customFormat="1" x14ac:dyDescent="0.35">
      <c r="A16" s="232" t="s">
        <v>226</v>
      </c>
      <c r="B16" s="84" t="s">
        <v>124</v>
      </c>
      <c r="C16" s="471"/>
      <c r="D16" s="434"/>
      <c r="E16" s="434"/>
      <c r="F16" s="471"/>
      <c r="G16" s="135"/>
      <c r="H16" s="135"/>
      <c r="I16" s="472"/>
      <c r="J16" s="135"/>
      <c r="K16" s="135"/>
      <c r="L16" s="332"/>
      <c r="M16" s="135"/>
      <c r="N16" s="507">
        <f t="shared" si="0"/>
        <v>0</v>
      </c>
      <c r="O16" s="2"/>
      <c r="P16" s="262"/>
      <c r="Q16" s="262"/>
      <c r="R16" s="515"/>
    </row>
    <row r="17" spans="1:18" s="216" customFormat="1" ht="15" thickBot="1" x14ac:dyDescent="0.4">
      <c r="A17" s="239" t="s">
        <v>59</v>
      </c>
      <c r="B17" s="85" t="s">
        <v>125</v>
      </c>
      <c r="C17" s="473"/>
      <c r="D17" s="474"/>
      <c r="E17" s="474"/>
      <c r="F17" s="473"/>
      <c r="G17" s="241"/>
      <c r="H17" s="241"/>
      <c r="I17" s="475"/>
      <c r="J17" s="241"/>
      <c r="K17" s="241"/>
      <c r="L17" s="476"/>
      <c r="M17" s="241"/>
      <c r="N17" s="533">
        <f t="shared" si="0"/>
        <v>0</v>
      </c>
      <c r="O17" s="241"/>
      <c r="P17" s="532"/>
      <c r="Q17" s="532"/>
      <c r="R17" s="534"/>
    </row>
    <row r="18" spans="1:18" s="216" customFormat="1" ht="15" thickBot="1" x14ac:dyDescent="0.4">
      <c r="A18" s="243" t="s">
        <v>62</v>
      </c>
      <c r="B18" s="170" t="s">
        <v>126</v>
      </c>
      <c r="C18" s="477">
        <f>SUM(C6:C9)+ SUM(C11:C17)</f>
        <v>0</v>
      </c>
      <c r="D18" s="477">
        <f t="shared" ref="D18:R18" si="1">SUM(D6:D9)+ SUM(D11:D17)</f>
        <v>0</v>
      </c>
      <c r="E18" s="477">
        <f t="shared" si="1"/>
        <v>0</v>
      </c>
      <c r="F18" s="477">
        <f t="shared" si="1"/>
        <v>0</v>
      </c>
      <c r="G18" s="477">
        <f t="shared" si="1"/>
        <v>0</v>
      </c>
      <c r="H18" s="477">
        <f t="shared" si="1"/>
        <v>0</v>
      </c>
      <c r="I18" s="477">
        <f t="shared" si="1"/>
        <v>0</v>
      </c>
      <c r="J18" s="477">
        <f t="shared" si="1"/>
        <v>0</v>
      </c>
      <c r="K18" s="477">
        <f t="shared" si="1"/>
        <v>0</v>
      </c>
      <c r="L18" s="477">
        <f t="shared" si="1"/>
        <v>0</v>
      </c>
      <c r="M18" s="477">
        <f t="shared" si="1"/>
        <v>0</v>
      </c>
      <c r="N18" s="477">
        <f t="shared" si="1"/>
        <v>0</v>
      </c>
      <c r="O18" s="477">
        <f t="shared" si="1"/>
        <v>0</v>
      </c>
      <c r="P18" s="477">
        <f t="shared" si="1"/>
        <v>0</v>
      </c>
      <c r="Q18" s="477">
        <f t="shared" si="1"/>
        <v>0</v>
      </c>
      <c r="R18" s="477">
        <f t="shared" si="1"/>
        <v>0</v>
      </c>
    </row>
    <row r="19" spans="1:18" x14ac:dyDescent="0.35">
      <c r="O19" s="247"/>
      <c r="P19" s="247"/>
    </row>
  </sheetData>
  <mergeCells count="2">
    <mergeCell ref="B1:E1"/>
    <mergeCell ref="B2:E2"/>
  </mergeCells>
  <phoneticPr fontId="45" type="noConversion"/>
  <pageMargins left="0.7" right="0.7" top="0.75" bottom="0.75" header="0.3" footer="0.3"/>
  <pageSetup paperSize="17" scale="48"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5">
    <pageSetUpPr fitToPage="1"/>
  </sheetPr>
  <dimension ref="A1:S16"/>
  <sheetViews>
    <sheetView topLeftCell="D1" zoomScaleNormal="100" workbookViewId="0">
      <selection activeCell="N15" sqref="N15"/>
    </sheetView>
  </sheetViews>
  <sheetFormatPr defaultColWidth="8.296875" defaultRowHeight="14.5" x14ac:dyDescent="0.35"/>
  <cols>
    <col min="1" max="1" width="40.5" style="245" bestFit="1" customWidth="1"/>
    <col min="2" max="2" width="4.69921875" style="245" bestFit="1" customWidth="1"/>
    <col min="3" max="3" width="24" style="245" bestFit="1" customWidth="1"/>
    <col min="4" max="4" width="19.296875" style="245" bestFit="1" customWidth="1"/>
    <col min="5" max="5" width="15.19921875" style="246" bestFit="1" customWidth="1"/>
    <col min="6" max="6" width="18.796875" style="245" bestFit="1" customWidth="1"/>
    <col min="7" max="7" width="23.69921875" style="246" bestFit="1" customWidth="1"/>
    <col min="8" max="8" width="26" style="246" bestFit="1" customWidth="1"/>
    <col min="9" max="9" width="14.796875" style="246" bestFit="1" customWidth="1"/>
    <col min="10" max="10" width="26.69921875" style="246" customWidth="1"/>
    <col min="11" max="11" width="24.69921875" style="246" bestFit="1" customWidth="1"/>
    <col min="12" max="12" width="22.796875" style="246" bestFit="1" customWidth="1"/>
    <col min="13" max="13" width="12.19921875" style="246" bestFit="1" customWidth="1"/>
    <col min="14" max="14" width="12.19921875" style="246" customWidth="1"/>
    <col min="15" max="15" width="15.296875" style="246" bestFit="1" customWidth="1"/>
    <col min="16" max="16" width="14" style="246" bestFit="1" customWidth="1"/>
    <col min="17" max="17" width="29.796875" style="242" customWidth="1"/>
    <col min="18" max="16384" width="8.296875" style="242"/>
  </cols>
  <sheetData>
    <row r="1" spans="1:19" s="216" customFormat="1" x14ac:dyDescent="0.3">
      <c r="A1" s="55" t="s">
        <v>216</v>
      </c>
      <c r="B1" s="653"/>
      <c r="C1" s="553"/>
      <c r="D1" s="553"/>
      <c r="E1" s="554"/>
      <c r="F1" s="215"/>
      <c r="G1" s="215"/>
      <c r="J1" s="215"/>
      <c r="K1" s="215"/>
      <c r="L1" s="215"/>
    </row>
    <row r="2" spans="1:19" s="216" customFormat="1" ht="15" thickBot="1" x14ac:dyDescent="0.35">
      <c r="A2" s="60" t="s">
        <v>405</v>
      </c>
      <c r="B2" s="654"/>
      <c r="C2" s="555"/>
      <c r="D2" s="555"/>
      <c r="E2" s="556"/>
      <c r="F2" s="215"/>
      <c r="G2" s="215"/>
      <c r="J2" s="215"/>
      <c r="K2" s="215"/>
      <c r="L2" s="215"/>
    </row>
    <row r="3" spans="1:19" s="25" customFormat="1" ht="29" x14ac:dyDescent="0.35">
      <c r="A3" s="213" t="s">
        <v>341</v>
      </c>
      <c r="B3" s="217"/>
      <c r="C3" s="116" t="s">
        <v>228</v>
      </c>
      <c r="D3" s="116" t="s">
        <v>229</v>
      </c>
      <c r="E3" s="116" t="s">
        <v>170</v>
      </c>
      <c r="F3" s="116" t="s">
        <v>453</v>
      </c>
      <c r="G3" s="116" t="s">
        <v>454</v>
      </c>
      <c r="H3" s="116" t="s">
        <v>455</v>
      </c>
      <c r="I3" s="116" t="s">
        <v>456</v>
      </c>
      <c r="J3" s="116" t="s">
        <v>457</v>
      </c>
      <c r="K3" s="116" t="s">
        <v>458</v>
      </c>
      <c r="L3" s="116" t="s">
        <v>459</v>
      </c>
      <c r="M3" s="116" t="s">
        <v>230</v>
      </c>
      <c r="N3" s="116" t="s">
        <v>231</v>
      </c>
      <c r="O3" s="116" t="s">
        <v>169</v>
      </c>
      <c r="P3" s="479" t="s">
        <v>138</v>
      </c>
      <c r="Q3" s="479" t="s">
        <v>460</v>
      </c>
      <c r="R3" s="58" t="s">
        <v>479</v>
      </c>
    </row>
    <row r="4" spans="1:19" s="25" customFormat="1" x14ac:dyDescent="0.35">
      <c r="A4" s="218"/>
      <c r="B4" s="219"/>
      <c r="C4" s="4" t="s">
        <v>4</v>
      </c>
      <c r="D4" s="4" t="s">
        <v>5</v>
      </c>
      <c r="E4" s="4" t="s">
        <v>6</v>
      </c>
      <c r="F4" s="4" t="s">
        <v>7</v>
      </c>
      <c r="G4" s="4" t="s">
        <v>8</v>
      </c>
      <c r="H4" s="4" t="s">
        <v>9</v>
      </c>
      <c r="I4" s="4" t="s">
        <v>10</v>
      </c>
      <c r="J4" s="4" t="s">
        <v>11</v>
      </c>
      <c r="K4" s="4" t="s">
        <v>121</v>
      </c>
      <c r="L4" s="4" t="s">
        <v>124</v>
      </c>
      <c r="M4" s="4" t="s">
        <v>125</v>
      </c>
      <c r="N4" s="4" t="s">
        <v>126</v>
      </c>
      <c r="O4" s="4" t="s">
        <v>127</v>
      </c>
      <c r="P4" s="4" t="s">
        <v>128</v>
      </c>
      <c r="Q4" s="4" t="s">
        <v>129</v>
      </c>
      <c r="R4" s="480" t="s">
        <v>130</v>
      </c>
      <c r="S4" s="538"/>
    </row>
    <row r="5" spans="1:19" s="26" customFormat="1" x14ac:dyDescent="0.35">
      <c r="A5" s="220" t="s">
        <v>223</v>
      </c>
      <c r="B5" s="221"/>
      <c r="C5" s="222"/>
      <c r="D5" s="222"/>
      <c r="E5" s="223"/>
      <c r="F5" s="222"/>
      <c r="G5" s="223"/>
      <c r="H5" s="223"/>
      <c r="I5" s="223"/>
      <c r="J5" s="223"/>
      <c r="K5" s="223"/>
      <c r="L5" s="223"/>
      <c r="M5" s="223"/>
      <c r="N5" s="223"/>
      <c r="O5" s="223"/>
      <c r="P5" s="304"/>
      <c r="Q5" s="304"/>
      <c r="R5" s="224"/>
    </row>
    <row r="6" spans="1:19" s="26" customFormat="1" x14ac:dyDescent="0.35">
      <c r="A6" s="225" t="s">
        <v>180</v>
      </c>
      <c r="B6" s="84" t="s">
        <v>4</v>
      </c>
      <c r="C6" s="226"/>
      <c r="D6" s="222"/>
      <c r="E6" s="227"/>
      <c r="F6" s="226"/>
      <c r="G6" s="227"/>
      <c r="H6" s="227"/>
      <c r="I6" s="227"/>
      <c r="J6" s="227"/>
      <c r="K6" s="227"/>
      <c r="L6" s="227"/>
      <c r="M6" s="227"/>
      <c r="N6" s="506">
        <f>SUM(C6:M6)</f>
        <v>0</v>
      </c>
      <c r="O6" s="227"/>
      <c r="P6" s="279"/>
      <c r="Q6" s="279"/>
      <c r="R6" s="515"/>
    </row>
    <row r="7" spans="1:19" s="26" customFormat="1" x14ac:dyDescent="0.35">
      <c r="A7" s="228" t="s">
        <v>117</v>
      </c>
      <c r="B7" s="84"/>
      <c r="C7" s="229"/>
      <c r="D7" s="229"/>
      <c r="E7" s="230"/>
      <c r="F7" s="229"/>
      <c r="G7" s="230"/>
      <c r="H7" s="230"/>
      <c r="I7" s="230"/>
      <c r="J7" s="230"/>
      <c r="K7" s="230"/>
      <c r="L7" s="230"/>
      <c r="M7" s="230"/>
      <c r="N7" s="230"/>
      <c r="O7" s="230"/>
      <c r="P7" s="484"/>
      <c r="Q7" s="484"/>
      <c r="R7" s="231"/>
    </row>
    <row r="8" spans="1:19" s="26" customFormat="1" x14ac:dyDescent="0.35">
      <c r="A8" s="232" t="s">
        <v>137</v>
      </c>
      <c r="B8" s="84" t="s">
        <v>5</v>
      </c>
      <c r="C8" s="233"/>
      <c r="D8" s="233"/>
      <c r="E8" s="234"/>
      <c r="F8" s="233"/>
      <c r="G8" s="234"/>
      <c r="H8" s="234"/>
      <c r="I8" s="234"/>
      <c r="J8" s="234"/>
      <c r="K8" s="234"/>
      <c r="L8" s="234"/>
      <c r="M8" s="234"/>
      <c r="N8" s="506">
        <f>SUM(C8:M8)</f>
        <v>0</v>
      </c>
      <c r="O8" s="234"/>
      <c r="P8" s="482"/>
      <c r="Q8" s="482"/>
      <c r="R8" s="515"/>
    </row>
    <row r="9" spans="1:19" s="26" customFormat="1" x14ac:dyDescent="0.35">
      <c r="A9" s="232" t="s">
        <v>224</v>
      </c>
      <c r="B9" s="84" t="s">
        <v>6</v>
      </c>
      <c r="C9" s="233"/>
      <c r="D9" s="233"/>
      <c r="E9" s="234"/>
      <c r="F9" s="233"/>
      <c r="G9" s="234"/>
      <c r="H9" s="234"/>
      <c r="I9" s="234"/>
      <c r="J9" s="234"/>
      <c r="K9" s="234"/>
      <c r="L9" s="234"/>
      <c r="M9" s="234"/>
      <c r="N9" s="506">
        <f t="shared" ref="N9:N14" si="0">SUM(C9:M9)</f>
        <v>0</v>
      </c>
      <c r="O9" s="234"/>
      <c r="P9" s="482"/>
      <c r="Q9" s="482"/>
      <c r="R9" s="515"/>
    </row>
    <row r="10" spans="1:19" s="26" customFormat="1" x14ac:dyDescent="0.35">
      <c r="A10" s="232" t="s">
        <v>140</v>
      </c>
      <c r="B10" s="84" t="s">
        <v>7</v>
      </c>
      <c r="C10" s="233"/>
      <c r="D10" s="233"/>
      <c r="E10" s="234"/>
      <c r="F10" s="233"/>
      <c r="G10" s="234"/>
      <c r="H10" s="234"/>
      <c r="I10" s="234"/>
      <c r="J10" s="234"/>
      <c r="K10" s="234"/>
      <c r="L10" s="234"/>
      <c r="M10" s="234"/>
      <c r="N10" s="506">
        <f t="shared" si="0"/>
        <v>0</v>
      </c>
      <c r="O10" s="234"/>
      <c r="P10" s="482"/>
      <c r="Q10" s="482"/>
      <c r="R10" s="515"/>
    </row>
    <row r="11" spans="1:19" s="26" customFormat="1" x14ac:dyDescent="0.35">
      <c r="A11" s="232" t="s">
        <v>139</v>
      </c>
      <c r="B11" s="84" t="s">
        <v>8</v>
      </c>
      <c r="C11" s="233"/>
      <c r="D11" s="233"/>
      <c r="E11" s="234"/>
      <c r="F11" s="233"/>
      <c r="G11" s="234"/>
      <c r="H11" s="234"/>
      <c r="I11" s="234"/>
      <c r="J11" s="234"/>
      <c r="K11" s="234"/>
      <c r="L11" s="234"/>
      <c r="M11" s="234"/>
      <c r="N11" s="506">
        <f t="shared" si="0"/>
        <v>0</v>
      </c>
      <c r="O11" s="234"/>
      <c r="P11" s="482"/>
      <c r="Q11" s="482"/>
      <c r="R11" s="515"/>
    </row>
    <row r="12" spans="1:19" s="26" customFormat="1" x14ac:dyDescent="0.35">
      <c r="A12" s="232" t="s">
        <v>225</v>
      </c>
      <c r="B12" s="84" t="s">
        <v>9</v>
      </c>
      <c r="C12" s="233"/>
      <c r="D12" s="233"/>
      <c r="E12" s="234"/>
      <c r="F12" s="233"/>
      <c r="G12" s="234"/>
      <c r="H12" s="234"/>
      <c r="I12" s="234"/>
      <c r="J12" s="234"/>
      <c r="K12" s="234"/>
      <c r="L12" s="234"/>
      <c r="M12" s="234"/>
      <c r="N12" s="506">
        <f t="shared" si="0"/>
        <v>0</v>
      </c>
      <c r="O12" s="234"/>
      <c r="P12" s="482"/>
      <c r="Q12" s="482"/>
      <c r="R12" s="515"/>
    </row>
    <row r="13" spans="1:19" s="1" customFormat="1" x14ac:dyDescent="0.35">
      <c r="A13" s="235" t="s">
        <v>226</v>
      </c>
      <c r="B13" s="84" t="s">
        <v>10</v>
      </c>
      <c r="C13" s="236"/>
      <c r="D13" s="236"/>
      <c r="E13" s="237"/>
      <c r="F13" s="236"/>
      <c r="G13" s="238"/>
      <c r="H13" s="238"/>
      <c r="I13" s="238"/>
      <c r="J13" s="238"/>
      <c r="K13" s="238"/>
      <c r="L13" s="238"/>
      <c r="M13" s="238"/>
      <c r="N13" s="506">
        <f t="shared" si="0"/>
        <v>0</v>
      </c>
      <c r="O13" s="227"/>
      <c r="P13" s="279"/>
      <c r="Q13" s="279"/>
      <c r="R13" s="515"/>
    </row>
    <row r="14" spans="1:19" ht="15" thickBot="1" x14ac:dyDescent="0.4">
      <c r="A14" s="239" t="s">
        <v>59</v>
      </c>
      <c r="B14" s="85" t="s">
        <v>11</v>
      </c>
      <c r="C14" s="240"/>
      <c r="D14" s="240"/>
      <c r="E14" s="240"/>
      <c r="F14" s="240"/>
      <c r="G14" s="240"/>
      <c r="H14" s="240"/>
      <c r="I14" s="240"/>
      <c r="J14" s="240"/>
      <c r="K14" s="240"/>
      <c r="L14" s="240"/>
      <c r="M14" s="240"/>
      <c r="N14" s="549">
        <f t="shared" si="0"/>
        <v>0</v>
      </c>
      <c r="O14" s="241"/>
      <c r="P14" s="532"/>
      <c r="Q14" s="532"/>
      <c r="R14" s="534"/>
    </row>
    <row r="15" spans="1:19" ht="15" thickBot="1" x14ac:dyDescent="0.4">
      <c r="A15" s="243" t="s">
        <v>62</v>
      </c>
      <c r="B15" s="170" t="s">
        <v>121</v>
      </c>
      <c r="C15" s="244">
        <f>SUM(C6)+SUM(C8:C14)</f>
        <v>0</v>
      </c>
      <c r="D15" s="244">
        <f t="shared" ref="D15:R15" si="1">SUM(D6)+SUM(D8:D14)</f>
        <v>0</v>
      </c>
      <c r="E15" s="244">
        <f t="shared" si="1"/>
        <v>0</v>
      </c>
      <c r="F15" s="244">
        <f t="shared" si="1"/>
        <v>0</v>
      </c>
      <c r="G15" s="244">
        <f t="shared" si="1"/>
        <v>0</v>
      </c>
      <c r="H15" s="244">
        <f t="shared" si="1"/>
        <v>0</v>
      </c>
      <c r="I15" s="244">
        <f t="shared" si="1"/>
        <v>0</v>
      </c>
      <c r="J15" s="244">
        <f t="shared" si="1"/>
        <v>0</v>
      </c>
      <c r="K15" s="244">
        <f t="shared" si="1"/>
        <v>0</v>
      </c>
      <c r="L15" s="244">
        <f t="shared" si="1"/>
        <v>0</v>
      </c>
      <c r="M15" s="244">
        <f t="shared" si="1"/>
        <v>0</v>
      </c>
      <c r="N15" s="271">
        <f t="shared" si="1"/>
        <v>0</v>
      </c>
      <c r="O15" s="244">
        <f t="shared" si="1"/>
        <v>0</v>
      </c>
      <c r="P15" s="244">
        <f t="shared" si="1"/>
        <v>0</v>
      </c>
      <c r="Q15" s="244">
        <f t="shared" si="1"/>
        <v>0</v>
      </c>
      <c r="R15" s="244">
        <f t="shared" si="1"/>
        <v>0</v>
      </c>
    </row>
    <row r="16" spans="1:19" x14ac:dyDescent="0.35">
      <c r="O16" s="247"/>
      <c r="P16" s="247"/>
    </row>
  </sheetData>
  <mergeCells count="2">
    <mergeCell ref="B1:E1"/>
    <mergeCell ref="B2:E2"/>
  </mergeCells>
  <phoneticPr fontId="45" type="noConversion"/>
  <pageMargins left="0.7" right="0.7" top="0.75" bottom="0.75" header="0.3" footer="0.3"/>
  <pageSetup paperSize="17" scale="48"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1">
    <pageSetUpPr fitToPage="1"/>
  </sheetPr>
  <dimension ref="A1:P28"/>
  <sheetViews>
    <sheetView zoomScaleNormal="100" workbookViewId="0">
      <selection activeCell="O28" sqref="O28"/>
    </sheetView>
  </sheetViews>
  <sheetFormatPr defaultColWidth="8.296875" defaultRowHeight="14.5" x14ac:dyDescent="0.35"/>
  <cols>
    <col min="1" max="1" width="62.296875" style="245" bestFit="1" customWidth="1"/>
    <col min="2" max="2" width="4.69921875" style="90" bestFit="1" customWidth="1"/>
    <col min="3" max="3" width="8.5" style="245" customWidth="1"/>
    <col min="4" max="4" width="21.796875" style="245" bestFit="1" customWidth="1"/>
    <col min="5" max="5" width="17.796875" style="245" bestFit="1" customWidth="1"/>
    <col min="6" max="6" width="21.296875" style="246" bestFit="1" customWidth="1"/>
    <col min="7" max="7" width="15.69921875" style="246" bestFit="1" customWidth="1"/>
    <col min="8" max="13" width="15.69921875" style="246" customWidth="1"/>
    <col min="14" max="14" width="22.19921875" style="246" bestFit="1" customWidth="1"/>
    <col min="15" max="16384" width="8.296875" style="242"/>
  </cols>
  <sheetData>
    <row r="1" spans="1:16" s="216" customFormat="1" x14ac:dyDescent="0.3">
      <c r="A1" s="55" t="s">
        <v>214</v>
      </c>
      <c r="B1" s="653"/>
      <c r="C1" s="553"/>
      <c r="D1" s="553"/>
      <c r="E1" s="554"/>
      <c r="F1" s="215"/>
      <c r="G1" s="215"/>
      <c r="H1" s="215"/>
      <c r="I1" s="215"/>
      <c r="J1" s="215"/>
      <c r="K1" s="215"/>
      <c r="L1" s="215"/>
      <c r="M1" s="215"/>
      <c r="N1" s="215"/>
      <c r="O1" s="215"/>
      <c r="P1" s="215"/>
    </row>
    <row r="2" spans="1:16" s="216" customFormat="1" ht="15" thickBot="1" x14ac:dyDescent="0.35">
      <c r="A2" s="59" t="s">
        <v>215</v>
      </c>
      <c r="B2" s="654"/>
      <c r="C2" s="555"/>
      <c r="D2" s="555"/>
      <c r="E2" s="556"/>
      <c r="F2" s="215"/>
      <c r="G2" s="215"/>
      <c r="H2" s="215"/>
      <c r="I2" s="215"/>
      <c r="J2" s="215"/>
      <c r="K2" s="215"/>
      <c r="L2" s="215"/>
      <c r="M2" s="215"/>
      <c r="N2" s="215"/>
      <c r="O2" s="215"/>
      <c r="P2" s="215"/>
    </row>
    <row r="3" spans="1:16" s="26" customFormat="1" ht="58" x14ac:dyDescent="0.35">
      <c r="A3" s="213" t="s">
        <v>342</v>
      </c>
      <c r="B3" s="217"/>
      <c r="C3" s="116" t="s">
        <v>66</v>
      </c>
      <c r="D3" s="116" t="s">
        <v>227</v>
      </c>
      <c r="E3" s="116" t="s">
        <v>158</v>
      </c>
      <c r="F3" s="102" t="s">
        <v>159</v>
      </c>
      <c r="G3" s="102" t="s">
        <v>320</v>
      </c>
      <c r="H3" s="102" t="s">
        <v>461</v>
      </c>
      <c r="I3" s="102" t="s">
        <v>462</v>
      </c>
      <c r="J3" s="102" t="s">
        <v>466</v>
      </c>
      <c r="K3" s="102" t="s">
        <v>463</v>
      </c>
      <c r="L3" s="102" t="s">
        <v>464</v>
      </c>
      <c r="M3" s="102" t="s">
        <v>465</v>
      </c>
      <c r="N3" s="299" t="s">
        <v>157</v>
      </c>
    </row>
    <row r="4" spans="1:16" s="26" customFormat="1" x14ac:dyDescent="0.35">
      <c r="A4" s="248"/>
      <c r="B4" s="249"/>
      <c r="C4" s="4" t="s">
        <v>4</v>
      </c>
      <c r="D4" s="4" t="s">
        <v>5</v>
      </c>
      <c r="E4" s="4" t="s">
        <v>6</v>
      </c>
      <c r="F4" s="4" t="s">
        <v>7</v>
      </c>
      <c r="G4" s="139" t="s">
        <v>8</v>
      </c>
      <c r="H4" s="139" t="s">
        <v>9</v>
      </c>
      <c r="I4" s="139" t="s">
        <v>10</v>
      </c>
      <c r="J4" s="139" t="s">
        <v>11</v>
      </c>
      <c r="K4" s="139" t="s">
        <v>121</v>
      </c>
      <c r="L4" s="139" t="s">
        <v>124</v>
      </c>
      <c r="M4" s="139" t="s">
        <v>125</v>
      </c>
      <c r="N4" s="480" t="s">
        <v>126</v>
      </c>
      <c r="O4" s="535"/>
    </row>
    <row r="5" spans="1:16" s="26" customFormat="1" x14ac:dyDescent="0.35">
      <c r="A5" s="228" t="s">
        <v>223</v>
      </c>
      <c r="B5" s="250"/>
      <c r="C5" s="251"/>
      <c r="D5" s="251"/>
      <c r="E5" s="251"/>
      <c r="F5" s="252"/>
      <c r="G5" s="253"/>
      <c r="H5" s="253"/>
      <c r="I5" s="253"/>
      <c r="J5" s="253"/>
      <c r="K5" s="253"/>
      <c r="L5" s="253"/>
      <c r="M5" s="253"/>
      <c r="N5" s="254"/>
    </row>
    <row r="6" spans="1:16" s="26" customFormat="1" ht="15.75" customHeight="1" x14ac:dyDescent="0.35">
      <c r="A6" s="255" t="s">
        <v>161</v>
      </c>
      <c r="B6" s="84" t="s">
        <v>4</v>
      </c>
      <c r="C6" s="256"/>
      <c r="D6" s="256"/>
      <c r="E6" s="256"/>
      <c r="F6" s="257"/>
      <c r="G6" s="258"/>
      <c r="H6" s="258"/>
      <c r="I6" s="258"/>
      <c r="J6" s="258"/>
      <c r="K6" s="258"/>
      <c r="L6" s="258"/>
      <c r="M6" s="258"/>
      <c r="N6" s="259">
        <f>SUM(D6:M6)</f>
        <v>0</v>
      </c>
    </row>
    <row r="7" spans="1:16" s="26" customFormat="1" ht="15.75" customHeight="1" x14ac:dyDescent="0.35">
      <c r="A7" s="260" t="s">
        <v>310</v>
      </c>
      <c r="B7" s="84" t="s">
        <v>5</v>
      </c>
      <c r="C7" s="256"/>
      <c r="D7" s="256"/>
      <c r="E7" s="256"/>
      <c r="F7" s="257"/>
      <c r="G7" s="258"/>
      <c r="H7" s="258"/>
      <c r="I7" s="258"/>
      <c r="J7" s="258"/>
      <c r="K7" s="258"/>
      <c r="L7" s="258"/>
      <c r="M7" s="258"/>
      <c r="N7" s="259">
        <f t="shared" ref="N7:N27" si="0">SUM(D7:M7)</f>
        <v>0</v>
      </c>
    </row>
    <row r="8" spans="1:16" s="26" customFormat="1" ht="15.75" customHeight="1" x14ac:dyDescent="0.35">
      <c r="A8" s="255" t="s">
        <v>257</v>
      </c>
      <c r="B8" s="84" t="s">
        <v>6</v>
      </c>
      <c r="C8" s="256"/>
      <c r="D8" s="256"/>
      <c r="E8" s="256"/>
      <c r="F8" s="257"/>
      <c r="G8" s="258"/>
      <c r="H8" s="258"/>
      <c r="I8" s="258"/>
      <c r="J8" s="258"/>
      <c r="K8" s="258"/>
      <c r="L8" s="258"/>
      <c r="M8" s="258"/>
      <c r="N8" s="259">
        <f t="shared" si="0"/>
        <v>0</v>
      </c>
    </row>
    <row r="9" spans="1:16" s="216" customFormat="1" ht="15.75" customHeight="1" x14ac:dyDescent="0.35">
      <c r="A9" s="261" t="s">
        <v>160</v>
      </c>
      <c r="B9" s="84" t="s">
        <v>7</v>
      </c>
      <c r="C9" s="236"/>
      <c r="D9" s="236"/>
      <c r="E9" s="236"/>
      <c r="F9" s="2"/>
      <c r="G9" s="262"/>
      <c r="H9" s="262"/>
      <c r="I9" s="262"/>
      <c r="J9" s="262"/>
      <c r="K9" s="262"/>
      <c r="L9" s="262"/>
      <c r="M9" s="262"/>
      <c r="N9" s="259">
        <f t="shared" si="0"/>
        <v>0</v>
      </c>
    </row>
    <row r="10" spans="1:16" s="216" customFormat="1" ht="15.75" customHeight="1" x14ac:dyDescent="0.35">
      <c r="A10" s="261" t="s">
        <v>43</v>
      </c>
      <c r="B10" s="84" t="s">
        <v>8</v>
      </c>
      <c r="C10" s="236"/>
      <c r="D10" s="236"/>
      <c r="E10" s="236"/>
      <c r="F10" s="2"/>
      <c r="G10" s="262"/>
      <c r="H10" s="262"/>
      <c r="I10" s="262"/>
      <c r="J10" s="262"/>
      <c r="K10" s="262"/>
      <c r="L10" s="262"/>
      <c r="M10" s="262"/>
      <c r="N10" s="259">
        <f t="shared" si="0"/>
        <v>0</v>
      </c>
    </row>
    <row r="11" spans="1:16" s="216" customFormat="1" ht="15.75" customHeight="1" x14ac:dyDescent="0.35">
      <c r="A11" s="261" t="s">
        <v>162</v>
      </c>
      <c r="B11" s="84" t="s">
        <v>9</v>
      </c>
      <c r="C11" s="236"/>
      <c r="D11" s="236"/>
      <c r="E11" s="236"/>
      <c r="F11" s="2"/>
      <c r="G11" s="262"/>
      <c r="H11" s="262"/>
      <c r="I11" s="262"/>
      <c r="J11" s="262"/>
      <c r="K11" s="262"/>
      <c r="L11" s="262"/>
      <c r="M11" s="262"/>
      <c r="N11" s="259">
        <f t="shared" si="0"/>
        <v>0</v>
      </c>
    </row>
    <row r="12" spans="1:16" s="216" customFormat="1" ht="15.75" customHeight="1" x14ac:dyDescent="0.35">
      <c r="A12" s="261" t="s">
        <v>163</v>
      </c>
      <c r="B12" s="84" t="s">
        <v>10</v>
      </c>
      <c r="C12" s="236"/>
      <c r="D12" s="236"/>
      <c r="E12" s="236"/>
      <c r="F12" s="2"/>
      <c r="G12" s="262"/>
      <c r="H12" s="262"/>
      <c r="I12" s="262"/>
      <c r="J12" s="262"/>
      <c r="K12" s="262"/>
      <c r="L12" s="262"/>
      <c r="M12" s="262"/>
      <c r="N12" s="259">
        <f t="shared" si="0"/>
        <v>0</v>
      </c>
    </row>
    <row r="13" spans="1:16" s="1" customFormat="1" ht="15.75" customHeight="1" x14ac:dyDescent="0.35">
      <c r="A13" s="261" t="s">
        <v>46</v>
      </c>
      <c r="B13" s="84" t="s">
        <v>11</v>
      </c>
      <c r="C13" s="236"/>
      <c r="D13" s="236"/>
      <c r="E13" s="236"/>
      <c r="F13" s="14"/>
      <c r="G13" s="263"/>
      <c r="H13" s="263"/>
      <c r="I13" s="263"/>
      <c r="J13" s="263"/>
      <c r="K13" s="263"/>
      <c r="L13" s="263"/>
      <c r="M13" s="263"/>
      <c r="N13" s="259">
        <f t="shared" si="0"/>
        <v>0</v>
      </c>
    </row>
    <row r="14" spans="1:16" ht="15.75" customHeight="1" x14ac:dyDescent="0.35">
      <c r="A14" s="261" t="s">
        <v>164</v>
      </c>
      <c r="B14" s="84" t="s">
        <v>121</v>
      </c>
      <c r="C14" s="264"/>
      <c r="D14" s="264"/>
      <c r="E14" s="264"/>
      <c r="F14" s="264"/>
      <c r="G14" s="265"/>
      <c r="H14" s="265"/>
      <c r="I14" s="265"/>
      <c r="J14" s="265"/>
      <c r="K14" s="265"/>
      <c r="L14" s="265"/>
      <c r="M14" s="265"/>
      <c r="N14" s="259">
        <f t="shared" si="0"/>
        <v>0</v>
      </c>
    </row>
    <row r="15" spans="1:16" ht="15.75" customHeight="1" x14ac:dyDescent="0.35">
      <c r="A15" s="235" t="s">
        <v>165</v>
      </c>
      <c r="B15" s="84" t="s">
        <v>124</v>
      </c>
      <c r="C15" s="266"/>
      <c r="D15" s="266"/>
      <c r="E15" s="266"/>
      <c r="F15" s="257"/>
      <c r="G15" s="258"/>
      <c r="H15" s="258"/>
      <c r="I15" s="258"/>
      <c r="J15" s="258"/>
      <c r="K15" s="258"/>
      <c r="L15" s="258"/>
      <c r="M15" s="258"/>
      <c r="N15" s="259">
        <f t="shared" si="0"/>
        <v>0</v>
      </c>
    </row>
    <row r="16" spans="1:16" ht="15.75" customHeight="1" x14ac:dyDescent="0.35">
      <c r="A16" s="235" t="s">
        <v>166</v>
      </c>
      <c r="B16" s="84" t="s">
        <v>125</v>
      </c>
      <c r="C16" s="266"/>
      <c r="D16" s="266"/>
      <c r="E16" s="266"/>
      <c r="F16" s="257"/>
      <c r="G16" s="258"/>
      <c r="H16" s="258"/>
      <c r="I16" s="258"/>
      <c r="J16" s="258"/>
      <c r="K16" s="258"/>
      <c r="L16" s="258"/>
      <c r="M16" s="258"/>
      <c r="N16" s="259">
        <f t="shared" si="0"/>
        <v>0</v>
      </c>
    </row>
    <row r="17" spans="1:14" ht="15.75" customHeight="1" x14ac:dyDescent="0.35">
      <c r="A17" s="235" t="s">
        <v>167</v>
      </c>
      <c r="B17" s="84" t="s">
        <v>126</v>
      </c>
      <c r="C17" s="266"/>
      <c r="D17" s="266"/>
      <c r="E17" s="266"/>
      <c r="F17" s="257"/>
      <c r="G17" s="258"/>
      <c r="H17" s="258"/>
      <c r="I17" s="258"/>
      <c r="J17" s="258"/>
      <c r="K17" s="258"/>
      <c r="L17" s="258"/>
      <c r="M17" s="258"/>
      <c r="N17" s="259">
        <f t="shared" si="0"/>
        <v>0</v>
      </c>
    </row>
    <row r="18" spans="1:14" ht="15.75" customHeight="1" x14ac:dyDescent="0.35">
      <c r="A18" s="235" t="s">
        <v>168</v>
      </c>
      <c r="B18" s="84" t="s">
        <v>127</v>
      </c>
      <c r="C18" s="266"/>
      <c r="D18" s="266"/>
      <c r="E18" s="266"/>
      <c r="F18" s="257"/>
      <c r="G18" s="258"/>
      <c r="H18" s="258"/>
      <c r="I18" s="258"/>
      <c r="J18" s="258"/>
      <c r="K18" s="258"/>
      <c r="L18" s="258"/>
      <c r="M18" s="258"/>
      <c r="N18" s="259">
        <f t="shared" si="0"/>
        <v>0</v>
      </c>
    </row>
    <row r="19" spans="1:14" ht="15.75" customHeight="1" x14ac:dyDescent="0.35">
      <c r="A19" s="267" t="s">
        <v>118</v>
      </c>
      <c r="B19" s="84" t="s">
        <v>128</v>
      </c>
      <c r="C19" s="266"/>
      <c r="D19" s="266"/>
      <c r="E19" s="266"/>
      <c r="F19" s="257"/>
      <c r="G19" s="258"/>
      <c r="H19" s="258"/>
      <c r="I19" s="258"/>
      <c r="J19" s="258"/>
      <c r="K19" s="258"/>
      <c r="L19" s="258"/>
      <c r="M19" s="258"/>
      <c r="N19" s="259">
        <f t="shared" si="0"/>
        <v>0</v>
      </c>
    </row>
    <row r="20" spans="1:14" ht="15.75" customHeight="1" x14ac:dyDescent="0.35">
      <c r="A20" s="228" t="s">
        <v>117</v>
      </c>
      <c r="B20" s="268"/>
      <c r="C20" s="251"/>
      <c r="D20" s="251"/>
      <c r="E20" s="251"/>
      <c r="F20" s="252"/>
      <c r="G20" s="253"/>
      <c r="H20" s="253"/>
      <c r="I20" s="253"/>
      <c r="J20" s="253"/>
      <c r="K20" s="253"/>
      <c r="L20" s="253"/>
      <c r="M20" s="253"/>
      <c r="N20" s="269"/>
    </row>
    <row r="21" spans="1:14" ht="15.75" customHeight="1" x14ac:dyDescent="0.35">
      <c r="A21" s="232" t="s">
        <v>137</v>
      </c>
      <c r="B21" s="84" t="s">
        <v>129</v>
      </c>
      <c r="C21" s="266"/>
      <c r="D21" s="266"/>
      <c r="E21" s="266"/>
      <c r="F21" s="257"/>
      <c r="G21" s="258"/>
      <c r="H21" s="258"/>
      <c r="I21" s="258"/>
      <c r="J21" s="258"/>
      <c r="K21" s="258"/>
      <c r="L21" s="258"/>
      <c r="M21" s="258"/>
      <c r="N21" s="259">
        <f t="shared" si="0"/>
        <v>0</v>
      </c>
    </row>
    <row r="22" spans="1:14" ht="15.75" customHeight="1" x14ac:dyDescent="0.35">
      <c r="A22" s="232" t="s">
        <v>224</v>
      </c>
      <c r="B22" s="84" t="s">
        <v>130</v>
      </c>
      <c r="C22" s="266"/>
      <c r="D22" s="266"/>
      <c r="E22" s="266"/>
      <c r="F22" s="257"/>
      <c r="G22" s="258"/>
      <c r="H22" s="258"/>
      <c r="I22" s="258"/>
      <c r="J22" s="258"/>
      <c r="K22" s="258"/>
      <c r="L22" s="258"/>
      <c r="M22" s="258"/>
      <c r="N22" s="259">
        <f t="shared" si="0"/>
        <v>0</v>
      </c>
    </row>
    <row r="23" spans="1:14" ht="15.75" customHeight="1" x14ac:dyDescent="0.35">
      <c r="A23" s="232" t="s">
        <v>140</v>
      </c>
      <c r="B23" s="84" t="s">
        <v>131</v>
      </c>
      <c r="C23" s="266"/>
      <c r="D23" s="266"/>
      <c r="E23" s="266"/>
      <c r="F23" s="257"/>
      <c r="G23" s="258"/>
      <c r="H23" s="258"/>
      <c r="I23" s="258"/>
      <c r="J23" s="258"/>
      <c r="K23" s="258"/>
      <c r="L23" s="258"/>
      <c r="M23" s="258"/>
      <c r="N23" s="259">
        <f t="shared" si="0"/>
        <v>0</v>
      </c>
    </row>
    <row r="24" spans="1:14" ht="15.75" customHeight="1" x14ac:dyDescent="0.35">
      <c r="A24" s="232" t="s">
        <v>139</v>
      </c>
      <c r="B24" s="84" t="s">
        <v>132</v>
      </c>
      <c r="C24" s="266"/>
      <c r="D24" s="266"/>
      <c r="E24" s="266"/>
      <c r="F24" s="257"/>
      <c r="G24" s="258"/>
      <c r="H24" s="258"/>
      <c r="I24" s="258"/>
      <c r="J24" s="258"/>
      <c r="K24" s="258"/>
      <c r="L24" s="258"/>
      <c r="M24" s="258"/>
      <c r="N24" s="259">
        <f t="shared" si="0"/>
        <v>0</v>
      </c>
    </row>
    <row r="25" spans="1:14" ht="15.75" customHeight="1" x14ac:dyDescent="0.35">
      <c r="A25" s="232" t="s">
        <v>225</v>
      </c>
      <c r="B25" s="84" t="s">
        <v>133</v>
      </c>
      <c r="C25" s="266"/>
      <c r="D25" s="266"/>
      <c r="E25" s="266"/>
      <c r="F25" s="257"/>
      <c r="G25" s="258"/>
      <c r="H25" s="258"/>
      <c r="I25" s="258"/>
      <c r="J25" s="258"/>
      <c r="K25" s="258"/>
      <c r="L25" s="258"/>
      <c r="M25" s="258"/>
      <c r="N25" s="259">
        <f t="shared" si="0"/>
        <v>0</v>
      </c>
    </row>
    <row r="26" spans="1:14" ht="15.75" customHeight="1" x14ac:dyDescent="0.35">
      <c r="A26" s="232" t="s">
        <v>226</v>
      </c>
      <c r="B26" s="84" t="s">
        <v>134</v>
      </c>
      <c r="C26" s="266"/>
      <c r="D26" s="266"/>
      <c r="E26" s="266"/>
      <c r="F26" s="257"/>
      <c r="G26" s="258"/>
      <c r="H26" s="258"/>
      <c r="I26" s="258"/>
      <c r="J26" s="258"/>
      <c r="K26" s="258"/>
      <c r="L26" s="258"/>
      <c r="M26" s="258"/>
      <c r="N26" s="259">
        <f t="shared" si="0"/>
        <v>0</v>
      </c>
    </row>
    <row r="27" spans="1:14" ht="15.75" customHeight="1" thickBot="1" x14ac:dyDescent="0.4">
      <c r="A27" s="232" t="s">
        <v>59</v>
      </c>
      <c r="B27" s="85" t="s">
        <v>135</v>
      </c>
      <c r="C27" s="266"/>
      <c r="D27" s="266"/>
      <c r="E27" s="266"/>
      <c r="F27" s="257"/>
      <c r="G27" s="258"/>
      <c r="H27" s="547"/>
      <c r="I27" s="547"/>
      <c r="J27" s="547"/>
      <c r="K27" s="547"/>
      <c r="L27" s="547"/>
      <c r="M27" s="547"/>
      <c r="N27" s="259">
        <f t="shared" si="0"/>
        <v>0</v>
      </c>
    </row>
    <row r="28" spans="1:14" ht="15.75" customHeight="1" thickBot="1" x14ac:dyDescent="0.4">
      <c r="A28" s="270" t="s">
        <v>62</v>
      </c>
      <c r="B28" s="170" t="s">
        <v>358</v>
      </c>
      <c r="C28" s="271">
        <f>SUM(C6:C19)+SUM(C21:C27)</f>
        <v>0</v>
      </c>
      <c r="D28" s="271">
        <f t="shared" ref="D28:M28" si="1">SUM(D6:D19)+SUM(D21:D27)</f>
        <v>0</v>
      </c>
      <c r="E28" s="271">
        <f t="shared" si="1"/>
        <v>0</v>
      </c>
      <c r="F28" s="271">
        <f t="shared" si="1"/>
        <v>0</v>
      </c>
      <c r="G28" s="271">
        <f t="shared" si="1"/>
        <v>0</v>
      </c>
      <c r="H28" s="271">
        <f t="shared" si="1"/>
        <v>0</v>
      </c>
      <c r="I28" s="271">
        <f t="shared" si="1"/>
        <v>0</v>
      </c>
      <c r="J28" s="271">
        <f t="shared" si="1"/>
        <v>0</v>
      </c>
      <c r="K28" s="271">
        <f t="shared" si="1"/>
        <v>0</v>
      </c>
      <c r="L28" s="271">
        <f t="shared" si="1"/>
        <v>0</v>
      </c>
      <c r="M28" s="271">
        <f t="shared" si="1"/>
        <v>0</v>
      </c>
      <c r="N28" s="271">
        <f>SUM(N6:N19)+SUM(N21:N27)</f>
        <v>0</v>
      </c>
    </row>
  </sheetData>
  <mergeCells count="2">
    <mergeCell ref="B1:E1"/>
    <mergeCell ref="B2:E2"/>
  </mergeCells>
  <pageMargins left="0.7" right="0.7" top="0.75" bottom="0.75" header="0.3" footer="0.3"/>
  <pageSetup paperSize="17" scale="9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0">
    <pageSetUpPr fitToPage="1"/>
  </sheetPr>
  <dimension ref="A1:O19"/>
  <sheetViews>
    <sheetView topLeftCell="A2" zoomScaleNormal="100" workbookViewId="0">
      <selection activeCell="I24" sqref="I24"/>
    </sheetView>
  </sheetViews>
  <sheetFormatPr defaultColWidth="8.296875" defaultRowHeight="14.5" x14ac:dyDescent="0.35"/>
  <cols>
    <col min="1" max="1" width="41.19921875" style="245" bestFit="1" customWidth="1"/>
    <col min="2" max="2" width="4.69921875" style="90" bestFit="1" customWidth="1"/>
    <col min="3" max="3" width="13.5" style="245" customWidth="1"/>
    <col min="4" max="4" width="21.796875" style="245" bestFit="1" customWidth="1"/>
    <col min="5" max="5" width="17.796875" style="246" bestFit="1" customWidth="1"/>
    <col min="6" max="6" width="21.296875" style="246" bestFit="1" customWidth="1"/>
    <col min="7" max="7" width="15.69921875" style="246" bestFit="1" customWidth="1"/>
    <col min="8" max="8" width="22.19921875" style="246" bestFit="1" customWidth="1"/>
    <col min="9" max="9" width="12.69921875" style="242" customWidth="1"/>
    <col min="10" max="10" width="17.19921875" style="242" customWidth="1"/>
    <col min="11" max="11" width="14.5" style="242" customWidth="1"/>
    <col min="12" max="12" width="18.19921875" style="242" customWidth="1"/>
    <col min="13" max="13" width="14.69921875" style="242" customWidth="1"/>
    <col min="14" max="14" width="15.296875" style="242" customWidth="1"/>
    <col min="15" max="16384" width="8.296875" style="242"/>
  </cols>
  <sheetData>
    <row r="1" spans="1:15" x14ac:dyDescent="0.35">
      <c r="A1" s="55" t="s">
        <v>213</v>
      </c>
      <c r="B1" s="653"/>
      <c r="C1" s="553"/>
      <c r="D1" s="553"/>
      <c r="E1" s="554"/>
      <c r="F1" s="215"/>
      <c r="G1" s="215"/>
      <c r="H1" s="215"/>
    </row>
    <row r="2" spans="1:15" ht="15" thickBot="1" x14ac:dyDescent="0.4">
      <c r="A2" s="60" t="s">
        <v>404</v>
      </c>
      <c r="B2" s="654"/>
      <c r="C2" s="555"/>
      <c r="D2" s="555"/>
      <c r="E2" s="556"/>
      <c r="F2" s="215"/>
      <c r="G2" s="215"/>
      <c r="H2" s="215"/>
    </row>
    <row r="3" spans="1:15" ht="43.5" x14ac:dyDescent="0.35">
      <c r="A3" s="213" t="s">
        <v>343</v>
      </c>
      <c r="B3" s="217"/>
      <c r="C3" s="116" t="s">
        <v>66</v>
      </c>
      <c r="D3" s="116" t="s">
        <v>227</v>
      </c>
      <c r="E3" s="116" t="s">
        <v>158</v>
      </c>
      <c r="F3" s="102" t="s">
        <v>159</v>
      </c>
      <c r="G3" s="102" t="s">
        <v>320</v>
      </c>
      <c r="H3" s="102" t="s">
        <v>461</v>
      </c>
      <c r="I3" s="102" t="s">
        <v>462</v>
      </c>
      <c r="J3" s="102" t="s">
        <v>466</v>
      </c>
      <c r="K3" s="102" t="s">
        <v>463</v>
      </c>
      <c r="L3" s="102" t="s">
        <v>464</v>
      </c>
      <c r="M3" s="102" t="s">
        <v>465</v>
      </c>
      <c r="N3" s="102" t="s">
        <v>157</v>
      </c>
      <c r="O3" s="545"/>
    </row>
    <row r="4" spans="1:15" x14ac:dyDescent="0.35">
      <c r="A4" s="248"/>
      <c r="B4" s="249"/>
      <c r="C4" s="4" t="s">
        <v>4</v>
      </c>
      <c r="D4" s="4" t="s">
        <v>5</v>
      </c>
      <c r="E4" s="4" t="s">
        <v>6</v>
      </c>
      <c r="F4" s="4" t="s">
        <v>7</v>
      </c>
      <c r="G4" s="139" t="s">
        <v>8</v>
      </c>
      <c r="H4" s="4" t="s">
        <v>9</v>
      </c>
      <c r="I4" s="4" t="s">
        <v>10</v>
      </c>
      <c r="J4" s="4" t="s">
        <v>11</v>
      </c>
      <c r="K4" s="4" t="s">
        <v>121</v>
      </c>
      <c r="L4" s="4" t="s">
        <v>124</v>
      </c>
      <c r="M4" s="4" t="s">
        <v>125</v>
      </c>
      <c r="N4" s="480" t="s">
        <v>126</v>
      </c>
      <c r="O4" s="545"/>
    </row>
    <row r="5" spans="1:15" x14ac:dyDescent="0.35">
      <c r="A5" s="272" t="s">
        <v>223</v>
      </c>
      <c r="B5" s="273"/>
      <c r="C5" s="274"/>
      <c r="D5" s="274"/>
      <c r="E5" s="275"/>
      <c r="F5" s="275"/>
      <c r="G5" s="276"/>
      <c r="H5" s="276"/>
      <c r="I5" s="276"/>
      <c r="J5" s="276"/>
      <c r="K5" s="276"/>
      <c r="L5" s="276"/>
      <c r="M5" s="276"/>
      <c r="N5" s="277"/>
    </row>
    <row r="6" spans="1:15" x14ac:dyDescent="0.35">
      <c r="A6" s="278" t="s">
        <v>161</v>
      </c>
      <c r="B6" s="84" t="s">
        <v>4</v>
      </c>
      <c r="C6" s="226"/>
      <c r="D6" s="226"/>
      <c r="E6" s="227"/>
      <c r="F6" s="227"/>
      <c r="G6" s="279"/>
      <c r="H6" s="279"/>
      <c r="I6" s="279"/>
      <c r="J6" s="279"/>
      <c r="K6" s="279"/>
      <c r="L6" s="279"/>
      <c r="M6" s="279"/>
      <c r="N6" s="280">
        <f>SUM(D6:M6)</f>
        <v>0</v>
      </c>
    </row>
    <row r="7" spans="1:15" x14ac:dyDescent="0.35">
      <c r="A7" s="260" t="s">
        <v>311</v>
      </c>
      <c r="B7" s="84" t="s">
        <v>5</v>
      </c>
      <c r="C7" s="226"/>
      <c r="D7" s="226"/>
      <c r="E7" s="227"/>
      <c r="F7" s="227"/>
      <c r="G7" s="279"/>
      <c r="H7" s="279"/>
      <c r="I7" s="279"/>
      <c r="J7" s="279"/>
      <c r="K7" s="279"/>
      <c r="L7" s="279"/>
      <c r="M7" s="279"/>
      <c r="N7" s="280">
        <f>SUM(D7:M7)</f>
        <v>0</v>
      </c>
    </row>
    <row r="8" spans="1:15" x14ac:dyDescent="0.35">
      <c r="A8" s="278" t="s">
        <v>257</v>
      </c>
      <c r="B8" s="84" t="s">
        <v>6</v>
      </c>
      <c r="C8" s="226"/>
      <c r="D8" s="226"/>
      <c r="E8" s="227"/>
      <c r="F8" s="227"/>
      <c r="G8" s="279"/>
      <c r="H8" s="279"/>
      <c r="I8" s="279"/>
      <c r="J8" s="279"/>
      <c r="K8" s="279"/>
      <c r="L8" s="279"/>
      <c r="M8" s="279"/>
      <c r="N8" s="280">
        <f>SUM(D8:M8)</f>
        <v>0</v>
      </c>
    </row>
    <row r="9" spans="1:15" x14ac:dyDescent="0.35">
      <c r="A9" s="267" t="s">
        <v>160</v>
      </c>
      <c r="B9" s="84" t="s">
        <v>7</v>
      </c>
      <c r="C9" s="236"/>
      <c r="D9" s="236"/>
      <c r="E9" s="237"/>
      <c r="F9" s="2"/>
      <c r="G9" s="262"/>
      <c r="H9" s="262"/>
      <c r="I9" s="262"/>
      <c r="J9" s="262"/>
      <c r="K9" s="262"/>
      <c r="L9" s="262"/>
      <c r="M9" s="262"/>
      <c r="N9" s="280">
        <f>SUM(D9:M9)</f>
        <v>0</v>
      </c>
    </row>
    <row r="10" spans="1:15" ht="15.75" customHeight="1" x14ac:dyDescent="0.35">
      <c r="A10" s="228" t="s">
        <v>117</v>
      </c>
      <c r="B10" s="84"/>
      <c r="C10" s="251"/>
      <c r="D10" s="251"/>
      <c r="E10" s="251"/>
      <c r="F10" s="252"/>
      <c r="G10" s="253"/>
      <c r="H10" s="253"/>
      <c r="I10" s="253"/>
      <c r="J10" s="253"/>
      <c r="K10" s="253"/>
      <c r="L10" s="253"/>
      <c r="M10" s="253"/>
      <c r="N10" s="281"/>
    </row>
    <row r="11" spans="1:15" ht="15.75" customHeight="1" x14ac:dyDescent="0.35">
      <c r="A11" s="235" t="s">
        <v>137</v>
      </c>
      <c r="B11" s="84" t="s">
        <v>8</v>
      </c>
      <c r="C11" s="266"/>
      <c r="D11" s="266"/>
      <c r="E11" s="266"/>
      <c r="F11" s="257"/>
      <c r="G11" s="258"/>
      <c r="H11" s="258"/>
      <c r="I11" s="258"/>
      <c r="J11" s="258"/>
      <c r="K11" s="258"/>
      <c r="L11" s="258"/>
      <c r="M11" s="258"/>
      <c r="N11" s="280">
        <f t="shared" ref="N11:N17" si="0">SUM(D11:M11)</f>
        <v>0</v>
      </c>
    </row>
    <row r="12" spans="1:15" ht="15.75" customHeight="1" x14ac:dyDescent="0.35">
      <c r="A12" s="235" t="s">
        <v>224</v>
      </c>
      <c r="B12" s="84" t="s">
        <v>9</v>
      </c>
      <c r="C12" s="266"/>
      <c r="D12" s="266"/>
      <c r="E12" s="266"/>
      <c r="F12" s="257"/>
      <c r="G12" s="258"/>
      <c r="H12" s="258"/>
      <c r="I12" s="258"/>
      <c r="J12" s="258"/>
      <c r="K12" s="258"/>
      <c r="L12" s="258"/>
      <c r="M12" s="258"/>
      <c r="N12" s="280">
        <f t="shared" si="0"/>
        <v>0</v>
      </c>
    </row>
    <row r="13" spans="1:15" ht="15.75" customHeight="1" x14ac:dyDescent="0.35">
      <c r="A13" s="235" t="s">
        <v>140</v>
      </c>
      <c r="B13" s="84" t="s">
        <v>10</v>
      </c>
      <c r="C13" s="266"/>
      <c r="D13" s="266"/>
      <c r="E13" s="266"/>
      <c r="F13" s="257"/>
      <c r="G13" s="258"/>
      <c r="H13" s="258"/>
      <c r="I13" s="258"/>
      <c r="J13" s="258"/>
      <c r="K13" s="258"/>
      <c r="L13" s="258"/>
      <c r="M13" s="258"/>
      <c r="N13" s="280">
        <f t="shared" si="0"/>
        <v>0</v>
      </c>
    </row>
    <row r="14" spans="1:15" ht="15.75" customHeight="1" x14ac:dyDescent="0.35">
      <c r="A14" s="235" t="s">
        <v>139</v>
      </c>
      <c r="B14" s="84" t="s">
        <v>11</v>
      </c>
      <c r="C14" s="266"/>
      <c r="D14" s="266"/>
      <c r="E14" s="266"/>
      <c r="F14" s="257"/>
      <c r="G14" s="258"/>
      <c r="H14" s="258"/>
      <c r="I14" s="258"/>
      <c r="J14" s="258"/>
      <c r="K14" s="258"/>
      <c r="L14" s="258"/>
      <c r="M14" s="258"/>
      <c r="N14" s="280">
        <f t="shared" si="0"/>
        <v>0</v>
      </c>
    </row>
    <row r="15" spans="1:15" ht="15.75" customHeight="1" x14ac:dyDescent="0.35">
      <c r="A15" s="235" t="s">
        <v>225</v>
      </c>
      <c r="B15" s="84" t="s">
        <v>121</v>
      </c>
      <c r="C15" s="266"/>
      <c r="D15" s="266"/>
      <c r="E15" s="266"/>
      <c r="F15" s="257"/>
      <c r="G15" s="258"/>
      <c r="H15" s="258"/>
      <c r="I15" s="258"/>
      <c r="J15" s="258"/>
      <c r="K15" s="258"/>
      <c r="L15" s="258"/>
      <c r="M15" s="258"/>
      <c r="N15" s="280">
        <f t="shared" si="0"/>
        <v>0</v>
      </c>
    </row>
    <row r="16" spans="1:15" ht="15.75" customHeight="1" x14ac:dyDescent="0.35">
      <c r="A16" s="235" t="s">
        <v>226</v>
      </c>
      <c r="B16" s="84" t="s">
        <v>124</v>
      </c>
      <c r="C16" s="266"/>
      <c r="D16" s="266"/>
      <c r="E16" s="266"/>
      <c r="F16" s="257"/>
      <c r="G16" s="258"/>
      <c r="H16" s="258"/>
      <c r="I16" s="258"/>
      <c r="J16" s="258"/>
      <c r="K16" s="258"/>
      <c r="L16" s="258"/>
      <c r="M16" s="258"/>
      <c r="N16" s="280">
        <f t="shared" si="0"/>
        <v>0</v>
      </c>
    </row>
    <row r="17" spans="1:14" ht="15.75" customHeight="1" thickBot="1" x14ac:dyDescent="0.4">
      <c r="A17" s="235" t="s">
        <v>59</v>
      </c>
      <c r="B17" s="85" t="s">
        <v>125</v>
      </c>
      <c r="C17" s="266"/>
      <c r="D17" s="266"/>
      <c r="E17" s="266"/>
      <c r="F17" s="257"/>
      <c r="G17" s="258"/>
      <c r="H17" s="258"/>
      <c r="I17" s="258"/>
      <c r="J17" s="258"/>
      <c r="K17" s="258"/>
      <c r="L17" s="258"/>
      <c r="M17" s="258"/>
      <c r="N17" s="280">
        <f t="shared" si="0"/>
        <v>0</v>
      </c>
    </row>
    <row r="18" spans="1:14" ht="15.75" customHeight="1" thickBot="1" x14ac:dyDescent="0.4">
      <c r="A18" s="270" t="s">
        <v>62</v>
      </c>
      <c r="B18" s="170" t="s">
        <v>126</v>
      </c>
      <c r="C18" s="271">
        <f>SUM(C6:C9)+SUM(C11:C17)</f>
        <v>0</v>
      </c>
      <c r="D18" s="271">
        <f t="shared" ref="D18:N18" si="1">SUM(D6:D9)+SUM(D11:D17)</f>
        <v>0</v>
      </c>
      <c r="E18" s="271">
        <f t="shared" si="1"/>
        <v>0</v>
      </c>
      <c r="F18" s="271">
        <f t="shared" si="1"/>
        <v>0</v>
      </c>
      <c r="G18" s="271">
        <f t="shared" si="1"/>
        <v>0</v>
      </c>
      <c r="H18" s="271">
        <f t="shared" si="1"/>
        <v>0</v>
      </c>
      <c r="I18" s="271">
        <f t="shared" si="1"/>
        <v>0</v>
      </c>
      <c r="J18" s="271">
        <f t="shared" si="1"/>
        <v>0</v>
      </c>
      <c r="K18" s="271">
        <f t="shared" si="1"/>
        <v>0</v>
      </c>
      <c r="L18" s="271">
        <f t="shared" si="1"/>
        <v>0</v>
      </c>
      <c r="M18" s="271">
        <f t="shared" si="1"/>
        <v>0</v>
      </c>
      <c r="N18" s="271">
        <f t="shared" si="1"/>
        <v>0</v>
      </c>
    </row>
    <row r="19" spans="1:14" x14ac:dyDescent="0.35">
      <c r="A19" s="282"/>
      <c r="B19" s="283"/>
      <c r="E19" s="245"/>
      <c r="N19" s="546"/>
    </row>
  </sheetData>
  <mergeCells count="2">
    <mergeCell ref="B1:E1"/>
    <mergeCell ref="B2:E2"/>
  </mergeCells>
  <pageMargins left="0.7" right="0.7" top="0.75" bottom="0.75" header="0.3" footer="0.3"/>
  <pageSetup paperSize="17" scale="98"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2">
    <pageSetUpPr fitToPage="1"/>
  </sheetPr>
  <dimension ref="A1:O15"/>
  <sheetViews>
    <sheetView topLeftCell="A3" zoomScaleNormal="100" workbookViewId="0">
      <selection activeCell="M21" sqref="M21"/>
    </sheetView>
  </sheetViews>
  <sheetFormatPr defaultColWidth="8.296875" defaultRowHeight="14.5" x14ac:dyDescent="0.35"/>
  <cols>
    <col min="1" max="1" width="40.5" style="245" bestFit="1" customWidth="1"/>
    <col min="2" max="2" width="4.69921875" style="90" bestFit="1" customWidth="1"/>
    <col min="3" max="3" width="4.69921875" style="245" bestFit="1" customWidth="1"/>
    <col min="4" max="4" width="21.796875" style="245" bestFit="1" customWidth="1"/>
    <col min="5" max="5" width="17.796875" style="245" bestFit="1" customWidth="1"/>
    <col min="6" max="6" width="21.296875" style="246" bestFit="1" customWidth="1"/>
    <col min="7" max="7" width="15.69921875" style="246" bestFit="1" customWidth="1"/>
    <col min="8" max="8" width="22.19921875" style="246" bestFit="1" customWidth="1"/>
    <col min="9" max="9" width="12.796875" style="242" customWidth="1"/>
    <col min="10" max="10" width="13.69921875" style="242" customWidth="1"/>
    <col min="11" max="11" width="12.5" style="242" customWidth="1"/>
    <col min="12" max="12" width="13.296875" style="242" customWidth="1"/>
    <col min="13" max="13" width="11.69921875" style="242" customWidth="1"/>
    <col min="14" max="14" width="11.796875" style="242" customWidth="1"/>
    <col min="15" max="16384" width="8.296875" style="242"/>
  </cols>
  <sheetData>
    <row r="1" spans="1:15" s="216" customFormat="1" x14ac:dyDescent="0.3">
      <c r="A1" s="55" t="s">
        <v>216</v>
      </c>
      <c r="B1" s="653"/>
      <c r="C1" s="553"/>
      <c r="D1" s="553"/>
      <c r="E1" s="554"/>
      <c r="F1" s="215"/>
      <c r="G1" s="215"/>
      <c r="H1" s="215"/>
      <c r="I1" s="215"/>
      <c r="J1" s="215"/>
      <c r="K1" s="215"/>
    </row>
    <row r="2" spans="1:15" s="216" customFormat="1" ht="15" thickBot="1" x14ac:dyDescent="0.35">
      <c r="A2" s="60" t="s">
        <v>405</v>
      </c>
      <c r="B2" s="654"/>
      <c r="C2" s="555"/>
      <c r="D2" s="555"/>
      <c r="E2" s="556"/>
      <c r="F2" s="215"/>
      <c r="G2" s="215"/>
      <c r="H2" s="215"/>
      <c r="I2" s="215"/>
      <c r="J2" s="215"/>
      <c r="K2" s="215"/>
    </row>
    <row r="3" spans="1:15" s="25" customFormat="1" ht="72.5" x14ac:dyDescent="0.35">
      <c r="A3" s="213" t="s">
        <v>344</v>
      </c>
      <c r="B3" s="217"/>
      <c r="C3" s="116" t="s">
        <v>66</v>
      </c>
      <c r="D3" s="116" t="s">
        <v>227</v>
      </c>
      <c r="E3" s="116" t="s">
        <v>158</v>
      </c>
      <c r="F3" s="102" t="s">
        <v>159</v>
      </c>
      <c r="G3" s="102" t="s">
        <v>320</v>
      </c>
      <c r="H3" s="102" t="s">
        <v>461</v>
      </c>
      <c r="I3" s="102" t="s">
        <v>462</v>
      </c>
      <c r="J3" s="102" t="s">
        <v>466</v>
      </c>
      <c r="K3" s="102" t="s">
        <v>463</v>
      </c>
      <c r="L3" s="102" t="s">
        <v>464</v>
      </c>
      <c r="M3" s="102" t="s">
        <v>465</v>
      </c>
      <c r="N3" s="102" t="s">
        <v>157</v>
      </c>
    </row>
    <row r="4" spans="1:15" x14ac:dyDescent="0.35">
      <c r="A4" s="248"/>
      <c r="B4" s="249"/>
      <c r="C4" s="4" t="s">
        <v>4</v>
      </c>
      <c r="D4" s="4" t="s">
        <v>5</v>
      </c>
      <c r="E4" s="4" t="s">
        <v>6</v>
      </c>
      <c r="F4" s="4" t="s">
        <v>7</v>
      </c>
      <c r="G4" s="139" t="s">
        <v>8</v>
      </c>
      <c r="H4" s="4" t="s">
        <v>9</v>
      </c>
      <c r="I4" s="4" t="s">
        <v>10</v>
      </c>
      <c r="J4" s="4" t="s">
        <v>11</v>
      </c>
      <c r="K4" s="4" t="s">
        <v>121</v>
      </c>
      <c r="L4" s="4" t="s">
        <v>124</v>
      </c>
      <c r="M4" s="4" t="s">
        <v>125</v>
      </c>
      <c r="N4" s="480" t="s">
        <v>126</v>
      </c>
      <c r="O4" s="545"/>
    </row>
    <row r="5" spans="1:15" s="26" customFormat="1" ht="15.75" customHeight="1" x14ac:dyDescent="0.35">
      <c r="A5" s="284" t="s">
        <v>223</v>
      </c>
      <c r="B5" s="285"/>
      <c r="C5" s="286"/>
      <c r="D5" s="286"/>
      <c r="E5" s="286"/>
      <c r="F5" s="287"/>
      <c r="G5" s="288"/>
      <c r="H5" s="288"/>
      <c r="I5" s="288"/>
      <c r="J5" s="288"/>
      <c r="K5" s="288"/>
      <c r="L5" s="288"/>
      <c r="M5" s="288"/>
      <c r="N5" s="289"/>
    </row>
    <row r="6" spans="1:15" s="26" customFormat="1" ht="15.75" customHeight="1" x14ac:dyDescent="0.35">
      <c r="A6" s="225" t="s">
        <v>181</v>
      </c>
      <c r="B6" s="84" t="s">
        <v>4</v>
      </c>
      <c r="C6" s="221"/>
      <c r="D6" s="221"/>
      <c r="E6" s="221"/>
      <c r="F6" s="227"/>
      <c r="G6" s="279"/>
      <c r="H6" s="279"/>
      <c r="I6" s="279"/>
      <c r="J6" s="279"/>
      <c r="K6" s="279"/>
      <c r="L6" s="279"/>
      <c r="M6" s="279"/>
      <c r="N6" s="259">
        <f>SUM(D6:M6)</f>
        <v>0</v>
      </c>
    </row>
    <row r="7" spans="1:15" ht="15.75" customHeight="1" x14ac:dyDescent="0.35">
      <c r="A7" s="228" t="s">
        <v>117</v>
      </c>
      <c r="B7" s="84"/>
      <c r="C7" s="251"/>
      <c r="D7" s="251"/>
      <c r="E7" s="251"/>
      <c r="F7" s="252"/>
      <c r="G7" s="253"/>
      <c r="H7" s="253"/>
      <c r="I7" s="253"/>
      <c r="J7" s="253"/>
      <c r="K7" s="253"/>
      <c r="L7" s="253"/>
      <c r="M7" s="253"/>
      <c r="N7" s="269"/>
    </row>
    <row r="8" spans="1:15" ht="15.75" customHeight="1" x14ac:dyDescent="0.35">
      <c r="A8" s="232" t="s">
        <v>137</v>
      </c>
      <c r="B8" s="84" t="s">
        <v>5</v>
      </c>
      <c r="C8" s="266"/>
      <c r="D8" s="266"/>
      <c r="E8" s="266"/>
      <c r="F8" s="257"/>
      <c r="G8" s="258"/>
      <c r="H8" s="258"/>
      <c r="I8" s="258"/>
      <c r="J8" s="258"/>
      <c r="K8" s="258"/>
      <c r="L8" s="258"/>
      <c r="M8" s="258"/>
      <c r="N8" s="259">
        <f t="shared" ref="N8:N14" si="0">SUM(D8:M8)</f>
        <v>0</v>
      </c>
    </row>
    <row r="9" spans="1:15" ht="15.75" customHeight="1" x14ac:dyDescent="0.35">
      <c r="A9" s="232" t="s">
        <v>224</v>
      </c>
      <c r="B9" s="84" t="s">
        <v>6</v>
      </c>
      <c r="C9" s="266"/>
      <c r="D9" s="266"/>
      <c r="E9" s="266"/>
      <c r="F9" s="257"/>
      <c r="G9" s="258"/>
      <c r="H9" s="258"/>
      <c r="I9" s="258"/>
      <c r="J9" s="258"/>
      <c r="K9" s="258"/>
      <c r="L9" s="258"/>
      <c r="M9" s="258"/>
      <c r="N9" s="259">
        <f t="shared" si="0"/>
        <v>0</v>
      </c>
    </row>
    <row r="10" spans="1:15" ht="15.75" customHeight="1" x14ac:dyDescent="0.35">
      <c r="A10" s="232" t="s">
        <v>140</v>
      </c>
      <c r="B10" s="84" t="s">
        <v>7</v>
      </c>
      <c r="C10" s="266"/>
      <c r="D10" s="266"/>
      <c r="E10" s="266"/>
      <c r="F10" s="257"/>
      <c r="G10" s="258"/>
      <c r="H10" s="258"/>
      <c r="I10" s="258"/>
      <c r="J10" s="258"/>
      <c r="K10" s="258"/>
      <c r="L10" s="258"/>
      <c r="M10" s="258"/>
      <c r="N10" s="259">
        <f t="shared" si="0"/>
        <v>0</v>
      </c>
    </row>
    <row r="11" spans="1:15" ht="15.75" customHeight="1" x14ac:dyDescent="0.35">
      <c r="A11" s="232" t="s">
        <v>139</v>
      </c>
      <c r="B11" s="84" t="s">
        <v>8</v>
      </c>
      <c r="C11" s="266"/>
      <c r="D11" s="266"/>
      <c r="E11" s="266"/>
      <c r="F11" s="257"/>
      <c r="G11" s="258"/>
      <c r="H11" s="258"/>
      <c r="I11" s="258"/>
      <c r="J11" s="258"/>
      <c r="K11" s="258"/>
      <c r="L11" s="258"/>
      <c r="M11" s="258"/>
      <c r="N11" s="259">
        <f t="shared" si="0"/>
        <v>0</v>
      </c>
    </row>
    <row r="12" spans="1:15" ht="15.75" customHeight="1" x14ac:dyDescent="0.35">
      <c r="A12" s="232" t="s">
        <v>225</v>
      </c>
      <c r="B12" s="84" t="s">
        <v>9</v>
      </c>
      <c r="C12" s="266"/>
      <c r="D12" s="266"/>
      <c r="E12" s="266"/>
      <c r="F12" s="257"/>
      <c r="G12" s="258"/>
      <c r="H12" s="258"/>
      <c r="I12" s="258"/>
      <c r="J12" s="258"/>
      <c r="K12" s="258"/>
      <c r="L12" s="258"/>
      <c r="M12" s="258"/>
      <c r="N12" s="259">
        <f t="shared" si="0"/>
        <v>0</v>
      </c>
    </row>
    <row r="13" spans="1:15" ht="15.75" customHeight="1" x14ac:dyDescent="0.35">
      <c r="A13" s="232" t="s">
        <v>226</v>
      </c>
      <c r="B13" s="84" t="s">
        <v>10</v>
      </c>
      <c r="C13" s="266"/>
      <c r="D13" s="266"/>
      <c r="E13" s="266"/>
      <c r="F13" s="257"/>
      <c r="G13" s="258"/>
      <c r="H13" s="258"/>
      <c r="I13" s="258"/>
      <c r="J13" s="258"/>
      <c r="K13" s="258"/>
      <c r="L13" s="258"/>
      <c r="M13" s="258"/>
      <c r="N13" s="259">
        <f t="shared" si="0"/>
        <v>0</v>
      </c>
    </row>
    <row r="14" spans="1:15" ht="15.75" customHeight="1" thickBot="1" x14ac:dyDescent="0.4">
      <c r="A14" s="232" t="s">
        <v>59</v>
      </c>
      <c r="B14" s="85" t="s">
        <v>11</v>
      </c>
      <c r="C14" s="540"/>
      <c r="D14" s="540"/>
      <c r="E14" s="540"/>
      <c r="F14" s="541"/>
      <c r="G14" s="542"/>
      <c r="H14" s="542"/>
      <c r="I14" s="542"/>
      <c r="J14" s="542"/>
      <c r="K14" s="542"/>
      <c r="L14" s="542"/>
      <c r="M14" s="542"/>
      <c r="N14" s="543">
        <f t="shared" si="0"/>
        <v>0</v>
      </c>
    </row>
    <row r="15" spans="1:15" ht="15.75" customHeight="1" thickBot="1" x14ac:dyDescent="0.4">
      <c r="A15" s="270" t="s">
        <v>62</v>
      </c>
      <c r="B15" s="539" t="s">
        <v>121</v>
      </c>
      <c r="C15" s="544">
        <f>SUM(C6)+SUM(C8:C14)</f>
        <v>0</v>
      </c>
      <c r="D15" s="544">
        <f t="shared" ref="D15:N15" si="1">SUM(D6)+SUM(D8:D14)</f>
        <v>0</v>
      </c>
      <c r="E15" s="544">
        <f t="shared" si="1"/>
        <v>0</v>
      </c>
      <c r="F15" s="544">
        <f t="shared" si="1"/>
        <v>0</v>
      </c>
      <c r="G15" s="544">
        <f t="shared" si="1"/>
        <v>0</v>
      </c>
      <c r="H15" s="544">
        <f t="shared" si="1"/>
        <v>0</v>
      </c>
      <c r="I15" s="544">
        <f t="shared" si="1"/>
        <v>0</v>
      </c>
      <c r="J15" s="544">
        <f t="shared" si="1"/>
        <v>0</v>
      </c>
      <c r="K15" s="544">
        <f t="shared" si="1"/>
        <v>0</v>
      </c>
      <c r="L15" s="544">
        <f t="shared" si="1"/>
        <v>0</v>
      </c>
      <c r="M15" s="544">
        <f t="shared" si="1"/>
        <v>0</v>
      </c>
      <c r="N15" s="544">
        <f t="shared" si="1"/>
        <v>0</v>
      </c>
    </row>
  </sheetData>
  <mergeCells count="2">
    <mergeCell ref="B1:E1"/>
    <mergeCell ref="B2:E2"/>
  </mergeCells>
  <pageMargins left="0.7" right="0.7" top="0.75" bottom="0.75" header="0.3" footer="0.3"/>
  <pageSetup paperSize="17" scale="98"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7">
    <pageSetUpPr fitToPage="1"/>
  </sheetPr>
  <dimension ref="A1:E27"/>
  <sheetViews>
    <sheetView zoomScaleNormal="100" workbookViewId="0">
      <selection activeCell="C3" sqref="C3"/>
    </sheetView>
  </sheetViews>
  <sheetFormatPr defaultColWidth="9.296875" defaultRowHeight="14" x14ac:dyDescent="0.3"/>
  <cols>
    <col min="1" max="1" width="62.296875" style="216" bestFit="1" customWidth="1"/>
    <col min="2" max="2" width="4.69921875" style="216" bestFit="1" customWidth="1"/>
    <col min="3" max="3" width="22.796875" style="216" bestFit="1" customWidth="1"/>
    <col min="4" max="4" width="23.19921875" style="216" bestFit="1" customWidth="1"/>
    <col min="5" max="5" width="16.796875" style="216" bestFit="1" customWidth="1"/>
    <col min="6" max="16384" width="9.296875" style="216"/>
  </cols>
  <sheetData>
    <row r="1" spans="1:5" ht="14.5" x14ac:dyDescent="0.3">
      <c r="A1" s="55" t="s">
        <v>214</v>
      </c>
      <c r="B1" s="653"/>
      <c r="C1" s="553"/>
      <c r="D1" s="553"/>
      <c r="E1" s="554"/>
    </row>
    <row r="2" spans="1:5" ht="15" thickBot="1" x14ac:dyDescent="0.35">
      <c r="A2" s="60" t="s">
        <v>215</v>
      </c>
      <c r="B2" s="654"/>
      <c r="C2" s="555"/>
      <c r="D2" s="555"/>
      <c r="E2" s="556"/>
    </row>
    <row r="3" spans="1:5" ht="29" x14ac:dyDescent="0.3">
      <c r="A3" s="57" t="s">
        <v>345</v>
      </c>
      <c r="B3" s="214"/>
      <c r="C3" s="117" t="s">
        <v>302</v>
      </c>
      <c r="D3" s="163" t="s">
        <v>259</v>
      </c>
      <c r="E3" s="58" t="s">
        <v>248</v>
      </c>
    </row>
    <row r="4" spans="1:5" ht="14.5" x14ac:dyDescent="0.3">
      <c r="A4" s="248"/>
      <c r="B4" s="249"/>
      <c r="C4" s="4" t="s">
        <v>4</v>
      </c>
      <c r="D4" s="4" t="s">
        <v>5</v>
      </c>
      <c r="E4" s="52" t="s">
        <v>6</v>
      </c>
    </row>
    <row r="5" spans="1:5" ht="14.5" x14ac:dyDescent="0.3">
      <c r="A5" s="220" t="s">
        <v>223</v>
      </c>
      <c r="B5" s="221"/>
      <c r="C5" s="222"/>
      <c r="D5" s="290"/>
      <c r="E5" s="291"/>
    </row>
    <row r="6" spans="1:5" ht="14.5" x14ac:dyDescent="0.35">
      <c r="A6" s="225" t="s">
        <v>161</v>
      </c>
      <c r="B6" s="84" t="s">
        <v>4</v>
      </c>
      <c r="C6" s="292" t="e">
        <f>'Schedule 11a'!C6/'Schedule 12a'!D6</f>
        <v>#DIV/0!</v>
      </c>
      <c r="D6" s="293" t="e">
        <f>'Schedule 11a'!N6/'Schedule 12a'!N6</f>
        <v>#DIV/0!</v>
      </c>
      <c r="E6" s="280" t="e">
        <f>SUM(('Schedule 11a'!O6:R6))/'Schedule 12a'!C6</f>
        <v>#DIV/0!</v>
      </c>
    </row>
    <row r="7" spans="1:5" ht="14.5" x14ac:dyDescent="0.35">
      <c r="A7" s="278" t="s">
        <v>311</v>
      </c>
      <c r="B7" s="84" t="s">
        <v>5</v>
      </c>
      <c r="C7" s="292" t="e">
        <f>'Schedule 11a'!C7/'Schedule 12a'!D7</f>
        <v>#DIV/0!</v>
      </c>
      <c r="D7" s="293" t="e">
        <f>'Schedule 11a'!N7/'Schedule 12a'!N7</f>
        <v>#DIV/0!</v>
      </c>
      <c r="E7" s="280" t="e">
        <f>SUM(('Schedule 11a'!O7:R7))/'Schedule 12a'!C7</f>
        <v>#DIV/0!</v>
      </c>
    </row>
    <row r="8" spans="1:5" ht="14.5" x14ac:dyDescent="0.35">
      <c r="A8" s="225" t="s">
        <v>257</v>
      </c>
      <c r="B8" s="84" t="s">
        <v>6</v>
      </c>
      <c r="C8" s="292" t="e">
        <f>'Schedule 11a'!C8/'Schedule 12a'!D8</f>
        <v>#DIV/0!</v>
      </c>
      <c r="D8" s="293" t="e">
        <f>'Schedule 11a'!N8/'Schedule 12a'!N8</f>
        <v>#DIV/0!</v>
      </c>
      <c r="E8" s="280" t="e">
        <f>SUM(('Schedule 11a'!O8:R8))/'Schedule 12a'!C8</f>
        <v>#DIV/0!</v>
      </c>
    </row>
    <row r="9" spans="1:5" ht="14.5" x14ac:dyDescent="0.35">
      <c r="A9" s="235" t="s">
        <v>160</v>
      </c>
      <c r="B9" s="84" t="s">
        <v>7</v>
      </c>
      <c r="C9" s="292" t="e">
        <f>'Schedule 11a'!C9/'Schedule 12a'!D9</f>
        <v>#DIV/0!</v>
      </c>
      <c r="D9" s="293" t="e">
        <f>'Schedule 11a'!N9/'Schedule 12a'!N9</f>
        <v>#DIV/0!</v>
      </c>
      <c r="E9" s="280" t="e">
        <f>SUM(('Schedule 11a'!O9:R9))/'Schedule 12a'!C9</f>
        <v>#DIV/0!</v>
      </c>
    </row>
    <row r="10" spans="1:5" ht="14.5" x14ac:dyDescent="0.35">
      <c r="A10" s="235" t="s">
        <v>43</v>
      </c>
      <c r="B10" s="84" t="s">
        <v>8</v>
      </c>
      <c r="C10" s="292" t="e">
        <f>'Schedule 11a'!C10/'Schedule 12a'!D10</f>
        <v>#DIV/0!</v>
      </c>
      <c r="D10" s="293" t="e">
        <f>'Schedule 11a'!N10/'Schedule 12a'!N10</f>
        <v>#DIV/0!</v>
      </c>
      <c r="E10" s="280" t="e">
        <f>SUM(('Schedule 11a'!O10:R10))/'Schedule 12a'!C10</f>
        <v>#DIV/0!</v>
      </c>
    </row>
    <row r="11" spans="1:5" ht="14.5" x14ac:dyDescent="0.35">
      <c r="A11" s="235" t="s">
        <v>162</v>
      </c>
      <c r="B11" s="84" t="s">
        <v>9</v>
      </c>
      <c r="C11" s="292" t="e">
        <f>'Schedule 11a'!C11/'Schedule 12a'!D11</f>
        <v>#DIV/0!</v>
      </c>
      <c r="D11" s="293" t="e">
        <f>'Schedule 11a'!N11/'Schedule 12a'!N11</f>
        <v>#DIV/0!</v>
      </c>
      <c r="E11" s="280" t="e">
        <f>SUM(('Schedule 11a'!O11:R11))/'Schedule 12a'!C11</f>
        <v>#DIV/0!</v>
      </c>
    </row>
    <row r="12" spans="1:5" ht="14.5" x14ac:dyDescent="0.35">
      <c r="A12" s="235" t="s">
        <v>163</v>
      </c>
      <c r="B12" s="84" t="s">
        <v>10</v>
      </c>
      <c r="C12" s="292" t="e">
        <f>'Schedule 11a'!C12/'Schedule 12a'!D12</f>
        <v>#DIV/0!</v>
      </c>
      <c r="D12" s="293" t="e">
        <f>'Schedule 11a'!N12/'Schedule 12a'!N12</f>
        <v>#DIV/0!</v>
      </c>
      <c r="E12" s="280" t="e">
        <f>SUM(('Schedule 11a'!O12:R12))/'Schedule 12a'!C12</f>
        <v>#DIV/0!</v>
      </c>
    </row>
    <row r="13" spans="1:5" ht="14.5" x14ac:dyDescent="0.35">
      <c r="A13" s="235" t="s">
        <v>46</v>
      </c>
      <c r="B13" s="84" t="s">
        <v>11</v>
      </c>
      <c r="C13" s="292" t="e">
        <f>'Schedule 11a'!C13/'Schedule 12a'!D13</f>
        <v>#DIV/0!</v>
      </c>
      <c r="D13" s="293" t="e">
        <f>'Schedule 11a'!N13/'Schedule 12a'!N13</f>
        <v>#DIV/0!</v>
      </c>
      <c r="E13" s="280" t="e">
        <f>SUM(('Schedule 11a'!O13:R13))/'Schedule 12a'!C13</f>
        <v>#DIV/0!</v>
      </c>
    </row>
    <row r="14" spans="1:5" ht="14.5" x14ac:dyDescent="0.35">
      <c r="A14" s="235" t="s">
        <v>164</v>
      </c>
      <c r="B14" s="84" t="s">
        <v>121</v>
      </c>
      <c r="C14" s="292" t="e">
        <f>'Schedule 11a'!C14/'Schedule 12a'!D14</f>
        <v>#DIV/0!</v>
      </c>
      <c r="D14" s="293" t="e">
        <f>'Schedule 11a'!N14/'Schedule 12a'!N14</f>
        <v>#DIV/0!</v>
      </c>
      <c r="E14" s="280" t="e">
        <f>SUM(('Schedule 11a'!O14:R14))/'Schedule 12a'!C14</f>
        <v>#DIV/0!</v>
      </c>
    </row>
    <row r="15" spans="1:5" ht="14.5" x14ac:dyDescent="0.35">
      <c r="A15" s="235" t="s">
        <v>165</v>
      </c>
      <c r="B15" s="84" t="s">
        <v>124</v>
      </c>
      <c r="C15" s="292" t="e">
        <f>'Schedule 11a'!C15/'Schedule 12a'!D15</f>
        <v>#DIV/0!</v>
      </c>
      <c r="D15" s="293" t="e">
        <f>'Schedule 11a'!N15/'Schedule 12a'!N15</f>
        <v>#DIV/0!</v>
      </c>
      <c r="E15" s="280" t="e">
        <f>SUM(('Schedule 11a'!O15:R15))/'Schedule 12a'!C15</f>
        <v>#DIV/0!</v>
      </c>
    </row>
    <row r="16" spans="1:5" ht="14.5" x14ac:dyDescent="0.35">
      <c r="A16" s="516" t="s">
        <v>166</v>
      </c>
      <c r="B16" s="84" t="s">
        <v>125</v>
      </c>
      <c r="C16" s="292" t="e">
        <f>'Schedule 11a'!C16/'Schedule 12a'!D16</f>
        <v>#DIV/0!</v>
      </c>
      <c r="D16" s="293" t="e">
        <f>'Schedule 11a'!N16/'Schedule 12a'!N16</f>
        <v>#DIV/0!</v>
      </c>
      <c r="E16" s="280" t="e">
        <f>SUM(('Schedule 11a'!O16:R16))/'Schedule 12a'!C16</f>
        <v>#DIV/0!</v>
      </c>
    </row>
    <row r="17" spans="1:5" ht="14.5" x14ac:dyDescent="0.35">
      <c r="A17" s="235" t="s">
        <v>167</v>
      </c>
      <c r="B17" s="84" t="s">
        <v>126</v>
      </c>
      <c r="C17" s="292" t="e">
        <f>'Schedule 11a'!C17/'Schedule 12a'!D17</f>
        <v>#DIV/0!</v>
      </c>
      <c r="D17" s="293" t="e">
        <f>'Schedule 11a'!N17/'Schedule 12a'!N17</f>
        <v>#DIV/0!</v>
      </c>
      <c r="E17" s="280" t="e">
        <f>SUM(('Schedule 11a'!O17:R17))/'Schedule 12a'!C17</f>
        <v>#DIV/0!</v>
      </c>
    </row>
    <row r="18" spans="1:5" ht="14.5" x14ac:dyDescent="0.35">
      <c r="A18" s="235" t="s">
        <v>168</v>
      </c>
      <c r="B18" s="84" t="s">
        <v>127</v>
      </c>
      <c r="C18" s="292" t="e">
        <f>'Schedule 11a'!C18/'Schedule 12a'!D18</f>
        <v>#DIV/0!</v>
      </c>
      <c r="D18" s="293" t="e">
        <f>'Schedule 11a'!N18/'Schedule 12a'!N18</f>
        <v>#DIV/0!</v>
      </c>
      <c r="E18" s="280" t="e">
        <f>SUM(('Schedule 11a'!O18:R18))/'Schedule 12a'!C18</f>
        <v>#DIV/0!</v>
      </c>
    </row>
    <row r="19" spans="1:5" ht="14.5" x14ac:dyDescent="0.35">
      <c r="A19" s="267" t="s">
        <v>118</v>
      </c>
      <c r="B19" s="84" t="s">
        <v>128</v>
      </c>
      <c r="C19" s="292" t="e">
        <f>'Schedule 11a'!C19/'Schedule 12a'!D19</f>
        <v>#DIV/0!</v>
      </c>
      <c r="D19" s="293" t="e">
        <f>'Schedule 11a'!N19/'Schedule 12a'!N19</f>
        <v>#DIV/0!</v>
      </c>
      <c r="E19" s="280" t="e">
        <f>SUM(('Schedule 11a'!O19:R19))/'Schedule 12a'!C19</f>
        <v>#DIV/0!</v>
      </c>
    </row>
    <row r="20" spans="1:5" ht="14.5" x14ac:dyDescent="0.3">
      <c r="A20" s="228" t="s">
        <v>117</v>
      </c>
      <c r="B20" s="268"/>
      <c r="C20" s="294"/>
      <c r="D20" s="295"/>
      <c r="E20" s="296"/>
    </row>
    <row r="21" spans="1:5" ht="14.5" x14ac:dyDescent="0.35">
      <c r="A21" s="235" t="s">
        <v>137</v>
      </c>
      <c r="B21" s="84" t="s">
        <v>129</v>
      </c>
      <c r="C21" s="292" t="e">
        <f>'Schedule 11a'!C21/'Schedule 12a'!D21</f>
        <v>#DIV/0!</v>
      </c>
      <c r="D21" s="293" t="e">
        <f>'Schedule 11a'!N21/'Schedule 12a'!N21</f>
        <v>#DIV/0!</v>
      </c>
      <c r="E21" s="280" t="e">
        <f>SUM(('Schedule 11a'!O21:R21))/'Schedule 12a'!C21</f>
        <v>#DIV/0!</v>
      </c>
    </row>
    <row r="22" spans="1:5" ht="14.5" x14ac:dyDescent="0.35">
      <c r="A22" s="235" t="s">
        <v>224</v>
      </c>
      <c r="B22" s="84" t="s">
        <v>130</v>
      </c>
      <c r="C22" s="292" t="e">
        <f>'Schedule 11a'!C22/'Schedule 12a'!D22</f>
        <v>#DIV/0!</v>
      </c>
      <c r="D22" s="293" t="e">
        <f>'Schedule 11a'!N22/'Schedule 12a'!N22</f>
        <v>#DIV/0!</v>
      </c>
      <c r="E22" s="280" t="e">
        <f>SUM(('Schedule 11a'!O22:R22))/'Schedule 12a'!C22</f>
        <v>#DIV/0!</v>
      </c>
    </row>
    <row r="23" spans="1:5" ht="14.5" x14ac:dyDescent="0.35">
      <c r="A23" s="235" t="s">
        <v>140</v>
      </c>
      <c r="B23" s="84" t="s">
        <v>131</v>
      </c>
      <c r="C23" s="292" t="e">
        <f>'Schedule 11a'!C23/'Schedule 12a'!D23</f>
        <v>#DIV/0!</v>
      </c>
      <c r="D23" s="293" t="e">
        <f>'Schedule 11a'!N23/'Schedule 12a'!N23</f>
        <v>#DIV/0!</v>
      </c>
      <c r="E23" s="280" t="e">
        <f>SUM(('Schedule 11a'!O23:R23))/'Schedule 12a'!C23</f>
        <v>#DIV/0!</v>
      </c>
    </row>
    <row r="24" spans="1:5" ht="14.5" x14ac:dyDescent="0.35">
      <c r="A24" s="235" t="s">
        <v>139</v>
      </c>
      <c r="B24" s="84" t="s">
        <v>132</v>
      </c>
      <c r="C24" s="292" t="e">
        <f>'Schedule 11a'!C24/'Schedule 12a'!D24</f>
        <v>#DIV/0!</v>
      </c>
      <c r="D24" s="293" t="e">
        <f>'Schedule 11a'!N24/'Schedule 12a'!N24</f>
        <v>#DIV/0!</v>
      </c>
      <c r="E24" s="280" t="e">
        <f>SUM(('Schedule 11a'!O24:R24))/'Schedule 12a'!C24</f>
        <v>#DIV/0!</v>
      </c>
    </row>
    <row r="25" spans="1:5" ht="14.5" x14ac:dyDescent="0.35">
      <c r="A25" s="235" t="s">
        <v>225</v>
      </c>
      <c r="B25" s="84" t="s">
        <v>133</v>
      </c>
      <c r="C25" s="292" t="e">
        <f>'Schedule 11a'!C25/'Schedule 12a'!D25</f>
        <v>#DIV/0!</v>
      </c>
      <c r="D25" s="293" t="e">
        <f>'Schedule 11a'!N25/'Schedule 12a'!N25</f>
        <v>#DIV/0!</v>
      </c>
      <c r="E25" s="280" t="e">
        <f>SUM(('Schedule 11a'!O25:R25))/'Schedule 12a'!C25</f>
        <v>#DIV/0!</v>
      </c>
    </row>
    <row r="26" spans="1:5" ht="14.5" x14ac:dyDescent="0.35">
      <c r="A26" s="235" t="s">
        <v>226</v>
      </c>
      <c r="B26" s="84" t="s">
        <v>134</v>
      </c>
      <c r="C26" s="292" t="e">
        <f>'Schedule 11a'!C26/'Schedule 12a'!D26</f>
        <v>#DIV/0!</v>
      </c>
      <c r="D26" s="293" t="e">
        <f>'Schedule 11a'!N26/'Schedule 12a'!N26</f>
        <v>#DIV/0!</v>
      </c>
      <c r="E26" s="280" t="e">
        <f>SUM(('Schedule 11a'!O26:R26))/'Schedule 12a'!C26</f>
        <v>#DIV/0!</v>
      </c>
    </row>
    <row r="27" spans="1:5" ht="15" thickBot="1" x14ac:dyDescent="0.4">
      <c r="A27" s="239" t="s">
        <v>59</v>
      </c>
      <c r="B27" s="85" t="s">
        <v>135</v>
      </c>
      <c r="C27" s="292" t="e">
        <f>'Schedule 11a'!C27/'Schedule 12a'!D27</f>
        <v>#DIV/0!</v>
      </c>
      <c r="D27" s="293" t="e">
        <f>'Schedule 11a'!N27/'Schedule 12a'!N27</f>
        <v>#DIV/0!</v>
      </c>
      <c r="E27" s="280" t="e">
        <f>SUM(('Schedule 11a'!O27:R27))/'Schedule 12a'!C27</f>
        <v>#DIV/0!</v>
      </c>
    </row>
  </sheetData>
  <mergeCells count="2">
    <mergeCell ref="B1:E1"/>
    <mergeCell ref="B2:E2"/>
  </mergeCells>
  <pageMargins left="0.7" right="0.7" top="0.75" bottom="0.75" header="0.3" footer="0.3"/>
  <pageSetup paperSize="17" scale="87"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8">
    <pageSetUpPr fitToPage="1"/>
  </sheetPr>
  <dimension ref="A1:E17"/>
  <sheetViews>
    <sheetView zoomScaleNormal="100" workbookViewId="0">
      <selection activeCell="D11" sqref="D11:D17"/>
    </sheetView>
  </sheetViews>
  <sheetFormatPr defaultColWidth="9.296875" defaultRowHeight="14" x14ac:dyDescent="0.3"/>
  <cols>
    <col min="1" max="1" width="48.5" style="216" bestFit="1" customWidth="1"/>
    <col min="2" max="2" width="4.69921875" style="297" bestFit="1" customWidth="1"/>
    <col min="3" max="3" width="22.796875" style="216" bestFit="1" customWidth="1"/>
    <col min="4" max="4" width="23.19921875" style="216" bestFit="1" customWidth="1"/>
    <col min="5" max="5" width="16.796875" style="216" bestFit="1" customWidth="1"/>
    <col min="6" max="16384" width="9.296875" style="216"/>
  </cols>
  <sheetData>
    <row r="1" spans="1:5" ht="14.5" x14ac:dyDescent="0.3">
      <c r="A1" s="55" t="s">
        <v>213</v>
      </c>
      <c r="B1" s="653"/>
      <c r="C1" s="553"/>
      <c r="D1" s="553"/>
      <c r="E1" s="554"/>
    </row>
    <row r="2" spans="1:5" ht="15" thickBot="1" x14ac:dyDescent="0.35">
      <c r="A2" s="60" t="s">
        <v>404</v>
      </c>
      <c r="B2" s="654"/>
      <c r="C2" s="555"/>
      <c r="D2" s="555"/>
      <c r="E2" s="556"/>
    </row>
    <row r="3" spans="1:5" ht="29" x14ac:dyDescent="0.3">
      <c r="A3" s="213" t="s">
        <v>346</v>
      </c>
      <c r="B3" s="217"/>
      <c r="C3" s="117" t="s">
        <v>302</v>
      </c>
      <c r="D3" s="163" t="s">
        <v>259</v>
      </c>
      <c r="E3" s="58" t="s">
        <v>248</v>
      </c>
    </row>
    <row r="4" spans="1:5" ht="14.5" x14ac:dyDescent="0.3">
      <c r="A4" s="218"/>
      <c r="B4" s="219"/>
      <c r="C4" s="71" t="s">
        <v>4</v>
      </c>
      <c r="D4" s="71" t="s">
        <v>5</v>
      </c>
      <c r="E4" s="72" t="s">
        <v>6</v>
      </c>
    </row>
    <row r="5" spans="1:5" ht="14.5" x14ac:dyDescent="0.3">
      <c r="A5" s="220" t="s">
        <v>223</v>
      </c>
      <c r="B5" s="250"/>
      <c r="C5" s="222"/>
      <c r="D5" s="290"/>
      <c r="E5" s="291"/>
    </row>
    <row r="6" spans="1:5" ht="14.5" x14ac:dyDescent="0.35">
      <c r="A6" s="225" t="s">
        <v>161</v>
      </c>
      <c r="B6" s="84" t="s">
        <v>4</v>
      </c>
      <c r="C6" s="292" t="e">
        <f>'Schedule 11b'!C6/'Schedule 12b'!D6</f>
        <v>#DIV/0!</v>
      </c>
      <c r="D6" s="293" t="e">
        <f>'Schedule 11b'!N6/'Schedule 12b'!N6</f>
        <v>#DIV/0!</v>
      </c>
      <c r="E6" s="280" t="e">
        <f>SUM(('Schedule 11b'!O6:R6))/'Schedule 12b'!C6</f>
        <v>#DIV/0!</v>
      </c>
    </row>
    <row r="7" spans="1:5" ht="14.5" x14ac:dyDescent="0.35">
      <c r="A7" s="278" t="s">
        <v>311</v>
      </c>
      <c r="B7" s="84" t="s">
        <v>5</v>
      </c>
      <c r="C7" s="292" t="e">
        <f>'Schedule 11b'!C7/'Schedule 12b'!D7</f>
        <v>#DIV/0!</v>
      </c>
      <c r="D7" s="293" t="e">
        <f>'Schedule 11b'!N7/'Schedule 12b'!N7</f>
        <v>#DIV/0!</v>
      </c>
      <c r="E7" s="280" t="e">
        <f>SUM(('Schedule 11b'!O7:R7))/'Schedule 12b'!C7</f>
        <v>#DIV/0!</v>
      </c>
    </row>
    <row r="8" spans="1:5" ht="14.5" x14ac:dyDescent="0.35">
      <c r="A8" s="225" t="s">
        <v>257</v>
      </c>
      <c r="B8" s="84" t="s">
        <v>6</v>
      </c>
      <c r="C8" s="292" t="e">
        <f>'Schedule 11b'!C8/'Schedule 12b'!D8</f>
        <v>#DIV/0!</v>
      </c>
      <c r="D8" s="293" t="e">
        <f>'Schedule 11b'!N8/'Schedule 12b'!N8</f>
        <v>#DIV/0!</v>
      </c>
      <c r="E8" s="280" t="e">
        <f>SUM(('Schedule 11b'!O8:R8))/'Schedule 12b'!C8</f>
        <v>#DIV/0!</v>
      </c>
    </row>
    <row r="9" spans="1:5" ht="14.5" x14ac:dyDescent="0.35">
      <c r="A9" s="267" t="s">
        <v>160</v>
      </c>
      <c r="B9" s="84" t="s">
        <v>7</v>
      </c>
      <c r="C9" s="292" t="e">
        <f>'Schedule 11b'!C9/'Schedule 12b'!D9</f>
        <v>#DIV/0!</v>
      </c>
      <c r="D9" s="293" t="e">
        <f>'Schedule 11b'!N9/'Schedule 12b'!N9</f>
        <v>#DIV/0!</v>
      </c>
      <c r="E9" s="280" t="e">
        <f>SUM(('Schedule 11b'!O9:R9))/'Schedule 12b'!C9</f>
        <v>#DIV/0!</v>
      </c>
    </row>
    <row r="10" spans="1:5" ht="14.5" x14ac:dyDescent="0.35">
      <c r="A10" s="228" t="s">
        <v>117</v>
      </c>
      <c r="B10" s="84"/>
      <c r="C10" s="222"/>
      <c r="D10" s="290"/>
      <c r="E10" s="291"/>
    </row>
    <row r="11" spans="1:5" ht="14.5" x14ac:dyDescent="0.35">
      <c r="A11" s="235" t="s">
        <v>137</v>
      </c>
      <c r="B11" s="84" t="s">
        <v>8</v>
      </c>
      <c r="C11" s="292" t="e">
        <f>'Schedule 11b'!C11/'Schedule 12b'!D11</f>
        <v>#DIV/0!</v>
      </c>
      <c r="D11" s="293" t="e">
        <f>'Schedule 11b'!N11/'Schedule 12b'!N11</f>
        <v>#DIV/0!</v>
      </c>
      <c r="E11" s="280" t="e">
        <f>SUM(('Schedule 11b'!O11:R11))/'Schedule 12b'!C11</f>
        <v>#DIV/0!</v>
      </c>
    </row>
    <row r="12" spans="1:5" ht="14.5" x14ac:dyDescent="0.35">
      <c r="A12" s="235" t="s">
        <v>224</v>
      </c>
      <c r="B12" s="84" t="s">
        <v>9</v>
      </c>
      <c r="C12" s="292" t="e">
        <f>'Schedule 11b'!C12/'Schedule 12b'!D12</f>
        <v>#DIV/0!</v>
      </c>
      <c r="D12" s="293" t="e">
        <f>'Schedule 11b'!N12/'Schedule 12b'!N12</f>
        <v>#DIV/0!</v>
      </c>
      <c r="E12" s="280" t="e">
        <f>SUM(('Schedule 11b'!O12:R12))/'Schedule 12b'!C12</f>
        <v>#DIV/0!</v>
      </c>
    </row>
    <row r="13" spans="1:5" ht="14.5" x14ac:dyDescent="0.35">
      <c r="A13" s="235" t="s">
        <v>140</v>
      </c>
      <c r="B13" s="84" t="s">
        <v>10</v>
      </c>
      <c r="C13" s="292" t="e">
        <f>'Schedule 11b'!C13/'Schedule 12b'!D13</f>
        <v>#DIV/0!</v>
      </c>
      <c r="D13" s="293" t="e">
        <f>'Schedule 11b'!N13/'Schedule 12b'!N13</f>
        <v>#DIV/0!</v>
      </c>
      <c r="E13" s="280" t="e">
        <f>SUM(('Schedule 11b'!O13:R13))/'Schedule 12b'!C13</f>
        <v>#DIV/0!</v>
      </c>
    </row>
    <row r="14" spans="1:5" ht="14.5" x14ac:dyDescent="0.35">
      <c r="A14" s="235" t="s">
        <v>139</v>
      </c>
      <c r="B14" s="84" t="s">
        <v>11</v>
      </c>
      <c r="C14" s="292" t="e">
        <f>'Schedule 11b'!C14/'Schedule 12b'!D14</f>
        <v>#DIV/0!</v>
      </c>
      <c r="D14" s="293" t="e">
        <f>'Schedule 11b'!N14/'Schedule 12b'!N14</f>
        <v>#DIV/0!</v>
      </c>
      <c r="E14" s="280" t="e">
        <f>SUM(('Schedule 11b'!O14:R14))/'Schedule 12b'!C14</f>
        <v>#DIV/0!</v>
      </c>
    </row>
    <row r="15" spans="1:5" ht="14.5" x14ac:dyDescent="0.35">
      <c r="A15" s="235" t="s">
        <v>225</v>
      </c>
      <c r="B15" s="84" t="s">
        <v>121</v>
      </c>
      <c r="C15" s="292" t="e">
        <f>'Schedule 11b'!C15/'Schedule 12b'!D15</f>
        <v>#DIV/0!</v>
      </c>
      <c r="D15" s="293" t="e">
        <f>'Schedule 11b'!N15/'Schedule 12b'!N15</f>
        <v>#DIV/0!</v>
      </c>
      <c r="E15" s="280" t="e">
        <f>SUM(('Schedule 11b'!O15:R15))/'Schedule 12b'!C15</f>
        <v>#DIV/0!</v>
      </c>
    </row>
    <row r="16" spans="1:5" ht="14.5" x14ac:dyDescent="0.35">
      <c r="A16" s="235" t="s">
        <v>226</v>
      </c>
      <c r="B16" s="84" t="s">
        <v>124</v>
      </c>
      <c r="C16" s="292" t="e">
        <f>'Schedule 11b'!C16/'Schedule 12b'!D16</f>
        <v>#DIV/0!</v>
      </c>
      <c r="D16" s="293" t="e">
        <f>'Schedule 11b'!N16/'Schedule 12b'!N16</f>
        <v>#DIV/0!</v>
      </c>
      <c r="E16" s="280" t="e">
        <f>SUM(('Schedule 11b'!O16:R16))/'Schedule 12b'!C16</f>
        <v>#DIV/0!</v>
      </c>
    </row>
    <row r="17" spans="1:5" ht="15" thickBot="1" x14ac:dyDescent="0.4">
      <c r="A17" s="239" t="s">
        <v>59</v>
      </c>
      <c r="B17" s="85" t="s">
        <v>125</v>
      </c>
      <c r="C17" s="292" t="e">
        <f>'Schedule 11b'!C17/'Schedule 12b'!D17</f>
        <v>#DIV/0!</v>
      </c>
      <c r="D17" s="293" t="e">
        <f>'Schedule 11b'!N17/'Schedule 12b'!N17</f>
        <v>#DIV/0!</v>
      </c>
      <c r="E17" s="280" t="e">
        <f>SUM(('Schedule 11b'!O17:R17))/'Schedule 12b'!C17</f>
        <v>#DIV/0!</v>
      </c>
    </row>
  </sheetData>
  <mergeCells count="2">
    <mergeCell ref="B1:E1"/>
    <mergeCell ref="B2:E2"/>
  </mergeCells>
  <pageMargins left="0.7" right="0.7" top="0.75" bottom="0.75" header="0.3" footer="0.3"/>
  <pageSetup paperSize="17" scale="97"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9">
    <pageSetUpPr fitToPage="1"/>
  </sheetPr>
  <dimension ref="A1:E14"/>
  <sheetViews>
    <sheetView zoomScaleNormal="100" workbookViewId="0">
      <selection activeCell="E8" sqref="E8:E14"/>
    </sheetView>
  </sheetViews>
  <sheetFormatPr defaultColWidth="9.296875" defaultRowHeight="14" x14ac:dyDescent="0.3"/>
  <cols>
    <col min="1" max="1" width="43.296875" style="216" bestFit="1" customWidth="1"/>
    <col min="2" max="2" width="4.69921875" style="297" bestFit="1" customWidth="1"/>
    <col min="3" max="3" width="22.796875" style="216" bestFit="1" customWidth="1"/>
    <col min="4" max="4" width="23.19921875" style="216" bestFit="1" customWidth="1"/>
    <col min="5" max="5" width="16.796875" style="216" bestFit="1" customWidth="1"/>
    <col min="6" max="16384" width="9.296875" style="216"/>
  </cols>
  <sheetData>
    <row r="1" spans="1:5" ht="14.5" x14ac:dyDescent="0.3">
      <c r="A1" s="55" t="s">
        <v>216</v>
      </c>
      <c r="B1" s="653"/>
      <c r="C1" s="553"/>
      <c r="D1" s="553"/>
      <c r="E1" s="554"/>
    </row>
    <row r="2" spans="1:5" ht="15" thickBot="1" x14ac:dyDescent="0.35">
      <c r="A2" s="60" t="s">
        <v>405</v>
      </c>
      <c r="B2" s="654"/>
      <c r="C2" s="555"/>
      <c r="D2" s="555"/>
      <c r="E2" s="556"/>
    </row>
    <row r="3" spans="1:5" ht="29" x14ac:dyDescent="0.3">
      <c r="A3" s="213" t="s">
        <v>347</v>
      </c>
      <c r="B3" s="217"/>
      <c r="C3" s="117" t="s">
        <v>302</v>
      </c>
      <c r="D3" s="163" t="s">
        <v>259</v>
      </c>
      <c r="E3" s="58" t="s">
        <v>248</v>
      </c>
    </row>
    <row r="4" spans="1:5" ht="14.5" x14ac:dyDescent="0.3">
      <c r="A4" s="218"/>
      <c r="B4" s="219"/>
      <c r="C4" s="4" t="s">
        <v>4</v>
      </c>
      <c r="D4" s="4" t="s">
        <v>5</v>
      </c>
      <c r="E4" s="52" t="s">
        <v>6</v>
      </c>
    </row>
    <row r="5" spans="1:5" ht="14.5" x14ac:dyDescent="0.3">
      <c r="A5" s="220" t="s">
        <v>223</v>
      </c>
      <c r="B5" s="298"/>
      <c r="C5" s="222"/>
      <c r="D5" s="290"/>
      <c r="E5" s="291"/>
    </row>
    <row r="6" spans="1:5" ht="14.5" x14ac:dyDescent="0.35">
      <c r="A6" s="225" t="s">
        <v>180</v>
      </c>
      <c r="B6" s="84" t="s">
        <v>4</v>
      </c>
      <c r="C6" s="292" t="e">
        <f>'Schedule 11c'!C6/'Schedule 12c'!D6</f>
        <v>#DIV/0!</v>
      </c>
      <c r="D6" s="292" t="e">
        <f>'Schedule 11c'!N6/'Schedule 12c'!N6</f>
        <v>#DIV/0!</v>
      </c>
      <c r="E6" s="280" t="e">
        <f>SUM(('Schedule 11c'!O6:R6))/'Schedule 12c'!C6</f>
        <v>#DIV/0!</v>
      </c>
    </row>
    <row r="7" spans="1:5" ht="14.5" x14ac:dyDescent="0.35">
      <c r="A7" s="228" t="s">
        <v>117</v>
      </c>
      <c r="B7" s="84"/>
      <c r="C7" s="222"/>
      <c r="D7" s="222"/>
      <c r="E7" s="291"/>
    </row>
    <row r="8" spans="1:5" ht="14.5" x14ac:dyDescent="0.35">
      <c r="A8" s="232" t="s">
        <v>137</v>
      </c>
      <c r="B8" s="84" t="s">
        <v>5</v>
      </c>
      <c r="C8" s="292" t="e">
        <f>'Schedule 11c'!C8/'Schedule 12c'!D8</f>
        <v>#DIV/0!</v>
      </c>
      <c r="D8" s="292" t="e">
        <f>'Schedule 11c'!N8/'Schedule 12c'!N8</f>
        <v>#DIV/0!</v>
      </c>
      <c r="E8" s="280" t="e">
        <f>SUM(('Schedule 11c'!O8:R8))/'Schedule 12c'!C8</f>
        <v>#DIV/0!</v>
      </c>
    </row>
    <row r="9" spans="1:5" ht="14.5" x14ac:dyDescent="0.35">
      <c r="A9" s="232" t="s">
        <v>224</v>
      </c>
      <c r="B9" s="84" t="s">
        <v>6</v>
      </c>
      <c r="C9" s="292" t="e">
        <f>'Schedule 11c'!C9/'Schedule 12c'!D9</f>
        <v>#DIV/0!</v>
      </c>
      <c r="D9" s="292" t="e">
        <f>'Schedule 11c'!N9/'Schedule 12c'!N9</f>
        <v>#DIV/0!</v>
      </c>
      <c r="E9" s="280" t="e">
        <f>SUM(('Schedule 11c'!O9:R9))/'Schedule 12c'!C9</f>
        <v>#DIV/0!</v>
      </c>
    </row>
    <row r="10" spans="1:5" ht="14.5" x14ac:dyDescent="0.35">
      <c r="A10" s="232" t="s">
        <v>140</v>
      </c>
      <c r="B10" s="84" t="s">
        <v>7</v>
      </c>
      <c r="C10" s="292" t="e">
        <f>'Schedule 11c'!C10/'Schedule 12c'!D10</f>
        <v>#DIV/0!</v>
      </c>
      <c r="D10" s="292" t="e">
        <f>'Schedule 11c'!N10/'Schedule 12c'!N10</f>
        <v>#DIV/0!</v>
      </c>
      <c r="E10" s="280" t="e">
        <f>SUM(('Schedule 11c'!O10:R10))/'Schedule 12c'!C10</f>
        <v>#DIV/0!</v>
      </c>
    </row>
    <row r="11" spans="1:5" ht="14.5" x14ac:dyDescent="0.35">
      <c r="A11" s="232" t="s">
        <v>139</v>
      </c>
      <c r="B11" s="84" t="s">
        <v>8</v>
      </c>
      <c r="C11" s="292" t="e">
        <f>'Schedule 11c'!C11/'Schedule 12c'!D11</f>
        <v>#DIV/0!</v>
      </c>
      <c r="D11" s="292" t="e">
        <f>'Schedule 11c'!N11/'Schedule 12c'!N11</f>
        <v>#DIV/0!</v>
      </c>
      <c r="E11" s="280" t="e">
        <f>SUM(('Schedule 11c'!O11:R11))/'Schedule 12c'!C11</f>
        <v>#DIV/0!</v>
      </c>
    </row>
    <row r="12" spans="1:5" ht="14.5" x14ac:dyDescent="0.35">
      <c r="A12" s="232" t="s">
        <v>225</v>
      </c>
      <c r="B12" s="84" t="s">
        <v>9</v>
      </c>
      <c r="C12" s="292" t="e">
        <f>'Schedule 11c'!C12/'Schedule 12c'!D12</f>
        <v>#DIV/0!</v>
      </c>
      <c r="D12" s="292" t="e">
        <f>'Schedule 11c'!N12/'Schedule 12c'!N12</f>
        <v>#DIV/0!</v>
      </c>
      <c r="E12" s="280" t="e">
        <f>SUM(('Schedule 11c'!O12:R12))/'Schedule 12c'!C12</f>
        <v>#DIV/0!</v>
      </c>
    </row>
    <row r="13" spans="1:5" ht="14.5" x14ac:dyDescent="0.35">
      <c r="A13" s="235" t="s">
        <v>226</v>
      </c>
      <c r="B13" s="84" t="s">
        <v>10</v>
      </c>
      <c r="C13" s="292" t="e">
        <f>'Schedule 11c'!C13/'Schedule 12c'!D13</f>
        <v>#DIV/0!</v>
      </c>
      <c r="D13" s="292" t="e">
        <f>'Schedule 11c'!N13/'Schedule 12c'!N13</f>
        <v>#DIV/0!</v>
      </c>
      <c r="E13" s="280" t="e">
        <f>SUM(('Schedule 11c'!O13:R13))/'Schedule 12c'!C13</f>
        <v>#DIV/0!</v>
      </c>
    </row>
    <row r="14" spans="1:5" ht="15" thickBot="1" x14ac:dyDescent="0.4">
      <c r="A14" s="239" t="s">
        <v>59</v>
      </c>
      <c r="B14" s="85" t="s">
        <v>11</v>
      </c>
      <c r="C14" s="292" t="e">
        <f>'Schedule 11c'!C14/'Schedule 12c'!D14</f>
        <v>#DIV/0!</v>
      </c>
      <c r="D14" s="292" t="e">
        <f>'Schedule 11c'!N14/'Schedule 12c'!N14</f>
        <v>#DIV/0!</v>
      </c>
      <c r="E14" s="280" t="e">
        <f>SUM(('Schedule 11c'!O14:R14))/'Schedule 12c'!C14</f>
        <v>#DIV/0!</v>
      </c>
    </row>
  </sheetData>
  <mergeCells count="2">
    <mergeCell ref="B1:E1"/>
    <mergeCell ref="B2:E2"/>
  </mergeCells>
  <pageMargins left="0.7" right="0.7" top="0.75" bottom="0.75" header="0.3" footer="0.3"/>
  <pageSetup paperSize="17" scale="85"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6">
    <pageSetUpPr fitToPage="1"/>
  </sheetPr>
  <dimension ref="A1:M29"/>
  <sheetViews>
    <sheetView zoomScaleNormal="100" workbookViewId="0">
      <selection activeCell="F20" sqref="F20"/>
    </sheetView>
  </sheetViews>
  <sheetFormatPr defaultColWidth="8.296875" defaultRowHeight="14.5" x14ac:dyDescent="0.35"/>
  <cols>
    <col min="1" max="1" width="35.796875" style="245" bestFit="1" customWidth="1"/>
    <col min="2" max="2" width="4.69921875" style="245" bestFit="1" customWidth="1"/>
    <col min="3" max="3" width="20.796875" style="245" bestFit="1" customWidth="1"/>
    <col min="4" max="4" width="22.796875" style="245" bestFit="1" customWidth="1"/>
    <col min="5" max="5" width="23" style="246" bestFit="1" customWidth="1"/>
    <col min="6" max="6" width="24.796875" style="245" bestFit="1" customWidth="1"/>
    <col min="7" max="7" width="25.796875" style="246" bestFit="1" customWidth="1"/>
    <col min="8" max="8" width="22.19921875" style="246" bestFit="1" customWidth="1"/>
    <col min="9" max="9" width="25" style="246" bestFit="1" customWidth="1"/>
    <col min="10" max="10" width="24.796875" style="246" bestFit="1" customWidth="1"/>
    <col min="11" max="11" width="20.19921875" style="246" bestFit="1" customWidth="1"/>
    <col min="12" max="12" width="25" style="246" bestFit="1" customWidth="1"/>
    <col min="13" max="13" width="14" style="246" bestFit="1" customWidth="1"/>
    <col min="14" max="16384" width="8.296875" style="242"/>
  </cols>
  <sheetData>
    <row r="1" spans="1:13" s="216" customFormat="1" x14ac:dyDescent="0.3">
      <c r="A1" s="55" t="s">
        <v>213</v>
      </c>
      <c r="B1" s="653"/>
      <c r="C1" s="553"/>
      <c r="D1" s="553"/>
      <c r="E1" s="554"/>
      <c r="F1" s="215"/>
      <c r="G1" s="215"/>
      <c r="J1" s="313"/>
      <c r="K1" s="215"/>
      <c r="L1" s="215"/>
      <c r="M1" s="215"/>
    </row>
    <row r="2" spans="1:13" s="216" customFormat="1" ht="15" thickBot="1" x14ac:dyDescent="0.35">
      <c r="A2" s="60" t="s">
        <v>404</v>
      </c>
      <c r="B2" s="667"/>
      <c r="C2" s="668"/>
      <c r="D2" s="668"/>
      <c r="E2" s="669"/>
      <c r="F2" s="215"/>
      <c r="G2" s="215"/>
      <c r="J2" s="313"/>
      <c r="K2" s="215"/>
      <c r="L2" s="215"/>
      <c r="M2" s="215"/>
    </row>
    <row r="3" spans="1:13" s="216" customFormat="1" x14ac:dyDescent="0.3">
      <c r="A3" s="670" t="s">
        <v>348</v>
      </c>
      <c r="B3" s="566"/>
      <c r="C3" s="299" t="s">
        <v>300</v>
      </c>
      <c r="D3" s="670" t="s">
        <v>266</v>
      </c>
      <c r="E3" s="659"/>
      <c r="F3" s="659"/>
      <c r="G3" s="673"/>
      <c r="H3" s="649" t="s">
        <v>267</v>
      </c>
      <c r="I3" s="567"/>
      <c r="J3" s="567"/>
      <c r="K3" s="567"/>
      <c r="L3" s="568"/>
      <c r="M3" s="568" t="s">
        <v>231</v>
      </c>
    </row>
    <row r="4" spans="1:13" s="26" customFormat="1" ht="58.5" thickBot="1" x14ac:dyDescent="0.4">
      <c r="A4" s="671"/>
      <c r="B4" s="672"/>
      <c r="C4" s="300" t="s">
        <v>299</v>
      </c>
      <c r="D4" s="301" t="s">
        <v>269</v>
      </c>
      <c r="E4" s="302" t="s">
        <v>286</v>
      </c>
      <c r="F4" s="302" t="s">
        <v>285</v>
      </c>
      <c r="G4" s="303" t="s">
        <v>287</v>
      </c>
      <c r="H4" s="301" t="s">
        <v>268</v>
      </c>
      <c r="I4" s="302" t="s">
        <v>318</v>
      </c>
      <c r="J4" s="302" t="s">
        <v>288</v>
      </c>
      <c r="K4" s="302" t="s">
        <v>304</v>
      </c>
      <c r="L4" s="303" t="s">
        <v>367</v>
      </c>
      <c r="M4" s="666"/>
    </row>
    <row r="5" spans="1:13" s="26" customFormat="1" x14ac:dyDescent="0.35">
      <c r="A5" s="218"/>
      <c r="B5" s="219"/>
      <c r="C5" s="118" t="s">
        <v>4</v>
      </c>
      <c r="D5" s="118" t="s">
        <v>5</v>
      </c>
      <c r="E5" s="118" t="s">
        <v>6</v>
      </c>
      <c r="F5" s="118" t="s">
        <v>7</v>
      </c>
      <c r="G5" s="118" t="s">
        <v>8</v>
      </c>
      <c r="H5" s="118" t="s">
        <v>9</v>
      </c>
      <c r="I5" s="118" t="s">
        <v>10</v>
      </c>
      <c r="J5" s="118" t="s">
        <v>11</v>
      </c>
      <c r="K5" s="118" t="s">
        <v>121</v>
      </c>
      <c r="L5" s="118" t="s">
        <v>124</v>
      </c>
      <c r="M5" s="118" t="s">
        <v>125</v>
      </c>
    </row>
    <row r="6" spans="1:13" s="26" customFormat="1" x14ac:dyDescent="0.35">
      <c r="A6" s="220" t="s">
        <v>223</v>
      </c>
      <c r="B6" s="221"/>
      <c r="C6" s="222"/>
      <c r="D6" s="222"/>
      <c r="E6" s="223"/>
      <c r="F6" s="222"/>
      <c r="G6" s="223"/>
      <c r="H6" s="223"/>
      <c r="I6" s="223"/>
      <c r="J6" s="223"/>
      <c r="K6" s="223"/>
      <c r="L6" s="304"/>
      <c r="M6" s="224"/>
    </row>
    <row r="7" spans="1:13" s="26" customFormat="1" x14ac:dyDescent="0.35">
      <c r="A7" s="225" t="s">
        <v>264</v>
      </c>
      <c r="B7" s="84" t="s">
        <v>4</v>
      </c>
      <c r="C7" s="226"/>
      <c r="D7" s="305">
        <f>SUM(E7:G7)</f>
        <v>0</v>
      </c>
      <c r="E7" s="226"/>
      <c r="F7" s="227"/>
      <c r="G7" s="226"/>
      <c r="H7" s="223"/>
      <c r="I7" s="223"/>
      <c r="J7" s="223"/>
      <c r="K7" s="223"/>
      <c r="L7" s="311" t="e">
        <f>((E7*13)+(F7*14.5)+(G7*16))/C7</f>
        <v>#DIV/0!</v>
      </c>
      <c r="M7" s="306"/>
    </row>
    <row r="8" spans="1:13" s="26" customFormat="1" ht="15" thickBot="1" x14ac:dyDescent="0.4">
      <c r="A8" s="307" t="s">
        <v>265</v>
      </c>
      <c r="B8" s="85" t="s">
        <v>5</v>
      </c>
      <c r="C8" s="308"/>
      <c r="D8" s="223"/>
      <c r="E8" s="223"/>
      <c r="F8" s="223"/>
      <c r="G8" s="223"/>
      <c r="H8" s="315">
        <f>SUM(I8:K8)</f>
        <v>0</v>
      </c>
      <c r="I8" s="226"/>
      <c r="J8" s="227"/>
      <c r="K8" s="226"/>
      <c r="L8" s="312" t="e">
        <f>((I8/13)+(J8/14.5)+(K8/16))/C8</f>
        <v>#DIV/0!</v>
      </c>
      <c r="M8" s="310"/>
    </row>
    <row r="9" spans="1:13" ht="15.75" customHeight="1" thickBot="1" x14ac:dyDescent="0.4">
      <c r="A9" s="270" t="s">
        <v>62</v>
      </c>
      <c r="B9" s="170" t="s">
        <v>6</v>
      </c>
      <c r="C9" s="271">
        <f>SUM(C7:C8)</f>
        <v>0</v>
      </c>
      <c r="D9" s="271">
        <f t="shared" ref="D9:M9" si="0">SUM(D7:D8)</f>
        <v>0</v>
      </c>
      <c r="E9" s="271">
        <f t="shared" si="0"/>
        <v>0</v>
      </c>
      <c r="F9" s="271">
        <f t="shared" si="0"/>
        <v>0</v>
      </c>
      <c r="G9" s="271">
        <f t="shared" si="0"/>
        <v>0</v>
      </c>
      <c r="H9" s="271">
        <f t="shared" si="0"/>
        <v>0</v>
      </c>
      <c r="I9" s="271">
        <f t="shared" si="0"/>
        <v>0</v>
      </c>
      <c r="J9" s="271">
        <f t="shared" si="0"/>
        <v>0</v>
      </c>
      <c r="K9" s="271">
        <f t="shared" si="0"/>
        <v>0</v>
      </c>
      <c r="L9" s="314" t="e">
        <f t="shared" si="0"/>
        <v>#DIV/0!</v>
      </c>
      <c r="M9" s="271">
        <f t="shared" si="0"/>
        <v>0</v>
      </c>
    </row>
    <row r="29" spans="12:12" x14ac:dyDescent="0.35">
      <c r="L29" s="246" t="s">
        <v>76</v>
      </c>
    </row>
  </sheetData>
  <mergeCells count="7">
    <mergeCell ref="M3:M4"/>
    <mergeCell ref="H3:L3"/>
    <mergeCell ref="B1:E1"/>
    <mergeCell ref="B2:E2"/>
    <mergeCell ref="A3:A4"/>
    <mergeCell ref="B3:B4"/>
    <mergeCell ref="D3:G3"/>
  </mergeCells>
  <pageMargins left="0.7" right="0.7" top="0.75" bottom="0.75" header="0.3" footer="0.3"/>
  <pageSetup paperSize="17" scale="6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3">
    <pageSetUpPr fitToPage="1"/>
  </sheetPr>
  <dimension ref="A1:M9"/>
  <sheetViews>
    <sheetView zoomScaleNormal="100" workbookViewId="0">
      <selection activeCell="G19" sqref="G19"/>
    </sheetView>
  </sheetViews>
  <sheetFormatPr defaultColWidth="8.296875" defaultRowHeight="14.5" x14ac:dyDescent="0.35"/>
  <cols>
    <col min="1" max="1" width="35.796875" style="245" bestFit="1" customWidth="1"/>
    <col min="2" max="2" width="4.69921875" style="245" bestFit="1" customWidth="1"/>
    <col min="3" max="3" width="20.796875" style="245" bestFit="1" customWidth="1"/>
    <col min="4" max="4" width="22.796875" style="245" bestFit="1" customWidth="1"/>
    <col min="5" max="5" width="23" style="246" bestFit="1" customWidth="1"/>
    <col min="6" max="6" width="24.796875" style="245" bestFit="1" customWidth="1"/>
    <col min="7" max="7" width="25.796875" style="246" bestFit="1" customWidth="1"/>
    <col min="8" max="8" width="22.19921875" style="246" bestFit="1" customWidth="1"/>
    <col min="9" max="9" width="25" style="246" bestFit="1" customWidth="1"/>
    <col min="10" max="10" width="24.796875" style="246" bestFit="1" customWidth="1"/>
    <col min="11" max="11" width="20.19921875" style="246" bestFit="1" customWidth="1"/>
    <col min="12" max="12" width="25" style="246" bestFit="1" customWidth="1"/>
    <col min="13" max="13" width="14" style="246" bestFit="1" customWidth="1"/>
    <col min="14" max="16384" width="8.296875" style="242"/>
  </cols>
  <sheetData>
    <row r="1" spans="1:13" s="216" customFormat="1" x14ac:dyDescent="0.3">
      <c r="A1" s="55" t="s">
        <v>216</v>
      </c>
      <c r="B1" s="653"/>
      <c r="C1" s="553"/>
      <c r="D1" s="553"/>
      <c r="E1" s="554"/>
      <c r="F1" s="215"/>
      <c r="G1" s="215"/>
      <c r="J1" s="215"/>
      <c r="K1" s="215"/>
      <c r="L1" s="215"/>
      <c r="M1" s="215"/>
    </row>
    <row r="2" spans="1:13" s="216" customFormat="1" ht="15" thickBot="1" x14ac:dyDescent="0.35">
      <c r="A2" s="60" t="s">
        <v>405</v>
      </c>
      <c r="B2" s="667"/>
      <c r="C2" s="668"/>
      <c r="D2" s="668"/>
      <c r="E2" s="669"/>
      <c r="F2" s="215"/>
      <c r="G2" s="215"/>
      <c r="J2" s="215"/>
      <c r="K2" s="215"/>
      <c r="L2" s="215"/>
      <c r="M2" s="215"/>
    </row>
    <row r="3" spans="1:13" s="216" customFormat="1" x14ac:dyDescent="0.3">
      <c r="A3" s="670" t="s">
        <v>349</v>
      </c>
      <c r="B3" s="566"/>
      <c r="C3" s="299" t="s">
        <v>300</v>
      </c>
      <c r="D3" s="670" t="s">
        <v>266</v>
      </c>
      <c r="E3" s="659"/>
      <c r="F3" s="659"/>
      <c r="G3" s="673"/>
      <c r="H3" s="649" t="s">
        <v>267</v>
      </c>
      <c r="I3" s="567"/>
      <c r="J3" s="567"/>
      <c r="K3" s="567"/>
      <c r="L3" s="568"/>
      <c r="M3" s="568" t="s">
        <v>231</v>
      </c>
    </row>
    <row r="4" spans="1:13" s="26" customFormat="1" ht="58.5" thickBot="1" x14ac:dyDescent="0.4">
      <c r="A4" s="671"/>
      <c r="B4" s="672"/>
      <c r="C4" s="300" t="s">
        <v>299</v>
      </c>
      <c r="D4" s="301" t="s">
        <v>269</v>
      </c>
      <c r="E4" s="302" t="s">
        <v>286</v>
      </c>
      <c r="F4" s="302" t="s">
        <v>285</v>
      </c>
      <c r="G4" s="303" t="s">
        <v>287</v>
      </c>
      <c r="H4" s="301" t="s">
        <v>268</v>
      </c>
      <c r="I4" s="302" t="s">
        <v>318</v>
      </c>
      <c r="J4" s="302" t="s">
        <v>288</v>
      </c>
      <c r="K4" s="302" t="s">
        <v>305</v>
      </c>
      <c r="L4" s="303" t="s">
        <v>319</v>
      </c>
      <c r="M4" s="666"/>
    </row>
    <row r="5" spans="1:13" s="26" customFormat="1" x14ac:dyDescent="0.35">
      <c r="A5" s="218"/>
      <c r="B5" s="219"/>
      <c r="C5" s="118" t="s">
        <v>4</v>
      </c>
      <c r="D5" s="118" t="s">
        <v>5</v>
      </c>
      <c r="E5" s="118" t="s">
        <v>6</v>
      </c>
      <c r="F5" s="118" t="s">
        <v>7</v>
      </c>
      <c r="G5" s="118" t="s">
        <v>8</v>
      </c>
      <c r="H5" s="118" t="s">
        <v>9</v>
      </c>
      <c r="I5" s="118" t="s">
        <v>10</v>
      </c>
      <c r="J5" s="118" t="s">
        <v>11</v>
      </c>
      <c r="K5" s="118" t="s">
        <v>121</v>
      </c>
      <c r="L5" s="118" t="s">
        <v>124</v>
      </c>
      <c r="M5" s="118" t="s">
        <v>125</v>
      </c>
    </row>
    <row r="6" spans="1:13" s="26" customFormat="1" x14ac:dyDescent="0.35">
      <c r="A6" s="220" t="s">
        <v>223</v>
      </c>
      <c r="B6" s="221"/>
      <c r="C6" s="222"/>
      <c r="D6" s="222"/>
      <c r="E6" s="223"/>
      <c r="F6" s="222"/>
      <c r="G6" s="223"/>
      <c r="H6" s="223"/>
      <c r="I6" s="223"/>
      <c r="J6" s="223"/>
      <c r="K6" s="223"/>
      <c r="L6" s="304"/>
      <c r="M6" s="224"/>
    </row>
    <row r="7" spans="1:13" s="26" customFormat="1" x14ac:dyDescent="0.35">
      <c r="A7" s="225" t="s">
        <v>264</v>
      </c>
      <c r="B7" s="84" t="s">
        <v>4</v>
      </c>
      <c r="C7" s="226"/>
      <c r="D7" s="305">
        <f>SUM(E7:G7)</f>
        <v>0</v>
      </c>
      <c r="E7" s="226"/>
      <c r="F7" s="227"/>
      <c r="G7" s="226"/>
      <c r="H7" s="223"/>
      <c r="I7" s="223"/>
      <c r="J7" s="223"/>
      <c r="K7" s="223"/>
      <c r="L7" s="316" t="e">
        <f>((E7*13)+(F7*14.5)+(G7*16))/C7</f>
        <v>#DIV/0!</v>
      </c>
      <c r="M7" s="306"/>
    </row>
    <row r="8" spans="1:13" s="26" customFormat="1" ht="15" thickBot="1" x14ac:dyDescent="0.4">
      <c r="A8" s="307" t="s">
        <v>265</v>
      </c>
      <c r="B8" s="85" t="s">
        <v>5</v>
      </c>
      <c r="C8" s="308"/>
      <c r="D8" s="223"/>
      <c r="E8" s="223"/>
      <c r="F8" s="223"/>
      <c r="G8" s="223"/>
      <c r="H8" s="305">
        <f>SUM(I8:K8)</f>
        <v>0</v>
      </c>
      <c r="I8" s="226"/>
      <c r="J8" s="227"/>
      <c r="K8" s="226"/>
      <c r="L8" s="317" t="e">
        <f>((I8/13)+(J8/14.5)+(K8/16))/C8</f>
        <v>#DIV/0!</v>
      </c>
      <c r="M8" s="310"/>
    </row>
    <row r="9" spans="1:13" ht="15.75" customHeight="1" thickBot="1" x14ac:dyDescent="0.4">
      <c r="A9" s="270" t="s">
        <v>62</v>
      </c>
      <c r="B9" s="170" t="s">
        <v>6</v>
      </c>
      <c r="C9" s="271">
        <f>SUM(C7:C8)</f>
        <v>0</v>
      </c>
      <c r="D9" s="271">
        <f t="shared" ref="D9:M9" si="0">SUM(D7:D8)</f>
        <v>0</v>
      </c>
      <c r="E9" s="271">
        <f t="shared" si="0"/>
        <v>0</v>
      </c>
      <c r="F9" s="271">
        <f t="shared" si="0"/>
        <v>0</v>
      </c>
      <c r="G9" s="271">
        <f t="shared" si="0"/>
        <v>0</v>
      </c>
      <c r="H9" s="271">
        <f t="shared" si="0"/>
        <v>0</v>
      </c>
      <c r="I9" s="271">
        <f t="shared" si="0"/>
        <v>0</v>
      </c>
      <c r="J9" s="271">
        <f t="shared" si="0"/>
        <v>0</v>
      </c>
      <c r="K9" s="271">
        <f t="shared" si="0"/>
        <v>0</v>
      </c>
      <c r="L9" s="271" t="e">
        <f t="shared" si="0"/>
        <v>#DIV/0!</v>
      </c>
      <c r="M9" s="271">
        <f t="shared" si="0"/>
        <v>0</v>
      </c>
    </row>
  </sheetData>
  <mergeCells count="7">
    <mergeCell ref="M3:M4"/>
    <mergeCell ref="H3:L3"/>
    <mergeCell ref="B1:E1"/>
    <mergeCell ref="B2:E2"/>
    <mergeCell ref="A3:A4"/>
    <mergeCell ref="B3:B4"/>
    <mergeCell ref="D3:G3"/>
  </mergeCells>
  <pageMargins left="0.7" right="0.7" top="0.75" bottom="0.75" header="0.3" footer="0.3"/>
  <pageSetup paperSize="17" scale="6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7">
    <pageSetUpPr fitToPage="1"/>
  </sheetPr>
  <dimension ref="A1:H31"/>
  <sheetViews>
    <sheetView zoomScaleNormal="100" workbookViewId="0"/>
  </sheetViews>
  <sheetFormatPr defaultColWidth="66.19921875" defaultRowHeight="14.5" x14ac:dyDescent="0.35"/>
  <cols>
    <col min="1" max="1" width="36.19921875" style="245" bestFit="1" customWidth="1"/>
    <col min="2" max="2" width="4.69921875" style="334" bestFit="1" customWidth="1"/>
    <col min="3" max="3" width="16.19921875" style="245" bestFit="1" customWidth="1"/>
    <col min="4" max="4" width="4.69921875" style="335" bestFit="1" customWidth="1"/>
    <col min="5" max="5" width="7.296875" style="335" bestFit="1" customWidth="1"/>
    <col min="6" max="6" width="17" style="335" bestFit="1" customWidth="1"/>
    <col min="7" max="7" width="9.796875" style="336" bestFit="1" customWidth="1"/>
    <col min="8" max="8" width="23.19921875" style="336" bestFit="1" customWidth="1"/>
    <col min="9" max="16384" width="66.19921875" style="242"/>
  </cols>
  <sheetData>
    <row r="1" spans="1:8" s="25" customFormat="1" x14ac:dyDescent="0.35">
      <c r="A1" s="213" t="s">
        <v>350</v>
      </c>
      <c r="B1" s="318"/>
      <c r="C1" s="217" t="s">
        <v>314</v>
      </c>
      <c r="D1" s="116" t="s">
        <v>66</v>
      </c>
      <c r="E1" s="116" t="s">
        <v>67</v>
      </c>
      <c r="F1" s="116" t="s">
        <v>68</v>
      </c>
      <c r="G1" s="116" t="s">
        <v>73</v>
      </c>
      <c r="H1" s="102" t="s">
        <v>74</v>
      </c>
    </row>
    <row r="2" spans="1:8" s="25" customFormat="1" x14ac:dyDescent="0.35">
      <c r="A2" s="319"/>
      <c r="B2" s="337"/>
      <c r="C2" s="338"/>
      <c r="D2" s="339" t="s">
        <v>4</v>
      </c>
      <c r="E2" s="4" t="s">
        <v>5</v>
      </c>
      <c r="F2" s="4" t="s">
        <v>6</v>
      </c>
      <c r="G2" s="4" t="s">
        <v>7</v>
      </c>
      <c r="H2" s="52" t="s">
        <v>8</v>
      </c>
    </row>
    <row r="3" spans="1:8" s="1" customFormat="1" x14ac:dyDescent="0.35">
      <c r="A3" s="320" t="s">
        <v>223</v>
      </c>
      <c r="B3" s="340"/>
      <c r="C3" s="341"/>
      <c r="D3" s="321"/>
      <c r="E3" s="321"/>
      <c r="F3" s="321"/>
      <c r="G3" s="322"/>
      <c r="H3" s="323"/>
    </row>
    <row r="4" spans="1:8" s="1" customFormat="1" x14ac:dyDescent="0.35">
      <c r="A4" s="324" t="s">
        <v>160</v>
      </c>
      <c r="B4" s="119" t="s">
        <v>4</v>
      </c>
      <c r="C4" s="236"/>
      <c r="D4" s="325"/>
      <c r="E4" s="325"/>
      <c r="F4" s="325"/>
      <c r="G4" s="326"/>
      <c r="H4" s="327"/>
    </row>
    <row r="5" spans="1:8" s="1" customFormat="1" x14ac:dyDescent="0.35">
      <c r="A5" s="235" t="s">
        <v>116</v>
      </c>
      <c r="B5" s="119" t="s">
        <v>5</v>
      </c>
      <c r="C5" s="236"/>
      <c r="D5" s="325"/>
      <c r="E5" s="325"/>
      <c r="F5" s="325"/>
      <c r="G5" s="326"/>
      <c r="H5" s="327"/>
    </row>
    <row r="6" spans="1:8" s="1" customFormat="1" x14ac:dyDescent="0.35">
      <c r="A6" s="235" t="s">
        <v>116</v>
      </c>
      <c r="B6" s="119" t="s">
        <v>6</v>
      </c>
      <c r="C6" s="236"/>
      <c r="D6" s="325"/>
      <c r="E6" s="325"/>
      <c r="F6" s="325"/>
      <c r="G6" s="326"/>
      <c r="H6" s="327"/>
    </row>
    <row r="7" spans="1:8" s="1" customFormat="1" x14ac:dyDescent="0.35">
      <c r="A7" s="235" t="s">
        <v>116</v>
      </c>
      <c r="B7" s="119" t="s">
        <v>7</v>
      </c>
      <c r="C7" s="236"/>
      <c r="D7" s="325"/>
      <c r="E7" s="325"/>
      <c r="F7" s="325"/>
      <c r="G7" s="326"/>
      <c r="H7" s="327"/>
    </row>
    <row r="8" spans="1:8" s="1" customFormat="1" x14ac:dyDescent="0.35">
      <c r="A8" s="235" t="s">
        <v>116</v>
      </c>
      <c r="B8" s="119" t="s">
        <v>8</v>
      </c>
      <c r="C8" s="236"/>
      <c r="D8" s="325"/>
      <c r="E8" s="325"/>
      <c r="F8" s="325"/>
      <c r="G8" s="326"/>
      <c r="H8" s="327"/>
    </row>
    <row r="9" spans="1:8" s="1" customFormat="1" x14ac:dyDescent="0.35">
      <c r="A9" s="235" t="s">
        <v>116</v>
      </c>
      <c r="B9" s="119" t="s">
        <v>9</v>
      </c>
      <c r="C9" s="236"/>
      <c r="D9" s="325"/>
      <c r="E9" s="325"/>
      <c r="F9" s="325"/>
      <c r="G9" s="326"/>
      <c r="H9" s="327"/>
    </row>
    <row r="10" spans="1:8" s="1" customFormat="1" x14ac:dyDescent="0.35">
      <c r="A10" s="235" t="s">
        <v>116</v>
      </c>
      <c r="B10" s="119" t="s">
        <v>10</v>
      </c>
      <c r="C10" s="236"/>
      <c r="D10" s="325"/>
      <c r="E10" s="325"/>
      <c r="F10" s="325"/>
      <c r="G10" s="326"/>
      <c r="H10" s="327"/>
    </row>
    <row r="11" spans="1:8" s="1" customFormat="1" x14ac:dyDescent="0.35">
      <c r="A11" s="235" t="s">
        <v>116</v>
      </c>
      <c r="B11" s="119" t="s">
        <v>11</v>
      </c>
      <c r="C11" s="236"/>
      <c r="D11" s="325"/>
      <c r="E11" s="325"/>
      <c r="F11" s="325"/>
      <c r="G11" s="326"/>
      <c r="H11" s="327"/>
    </row>
    <row r="12" spans="1:8" s="1" customFormat="1" x14ac:dyDescent="0.35">
      <c r="A12" s="235" t="s">
        <v>116</v>
      </c>
      <c r="B12" s="119" t="s">
        <v>121</v>
      </c>
      <c r="C12" s="236"/>
      <c r="D12" s="325"/>
      <c r="E12" s="325"/>
      <c r="F12" s="325"/>
      <c r="G12" s="326"/>
      <c r="H12" s="327"/>
    </row>
    <row r="13" spans="1:8" s="1" customFormat="1" x14ac:dyDescent="0.35">
      <c r="A13" s="235" t="s">
        <v>116</v>
      </c>
      <c r="B13" s="119" t="s">
        <v>124</v>
      </c>
      <c r="C13" s="236"/>
      <c r="D13" s="325"/>
      <c r="E13" s="325"/>
      <c r="F13" s="325"/>
      <c r="G13" s="326"/>
      <c r="H13" s="327"/>
    </row>
    <row r="14" spans="1:8" s="1" customFormat="1" x14ac:dyDescent="0.35">
      <c r="A14" s="235" t="s">
        <v>116</v>
      </c>
      <c r="B14" s="119" t="s">
        <v>125</v>
      </c>
      <c r="C14" s="236"/>
      <c r="D14" s="325"/>
      <c r="E14" s="325"/>
      <c r="F14" s="325"/>
      <c r="G14" s="326"/>
      <c r="H14" s="327"/>
    </row>
    <row r="15" spans="1:8" s="1" customFormat="1" x14ac:dyDescent="0.35">
      <c r="A15" s="320" t="s">
        <v>117</v>
      </c>
      <c r="B15" s="342"/>
      <c r="C15" s="341"/>
      <c r="D15" s="321"/>
      <c r="E15" s="321"/>
      <c r="F15" s="321"/>
      <c r="G15" s="322"/>
      <c r="H15" s="323"/>
    </row>
    <row r="16" spans="1:8" s="1" customFormat="1" x14ac:dyDescent="0.35">
      <c r="A16" s="324" t="s">
        <v>141</v>
      </c>
      <c r="B16" s="119" t="s">
        <v>126</v>
      </c>
      <c r="C16" s="236"/>
      <c r="D16" s="325"/>
      <c r="E16" s="325"/>
      <c r="F16" s="325"/>
      <c r="G16" s="326"/>
      <c r="H16" s="327"/>
    </row>
    <row r="17" spans="1:8" s="1" customFormat="1" x14ac:dyDescent="0.35">
      <c r="A17" s="324" t="s">
        <v>142</v>
      </c>
      <c r="B17" s="119" t="s">
        <v>127</v>
      </c>
      <c r="C17" s="236"/>
      <c r="D17" s="325"/>
      <c r="E17" s="325"/>
      <c r="F17" s="325"/>
      <c r="G17" s="326"/>
      <c r="H17" s="327"/>
    </row>
    <row r="18" spans="1:8" s="1" customFormat="1" x14ac:dyDescent="0.35">
      <c r="A18" s="324" t="s">
        <v>182</v>
      </c>
      <c r="B18" s="119" t="s">
        <v>128</v>
      </c>
      <c r="C18" s="236"/>
      <c r="D18" s="325"/>
      <c r="E18" s="325"/>
      <c r="F18" s="325"/>
      <c r="G18" s="326"/>
      <c r="H18" s="327"/>
    </row>
    <row r="19" spans="1:8" s="1" customFormat="1" x14ac:dyDescent="0.35">
      <c r="A19" s="235" t="s">
        <v>137</v>
      </c>
      <c r="B19" s="119" t="s">
        <v>129</v>
      </c>
      <c r="C19" s="236"/>
      <c r="D19" s="328"/>
      <c r="E19" s="329"/>
      <c r="F19" s="329"/>
      <c r="G19" s="330"/>
      <c r="H19" s="331"/>
    </row>
    <row r="20" spans="1:8" s="1" customFormat="1" x14ac:dyDescent="0.35">
      <c r="A20" s="235" t="s">
        <v>224</v>
      </c>
      <c r="B20" s="119" t="s">
        <v>130</v>
      </c>
      <c r="C20" s="236"/>
      <c r="D20" s="328"/>
      <c r="E20" s="329"/>
      <c r="F20" s="329"/>
      <c r="G20" s="330"/>
      <c r="H20" s="331"/>
    </row>
    <row r="21" spans="1:8" s="1" customFormat="1" x14ac:dyDescent="0.35">
      <c r="A21" s="235" t="s">
        <v>116</v>
      </c>
      <c r="B21" s="119" t="s">
        <v>131</v>
      </c>
      <c r="C21" s="236"/>
      <c r="D21" s="328"/>
      <c r="E21" s="329"/>
      <c r="F21" s="329"/>
      <c r="G21" s="330"/>
      <c r="H21" s="331"/>
    </row>
    <row r="22" spans="1:8" s="1" customFormat="1" x14ac:dyDescent="0.35">
      <c r="A22" s="235" t="s">
        <v>116</v>
      </c>
      <c r="B22" s="119" t="s">
        <v>132</v>
      </c>
      <c r="C22" s="236"/>
      <c r="D22" s="328"/>
      <c r="E22" s="329"/>
      <c r="F22" s="329"/>
      <c r="G22" s="330"/>
      <c r="H22" s="331"/>
    </row>
    <row r="23" spans="1:8" s="1" customFormat="1" x14ac:dyDescent="0.35">
      <c r="A23" s="235" t="s">
        <v>116</v>
      </c>
      <c r="B23" s="119" t="s">
        <v>133</v>
      </c>
      <c r="C23" s="236"/>
      <c r="D23" s="328"/>
      <c r="E23" s="329"/>
      <c r="F23" s="329"/>
      <c r="G23" s="330"/>
      <c r="H23" s="331"/>
    </row>
    <row r="24" spans="1:8" s="1" customFormat="1" x14ac:dyDescent="0.35">
      <c r="A24" s="235" t="s">
        <v>116</v>
      </c>
      <c r="B24" s="119" t="s">
        <v>134</v>
      </c>
      <c r="C24" s="236"/>
      <c r="D24" s="328"/>
      <c r="E24" s="329"/>
      <c r="F24" s="329"/>
      <c r="G24" s="330"/>
      <c r="H24" s="331"/>
    </row>
    <row r="25" spans="1:8" s="1" customFormat="1" x14ac:dyDescent="0.35">
      <c r="A25" s="235" t="s">
        <v>116</v>
      </c>
      <c r="B25" s="119" t="s">
        <v>135</v>
      </c>
      <c r="C25" s="236"/>
      <c r="D25" s="328"/>
      <c r="E25" s="329"/>
      <c r="F25" s="329"/>
      <c r="G25" s="330"/>
      <c r="H25" s="331"/>
    </row>
    <row r="26" spans="1:8" s="1" customFormat="1" x14ac:dyDescent="0.35">
      <c r="A26" s="235" t="s">
        <v>116</v>
      </c>
      <c r="B26" s="119" t="s">
        <v>358</v>
      </c>
      <c r="C26" s="236"/>
      <c r="D26" s="328"/>
      <c r="E26" s="329"/>
      <c r="F26" s="329"/>
      <c r="G26" s="330"/>
      <c r="H26" s="331"/>
    </row>
    <row r="27" spans="1:8" s="1" customFormat="1" x14ac:dyDescent="0.35">
      <c r="A27" s="235" t="s">
        <v>116</v>
      </c>
      <c r="B27" s="119" t="s">
        <v>359</v>
      </c>
      <c r="C27" s="236"/>
      <c r="D27" s="328"/>
      <c r="E27" s="329"/>
      <c r="F27" s="329"/>
      <c r="G27" s="330"/>
      <c r="H27" s="331"/>
    </row>
    <row r="28" spans="1:8" s="1" customFormat="1" x14ac:dyDescent="0.35">
      <c r="A28" s="235" t="s">
        <v>116</v>
      </c>
      <c r="B28" s="119" t="s">
        <v>360</v>
      </c>
      <c r="C28" s="236"/>
      <c r="D28" s="328"/>
      <c r="E28" s="329"/>
      <c r="F28" s="329"/>
      <c r="G28" s="330"/>
      <c r="H28" s="331"/>
    </row>
    <row r="29" spans="1:8" s="1" customFormat="1" x14ac:dyDescent="0.35">
      <c r="A29" s="235" t="s">
        <v>116</v>
      </c>
      <c r="B29" s="119" t="s">
        <v>368</v>
      </c>
      <c r="C29" s="236"/>
      <c r="D29" s="328"/>
      <c r="E29" s="329"/>
      <c r="F29" s="329"/>
      <c r="G29" s="330"/>
      <c r="H29" s="331"/>
    </row>
    <row r="30" spans="1:8" s="1" customFormat="1" x14ac:dyDescent="0.35">
      <c r="A30" s="235" t="s">
        <v>116</v>
      </c>
      <c r="B30" s="119" t="s">
        <v>369</v>
      </c>
      <c r="C30" s="236"/>
      <c r="D30" s="328"/>
      <c r="E30" s="329"/>
      <c r="F30" s="329"/>
      <c r="G30" s="330"/>
      <c r="H30" s="331"/>
    </row>
    <row r="31" spans="1:8" ht="15" thickBot="1" x14ac:dyDescent="0.4">
      <c r="A31" s="333" t="s">
        <v>62</v>
      </c>
      <c r="B31" s="212" t="s">
        <v>370</v>
      </c>
      <c r="C31" s="343">
        <f>SUM(C4:C14)+SUM(C16:C30)</f>
        <v>0</v>
      </c>
      <c r="D31" s="343">
        <f>SUM(D4:D14)+SUM(D16:D30)</f>
        <v>0</v>
      </c>
      <c r="E31" s="343">
        <f t="shared" ref="E31:H31" si="0">SUM(E4:E14)+SUM(E16:E30)</f>
        <v>0</v>
      </c>
      <c r="F31" s="343">
        <f t="shared" si="0"/>
        <v>0</v>
      </c>
      <c r="G31" s="343">
        <f t="shared" si="0"/>
        <v>0</v>
      </c>
      <c r="H31" s="343">
        <f t="shared" si="0"/>
        <v>0</v>
      </c>
    </row>
  </sheetData>
  <pageMargins left="0.7" right="0.7" top="0.75" bottom="0.75" header="0.3" footer="0.3"/>
  <pageSetup paperSize="17" scale="95" fitToHeight="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8">
    <pageSetUpPr fitToPage="1"/>
  </sheetPr>
  <dimension ref="A1:D63"/>
  <sheetViews>
    <sheetView zoomScaleNormal="100" workbookViewId="0">
      <selection sqref="A1:D1"/>
    </sheetView>
  </sheetViews>
  <sheetFormatPr defaultColWidth="9.296875" defaultRowHeight="14" x14ac:dyDescent="0.3"/>
  <cols>
    <col min="1" max="1" width="5.296875" style="216" bestFit="1" customWidth="1"/>
    <col min="2" max="2" width="38" style="216" customWidth="1"/>
    <col min="3" max="3" width="6" style="216" customWidth="1"/>
    <col min="4" max="4" width="42.296875" style="216" customWidth="1"/>
    <col min="5" max="16384" width="9.296875" style="216"/>
  </cols>
  <sheetData>
    <row r="1" spans="1:4" ht="30.65" customHeight="1" x14ac:dyDescent="0.3">
      <c r="A1" s="649" t="s">
        <v>351</v>
      </c>
      <c r="B1" s="567"/>
      <c r="C1" s="567"/>
      <c r="D1" s="568"/>
    </row>
    <row r="2" spans="1:4" ht="14.5" x14ac:dyDescent="0.35">
      <c r="A2" s="344"/>
      <c r="B2" s="345"/>
      <c r="C2" s="346"/>
      <c r="D2" s="347" t="s">
        <v>4</v>
      </c>
    </row>
    <row r="3" spans="1:4" ht="15.75" customHeight="1" x14ac:dyDescent="0.35">
      <c r="A3" s="348">
        <v>1</v>
      </c>
      <c r="B3" s="349" t="s">
        <v>70</v>
      </c>
      <c r="C3" s="84" t="s">
        <v>4</v>
      </c>
      <c r="D3" s="79"/>
    </row>
    <row r="4" spans="1:4" ht="15.75" customHeight="1" x14ac:dyDescent="0.35">
      <c r="A4" s="348"/>
      <c r="B4" s="350" t="s">
        <v>71</v>
      </c>
      <c r="C4" s="84" t="s">
        <v>5</v>
      </c>
      <c r="D4" s="79"/>
    </row>
    <row r="5" spans="1:4" ht="15.75" customHeight="1" x14ac:dyDescent="0.35">
      <c r="A5" s="348"/>
      <c r="B5" s="350" t="s">
        <v>72</v>
      </c>
      <c r="C5" s="84" t="s">
        <v>6</v>
      </c>
      <c r="D5" s="79"/>
    </row>
    <row r="6" spans="1:4" ht="15.75" customHeight="1" x14ac:dyDescent="0.35">
      <c r="A6" s="348"/>
      <c r="B6" s="350" t="s">
        <v>68</v>
      </c>
      <c r="C6" s="84" t="s">
        <v>7</v>
      </c>
      <c r="D6" s="79"/>
    </row>
    <row r="7" spans="1:4" ht="15.75" customHeight="1" x14ac:dyDescent="0.35">
      <c r="A7" s="348"/>
      <c r="B7" s="350" t="s">
        <v>73</v>
      </c>
      <c r="C7" s="84" t="s">
        <v>8</v>
      </c>
      <c r="D7" s="79"/>
    </row>
    <row r="8" spans="1:4" ht="15.75" customHeight="1" x14ac:dyDescent="0.35">
      <c r="A8" s="348"/>
      <c r="B8" s="350" t="s">
        <v>74</v>
      </c>
      <c r="C8" s="84" t="s">
        <v>9</v>
      </c>
      <c r="D8" s="79"/>
    </row>
    <row r="9" spans="1:4" ht="15.75" customHeight="1" x14ac:dyDescent="0.35">
      <c r="A9" s="348">
        <v>2</v>
      </c>
      <c r="B9" s="349" t="s">
        <v>70</v>
      </c>
      <c r="C9" s="84" t="s">
        <v>10</v>
      </c>
      <c r="D9" s="79"/>
    </row>
    <row r="10" spans="1:4" ht="15.75" customHeight="1" x14ac:dyDescent="0.35">
      <c r="A10" s="348"/>
      <c r="B10" s="350" t="s">
        <v>71</v>
      </c>
      <c r="C10" s="84" t="s">
        <v>11</v>
      </c>
      <c r="D10" s="79"/>
    </row>
    <row r="11" spans="1:4" ht="15.75" customHeight="1" x14ac:dyDescent="0.35">
      <c r="A11" s="348"/>
      <c r="B11" s="350" t="s">
        <v>72</v>
      </c>
      <c r="C11" s="84" t="s">
        <v>121</v>
      </c>
      <c r="D11" s="79"/>
    </row>
    <row r="12" spans="1:4" ht="15.75" customHeight="1" x14ac:dyDescent="0.35">
      <c r="A12" s="348"/>
      <c r="B12" s="350" t="s">
        <v>68</v>
      </c>
      <c r="C12" s="84" t="s">
        <v>124</v>
      </c>
      <c r="D12" s="79"/>
    </row>
    <row r="13" spans="1:4" ht="15.75" customHeight="1" x14ac:dyDescent="0.35">
      <c r="A13" s="348"/>
      <c r="B13" s="350" t="s">
        <v>73</v>
      </c>
      <c r="C13" s="84" t="s">
        <v>125</v>
      </c>
      <c r="D13" s="79"/>
    </row>
    <row r="14" spans="1:4" ht="15.75" customHeight="1" x14ac:dyDescent="0.35">
      <c r="A14" s="348"/>
      <c r="B14" s="350" t="s">
        <v>74</v>
      </c>
      <c r="C14" s="84" t="s">
        <v>126</v>
      </c>
      <c r="D14" s="79"/>
    </row>
    <row r="15" spans="1:4" ht="15.75" customHeight="1" x14ac:dyDescent="0.35">
      <c r="A15" s="348">
        <v>3</v>
      </c>
      <c r="B15" s="349" t="s">
        <v>70</v>
      </c>
      <c r="C15" s="84" t="s">
        <v>127</v>
      </c>
      <c r="D15" s="79"/>
    </row>
    <row r="16" spans="1:4" ht="15.75" customHeight="1" x14ac:dyDescent="0.35">
      <c r="A16" s="348"/>
      <c r="B16" s="350" t="s">
        <v>71</v>
      </c>
      <c r="C16" s="84" t="s">
        <v>128</v>
      </c>
      <c r="D16" s="79"/>
    </row>
    <row r="17" spans="1:4" ht="15.75" customHeight="1" x14ac:dyDescent="0.35">
      <c r="A17" s="348"/>
      <c r="B17" s="350" t="s">
        <v>72</v>
      </c>
      <c r="C17" s="84" t="s">
        <v>129</v>
      </c>
      <c r="D17" s="79"/>
    </row>
    <row r="18" spans="1:4" ht="15.75" customHeight="1" x14ac:dyDescent="0.35">
      <c r="A18" s="348"/>
      <c r="B18" s="350" t="s">
        <v>68</v>
      </c>
      <c r="C18" s="84" t="s">
        <v>130</v>
      </c>
      <c r="D18" s="79"/>
    </row>
    <row r="19" spans="1:4" ht="15.75" customHeight="1" x14ac:dyDescent="0.35">
      <c r="A19" s="348"/>
      <c r="B19" s="350" t="s">
        <v>73</v>
      </c>
      <c r="C19" s="84" t="s">
        <v>131</v>
      </c>
      <c r="D19" s="79"/>
    </row>
    <row r="20" spans="1:4" ht="15.75" customHeight="1" x14ac:dyDescent="0.35">
      <c r="A20" s="348"/>
      <c r="B20" s="350" t="s">
        <v>74</v>
      </c>
      <c r="C20" s="84" t="s">
        <v>132</v>
      </c>
      <c r="D20" s="79"/>
    </row>
    <row r="21" spans="1:4" ht="15.75" customHeight="1" x14ac:dyDescent="0.35">
      <c r="A21" s="348">
        <v>4</v>
      </c>
      <c r="B21" s="349" t="s">
        <v>70</v>
      </c>
      <c r="C21" s="84" t="s">
        <v>133</v>
      </c>
      <c r="D21" s="79"/>
    </row>
    <row r="22" spans="1:4" ht="15.75" customHeight="1" x14ac:dyDescent="0.35">
      <c r="A22" s="348"/>
      <c r="B22" s="350" t="s">
        <v>71</v>
      </c>
      <c r="C22" s="84" t="s">
        <v>134</v>
      </c>
      <c r="D22" s="79"/>
    </row>
    <row r="23" spans="1:4" ht="15.75" customHeight="1" x14ac:dyDescent="0.35">
      <c r="A23" s="348"/>
      <c r="B23" s="350" t="s">
        <v>72</v>
      </c>
      <c r="C23" s="84" t="s">
        <v>135</v>
      </c>
      <c r="D23" s="79"/>
    </row>
    <row r="24" spans="1:4" ht="15.75" customHeight="1" x14ac:dyDescent="0.35">
      <c r="A24" s="348"/>
      <c r="B24" s="350" t="s">
        <v>68</v>
      </c>
      <c r="C24" s="84" t="s">
        <v>358</v>
      </c>
      <c r="D24" s="79"/>
    </row>
    <row r="25" spans="1:4" ht="15.75" customHeight="1" x14ac:dyDescent="0.35">
      <c r="A25" s="348"/>
      <c r="B25" s="350" t="s">
        <v>73</v>
      </c>
      <c r="C25" s="84" t="s">
        <v>359</v>
      </c>
      <c r="D25" s="79"/>
    </row>
    <row r="26" spans="1:4" ht="15.75" customHeight="1" x14ac:dyDescent="0.35">
      <c r="A26" s="348"/>
      <c r="B26" s="350" t="s">
        <v>74</v>
      </c>
      <c r="C26" s="84" t="s">
        <v>360</v>
      </c>
      <c r="D26" s="79"/>
    </row>
    <row r="27" spans="1:4" ht="15.75" customHeight="1" x14ac:dyDescent="0.35">
      <c r="A27" s="348">
        <v>5</v>
      </c>
      <c r="B27" s="349" t="s">
        <v>70</v>
      </c>
      <c r="C27" s="84" t="s">
        <v>368</v>
      </c>
      <c r="D27" s="79"/>
    </row>
    <row r="28" spans="1:4" ht="15.75" customHeight="1" x14ac:dyDescent="0.35">
      <c r="A28" s="348"/>
      <c r="B28" s="350" t="s">
        <v>71</v>
      </c>
      <c r="C28" s="84" t="s">
        <v>369</v>
      </c>
      <c r="D28" s="79"/>
    </row>
    <row r="29" spans="1:4" ht="15.75" customHeight="1" x14ac:dyDescent="0.35">
      <c r="A29" s="348"/>
      <c r="B29" s="350" t="s">
        <v>72</v>
      </c>
      <c r="C29" s="84" t="s">
        <v>370</v>
      </c>
      <c r="D29" s="79"/>
    </row>
    <row r="30" spans="1:4" ht="15.75" customHeight="1" x14ac:dyDescent="0.35">
      <c r="A30" s="348"/>
      <c r="B30" s="350" t="s">
        <v>68</v>
      </c>
      <c r="C30" s="84" t="s">
        <v>371</v>
      </c>
      <c r="D30" s="79"/>
    </row>
    <row r="31" spans="1:4" ht="15.75" customHeight="1" x14ac:dyDescent="0.35">
      <c r="A31" s="348"/>
      <c r="B31" s="350" t="s">
        <v>73</v>
      </c>
      <c r="C31" s="84" t="s">
        <v>372</v>
      </c>
      <c r="D31" s="79"/>
    </row>
    <row r="32" spans="1:4" ht="15.75" customHeight="1" x14ac:dyDescent="0.35">
      <c r="A32" s="348"/>
      <c r="B32" s="350" t="s">
        <v>74</v>
      </c>
      <c r="C32" s="84" t="s">
        <v>373</v>
      </c>
      <c r="D32" s="79"/>
    </row>
    <row r="33" spans="1:4" ht="15.75" customHeight="1" x14ac:dyDescent="0.35">
      <c r="A33" s="348">
        <v>6</v>
      </c>
      <c r="B33" s="349" t="s">
        <v>70</v>
      </c>
      <c r="C33" s="84" t="s">
        <v>374</v>
      </c>
      <c r="D33" s="79"/>
    </row>
    <row r="34" spans="1:4" ht="15.75" customHeight="1" x14ac:dyDescent="0.35">
      <c r="A34" s="348"/>
      <c r="B34" s="350" t="s">
        <v>71</v>
      </c>
      <c r="C34" s="84" t="s">
        <v>375</v>
      </c>
      <c r="D34" s="79"/>
    </row>
    <row r="35" spans="1:4" ht="15.75" customHeight="1" x14ac:dyDescent="0.35">
      <c r="A35" s="348"/>
      <c r="B35" s="350" t="s">
        <v>72</v>
      </c>
      <c r="C35" s="84" t="s">
        <v>376</v>
      </c>
      <c r="D35" s="79"/>
    </row>
    <row r="36" spans="1:4" ht="15.75" customHeight="1" x14ac:dyDescent="0.35">
      <c r="A36" s="348"/>
      <c r="B36" s="350" t="s">
        <v>68</v>
      </c>
      <c r="C36" s="84" t="s">
        <v>377</v>
      </c>
      <c r="D36" s="79"/>
    </row>
    <row r="37" spans="1:4" ht="15.75" customHeight="1" x14ac:dyDescent="0.35">
      <c r="A37" s="348"/>
      <c r="B37" s="350" t="s">
        <v>73</v>
      </c>
      <c r="C37" s="84" t="s">
        <v>378</v>
      </c>
      <c r="D37" s="79"/>
    </row>
    <row r="38" spans="1:4" ht="15.75" customHeight="1" x14ac:dyDescent="0.35">
      <c r="A38" s="348"/>
      <c r="B38" s="350" t="s">
        <v>74</v>
      </c>
      <c r="C38" s="84" t="s">
        <v>379</v>
      </c>
      <c r="D38" s="79"/>
    </row>
    <row r="39" spans="1:4" ht="15.75" customHeight="1" x14ac:dyDescent="0.35">
      <c r="A39" s="348">
        <v>7</v>
      </c>
      <c r="B39" s="349" t="s">
        <v>70</v>
      </c>
      <c r="C39" s="84" t="s">
        <v>380</v>
      </c>
      <c r="D39" s="79"/>
    </row>
    <row r="40" spans="1:4" ht="15.75" customHeight="1" x14ac:dyDescent="0.35">
      <c r="A40" s="348"/>
      <c r="B40" s="350" t="s">
        <v>71</v>
      </c>
      <c r="C40" s="84" t="s">
        <v>381</v>
      </c>
      <c r="D40" s="79"/>
    </row>
    <row r="41" spans="1:4" ht="15.75" customHeight="1" x14ac:dyDescent="0.35">
      <c r="A41" s="348"/>
      <c r="B41" s="350" t="s">
        <v>72</v>
      </c>
      <c r="C41" s="84" t="s">
        <v>382</v>
      </c>
      <c r="D41" s="79"/>
    </row>
    <row r="42" spans="1:4" ht="15.75" customHeight="1" x14ac:dyDescent="0.35">
      <c r="A42" s="348"/>
      <c r="B42" s="350" t="s">
        <v>68</v>
      </c>
      <c r="C42" s="84" t="s">
        <v>383</v>
      </c>
      <c r="D42" s="79"/>
    </row>
    <row r="43" spans="1:4" ht="15.75" customHeight="1" x14ac:dyDescent="0.35">
      <c r="A43" s="348"/>
      <c r="B43" s="350" t="s">
        <v>73</v>
      </c>
      <c r="C43" s="84" t="s">
        <v>384</v>
      </c>
      <c r="D43" s="79"/>
    </row>
    <row r="44" spans="1:4" ht="15.75" customHeight="1" x14ac:dyDescent="0.35">
      <c r="A44" s="348"/>
      <c r="B44" s="350" t="s">
        <v>74</v>
      </c>
      <c r="C44" s="84" t="s">
        <v>385</v>
      </c>
      <c r="D44" s="79"/>
    </row>
    <row r="45" spans="1:4" ht="15.75" customHeight="1" x14ac:dyDescent="0.35">
      <c r="A45" s="348">
        <v>8</v>
      </c>
      <c r="B45" s="349" t="s">
        <v>70</v>
      </c>
      <c r="C45" s="84" t="s">
        <v>386</v>
      </c>
      <c r="D45" s="351"/>
    </row>
    <row r="46" spans="1:4" ht="15.75" customHeight="1" x14ac:dyDescent="0.35">
      <c r="A46" s="348"/>
      <c r="B46" s="350" t="s">
        <v>71</v>
      </c>
      <c r="C46" s="84" t="s">
        <v>387</v>
      </c>
      <c r="D46" s="351"/>
    </row>
    <row r="47" spans="1:4" ht="15.75" customHeight="1" x14ac:dyDescent="0.35">
      <c r="A47" s="348"/>
      <c r="B47" s="350" t="s">
        <v>72</v>
      </c>
      <c r="C47" s="84" t="s">
        <v>388</v>
      </c>
      <c r="D47" s="351"/>
    </row>
    <row r="48" spans="1:4" ht="15.75" customHeight="1" x14ac:dyDescent="0.35">
      <c r="A48" s="348"/>
      <c r="B48" s="350" t="s">
        <v>68</v>
      </c>
      <c r="C48" s="84" t="s">
        <v>389</v>
      </c>
      <c r="D48" s="351"/>
    </row>
    <row r="49" spans="1:4" ht="15.75" customHeight="1" x14ac:dyDescent="0.35">
      <c r="A49" s="348"/>
      <c r="B49" s="350" t="s">
        <v>73</v>
      </c>
      <c r="C49" s="84" t="s">
        <v>390</v>
      </c>
      <c r="D49" s="351"/>
    </row>
    <row r="50" spans="1:4" ht="15.75" customHeight="1" x14ac:dyDescent="0.35">
      <c r="A50" s="348"/>
      <c r="B50" s="350" t="s">
        <v>74</v>
      </c>
      <c r="C50" s="84" t="s">
        <v>391</v>
      </c>
      <c r="D50" s="351"/>
    </row>
    <row r="51" spans="1:4" ht="15.75" customHeight="1" x14ac:dyDescent="0.35">
      <c r="A51" s="348">
        <v>9</v>
      </c>
      <c r="B51" s="349" t="s">
        <v>70</v>
      </c>
      <c r="C51" s="84" t="s">
        <v>392</v>
      </c>
      <c r="D51" s="351"/>
    </row>
    <row r="52" spans="1:4" ht="15.75" customHeight="1" x14ac:dyDescent="0.35">
      <c r="A52" s="348"/>
      <c r="B52" s="350" t="s">
        <v>71</v>
      </c>
      <c r="C52" s="84" t="s">
        <v>393</v>
      </c>
      <c r="D52" s="351"/>
    </row>
    <row r="53" spans="1:4" ht="15.75" customHeight="1" x14ac:dyDescent="0.35">
      <c r="A53" s="348"/>
      <c r="B53" s="350" t="s">
        <v>72</v>
      </c>
      <c r="C53" s="84" t="s">
        <v>394</v>
      </c>
      <c r="D53" s="351"/>
    </row>
    <row r="54" spans="1:4" ht="15.75" customHeight="1" x14ac:dyDescent="0.35">
      <c r="A54" s="348"/>
      <c r="B54" s="350" t="s">
        <v>68</v>
      </c>
      <c r="C54" s="84" t="s">
        <v>395</v>
      </c>
      <c r="D54" s="351"/>
    </row>
    <row r="55" spans="1:4" ht="15.75" customHeight="1" x14ac:dyDescent="0.35">
      <c r="A55" s="348"/>
      <c r="B55" s="350" t="s">
        <v>73</v>
      </c>
      <c r="C55" s="84" t="s">
        <v>396</v>
      </c>
      <c r="D55" s="351"/>
    </row>
    <row r="56" spans="1:4" ht="15.75" customHeight="1" x14ac:dyDescent="0.35">
      <c r="A56" s="348"/>
      <c r="B56" s="350" t="s">
        <v>74</v>
      </c>
      <c r="C56" s="84" t="s">
        <v>397</v>
      </c>
      <c r="D56" s="351"/>
    </row>
    <row r="57" spans="1:4" ht="15.75" customHeight="1" x14ac:dyDescent="0.35">
      <c r="A57" s="348">
        <v>10</v>
      </c>
      <c r="B57" s="349" t="s">
        <v>70</v>
      </c>
      <c r="C57" s="84" t="s">
        <v>398</v>
      </c>
      <c r="D57" s="351"/>
    </row>
    <row r="58" spans="1:4" ht="15.75" customHeight="1" x14ac:dyDescent="0.35">
      <c r="A58" s="348"/>
      <c r="B58" s="350" t="s">
        <v>71</v>
      </c>
      <c r="C58" s="84" t="s">
        <v>399</v>
      </c>
      <c r="D58" s="351"/>
    </row>
    <row r="59" spans="1:4" ht="15.75" customHeight="1" x14ac:dyDescent="0.35">
      <c r="A59" s="348"/>
      <c r="B59" s="350" t="s">
        <v>72</v>
      </c>
      <c r="C59" s="84" t="s">
        <v>400</v>
      </c>
      <c r="D59" s="351"/>
    </row>
    <row r="60" spans="1:4" ht="15.75" customHeight="1" x14ac:dyDescent="0.35">
      <c r="A60" s="348"/>
      <c r="B60" s="350" t="s">
        <v>68</v>
      </c>
      <c r="C60" s="84" t="s">
        <v>401</v>
      </c>
      <c r="D60" s="351"/>
    </row>
    <row r="61" spans="1:4" ht="15.75" customHeight="1" x14ac:dyDescent="0.35">
      <c r="A61" s="348"/>
      <c r="B61" s="350" t="s">
        <v>73</v>
      </c>
      <c r="C61" s="84" t="s">
        <v>402</v>
      </c>
      <c r="D61" s="351"/>
    </row>
    <row r="62" spans="1:4" ht="15.75" customHeight="1" thickBot="1" x14ac:dyDescent="0.4">
      <c r="A62" s="352"/>
      <c r="B62" s="353" t="s">
        <v>74</v>
      </c>
      <c r="C62" s="85" t="s">
        <v>403</v>
      </c>
      <c r="D62" s="354"/>
    </row>
    <row r="63" spans="1:4" ht="15.75" customHeight="1" x14ac:dyDescent="0.3"/>
  </sheetData>
  <mergeCells count="1">
    <mergeCell ref="A1:D1"/>
  </mergeCells>
  <pageMargins left="0.7" right="0.7" top="0.75" bottom="0.75" header="0.3" footer="0.3"/>
  <pageSetup paperSize="17"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9">
    <pageSetUpPr fitToPage="1"/>
  </sheetPr>
  <dimension ref="A1:C42"/>
  <sheetViews>
    <sheetView zoomScaleNormal="100" workbookViewId="0">
      <selection sqref="A1:C1"/>
    </sheetView>
  </sheetViews>
  <sheetFormatPr defaultColWidth="9.296875" defaultRowHeight="14" x14ac:dyDescent="0.3"/>
  <cols>
    <col min="1" max="1" width="70.296875" style="216" bestFit="1" customWidth="1"/>
    <col min="2" max="2" width="7" style="216" bestFit="1" customWidth="1"/>
    <col min="3" max="3" width="20.19921875" style="216" customWidth="1"/>
    <col min="4" max="16384" width="9.296875" style="216"/>
  </cols>
  <sheetData>
    <row r="1" spans="1:3" ht="13" customHeight="1" x14ac:dyDescent="0.3">
      <c r="A1" s="649" t="s">
        <v>352</v>
      </c>
      <c r="B1" s="567"/>
      <c r="C1" s="568"/>
    </row>
    <row r="2" spans="1:3" ht="15.75" customHeight="1" x14ac:dyDescent="0.35">
      <c r="A2" s="36" t="s">
        <v>75</v>
      </c>
      <c r="B2" s="355" t="s">
        <v>75</v>
      </c>
      <c r="C2" s="347" t="s">
        <v>4</v>
      </c>
    </row>
    <row r="3" spans="1:3" ht="15.75" customHeight="1" x14ac:dyDescent="0.35">
      <c r="A3" s="356" t="s">
        <v>92</v>
      </c>
      <c r="B3" s="355" t="s">
        <v>75</v>
      </c>
      <c r="C3" s="351"/>
    </row>
    <row r="4" spans="1:3" ht="15.75" customHeight="1" x14ac:dyDescent="0.35">
      <c r="A4" s="357" t="s">
        <v>93</v>
      </c>
      <c r="B4" s="355"/>
      <c r="C4" s="291"/>
    </row>
    <row r="5" spans="1:3" ht="15.75" customHeight="1" x14ac:dyDescent="0.35">
      <c r="A5" s="358" t="s">
        <v>94</v>
      </c>
      <c r="B5" s="84" t="s">
        <v>4</v>
      </c>
      <c r="C5" s="351"/>
    </row>
    <row r="6" spans="1:3" ht="15.75" customHeight="1" x14ac:dyDescent="0.35">
      <c r="A6" s="359" t="s">
        <v>95</v>
      </c>
      <c r="B6" s="84" t="s">
        <v>5</v>
      </c>
      <c r="C6" s="351"/>
    </row>
    <row r="7" spans="1:3" ht="15.75" customHeight="1" x14ac:dyDescent="0.35">
      <c r="A7" s="359" t="s">
        <v>183</v>
      </c>
      <c r="B7" s="84" t="s">
        <v>6</v>
      </c>
      <c r="C7" s="351"/>
    </row>
    <row r="8" spans="1:3" ht="15.75" customHeight="1" x14ac:dyDescent="0.35">
      <c r="A8" s="360" t="s">
        <v>437</v>
      </c>
      <c r="B8" s="84" t="s">
        <v>7</v>
      </c>
      <c r="C8" s="351"/>
    </row>
    <row r="9" spans="1:3" ht="15.75" customHeight="1" x14ac:dyDescent="0.35">
      <c r="A9" s="359" t="s">
        <v>184</v>
      </c>
      <c r="B9" s="84" t="s">
        <v>8</v>
      </c>
      <c r="C9" s="351"/>
    </row>
    <row r="10" spans="1:3" ht="15.75" customHeight="1" x14ac:dyDescent="0.35">
      <c r="A10" s="360" t="s">
        <v>438</v>
      </c>
      <c r="B10" s="84" t="s">
        <v>9</v>
      </c>
      <c r="C10" s="351"/>
    </row>
    <row r="11" spans="1:3" ht="15.75" customHeight="1" x14ac:dyDescent="0.35">
      <c r="A11" s="358" t="s">
        <v>295</v>
      </c>
      <c r="B11" s="84" t="s">
        <v>10</v>
      </c>
      <c r="C11" s="351"/>
    </row>
    <row r="12" spans="1:3" ht="15.75" customHeight="1" x14ac:dyDescent="0.35">
      <c r="A12" s="361" t="s">
        <v>185</v>
      </c>
      <c r="B12" s="84" t="s">
        <v>11</v>
      </c>
      <c r="C12" s="351"/>
    </row>
    <row r="13" spans="1:3" ht="15.75" customHeight="1" x14ac:dyDescent="0.35">
      <c r="A13" s="361" t="s">
        <v>96</v>
      </c>
      <c r="B13" s="84" t="s">
        <v>121</v>
      </c>
      <c r="C13" s="351"/>
    </row>
    <row r="14" spans="1:3" ht="15.75" customHeight="1" x14ac:dyDescent="0.35">
      <c r="A14" s="360" t="s">
        <v>247</v>
      </c>
      <c r="B14" s="84" t="s">
        <v>124</v>
      </c>
      <c r="C14" s="351"/>
    </row>
    <row r="15" spans="1:3" ht="15.75" customHeight="1" x14ac:dyDescent="0.35">
      <c r="A15" s="356" t="s">
        <v>97</v>
      </c>
      <c r="B15" s="84" t="s">
        <v>125</v>
      </c>
      <c r="C15" s="280">
        <f>(C5+C6+C7-C8)+(C9-C10)+C11+C12+C13+C14</f>
        <v>0</v>
      </c>
    </row>
    <row r="16" spans="1:3" ht="15.75" customHeight="1" x14ac:dyDescent="0.35">
      <c r="A16" s="358"/>
      <c r="B16" s="355"/>
      <c r="C16" s="351"/>
    </row>
    <row r="17" spans="1:3" ht="15.75" customHeight="1" x14ac:dyDescent="0.35">
      <c r="A17" s="357" t="s">
        <v>98</v>
      </c>
      <c r="B17" s="355"/>
      <c r="C17" s="291"/>
    </row>
    <row r="18" spans="1:3" ht="15.75" customHeight="1" x14ac:dyDescent="0.35">
      <c r="A18" s="358" t="s">
        <v>99</v>
      </c>
      <c r="B18" s="84" t="s">
        <v>126</v>
      </c>
      <c r="C18" s="351"/>
    </row>
    <row r="19" spans="1:3" ht="15.75" customHeight="1" x14ac:dyDescent="0.35">
      <c r="A19" s="358" t="s">
        <v>100</v>
      </c>
      <c r="B19" s="84" t="s">
        <v>127</v>
      </c>
      <c r="C19" s="351"/>
    </row>
    <row r="20" spans="1:3" ht="15.75" customHeight="1" x14ac:dyDescent="0.35">
      <c r="A20" s="358" t="s">
        <v>101</v>
      </c>
      <c r="B20" s="84" t="s">
        <v>128</v>
      </c>
      <c r="C20" s="351"/>
    </row>
    <row r="21" spans="1:3" ht="15.75" customHeight="1" x14ac:dyDescent="0.35">
      <c r="A21" s="362" t="s">
        <v>102</v>
      </c>
      <c r="B21" s="84" t="s">
        <v>129</v>
      </c>
      <c r="C21" s="351"/>
    </row>
    <row r="22" spans="1:3" ht="15.75" customHeight="1" x14ac:dyDescent="0.35">
      <c r="A22" s="358" t="s">
        <v>103</v>
      </c>
      <c r="B22" s="84" t="s">
        <v>130</v>
      </c>
      <c r="C22" s="351"/>
    </row>
    <row r="23" spans="1:3" ht="15.75" customHeight="1" x14ac:dyDescent="0.35">
      <c r="A23" s="363" t="s">
        <v>104</v>
      </c>
      <c r="B23" s="84" t="s">
        <v>131</v>
      </c>
      <c r="C23" s="351"/>
    </row>
    <row r="24" spans="1:3" ht="15.75" customHeight="1" x14ac:dyDescent="0.35">
      <c r="A24" s="359" t="s">
        <v>105</v>
      </c>
      <c r="B24" s="84" t="s">
        <v>132</v>
      </c>
      <c r="C24" s="351"/>
    </row>
    <row r="25" spans="1:3" ht="15.75" customHeight="1" x14ac:dyDescent="0.35">
      <c r="A25" s="364" t="s">
        <v>104</v>
      </c>
      <c r="B25" s="84" t="s">
        <v>133</v>
      </c>
      <c r="C25" s="351"/>
    </row>
    <row r="26" spans="1:3" ht="15.75" customHeight="1" x14ac:dyDescent="0.35">
      <c r="A26" s="358" t="s">
        <v>106</v>
      </c>
      <c r="B26" s="84" t="s">
        <v>134</v>
      </c>
      <c r="C26" s="351"/>
    </row>
    <row r="27" spans="1:3" ht="15.75" customHeight="1" x14ac:dyDescent="0.35">
      <c r="A27" s="363" t="s">
        <v>104</v>
      </c>
      <c r="B27" s="84" t="s">
        <v>135</v>
      </c>
      <c r="C27" s="351"/>
    </row>
    <row r="28" spans="1:3" ht="15.75" customHeight="1" x14ac:dyDescent="0.35">
      <c r="A28" s="358" t="s">
        <v>107</v>
      </c>
      <c r="B28" s="84" t="s">
        <v>358</v>
      </c>
      <c r="C28" s="351"/>
    </row>
    <row r="29" spans="1:3" ht="15.75" customHeight="1" x14ac:dyDescent="0.35">
      <c r="A29" s="362" t="s">
        <v>108</v>
      </c>
      <c r="B29" s="84" t="s">
        <v>359</v>
      </c>
      <c r="C29" s="351"/>
    </row>
    <row r="30" spans="1:3" ht="15.75" customHeight="1" x14ac:dyDescent="0.35">
      <c r="A30" s="358" t="s">
        <v>188</v>
      </c>
      <c r="B30" s="84" t="s">
        <v>360</v>
      </c>
      <c r="C30" s="351"/>
    </row>
    <row r="31" spans="1:3" ht="15.75" customHeight="1" x14ac:dyDescent="0.35">
      <c r="A31" s="356" t="s">
        <v>109</v>
      </c>
      <c r="B31" s="84" t="s">
        <v>368</v>
      </c>
      <c r="C31" s="280">
        <f>(C18+C19+C20-C21)+(C22-C23)+(C24-C25)+(C26-C27)+(C28-C29)+C30</f>
        <v>0</v>
      </c>
    </row>
    <row r="32" spans="1:3" ht="15.75" customHeight="1" x14ac:dyDescent="0.35">
      <c r="A32" s="358"/>
      <c r="B32" s="355"/>
      <c r="C32" s="351"/>
    </row>
    <row r="33" spans="1:3" ht="15.75" customHeight="1" x14ac:dyDescent="0.35">
      <c r="A33" s="365" t="s">
        <v>110</v>
      </c>
      <c r="B33" s="355"/>
      <c r="C33" s="291"/>
    </row>
    <row r="34" spans="1:3" ht="15.75" customHeight="1" x14ac:dyDescent="0.35">
      <c r="A34" s="359" t="s">
        <v>111</v>
      </c>
      <c r="B34" s="84" t="s">
        <v>369</v>
      </c>
      <c r="C34" s="351"/>
    </row>
    <row r="35" spans="1:3" ht="15.75" customHeight="1" x14ac:dyDescent="0.35">
      <c r="A35" s="359" t="s">
        <v>186</v>
      </c>
      <c r="B35" s="84" t="s">
        <v>370</v>
      </c>
      <c r="C35" s="351"/>
    </row>
    <row r="36" spans="1:3" ht="15.75" customHeight="1" x14ac:dyDescent="0.35">
      <c r="A36" s="359" t="s">
        <v>261</v>
      </c>
      <c r="B36" s="84" t="s">
        <v>371</v>
      </c>
      <c r="C36" s="351"/>
    </row>
    <row r="37" spans="1:3" ht="15.75" customHeight="1" x14ac:dyDescent="0.35">
      <c r="A37" s="359" t="s">
        <v>187</v>
      </c>
      <c r="B37" s="84" t="s">
        <v>372</v>
      </c>
      <c r="C37" s="351"/>
    </row>
    <row r="38" spans="1:3" ht="15.75" customHeight="1" x14ac:dyDescent="0.35">
      <c r="A38" s="359" t="s">
        <v>261</v>
      </c>
      <c r="B38" s="84" t="s">
        <v>373</v>
      </c>
      <c r="C38" s="351"/>
    </row>
    <row r="39" spans="1:3" ht="15.75" customHeight="1" x14ac:dyDescent="0.35">
      <c r="A39" s="358" t="s">
        <v>112</v>
      </c>
      <c r="B39" s="84" t="s">
        <v>374</v>
      </c>
      <c r="C39" s="351"/>
    </row>
    <row r="40" spans="1:3" ht="15.75" customHeight="1" x14ac:dyDescent="0.35">
      <c r="A40" s="356" t="s">
        <v>113</v>
      </c>
      <c r="B40" s="84" t="s">
        <v>375</v>
      </c>
      <c r="C40" s="280">
        <f>(C34+C35-C36)+(C37-C38)+C39</f>
        <v>0</v>
      </c>
    </row>
    <row r="41" spans="1:3" ht="15.75" customHeight="1" x14ac:dyDescent="0.35">
      <c r="A41" s="358"/>
      <c r="B41" s="355" t="s">
        <v>75</v>
      </c>
      <c r="C41" s="351"/>
    </row>
    <row r="42" spans="1:3" ht="15.75" customHeight="1" thickBot="1" x14ac:dyDescent="0.4">
      <c r="A42" s="366" t="s">
        <v>114</v>
      </c>
      <c r="B42" s="85" t="s">
        <v>376</v>
      </c>
      <c r="C42" s="367">
        <f>SUM(C15,C31,C40)</f>
        <v>0</v>
      </c>
    </row>
  </sheetData>
  <mergeCells count="1">
    <mergeCell ref="A1:C1"/>
  </mergeCells>
  <pageMargins left="0.7" right="0.7" top="0.75" bottom="0.75" header="0.3" footer="0.3"/>
  <pageSetup paperSize="17"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0">
    <pageSetUpPr fitToPage="1"/>
  </sheetPr>
  <dimension ref="A1:C35"/>
  <sheetViews>
    <sheetView zoomScaleNormal="100" workbookViewId="0">
      <selection sqref="A1:C1"/>
    </sheetView>
  </sheetViews>
  <sheetFormatPr defaultColWidth="8.796875" defaultRowHeight="14" x14ac:dyDescent="0.3"/>
  <cols>
    <col min="1" max="1" width="66.69921875" style="368" bestFit="1" customWidth="1"/>
    <col min="2" max="2" width="7" style="368" bestFit="1" customWidth="1"/>
    <col min="3" max="3" width="23.19921875" style="368" customWidth="1"/>
    <col min="4" max="16384" width="8.796875" style="368"/>
  </cols>
  <sheetData>
    <row r="1" spans="1:3" ht="13" customHeight="1" x14ac:dyDescent="0.3">
      <c r="A1" s="649" t="s">
        <v>353</v>
      </c>
      <c r="B1" s="567"/>
      <c r="C1" s="568"/>
    </row>
    <row r="2" spans="1:3" ht="15.75" customHeight="1" x14ac:dyDescent="0.35">
      <c r="A2" s="369" t="s">
        <v>75</v>
      </c>
      <c r="B2" s="34" t="s">
        <v>75</v>
      </c>
      <c r="C2" s="347" t="s">
        <v>4</v>
      </c>
    </row>
    <row r="3" spans="1:3" ht="15.75" customHeight="1" x14ac:dyDescent="0.35">
      <c r="A3" s="370" t="s">
        <v>79</v>
      </c>
      <c r="B3" s="34"/>
      <c r="C3" s="291"/>
    </row>
    <row r="4" spans="1:3" ht="15.75" customHeight="1" x14ac:dyDescent="0.35">
      <c r="A4" s="371" t="s">
        <v>80</v>
      </c>
      <c r="B4" s="34"/>
      <c r="C4" s="291"/>
    </row>
    <row r="5" spans="1:3" ht="15.75" customHeight="1" x14ac:dyDescent="0.35">
      <c r="A5" s="372" t="s">
        <v>241</v>
      </c>
      <c r="B5" s="84" t="s">
        <v>4</v>
      </c>
      <c r="C5" s="373"/>
    </row>
    <row r="6" spans="1:3" ht="15.75" customHeight="1" x14ac:dyDescent="0.35">
      <c r="A6" s="372" t="s">
        <v>242</v>
      </c>
      <c r="B6" s="84" t="s">
        <v>5</v>
      </c>
      <c r="C6" s="373"/>
    </row>
    <row r="7" spans="1:3" ht="15.75" customHeight="1" x14ac:dyDescent="0.35">
      <c r="A7" s="372" t="s">
        <v>243</v>
      </c>
      <c r="B7" s="84" t="s">
        <v>6</v>
      </c>
      <c r="C7" s="373"/>
    </row>
    <row r="8" spans="1:3" ht="15.75" customHeight="1" x14ac:dyDescent="0.35">
      <c r="A8" s="372" t="s">
        <v>197</v>
      </c>
      <c r="B8" s="84" t="s">
        <v>7</v>
      </c>
      <c r="C8" s="373"/>
    </row>
    <row r="9" spans="1:3" ht="15.75" customHeight="1" x14ac:dyDescent="0.35">
      <c r="A9" s="372" t="s">
        <v>244</v>
      </c>
      <c r="B9" s="84" t="s">
        <v>8</v>
      </c>
      <c r="C9" s="373"/>
    </row>
    <row r="10" spans="1:3" ht="15.75" customHeight="1" x14ac:dyDescent="0.35">
      <c r="A10" s="372" t="s">
        <v>245</v>
      </c>
      <c r="B10" s="84" t="s">
        <v>9</v>
      </c>
      <c r="C10" s="373"/>
    </row>
    <row r="11" spans="1:3" ht="15.75" customHeight="1" x14ac:dyDescent="0.35">
      <c r="A11" s="372" t="s">
        <v>246</v>
      </c>
      <c r="B11" s="84" t="s">
        <v>10</v>
      </c>
      <c r="C11" s="373"/>
    </row>
    <row r="12" spans="1:3" ht="15.75" customHeight="1" x14ac:dyDescent="0.35">
      <c r="A12" s="370" t="s">
        <v>82</v>
      </c>
      <c r="B12" s="84" t="s">
        <v>11</v>
      </c>
      <c r="C12" s="280">
        <f>SUM(C5:C11)</f>
        <v>0</v>
      </c>
    </row>
    <row r="13" spans="1:3" ht="15.75" customHeight="1" x14ac:dyDescent="0.35">
      <c r="A13" s="374" t="s">
        <v>76</v>
      </c>
      <c r="B13" s="34"/>
      <c r="C13" s="373"/>
    </row>
    <row r="14" spans="1:3" ht="15.75" customHeight="1" x14ac:dyDescent="0.35">
      <c r="A14" s="371" t="s">
        <v>83</v>
      </c>
      <c r="B14" s="34"/>
      <c r="C14" s="291"/>
    </row>
    <row r="15" spans="1:3" ht="15.75" customHeight="1" x14ac:dyDescent="0.35">
      <c r="A15" s="375" t="s">
        <v>84</v>
      </c>
      <c r="B15" s="84" t="s">
        <v>121</v>
      </c>
      <c r="C15" s="373"/>
    </row>
    <row r="16" spans="1:3" ht="15.75" customHeight="1" x14ac:dyDescent="0.35">
      <c r="A16" s="375" t="s">
        <v>196</v>
      </c>
      <c r="B16" s="84" t="s">
        <v>124</v>
      </c>
      <c r="C16" s="373"/>
    </row>
    <row r="17" spans="1:3" ht="15.75" customHeight="1" x14ac:dyDescent="0.35">
      <c r="A17" s="374" t="s">
        <v>81</v>
      </c>
      <c r="B17" s="84" t="s">
        <v>125</v>
      </c>
      <c r="C17" s="373"/>
    </row>
    <row r="18" spans="1:3" ht="15.75" customHeight="1" x14ac:dyDescent="0.35">
      <c r="A18" s="376" t="s">
        <v>85</v>
      </c>
      <c r="B18" s="84" t="s">
        <v>126</v>
      </c>
      <c r="C18" s="373"/>
    </row>
    <row r="19" spans="1:3" ht="15.75" customHeight="1" x14ac:dyDescent="0.35">
      <c r="A19" s="374" t="s">
        <v>296</v>
      </c>
      <c r="B19" s="84" t="s">
        <v>127</v>
      </c>
      <c r="C19" s="373"/>
    </row>
    <row r="20" spans="1:3" ht="15.75" customHeight="1" x14ac:dyDescent="0.35">
      <c r="A20" s="370" t="s">
        <v>86</v>
      </c>
      <c r="B20" s="84" t="s">
        <v>128</v>
      </c>
      <c r="C20" s="280">
        <f>SUM(C15:C19)</f>
        <v>0</v>
      </c>
    </row>
    <row r="21" spans="1:3" ht="15.75" customHeight="1" x14ac:dyDescent="0.35">
      <c r="A21" s="370" t="s">
        <v>87</v>
      </c>
      <c r="B21" s="84" t="s">
        <v>129</v>
      </c>
      <c r="C21" s="280">
        <f>SUM(C12,C20)</f>
        <v>0</v>
      </c>
    </row>
    <row r="22" spans="1:3" ht="15.75" customHeight="1" x14ac:dyDescent="0.35">
      <c r="A22" s="374" t="s">
        <v>76</v>
      </c>
      <c r="B22" s="34"/>
      <c r="C22" s="373"/>
    </row>
    <row r="23" spans="1:3" ht="15.75" customHeight="1" x14ac:dyDescent="0.35">
      <c r="A23" s="371" t="s">
        <v>88</v>
      </c>
      <c r="B23" s="34"/>
      <c r="C23" s="291"/>
    </row>
    <row r="24" spans="1:3" ht="15.75" customHeight="1" x14ac:dyDescent="0.35">
      <c r="A24" s="374" t="s">
        <v>89</v>
      </c>
      <c r="B24" s="84" t="s">
        <v>130</v>
      </c>
      <c r="C24" s="373"/>
    </row>
    <row r="25" spans="1:3" ht="15.75" customHeight="1" x14ac:dyDescent="0.35">
      <c r="A25" s="376" t="s">
        <v>195</v>
      </c>
      <c r="B25" s="84" t="s">
        <v>131</v>
      </c>
      <c r="C25" s="373"/>
    </row>
    <row r="26" spans="1:3" ht="15.75" customHeight="1" x14ac:dyDescent="0.35">
      <c r="A26" s="376" t="s">
        <v>194</v>
      </c>
      <c r="B26" s="84" t="s">
        <v>132</v>
      </c>
      <c r="C26" s="373"/>
    </row>
    <row r="27" spans="1:3" ht="15.75" customHeight="1" x14ac:dyDescent="0.35">
      <c r="A27" s="374" t="s">
        <v>90</v>
      </c>
      <c r="B27" s="84" t="s">
        <v>133</v>
      </c>
      <c r="C27" s="373"/>
    </row>
    <row r="28" spans="1:3" ht="15.75" customHeight="1" x14ac:dyDescent="0.35">
      <c r="A28" s="374" t="s">
        <v>91</v>
      </c>
      <c r="B28" s="84" t="s">
        <v>134</v>
      </c>
      <c r="C28" s="280">
        <f>SUM(C24:C27)</f>
        <v>0</v>
      </c>
    </row>
    <row r="29" spans="1:3" ht="15.75" customHeight="1" x14ac:dyDescent="0.35">
      <c r="A29" s="374"/>
      <c r="B29" s="34"/>
      <c r="C29" s="373"/>
    </row>
    <row r="30" spans="1:3" ht="15.75" customHeight="1" x14ac:dyDescent="0.35">
      <c r="A30" s="371" t="s">
        <v>193</v>
      </c>
      <c r="B30" s="34"/>
      <c r="C30" s="291"/>
    </row>
    <row r="31" spans="1:3" ht="15.75" customHeight="1" x14ac:dyDescent="0.35">
      <c r="A31" s="372" t="s">
        <v>192</v>
      </c>
      <c r="B31" s="84" t="s">
        <v>135</v>
      </c>
      <c r="C31" s="373"/>
    </row>
    <row r="32" spans="1:3" ht="15.75" customHeight="1" x14ac:dyDescent="0.35">
      <c r="A32" s="372" t="s">
        <v>191</v>
      </c>
      <c r="B32" s="84" t="s">
        <v>358</v>
      </c>
      <c r="C32" s="373"/>
    </row>
    <row r="33" spans="1:3" ht="15.75" customHeight="1" x14ac:dyDescent="0.35">
      <c r="A33" s="370" t="s">
        <v>190</v>
      </c>
      <c r="B33" s="84" t="s">
        <v>359</v>
      </c>
      <c r="C33" s="280">
        <f>SUM(C31:C32)</f>
        <v>0</v>
      </c>
    </row>
    <row r="34" spans="1:3" ht="15.75" customHeight="1" x14ac:dyDescent="0.35">
      <c r="A34" s="374" t="s">
        <v>76</v>
      </c>
      <c r="B34" s="34"/>
      <c r="C34" s="373"/>
    </row>
    <row r="35" spans="1:3" ht="15.75" customHeight="1" thickBot="1" x14ac:dyDescent="0.4">
      <c r="A35" s="377" t="s">
        <v>189</v>
      </c>
      <c r="B35" s="85" t="s">
        <v>360</v>
      </c>
      <c r="C35" s="367">
        <f>SUM(C21,C28,C33)</f>
        <v>0</v>
      </c>
    </row>
  </sheetData>
  <mergeCells count="1">
    <mergeCell ref="A1:C1"/>
  </mergeCells>
  <pageMargins left="0.7" right="0.7" top="0.75" bottom="0.75" header="0.3" footer="0.3"/>
  <pageSetup paperSize="17"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1">
    <pageSetUpPr fitToPage="1"/>
  </sheetPr>
  <dimension ref="A1:C45"/>
  <sheetViews>
    <sheetView zoomScaleNormal="100" workbookViewId="0">
      <selection sqref="A1:C1"/>
    </sheetView>
  </sheetViews>
  <sheetFormatPr defaultColWidth="8.796875" defaultRowHeight="14" x14ac:dyDescent="0.3"/>
  <cols>
    <col min="1" max="1" width="67" style="383" bestFit="1" customWidth="1"/>
    <col min="2" max="2" width="5.19921875" style="368" bestFit="1" customWidth="1"/>
    <col min="3" max="3" width="39.5" style="368" customWidth="1"/>
    <col min="4" max="16384" width="8.796875" style="368"/>
  </cols>
  <sheetData>
    <row r="1" spans="1:3" ht="14.5" x14ac:dyDescent="0.3">
      <c r="A1" s="670" t="s">
        <v>354</v>
      </c>
      <c r="B1" s="659"/>
      <c r="C1" s="673"/>
    </row>
    <row r="2" spans="1:3" ht="15.75" customHeight="1" x14ac:dyDescent="0.3">
      <c r="A2" s="378"/>
      <c r="B2" s="9"/>
      <c r="C2" s="347" t="s">
        <v>4</v>
      </c>
    </row>
    <row r="3" spans="1:3" ht="15.75" customHeight="1" x14ac:dyDescent="0.35">
      <c r="A3" s="37" t="s">
        <v>292</v>
      </c>
      <c r="B3" s="34"/>
      <c r="C3" s="385"/>
    </row>
    <row r="4" spans="1:3" ht="15.75" customHeight="1" x14ac:dyDescent="0.35">
      <c r="A4" s="379" t="s">
        <v>61</v>
      </c>
      <c r="B4" s="84" t="s">
        <v>4</v>
      </c>
      <c r="C4" s="386">
        <f>SUM(C5:C6)</f>
        <v>0</v>
      </c>
    </row>
    <row r="5" spans="1:3" ht="15.75" customHeight="1" x14ac:dyDescent="0.35">
      <c r="A5" s="68" t="s">
        <v>233</v>
      </c>
      <c r="B5" s="84" t="s">
        <v>5</v>
      </c>
      <c r="C5" s="387"/>
    </row>
    <row r="6" spans="1:3" ht="15.75" customHeight="1" x14ac:dyDescent="0.35">
      <c r="A6" s="68" t="s">
        <v>232</v>
      </c>
      <c r="B6" s="84" t="s">
        <v>6</v>
      </c>
      <c r="C6" s="387"/>
    </row>
    <row r="7" spans="1:3" ht="15.75" customHeight="1" x14ac:dyDescent="0.35">
      <c r="A7" s="379" t="s">
        <v>60</v>
      </c>
      <c r="B7" s="84" t="s">
        <v>7</v>
      </c>
      <c r="C7" s="387"/>
    </row>
    <row r="8" spans="1:3" ht="15.75" customHeight="1" x14ac:dyDescent="0.35">
      <c r="A8" s="379" t="s">
        <v>122</v>
      </c>
      <c r="B8" s="84" t="s">
        <v>8</v>
      </c>
      <c r="C8" s="387"/>
    </row>
    <row r="9" spans="1:3" ht="15.75" customHeight="1" x14ac:dyDescent="0.35">
      <c r="A9" s="379" t="s">
        <v>123</v>
      </c>
      <c r="B9" s="84" t="s">
        <v>9</v>
      </c>
      <c r="C9" s="387"/>
    </row>
    <row r="10" spans="1:3" ht="15.75" customHeight="1" x14ac:dyDescent="0.35">
      <c r="A10" s="379" t="s">
        <v>433</v>
      </c>
      <c r="B10" s="84" t="s">
        <v>10</v>
      </c>
      <c r="C10" s="387"/>
    </row>
    <row r="11" spans="1:3" ht="15.75" customHeight="1" x14ac:dyDescent="0.35">
      <c r="A11" s="379" t="s">
        <v>116</v>
      </c>
      <c r="B11" s="84" t="s">
        <v>11</v>
      </c>
      <c r="C11" s="387"/>
    </row>
    <row r="12" spans="1:3" ht="15.75" customHeight="1" x14ac:dyDescent="0.35">
      <c r="A12" s="69" t="s">
        <v>293</v>
      </c>
      <c r="B12" s="84" t="s">
        <v>121</v>
      </c>
      <c r="C12" s="259">
        <f>SUM(C5:C11)</f>
        <v>0</v>
      </c>
    </row>
    <row r="13" spans="1:3" ht="15.75" customHeight="1" x14ac:dyDescent="0.35">
      <c r="A13" s="380" t="s">
        <v>76</v>
      </c>
      <c r="B13" s="34"/>
      <c r="C13" s="387"/>
    </row>
    <row r="14" spans="1:3" ht="15.75" customHeight="1" x14ac:dyDescent="0.35">
      <c r="A14" s="69" t="s">
        <v>234</v>
      </c>
      <c r="B14" s="84" t="s">
        <v>124</v>
      </c>
      <c r="C14" s="387"/>
    </row>
    <row r="15" spans="1:3" ht="15.75" customHeight="1" x14ac:dyDescent="0.35">
      <c r="A15" s="380"/>
      <c r="B15" s="34"/>
      <c r="C15" s="387"/>
    </row>
    <row r="16" spans="1:3" ht="15.75" customHeight="1" x14ac:dyDescent="0.35">
      <c r="A16" s="69" t="s">
        <v>77</v>
      </c>
      <c r="B16" s="84" t="s">
        <v>125</v>
      </c>
      <c r="C16" s="259">
        <f>SUM(C12,C14)</f>
        <v>0</v>
      </c>
    </row>
    <row r="17" spans="1:3" ht="15.75" customHeight="1" x14ac:dyDescent="0.35">
      <c r="A17" s="380" t="s">
        <v>76</v>
      </c>
      <c r="B17" s="34"/>
      <c r="C17" s="387"/>
    </row>
    <row r="18" spans="1:3" ht="15.75" customHeight="1" x14ac:dyDescent="0.35">
      <c r="A18" s="37" t="s">
        <v>235</v>
      </c>
      <c r="B18" s="34"/>
      <c r="C18" s="385"/>
    </row>
    <row r="19" spans="1:3" ht="15.75" customHeight="1" x14ac:dyDescent="0.35">
      <c r="A19" s="379" t="s">
        <v>297</v>
      </c>
      <c r="B19" s="84" t="s">
        <v>126</v>
      </c>
      <c r="C19" s="387"/>
    </row>
    <row r="20" spans="1:3" ht="15.75" customHeight="1" x14ac:dyDescent="0.35">
      <c r="A20" s="379" t="s">
        <v>236</v>
      </c>
      <c r="B20" s="84" t="s">
        <v>127</v>
      </c>
      <c r="C20" s="387"/>
    </row>
    <row r="21" spans="1:3" ht="15.75" customHeight="1" x14ac:dyDescent="0.35">
      <c r="A21" s="379" t="s">
        <v>237</v>
      </c>
      <c r="B21" s="84" t="s">
        <v>128</v>
      </c>
      <c r="C21" s="387"/>
    </row>
    <row r="22" spans="1:3" ht="15.75" customHeight="1" x14ac:dyDescent="0.35">
      <c r="A22" s="69" t="s">
        <v>238</v>
      </c>
      <c r="B22" s="84" t="s">
        <v>129</v>
      </c>
      <c r="C22" s="259">
        <f>SUM(C19:C21)</f>
        <v>0</v>
      </c>
    </row>
    <row r="23" spans="1:3" ht="15.75" customHeight="1" x14ac:dyDescent="0.35">
      <c r="A23" s="380"/>
      <c r="B23" s="34"/>
      <c r="C23" s="387"/>
    </row>
    <row r="24" spans="1:3" ht="30.75" customHeight="1" x14ac:dyDescent="0.35">
      <c r="A24" s="380" t="s">
        <v>294</v>
      </c>
      <c r="B24" s="84" t="s">
        <v>130</v>
      </c>
      <c r="C24" s="259">
        <f>C16-C22</f>
        <v>0</v>
      </c>
    </row>
    <row r="25" spans="1:3" ht="15.75" customHeight="1" x14ac:dyDescent="0.35">
      <c r="A25" s="380" t="s">
        <v>76</v>
      </c>
      <c r="B25" s="34"/>
      <c r="C25" s="387"/>
    </row>
    <row r="26" spans="1:3" ht="15.75" customHeight="1" x14ac:dyDescent="0.35">
      <c r="A26" s="37" t="s">
        <v>239</v>
      </c>
      <c r="B26" s="34"/>
      <c r="C26" s="385"/>
    </row>
    <row r="27" spans="1:3" ht="15.75" customHeight="1" x14ac:dyDescent="0.35">
      <c r="A27" s="70" t="s">
        <v>78</v>
      </c>
      <c r="B27" s="84" t="s">
        <v>131</v>
      </c>
      <c r="C27" s="387"/>
    </row>
    <row r="28" spans="1:3" ht="15.75" customHeight="1" x14ac:dyDescent="0.35">
      <c r="A28" s="70" t="s">
        <v>206</v>
      </c>
      <c r="B28" s="84" t="s">
        <v>132</v>
      </c>
      <c r="C28" s="387"/>
    </row>
    <row r="29" spans="1:3" ht="15.75" customHeight="1" x14ac:dyDescent="0.35">
      <c r="A29" s="70" t="s">
        <v>205</v>
      </c>
      <c r="B29" s="84" t="s">
        <v>133</v>
      </c>
      <c r="C29" s="387"/>
    </row>
    <row r="30" spans="1:3" ht="15.75" customHeight="1" x14ac:dyDescent="0.35">
      <c r="A30" s="379" t="s">
        <v>204</v>
      </c>
      <c r="B30" s="84" t="s">
        <v>134</v>
      </c>
      <c r="C30" s="387"/>
    </row>
    <row r="31" spans="1:3" ht="15.75" customHeight="1" x14ac:dyDescent="0.35">
      <c r="A31" s="69" t="s">
        <v>434</v>
      </c>
      <c r="B31" s="84" t="s">
        <v>135</v>
      </c>
      <c r="C31" s="259">
        <f>SUM(C27:C30)</f>
        <v>0</v>
      </c>
    </row>
    <row r="32" spans="1:3" ht="15.75" customHeight="1" x14ac:dyDescent="0.35">
      <c r="A32" s="380" t="s">
        <v>76</v>
      </c>
      <c r="B32" s="34"/>
      <c r="C32" s="387"/>
    </row>
    <row r="33" spans="1:3" ht="15.75" customHeight="1" x14ac:dyDescent="0.35">
      <c r="A33" s="37" t="s">
        <v>240</v>
      </c>
      <c r="B33" s="34"/>
      <c r="C33" s="385"/>
    </row>
    <row r="34" spans="1:3" ht="15.75" customHeight="1" x14ac:dyDescent="0.35">
      <c r="A34" s="379" t="s">
        <v>203</v>
      </c>
      <c r="B34" s="84" t="s">
        <v>358</v>
      </c>
      <c r="C34" s="387"/>
    </row>
    <row r="35" spans="1:3" ht="15.75" customHeight="1" x14ac:dyDescent="0.35">
      <c r="A35" s="379" t="s">
        <v>202</v>
      </c>
      <c r="B35" s="84" t="s">
        <v>359</v>
      </c>
      <c r="C35" s="387"/>
    </row>
    <row r="36" spans="1:3" ht="15.75" customHeight="1" x14ac:dyDescent="0.35">
      <c r="A36" s="69" t="s">
        <v>201</v>
      </c>
      <c r="B36" s="84" t="s">
        <v>360</v>
      </c>
      <c r="C36" s="259">
        <f>SUM(C34:C35)</f>
        <v>0</v>
      </c>
    </row>
    <row r="37" spans="1:3" ht="15.75" customHeight="1" x14ac:dyDescent="0.35">
      <c r="A37" s="380"/>
      <c r="B37" s="34"/>
      <c r="C37" s="387"/>
    </row>
    <row r="38" spans="1:3" ht="29" x14ac:dyDescent="0.35">
      <c r="A38" s="380" t="s">
        <v>298</v>
      </c>
      <c r="B38" s="84" t="s">
        <v>368</v>
      </c>
      <c r="C38" s="259">
        <f>C31-C36</f>
        <v>0</v>
      </c>
    </row>
    <row r="39" spans="1:3" ht="29" x14ac:dyDescent="0.35">
      <c r="A39" s="380" t="s">
        <v>200</v>
      </c>
      <c r="B39" s="84" t="s">
        <v>369</v>
      </c>
      <c r="C39" s="259">
        <f>C16+C31-(C22+C36)</f>
        <v>0</v>
      </c>
    </row>
    <row r="40" spans="1:3" ht="15.75" customHeight="1" x14ac:dyDescent="0.35">
      <c r="A40" s="380"/>
      <c r="B40" s="34"/>
      <c r="C40" s="387"/>
    </row>
    <row r="41" spans="1:3" ht="15.75" customHeight="1" x14ac:dyDescent="0.35">
      <c r="A41" s="381" t="s">
        <v>199</v>
      </c>
      <c r="B41" s="84" t="s">
        <v>370</v>
      </c>
      <c r="C41" s="387"/>
    </row>
    <row r="42" spans="1:3" ht="15.75" customHeight="1" x14ac:dyDescent="0.35">
      <c r="A42" s="380"/>
      <c r="B42" s="34"/>
      <c r="C42" s="387"/>
    </row>
    <row r="43" spans="1:3" ht="29.5" thickBot="1" x14ac:dyDescent="0.4">
      <c r="A43" s="382" t="s">
        <v>198</v>
      </c>
      <c r="B43" s="85" t="s">
        <v>371</v>
      </c>
      <c r="C43" s="388">
        <f>C39+C41</f>
        <v>0</v>
      </c>
    </row>
    <row r="44" spans="1:3" ht="42" x14ac:dyDescent="0.3">
      <c r="A44" s="383" t="s">
        <v>435</v>
      </c>
    </row>
    <row r="45" spans="1:3" ht="14.5" x14ac:dyDescent="0.3">
      <c r="A45" s="384"/>
    </row>
  </sheetData>
  <mergeCells count="1">
    <mergeCell ref="A1:C1"/>
  </mergeCells>
  <pageMargins left="0.7" right="0.7" top="0.75" bottom="0.75" header="0.3" footer="0.3"/>
  <pageSetup paperSize="17"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A78B9-51F3-470C-BAD6-949B92D31AC6}">
  <sheetPr>
    <pageSetUpPr fitToPage="1"/>
  </sheetPr>
  <dimension ref="A1:T110"/>
  <sheetViews>
    <sheetView zoomScale="85" zoomScaleNormal="85" workbookViewId="0">
      <selection activeCell="I1" sqref="I1:I1048576"/>
    </sheetView>
  </sheetViews>
  <sheetFormatPr defaultColWidth="8.796875" defaultRowHeight="14.5" x14ac:dyDescent="0.35"/>
  <cols>
    <col min="1" max="1" width="4.69921875" style="485" bestFit="1" customWidth="1"/>
    <col min="2" max="3" width="22" style="485" customWidth="1"/>
    <col min="4" max="4" width="27.296875" style="485" bestFit="1" customWidth="1"/>
    <col min="5" max="5" width="29.5" style="485" customWidth="1"/>
    <col min="6" max="6" width="28.796875" style="485" bestFit="1" customWidth="1"/>
    <col min="7" max="7" width="35.796875" style="485" bestFit="1" customWidth="1"/>
    <col min="8" max="8" width="32.296875" style="485" customWidth="1"/>
    <col min="9" max="9" width="24.5" style="485" bestFit="1" customWidth="1"/>
    <col min="10" max="10" width="37.796875" style="485" hidden="1" customWidth="1"/>
    <col min="11" max="11" width="37.796875" style="485" bestFit="1" customWidth="1"/>
    <col min="12" max="12" width="37.796875" style="485" hidden="1" customWidth="1"/>
    <col min="13" max="13" width="37.69921875" style="485" hidden="1" customWidth="1"/>
    <col min="14" max="14" width="37.19921875" style="485" hidden="1" customWidth="1"/>
    <col min="15" max="16384" width="8.796875" style="485"/>
  </cols>
  <sheetData>
    <row r="1" spans="1:16" ht="15" thickBot="1" x14ac:dyDescent="0.4"/>
    <row r="2" spans="1:16" ht="15.5" x14ac:dyDescent="0.35">
      <c r="A2" s="674" t="s">
        <v>467</v>
      </c>
      <c r="B2" s="675"/>
      <c r="C2" s="675"/>
      <c r="D2" s="675"/>
      <c r="E2" s="675"/>
      <c r="F2" s="675"/>
      <c r="G2" s="675"/>
      <c r="H2" s="675"/>
      <c r="I2" s="675"/>
      <c r="J2" s="675"/>
      <c r="K2" s="676"/>
      <c r="P2" s="486"/>
    </row>
    <row r="3" spans="1:16" ht="14.5" customHeight="1" x14ac:dyDescent="0.35">
      <c r="A3" s="677" t="s">
        <v>481</v>
      </c>
      <c r="B3" s="678"/>
      <c r="C3" s="678"/>
      <c r="D3" s="678"/>
      <c r="E3" s="678"/>
      <c r="F3" s="678"/>
      <c r="G3" s="678"/>
      <c r="H3" s="678"/>
      <c r="I3" s="678"/>
      <c r="J3" s="678"/>
      <c r="K3" s="679"/>
    </row>
    <row r="4" spans="1:16" x14ac:dyDescent="0.35">
      <c r="A4" s="680"/>
      <c r="B4" s="681"/>
      <c r="C4" s="681"/>
      <c r="D4" s="681"/>
      <c r="E4" s="681"/>
      <c r="F4" s="681"/>
      <c r="G4" s="681"/>
      <c r="H4" s="681"/>
      <c r="I4" s="681"/>
      <c r="J4" s="681"/>
      <c r="K4" s="682"/>
    </row>
    <row r="5" spans="1:16" x14ac:dyDescent="0.35">
      <c r="A5" s="680"/>
      <c r="B5" s="681"/>
      <c r="C5" s="681"/>
      <c r="D5" s="681"/>
      <c r="E5" s="681"/>
      <c r="F5" s="681"/>
      <c r="G5" s="681"/>
      <c r="H5" s="681"/>
      <c r="I5" s="681"/>
      <c r="J5" s="681"/>
      <c r="K5" s="682"/>
    </row>
    <row r="6" spans="1:16" x14ac:dyDescent="0.35">
      <c r="A6" s="680"/>
      <c r="B6" s="681"/>
      <c r="C6" s="681"/>
      <c r="D6" s="681"/>
      <c r="E6" s="681"/>
      <c r="F6" s="681"/>
      <c r="G6" s="681"/>
      <c r="H6" s="681"/>
      <c r="I6" s="681"/>
      <c r="J6" s="681"/>
      <c r="K6" s="682"/>
    </row>
    <row r="7" spans="1:16" x14ac:dyDescent="0.35">
      <c r="A7" s="680"/>
      <c r="B7" s="681"/>
      <c r="C7" s="681"/>
      <c r="D7" s="681"/>
      <c r="E7" s="681"/>
      <c r="F7" s="681"/>
      <c r="G7" s="681"/>
      <c r="H7" s="681"/>
      <c r="I7" s="681"/>
      <c r="J7" s="681"/>
      <c r="K7" s="682"/>
    </row>
    <row r="8" spans="1:16" x14ac:dyDescent="0.35">
      <c r="A8" s="680"/>
      <c r="B8" s="681"/>
      <c r="C8" s="681"/>
      <c r="D8" s="681"/>
      <c r="E8" s="681"/>
      <c r="F8" s="681"/>
      <c r="G8" s="681"/>
      <c r="H8" s="681"/>
      <c r="I8" s="681"/>
      <c r="J8" s="681"/>
      <c r="K8" s="682"/>
    </row>
    <row r="9" spans="1:16" x14ac:dyDescent="0.35">
      <c r="A9" s="680"/>
      <c r="B9" s="681"/>
      <c r="C9" s="681"/>
      <c r="D9" s="681"/>
      <c r="E9" s="681"/>
      <c r="F9" s="681"/>
      <c r="G9" s="681"/>
      <c r="H9" s="681"/>
      <c r="I9" s="681"/>
      <c r="J9" s="681"/>
      <c r="K9" s="682"/>
    </row>
    <row r="10" spans="1:16" x14ac:dyDescent="0.35">
      <c r="A10" s="680"/>
      <c r="B10" s="681"/>
      <c r="C10" s="681"/>
      <c r="D10" s="681"/>
      <c r="E10" s="681"/>
      <c r="F10" s="681"/>
      <c r="G10" s="681"/>
      <c r="H10" s="681"/>
      <c r="I10" s="681"/>
      <c r="J10" s="681"/>
      <c r="K10" s="682"/>
    </row>
    <row r="11" spans="1:16" x14ac:dyDescent="0.35">
      <c r="A11" s="680"/>
      <c r="B11" s="681"/>
      <c r="C11" s="681"/>
      <c r="D11" s="681"/>
      <c r="E11" s="681"/>
      <c r="F11" s="681"/>
      <c r="G11" s="681"/>
      <c r="H11" s="681"/>
      <c r="I11" s="681"/>
      <c r="J11" s="681"/>
      <c r="K11" s="682"/>
    </row>
    <row r="12" spans="1:16" x14ac:dyDescent="0.35">
      <c r="A12" s="680"/>
      <c r="B12" s="681"/>
      <c r="C12" s="681"/>
      <c r="D12" s="681"/>
      <c r="E12" s="681"/>
      <c r="F12" s="681"/>
      <c r="G12" s="681"/>
      <c r="H12" s="681"/>
      <c r="I12" s="681"/>
      <c r="J12" s="681"/>
      <c r="K12" s="682"/>
    </row>
    <row r="13" spans="1:16" x14ac:dyDescent="0.35">
      <c r="A13" s="680"/>
      <c r="B13" s="681"/>
      <c r="C13" s="681"/>
      <c r="D13" s="681"/>
      <c r="E13" s="681"/>
      <c r="F13" s="681"/>
      <c r="G13" s="681"/>
      <c r="H13" s="681"/>
      <c r="I13" s="681"/>
      <c r="J13" s="681"/>
      <c r="K13" s="682"/>
      <c r="O13" s="487"/>
    </row>
    <row r="14" spans="1:16" x14ac:dyDescent="0.35">
      <c r="A14" s="680"/>
      <c r="B14" s="681"/>
      <c r="C14" s="681"/>
      <c r="D14" s="681"/>
      <c r="E14" s="681"/>
      <c r="F14" s="681"/>
      <c r="G14" s="681"/>
      <c r="H14" s="681"/>
      <c r="I14" s="681"/>
      <c r="J14" s="681"/>
      <c r="K14" s="682"/>
      <c r="O14" s="510"/>
    </row>
    <row r="15" spans="1:16" x14ac:dyDescent="0.35">
      <c r="A15" s="680"/>
      <c r="B15" s="681"/>
      <c r="C15" s="681"/>
      <c r="D15" s="681"/>
      <c r="E15" s="681"/>
      <c r="F15" s="681"/>
      <c r="G15" s="681"/>
      <c r="H15" s="681"/>
      <c r="I15" s="681"/>
      <c r="J15" s="681"/>
      <c r="K15" s="682"/>
    </row>
    <row r="16" spans="1:16" x14ac:dyDescent="0.35">
      <c r="A16" s="680"/>
      <c r="B16" s="681"/>
      <c r="C16" s="681"/>
      <c r="D16" s="681"/>
      <c r="E16" s="681"/>
      <c r="F16" s="681"/>
      <c r="G16" s="681"/>
      <c r="H16" s="681"/>
      <c r="I16" s="681"/>
      <c r="J16" s="681"/>
      <c r="K16" s="682"/>
    </row>
    <row r="17" spans="1:15" x14ac:dyDescent="0.35">
      <c r="A17" s="680"/>
      <c r="B17" s="681"/>
      <c r="C17" s="681"/>
      <c r="D17" s="681"/>
      <c r="E17" s="681"/>
      <c r="F17" s="681"/>
      <c r="G17" s="681"/>
      <c r="H17" s="681"/>
      <c r="I17" s="681"/>
      <c r="J17" s="681"/>
      <c r="K17" s="682"/>
    </row>
    <row r="18" spans="1:15" x14ac:dyDescent="0.35">
      <c r="A18" s="680"/>
      <c r="B18" s="681"/>
      <c r="C18" s="681"/>
      <c r="D18" s="681"/>
      <c r="E18" s="681"/>
      <c r="F18" s="681"/>
      <c r="G18" s="681"/>
      <c r="H18" s="681"/>
      <c r="I18" s="681"/>
      <c r="J18" s="681"/>
      <c r="K18" s="682"/>
    </row>
    <row r="19" spans="1:15" x14ac:dyDescent="0.35">
      <c r="A19" s="680"/>
      <c r="B19" s="681"/>
      <c r="C19" s="681"/>
      <c r="D19" s="681"/>
      <c r="E19" s="681"/>
      <c r="F19" s="681"/>
      <c r="G19" s="681"/>
      <c r="H19" s="681"/>
      <c r="I19" s="681"/>
      <c r="J19" s="681"/>
      <c r="K19" s="682"/>
    </row>
    <row r="20" spans="1:15" x14ac:dyDescent="0.35">
      <c r="A20" s="680"/>
      <c r="B20" s="681"/>
      <c r="C20" s="681"/>
      <c r="D20" s="681"/>
      <c r="E20" s="681"/>
      <c r="F20" s="681"/>
      <c r="G20" s="681"/>
      <c r="H20" s="681"/>
      <c r="I20" s="681"/>
      <c r="J20" s="681"/>
      <c r="K20" s="682"/>
    </row>
    <row r="21" spans="1:15" x14ac:dyDescent="0.35">
      <c r="A21" s="680"/>
      <c r="B21" s="681"/>
      <c r="C21" s="681"/>
      <c r="D21" s="681"/>
      <c r="E21" s="681"/>
      <c r="F21" s="681"/>
      <c r="G21" s="681"/>
      <c r="H21" s="681"/>
      <c r="I21" s="681"/>
      <c r="J21" s="681"/>
      <c r="K21" s="682"/>
    </row>
    <row r="22" spans="1:15" x14ac:dyDescent="0.35">
      <c r="A22" s="680"/>
      <c r="B22" s="681"/>
      <c r="C22" s="681"/>
      <c r="D22" s="681"/>
      <c r="E22" s="681"/>
      <c r="F22" s="681"/>
      <c r="G22" s="681"/>
      <c r="H22" s="681"/>
      <c r="I22" s="681"/>
      <c r="J22" s="681"/>
      <c r="K22" s="682"/>
    </row>
    <row r="23" spans="1:15" x14ac:dyDescent="0.35">
      <c r="A23" s="680"/>
      <c r="B23" s="681"/>
      <c r="C23" s="681"/>
      <c r="D23" s="681"/>
      <c r="E23" s="681"/>
      <c r="F23" s="681"/>
      <c r="G23" s="681"/>
      <c r="H23" s="681"/>
      <c r="I23" s="681"/>
      <c r="J23" s="681"/>
      <c r="K23" s="682"/>
    </row>
    <row r="24" spans="1:15" x14ac:dyDescent="0.35">
      <c r="A24" s="680"/>
      <c r="B24" s="681"/>
      <c r="C24" s="681"/>
      <c r="D24" s="681"/>
      <c r="E24" s="681"/>
      <c r="F24" s="681"/>
      <c r="G24" s="681"/>
      <c r="H24" s="681"/>
      <c r="I24" s="681"/>
      <c r="J24" s="681"/>
      <c r="K24" s="682"/>
    </row>
    <row r="25" spans="1:15" x14ac:dyDescent="0.35">
      <c r="A25" s="680"/>
      <c r="B25" s="681"/>
      <c r="C25" s="681"/>
      <c r="D25" s="681"/>
      <c r="E25" s="681"/>
      <c r="F25" s="681"/>
      <c r="G25" s="681"/>
      <c r="H25" s="681"/>
      <c r="I25" s="681"/>
      <c r="J25" s="681"/>
      <c r="K25" s="682"/>
    </row>
    <row r="26" spans="1:15" x14ac:dyDescent="0.35">
      <c r="A26" s="680"/>
      <c r="B26" s="681"/>
      <c r="C26" s="681"/>
      <c r="D26" s="681"/>
      <c r="E26" s="681"/>
      <c r="F26" s="681"/>
      <c r="G26" s="681"/>
      <c r="H26" s="681"/>
      <c r="I26" s="681"/>
      <c r="J26" s="681"/>
      <c r="K26" s="682"/>
      <c r="O26" s="487"/>
    </row>
    <row r="27" spans="1:15" x14ac:dyDescent="0.35">
      <c r="A27" s="680"/>
      <c r="B27" s="681"/>
      <c r="C27" s="681"/>
      <c r="D27" s="681"/>
      <c r="E27" s="681"/>
      <c r="F27" s="681"/>
      <c r="G27" s="681"/>
      <c r="H27" s="681"/>
      <c r="I27" s="681"/>
      <c r="J27" s="681"/>
      <c r="K27" s="682"/>
    </row>
    <row r="28" spans="1:15" x14ac:dyDescent="0.35">
      <c r="A28" s="680"/>
      <c r="B28" s="681"/>
      <c r="C28" s="681"/>
      <c r="D28" s="681"/>
      <c r="E28" s="681"/>
      <c r="F28" s="681"/>
      <c r="G28" s="681"/>
      <c r="H28" s="681"/>
      <c r="I28" s="681"/>
      <c r="J28" s="681"/>
      <c r="K28" s="682"/>
    </row>
    <row r="29" spans="1:15" x14ac:dyDescent="0.35">
      <c r="A29" s="680"/>
      <c r="B29" s="681"/>
      <c r="C29" s="681"/>
      <c r="D29" s="681"/>
      <c r="E29" s="681"/>
      <c r="F29" s="681"/>
      <c r="G29" s="681"/>
      <c r="H29" s="681"/>
      <c r="I29" s="681"/>
      <c r="J29" s="681"/>
      <c r="K29" s="682"/>
    </row>
    <row r="30" spans="1:15" x14ac:dyDescent="0.35">
      <c r="A30" s="680"/>
      <c r="B30" s="681"/>
      <c r="C30" s="681"/>
      <c r="D30" s="681"/>
      <c r="E30" s="681"/>
      <c r="F30" s="681"/>
      <c r="G30" s="681"/>
      <c r="H30" s="681"/>
      <c r="I30" s="681"/>
      <c r="J30" s="681"/>
      <c r="K30" s="682"/>
    </row>
    <row r="31" spans="1:15" x14ac:dyDescent="0.35">
      <c r="A31" s="680"/>
      <c r="B31" s="681"/>
      <c r="C31" s="681"/>
      <c r="D31" s="681"/>
      <c r="E31" s="681"/>
      <c r="F31" s="681"/>
      <c r="G31" s="681"/>
      <c r="H31" s="681"/>
      <c r="I31" s="681"/>
      <c r="J31" s="681"/>
      <c r="K31" s="682"/>
    </row>
    <row r="32" spans="1:15" x14ac:dyDescent="0.35">
      <c r="A32" s="680"/>
      <c r="B32" s="681"/>
      <c r="C32" s="681"/>
      <c r="D32" s="681"/>
      <c r="E32" s="681"/>
      <c r="F32" s="681"/>
      <c r="G32" s="681"/>
      <c r="H32" s="681"/>
      <c r="I32" s="681"/>
      <c r="J32" s="681"/>
      <c r="K32" s="682"/>
    </row>
    <row r="33" spans="1:17" x14ac:dyDescent="0.35">
      <c r="A33" s="680"/>
      <c r="B33" s="681"/>
      <c r="C33" s="681"/>
      <c r="D33" s="681"/>
      <c r="E33" s="681"/>
      <c r="F33" s="681"/>
      <c r="G33" s="681"/>
      <c r="H33" s="681"/>
      <c r="I33" s="681"/>
      <c r="J33" s="681"/>
      <c r="K33" s="682"/>
    </row>
    <row r="34" spans="1:17" x14ac:dyDescent="0.35">
      <c r="A34" s="680"/>
      <c r="B34" s="681"/>
      <c r="C34" s="681"/>
      <c r="D34" s="681"/>
      <c r="E34" s="681"/>
      <c r="F34" s="681"/>
      <c r="G34" s="681"/>
      <c r="H34" s="681"/>
      <c r="I34" s="681"/>
      <c r="J34" s="681"/>
      <c r="K34" s="682"/>
      <c r="O34" s="487"/>
    </row>
    <row r="35" spans="1:17" ht="15" thickBot="1" x14ac:dyDescent="0.4">
      <c r="A35" s="683"/>
      <c r="B35" s="684"/>
      <c r="C35" s="684"/>
      <c r="D35" s="684"/>
      <c r="E35" s="684"/>
      <c r="F35" s="684"/>
      <c r="G35" s="684"/>
      <c r="H35" s="684"/>
      <c r="I35" s="684"/>
      <c r="J35" s="684"/>
      <c r="K35" s="685"/>
    </row>
    <row r="37" spans="1:17" ht="15" thickBot="1" x14ac:dyDescent="0.4"/>
    <row r="38" spans="1:17" ht="15.5" x14ac:dyDescent="0.35">
      <c r="A38" s="674" t="s">
        <v>468</v>
      </c>
      <c r="B38" s="675"/>
      <c r="C38" s="675"/>
      <c r="D38" s="675"/>
      <c r="E38" s="675"/>
      <c r="F38" s="675"/>
      <c r="G38" s="675"/>
      <c r="H38" s="675"/>
      <c r="I38" s="675"/>
      <c r="J38" s="675"/>
      <c r="K38" s="676"/>
    </row>
    <row r="39" spans="1:17" ht="14.5" customHeight="1" x14ac:dyDescent="0.35">
      <c r="A39" s="677" t="s">
        <v>482</v>
      </c>
      <c r="B39" s="678"/>
      <c r="C39" s="678"/>
      <c r="D39" s="678"/>
      <c r="E39" s="678"/>
      <c r="F39" s="678"/>
      <c r="G39" s="678"/>
      <c r="H39" s="678"/>
      <c r="I39" s="678"/>
      <c r="J39" s="678"/>
      <c r="K39" s="679"/>
    </row>
    <row r="40" spans="1:17" x14ac:dyDescent="0.35">
      <c r="A40" s="680"/>
      <c r="B40" s="681"/>
      <c r="C40" s="681"/>
      <c r="D40" s="681"/>
      <c r="E40" s="681"/>
      <c r="F40" s="681"/>
      <c r="G40" s="681"/>
      <c r="H40" s="681"/>
      <c r="I40" s="681"/>
      <c r="J40" s="681"/>
      <c r="K40" s="682"/>
    </row>
    <row r="41" spans="1:17" x14ac:dyDescent="0.35">
      <c r="A41" s="680"/>
      <c r="B41" s="681"/>
      <c r="C41" s="681"/>
      <c r="D41" s="681"/>
      <c r="E41" s="681"/>
      <c r="F41" s="681"/>
      <c r="G41" s="681"/>
      <c r="H41" s="681"/>
      <c r="I41" s="681"/>
      <c r="J41" s="681"/>
      <c r="K41" s="682"/>
    </row>
    <row r="42" spans="1:17" x14ac:dyDescent="0.35">
      <c r="A42" s="680"/>
      <c r="B42" s="681"/>
      <c r="C42" s="681"/>
      <c r="D42" s="681"/>
      <c r="E42" s="681"/>
      <c r="F42" s="681"/>
      <c r="G42" s="681"/>
      <c r="H42" s="681"/>
      <c r="I42" s="681"/>
      <c r="J42" s="681"/>
      <c r="K42" s="682"/>
      <c r="Q42" s="489"/>
    </row>
    <row r="43" spans="1:17" x14ac:dyDescent="0.35">
      <c r="A43" s="680"/>
      <c r="B43" s="681"/>
      <c r="C43" s="681"/>
      <c r="D43" s="681"/>
      <c r="E43" s="681"/>
      <c r="F43" s="681"/>
      <c r="G43" s="681"/>
      <c r="H43" s="681"/>
      <c r="I43" s="681"/>
      <c r="J43" s="681"/>
      <c r="K43" s="682"/>
      <c r="Q43" s="489"/>
    </row>
    <row r="44" spans="1:17" x14ac:dyDescent="0.35">
      <c r="A44" s="680"/>
      <c r="B44" s="681"/>
      <c r="C44" s="681"/>
      <c r="D44" s="681"/>
      <c r="E44" s="681"/>
      <c r="F44" s="681"/>
      <c r="G44" s="681"/>
      <c r="H44" s="681"/>
      <c r="I44" s="681"/>
      <c r="J44" s="681"/>
      <c r="K44" s="682"/>
      <c r="Q44" s="489"/>
    </row>
    <row r="45" spans="1:17" x14ac:dyDescent="0.35">
      <c r="A45" s="680"/>
      <c r="B45" s="681"/>
      <c r="C45" s="681"/>
      <c r="D45" s="681"/>
      <c r="E45" s="681"/>
      <c r="F45" s="681"/>
      <c r="G45" s="681"/>
      <c r="H45" s="681"/>
      <c r="I45" s="681"/>
      <c r="J45" s="681"/>
      <c r="K45" s="682"/>
      <c r="Q45" s="489"/>
    </row>
    <row r="46" spans="1:17" x14ac:dyDescent="0.35">
      <c r="A46" s="680"/>
      <c r="B46" s="681"/>
      <c r="C46" s="681"/>
      <c r="D46" s="681"/>
      <c r="E46" s="681"/>
      <c r="F46" s="681"/>
      <c r="G46" s="681"/>
      <c r="H46" s="681"/>
      <c r="I46" s="681"/>
      <c r="J46" s="681"/>
      <c r="K46" s="682"/>
      <c r="Q46" s="489"/>
    </row>
    <row r="47" spans="1:17" x14ac:dyDescent="0.35">
      <c r="A47" s="680"/>
      <c r="B47" s="681"/>
      <c r="C47" s="681"/>
      <c r="D47" s="681"/>
      <c r="E47" s="681"/>
      <c r="F47" s="681"/>
      <c r="G47" s="681"/>
      <c r="H47" s="681"/>
      <c r="I47" s="681"/>
      <c r="J47" s="681"/>
      <c r="K47" s="682"/>
      <c r="Q47" s="489"/>
    </row>
    <row r="48" spans="1:17" x14ac:dyDescent="0.35">
      <c r="A48" s="680"/>
      <c r="B48" s="681"/>
      <c r="C48" s="681"/>
      <c r="D48" s="681"/>
      <c r="E48" s="681"/>
      <c r="F48" s="681"/>
      <c r="G48" s="681"/>
      <c r="H48" s="681"/>
      <c r="I48" s="681"/>
      <c r="J48" s="681"/>
      <c r="K48" s="682"/>
    </row>
    <row r="49" spans="1:11" x14ac:dyDescent="0.35">
      <c r="A49" s="680"/>
      <c r="B49" s="681"/>
      <c r="C49" s="681"/>
      <c r="D49" s="681"/>
      <c r="E49" s="681"/>
      <c r="F49" s="681"/>
      <c r="G49" s="681"/>
      <c r="H49" s="681"/>
      <c r="I49" s="681"/>
      <c r="J49" s="681"/>
      <c r="K49" s="682"/>
    </row>
    <row r="50" spans="1:11" x14ac:dyDescent="0.35">
      <c r="A50" s="680"/>
      <c r="B50" s="681"/>
      <c r="C50" s="681"/>
      <c r="D50" s="681"/>
      <c r="E50" s="681"/>
      <c r="F50" s="681"/>
      <c r="G50" s="681"/>
      <c r="H50" s="681"/>
      <c r="I50" s="681"/>
      <c r="J50" s="681"/>
      <c r="K50" s="682"/>
    </row>
    <row r="51" spans="1:11" x14ac:dyDescent="0.35">
      <c r="A51" s="680"/>
      <c r="B51" s="681"/>
      <c r="C51" s="681"/>
      <c r="D51" s="681"/>
      <c r="E51" s="681"/>
      <c r="F51" s="681"/>
      <c r="G51" s="681"/>
      <c r="H51" s="681"/>
      <c r="I51" s="681"/>
      <c r="J51" s="681"/>
      <c r="K51" s="682"/>
    </row>
    <row r="52" spans="1:11" x14ac:dyDescent="0.35">
      <c r="A52" s="680"/>
      <c r="B52" s="681"/>
      <c r="C52" s="681"/>
      <c r="D52" s="681"/>
      <c r="E52" s="681"/>
      <c r="F52" s="681"/>
      <c r="G52" s="681"/>
      <c r="H52" s="681"/>
      <c r="I52" s="681"/>
      <c r="J52" s="681"/>
      <c r="K52" s="682"/>
    </row>
    <row r="53" spans="1:11" x14ac:dyDescent="0.35">
      <c r="A53" s="680"/>
      <c r="B53" s="681"/>
      <c r="C53" s="681"/>
      <c r="D53" s="681"/>
      <c r="E53" s="681"/>
      <c r="F53" s="681"/>
      <c r="G53" s="681"/>
      <c r="H53" s="681"/>
      <c r="I53" s="681"/>
      <c r="J53" s="681"/>
      <c r="K53" s="682"/>
    </row>
    <row r="54" spans="1:11" x14ac:dyDescent="0.35">
      <c r="A54" s="680"/>
      <c r="B54" s="681"/>
      <c r="C54" s="681"/>
      <c r="D54" s="681"/>
      <c r="E54" s="681"/>
      <c r="F54" s="681"/>
      <c r="G54" s="681"/>
      <c r="H54" s="681"/>
      <c r="I54" s="681"/>
      <c r="J54" s="681"/>
      <c r="K54" s="682"/>
    </row>
    <row r="55" spans="1:11" x14ac:dyDescent="0.35">
      <c r="A55" s="680"/>
      <c r="B55" s="681"/>
      <c r="C55" s="681"/>
      <c r="D55" s="681"/>
      <c r="E55" s="681"/>
      <c r="F55" s="681"/>
      <c r="G55" s="681"/>
      <c r="H55" s="681"/>
      <c r="I55" s="681"/>
      <c r="J55" s="681"/>
      <c r="K55" s="682"/>
    </row>
    <row r="56" spans="1:11" x14ac:dyDescent="0.35">
      <c r="A56" s="680"/>
      <c r="B56" s="681"/>
      <c r="C56" s="681"/>
      <c r="D56" s="681"/>
      <c r="E56" s="681"/>
      <c r="F56" s="681"/>
      <c r="G56" s="681"/>
      <c r="H56" s="681"/>
      <c r="I56" s="681"/>
      <c r="J56" s="681"/>
      <c r="K56" s="682"/>
    </row>
    <row r="57" spans="1:11" x14ac:dyDescent="0.35">
      <c r="A57" s="680"/>
      <c r="B57" s="681"/>
      <c r="C57" s="681"/>
      <c r="D57" s="681"/>
      <c r="E57" s="681"/>
      <c r="F57" s="681"/>
      <c r="G57" s="681"/>
      <c r="H57" s="681"/>
      <c r="I57" s="681"/>
      <c r="J57" s="681"/>
      <c r="K57" s="682"/>
    </row>
    <row r="58" spans="1:11" x14ac:dyDescent="0.35">
      <c r="A58" s="680"/>
      <c r="B58" s="681"/>
      <c r="C58" s="681"/>
      <c r="D58" s="681"/>
      <c r="E58" s="681"/>
      <c r="F58" s="681"/>
      <c r="G58" s="681"/>
      <c r="H58" s="681"/>
      <c r="I58" s="681"/>
      <c r="J58" s="681"/>
      <c r="K58" s="682"/>
    </row>
    <row r="59" spans="1:11" x14ac:dyDescent="0.35">
      <c r="A59" s="680"/>
      <c r="B59" s="681"/>
      <c r="C59" s="681"/>
      <c r="D59" s="681"/>
      <c r="E59" s="681"/>
      <c r="F59" s="681"/>
      <c r="G59" s="681"/>
      <c r="H59" s="681"/>
      <c r="I59" s="681"/>
      <c r="J59" s="681"/>
      <c r="K59" s="682"/>
    </row>
    <row r="60" spans="1:11" x14ac:dyDescent="0.35">
      <c r="A60" s="680"/>
      <c r="B60" s="681"/>
      <c r="C60" s="681"/>
      <c r="D60" s="681"/>
      <c r="E60" s="681"/>
      <c r="F60" s="681"/>
      <c r="G60" s="681"/>
      <c r="H60" s="681"/>
      <c r="I60" s="681"/>
      <c r="J60" s="681"/>
      <c r="K60" s="682"/>
    </row>
    <row r="61" spans="1:11" x14ac:dyDescent="0.35">
      <c r="A61" s="680"/>
      <c r="B61" s="681"/>
      <c r="C61" s="681"/>
      <c r="D61" s="681"/>
      <c r="E61" s="681"/>
      <c r="F61" s="681"/>
      <c r="G61" s="681"/>
      <c r="H61" s="681"/>
      <c r="I61" s="681"/>
      <c r="J61" s="681"/>
      <c r="K61" s="682"/>
    </row>
    <row r="62" spans="1:11" x14ac:dyDescent="0.35">
      <c r="A62" s="680"/>
      <c r="B62" s="681"/>
      <c r="C62" s="681"/>
      <c r="D62" s="681"/>
      <c r="E62" s="681"/>
      <c r="F62" s="681"/>
      <c r="G62" s="681"/>
      <c r="H62" s="681"/>
      <c r="I62" s="681"/>
      <c r="J62" s="681"/>
      <c r="K62" s="682"/>
    </row>
    <row r="63" spans="1:11" x14ac:dyDescent="0.35">
      <c r="A63" s="680"/>
      <c r="B63" s="681"/>
      <c r="C63" s="681"/>
      <c r="D63" s="681"/>
      <c r="E63" s="681"/>
      <c r="F63" s="681"/>
      <c r="G63" s="681"/>
      <c r="H63" s="681"/>
      <c r="I63" s="681"/>
      <c r="J63" s="681"/>
      <c r="K63" s="682"/>
    </row>
    <row r="64" spans="1:11" x14ac:dyDescent="0.35">
      <c r="A64" s="680"/>
      <c r="B64" s="681"/>
      <c r="C64" s="681"/>
      <c r="D64" s="681"/>
      <c r="E64" s="681"/>
      <c r="F64" s="681"/>
      <c r="G64" s="681"/>
      <c r="H64" s="681"/>
      <c r="I64" s="681"/>
      <c r="J64" s="681"/>
      <c r="K64" s="682"/>
    </row>
    <row r="65" spans="1:20" x14ac:dyDescent="0.35">
      <c r="A65" s="680"/>
      <c r="B65" s="681"/>
      <c r="C65" s="681"/>
      <c r="D65" s="681"/>
      <c r="E65" s="681"/>
      <c r="F65" s="681"/>
      <c r="G65" s="681"/>
      <c r="H65" s="681"/>
      <c r="I65" s="681"/>
      <c r="J65" s="681"/>
      <c r="K65" s="682"/>
    </row>
    <row r="66" spans="1:20" x14ac:dyDescent="0.35">
      <c r="A66" s="680"/>
      <c r="B66" s="681"/>
      <c r="C66" s="681"/>
      <c r="D66" s="681"/>
      <c r="E66" s="681"/>
      <c r="F66" s="681"/>
      <c r="G66" s="681"/>
      <c r="H66" s="681"/>
      <c r="I66" s="681"/>
      <c r="J66" s="681"/>
      <c r="K66" s="682"/>
    </row>
    <row r="67" spans="1:20" x14ac:dyDescent="0.35">
      <c r="A67" s="680"/>
      <c r="B67" s="681"/>
      <c r="C67" s="681"/>
      <c r="D67" s="681"/>
      <c r="E67" s="681"/>
      <c r="F67" s="681"/>
      <c r="G67" s="681"/>
      <c r="H67" s="681"/>
      <c r="I67" s="681"/>
      <c r="J67" s="681"/>
      <c r="K67" s="682"/>
      <c r="O67" s="487"/>
    </row>
    <row r="68" spans="1:20" x14ac:dyDescent="0.35">
      <c r="A68" s="680"/>
      <c r="B68" s="681"/>
      <c r="C68" s="681"/>
      <c r="D68" s="681"/>
      <c r="E68" s="681"/>
      <c r="F68" s="681"/>
      <c r="G68" s="681"/>
      <c r="H68" s="681"/>
      <c r="I68" s="681"/>
      <c r="J68" s="681"/>
      <c r="K68" s="682"/>
      <c r="O68" s="488"/>
    </row>
    <row r="69" spans="1:20" ht="15" thickBot="1" x14ac:dyDescent="0.4">
      <c r="A69" s="683"/>
      <c r="B69" s="684"/>
      <c r="C69" s="684"/>
      <c r="D69" s="684"/>
      <c r="E69" s="684"/>
      <c r="F69" s="684"/>
      <c r="G69" s="684"/>
      <c r="H69" s="684"/>
      <c r="I69" s="684"/>
      <c r="J69" s="684"/>
      <c r="K69" s="685"/>
    </row>
    <row r="71" spans="1:20" ht="15" thickBot="1" x14ac:dyDescent="0.4"/>
    <row r="72" spans="1:20" ht="15.5" x14ac:dyDescent="0.35">
      <c r="A72" s="674" t="s">
        <v>469</v>
      </c>
      <c r="B72" s="675"/>
      <c r="C72" s="675"/>
      <c r="D72" s="675"/>
      <c r="E72" s="675"/>
      <c r="F72" s="675"/>
      <c r="G72" s="675"/>
      <c r="H72" s="676"/>
      <c r="I72" s="686" t="s">
        <v>470</v>
      </c>
      <c r="J72" s="687"/>
      <c r="K72" s="687"/>
      <c r="L72" s="687"/>
      <c r="M72" s="687"/>
      <c r="N72" s="688"/>
    </row>
    <row r="73" spans="1:20" ht="87" x14ac:dyDescent="0.35">
      <c r="A73" s="490" t="s">
        <v>471</v>
      </c>
      <c r="B73" s="491" t="s">
        <v>472</v>
      </c>
      <c r="C73" s="491" t="s">
        <v>483</v>
      </c>
      <c r="D73" s="491" t="s">
        <v>484</v>
      </c>
      <c r="E73" s="491" t="s">
        <v>485</v>
      </c>
      <c r="F73" s="491" t="s">
        <v>486</v>
      </c>
      <c r="G73" s="491" t="s">
        <v>487</v>
      </c>
      <c r="H73" s="492" t="s">
        <v>488</v>
      </c>
      <c r="I73" s="493" t="s">
        <v>473</v>
      </c>
      <c r="J73" s="494" t="s">
        <v>474</v>
      </c>
      <c r="K73" s="494" t="s">
        <v>475</v>
      </c>
      <c r="L73" s="494" t="s">
        <v>476</v>
      </c>
      <c r="M73" s="494" t="s">
        <v>477</v>
      </c>
      <c r="N73" s="495" t="s">
        <v>478</v>
      </c>
      <c r="O73" s="496"/>
      <c r="P73" s="497"/>
      <c r="Q73" s="497"/>
      <c r="R73" s="497"/>
      <c r="S73" s="497"/>
      <c r="T73" s="497"/>
    </row>
    <row r="74" spans="1:20" x14ac:dyDescent="0.35">
      <c r="A74" s="498">
        <v>1</v>
      </c>
      <c r="B74" s="499"/>
      <c r="C74" s="509" t="s">
        <v>480</v>
      </c>
      <c r="D74" s="509" t="s">
        <v>480</v>
      </c>
      <c r="E74" s="499"/>
      <c r="F74" s="499"/>
      <c r="G74" s="499"/>
      <c r="H74" s="509" t="s">
        <v>480</v>
      </c>
      <c r="I74" s="511"/>
      <c r="J74" s="512"/>
      <c r="K74" s="512"/>
      <c r="L74" s="499"/>
      <c r="M74" s="499"/>
      <c r="N74" s="500"/>
    </row>
    <row r="75" spans="1:20" x14ac:dyDescent="0.35">
      <c r="A75" s="498">
        <v>2</v>
      </c>
      <c r="B75" s="499"/>
      <c r="C75" s="509" t="s">
        <v>480</v>
      </c>
      <c r="D75" s="509" t="s">
        <v>480</v>
      </c>
      <c r="E75" s="499"/>
      <c r="F75" s="499"/>
      <c r="G75" s="499"/>
      <c r="H75" s="509" t="s">
        <v>480</v>
      </c>
      <c r="I75" s="511"/>
      <c r="J75" s="512"/>
      <c r="K75" s="512"/>
      <c r="L75" s="499"/>
      <c r="M75" s="499"/>
      <c r="N75" s="500"/>
    </row>
    <row r="76" spans="1:20" x14ac:dyDescent="0.35">
      <c r="A76" s="498">
        <v>3</v>
      </c>
      <c r="B76" s="499"/>
      <c r="C76" s="509" t="s">
        <v>480</v>
      </c>
      <c r="D76" s="509" t="s">
        <v>480</v>
      </c>
      <c r="E76" s="499"/>
      <c r="F76" s="499"/>
      <c r="G76" s="499"/>
      <c r="H76" s="509" t="s">
        <v>480</v>
      </c>
      <c r="I76" s="511"/>
      <c r="J76" s="512"/>
      <c r="K76" s="512"/>
      <c r="L76" s="499"/>
      <c r="M76" s="499"/>
      <c r="N76" s="500"/>
    </row>
    <row r="77" spans="1:20" x14ac:dyDescent="0.35">
      <c r="A77" s="498">
        <v>4</v>
      </c>
      <c r="B77" s="499"/>
      <c r="C77" s="509" t="s">
        <v>480</v>
      </c>
      <c r="D77" s="509" t="s">
        <v>480</v>
      </c>
      <c r="E77" s="499"/>
      <c r="F77" s="499"/>
      <c r="G77" s="499"/>
      <c r="H77" s="509" t="s">
        <v>480</v>
      </c>
      <c r="I77" s="511"/>
      <c r="J77" s="512"/>
      <c r="K77" s="512"/>
      <c r="L77" s="499"/>
      <c r="M77" s="499"/>
      <c r="N77" s="500"/>
    </row>
    <row r="78" spans="1:20" x14ac:dyDescent="0.35">
      <c r="A78" s="498">
        <v>5</v>
      </c>
      <c r="B78" s="499"/>
      <c r="C78" s="509" t="s">
        <v>480</v>
      </c>
      <c r="D78" s="509" t="s">
        <v>480</v>
      </c>
      <c r="E78" s="499"/>
      <c r="F78" s="499"/>
      <c r="G78" s="499"/>
      <c r="H78" s="509" t="s">
        <v>480</v>
      </c>
      <c r="I78" s="511"/>
      <c r="J78" s="512"/>
      <c r="K78" s="512"/>
      <c r="L78" s="499"/>
      <c r="M78" s="499"/>
      <c r="N78" s="500"/>
    </row>
    <row r="79" spans="1:20" x14ac:dyDescent="0.35">
      <c r="A79" s="498">
        <v>6</v>
      </c>
      <c r="B79" s="499"/>
      <c r="C79" s="509" t="s">
        <v>480</v>
      </c>
      <c r="D79" s="509" t="s">
        <v>480</v>
      </c>
      <c r="E79" s="499"/>
      <c r="F79" s="499"/>
      <c r="G79" s="499"/>
      <c r="H79" s="509" t="s">
        <v>480</v>
      </c>
      <c r="I79" s="511"/>
      <c r="J79" s="512"/>
      <c r="K79" s="512"/>
      <c r="L79" s="499"/>
      <c r="M79" s="499"/>
      <c r="N79" s="500"/>
    </row>
    <row r="80" spans="1:20" x14ac:dyDescent="0.35">
      <c r="A80" s="498">
        <v>7</v>
      </c>
      <c r="B80" s="499"/>
      <c r="C80" s="509" t="s">
        <v>480</v>
      </c>
      <c r="D80" s="509" t="s">
        <v>480</v>
      </c>
      <c r="E80" s="499"/>
      <c r="F80" s="499"/>
      <c r="G80" s="499"/>
      <c r="H80" s="509" t="s">
        <v>480</v>
      </c>
      <c r="I80" s="511"/>
      <c r="J80" s="512"/>
      <c r="K80" s="512"/>
      <c r="L80" s="499"/>
      <c r="M80" s="499"/>
      <c r="N80" s="500"/>
    </row>
    <row r="81" spans="1:14" x14ac:dyDescent="0.35">
      <c r="A81" s="498">
        <v>8</v>
      </c>
      <c r="B81" s="499"/>
      <c r="C81" s="509" t="s">
        <v>480</v>
      </c>
      <c r="D81" s="509" t="s">
        <v>480</v>
      </c>
      <c r="E81" s="499"/>
      <c r="F81" s="499"/>
      <c r="G81" s="499"/>
      <c r="H81" s="509" t="s">
        <v>480</v>
      </c>
      <c r="I81" s="511"/>
      <c r="J81" s="512"/>
      <c r="K81" s="512"/>
      <c r="L81" s="499"/>
      <c r="M81" s="499"/>
      <c r="N81" s="500"/>
    </row>
    <row r="82" spans="1:14" x14ac:dyDescent="0.35">
      <c r="A82" s="498">
        <v>9</v>
      </c>
      <c r="B82" s="499"/>
      <c r="C82" s="509" t="s">
        <v>480</v>
      </c>
      <c r="D82" s="509" t="s">
        <v>480</v>
      </c>
      <c r="E82" s="499"/>
      <c r="F82" s="499"/>
      <c r="G82" s="499"/>
      <c r="H82" s="509" t="s">
        <v>480</v>
      </c>
      <c r="I82" s="511"/>
      <c r="J82" s="512"/>
      <c r="K82" s="512"/>
      <c r="L82" s="499"/>
      <c r="M82" s="499"/>
      <c r="N82" s="500"/>
    </row>
    <row r="83" spans="1:14" x14ac:dyDescent="0.35">
      <c r="A83" s="498">
        <v>10</v>
      </c>
      <c r="B83" s="499"/>
      <c r="C83" s="509" t="s">
        <v>480</v>
      </c>
      <c r="D83" s="509" t="s">
        <v>480</v>
      </c>
      <c r="E83" s="499"/>
      <c r="F83" s="499"/>
      <c r="G83" s="499"/>
      <c r="H83" s="509" t="s">
        <v>480</v>
      </c>
      <c r="I83" s="511"/>
      <c r="J83" s="512"/>
      <c r="K83" s="512"/>
      <c r="L83" s="499"/>
      <c r="M83" s="499"/>
      <c r="N83" s="500"/>
    </row>
    <row r="84" spans="1:14" x14ac:dyDescent="0.35">
      <c r="A84" s="498">
        <v>11</v>
      </c>
      <c r="B84" s="499"/>
      <c r="C84" s="509" t="s">
        <v>480</v>
      </c>
      <c r="D84" s="509" t="s">
        <v>480</v>
      </c>
      <c r="E84" s="499"/>
      <c r="F84" s="499"/>
      <c r="G84" s="499"/>
      <c r="H84" s="509" t="s">
        <v>480</v>
      </c>
      <c r="I84" s="511"/>
      <c r="J84" s="512"/>
      <c r="K84" s="512"/>
      <c r="L84" s="499"/>
      <c r="M84" s="499"/>
      <c r="N84" s="500"/>
    </row>
    <row r="85" spans="1:14" x14ac:dyDescent="0.35">
      <c r="A85" s="498">
        <v>12</v>
      </c>
      <c r="B85" s="499"/>
      <c r="C85" s="509" t="s">
        <v>480</v>
      </c>
      <c r="D85" s="509" t="s">
        <v>480</v>
      </c>
      <c r="E85" s="499"/>
      <c r="F85" s="499"/>
      <c r="G85" s="499"/>
      <c r="H85" s="509" t="s">
        <v>480</v>
      </c>
      <c r="I85" s="511"/>
      <c r="J85" s="512"/>
      <c r="K85" s="512"/>
      <c r="L85" s="499"/>
      <c r="M85" s="499"/>
      <c r="N85" s="500"/>
    </row>
    <row r="86" spans="1:14" x14ac:dyDescent="0.35">
      <c r="A86" s="498">
        <v>13</v>
      </c>
      <c r="B86" s="499"/>
      <c r="C86" s="509" t="s">
        <v>480</v>
      </c>
      <c r="D86" s="509" t="s">
        <v>480</v>
      </c>
      <c r="E86" s="499"/>
      <c r="F86" s="499"/>
      <c r="G86" s="499"/>
      <c r="H86" s="509" t="s">
        <v>480</v>
      </c>
      <c r="I86" s="511"/>
      <c r="J86" s="512"/>
      <c r="K86" s="512"/>
      <c r="L86" s="499"/>
      <c r="M86" s="499"/>
      <c r="N86" s="500"/>
    </row>
    <row r="87" spans="1:14" x14ac:dyDescent="0.35">
      <c r="A87" s="498">
        <v>14</v>
      </c>
      <c r="B87" s="499"/>
      <c r="C87" s="509" t="s">
        <v>480</v>
      </c>
      <c r="D87" s="509" t="s">
        <v>480</v>
      </c>
      <c r="E87" s="499"/>
      <c r="F87" s="499"/>
      <c r="G87" s="499"/>
      <c r="H87" s="509" t="s">
        <v>480</v>
      </c>
      <c r="I87" s="511"/>
      <c r="J87" s="512"/>
      <c r="K87" s="512"/>
      <c r="L87" s="499"/>
      <c r="M87" s="499"/>
      <c r="N87" s="500"/>
    </row>
    <row r="88" spans="1:14" x14ac:dyDescent="0.35">
      <c r="A88" s="498">
        <v>15</v>
      </c>
      <c r="B88" s="499"/>
      <c r="C88" s="509" t="s">
        <v>480</v>
      </c>
      <c r="D88" s="509" t="s">
        <v>480</v>
      </c>
      <c r="E88" s="499"/>
      <c r="F88" s="499"/>
      <c r="G88" s="499"/>
      <c r="H88" s="509" t="s">
        <v>480</v>
      </c>
      <c r="I88" s="511"/>
      <c r="J88" s="512"/>
      <c r="K88" s="512"/>
      <c r="L88" s="499"/>
      <c r="M88" s="499"/>
      <c r="N88" s="500"/>
    </row>
    <row r="89" spans="1:14" x14ac:dyDescent="0.35">
      <c r="A89" s="498">
        <v>16</v>
      </c>
      <c r="B89" s="499"/>
      <c r="C89" s="509" t="s">
        <v>480</v>
      </c>
      <c r="D89" s="509" t="s">
        <v>480</v>
      </c>
      <c r="E89" s="499"/>
      <c r="F89" s="499"/>
      <c r="G89" s="499"/>
      <c r="H89" s="509" t="s">
        <v>480</v>
      </c>
      <c r="I89" s="511"/>
      <c r="J89" s="512"/>
      <c r="K89" s="512"/>
      <c r="L89" s="499"/>
      <c r="M89" s="499"/>
      <c r="N89" s="500"/>
    </row>
    <row r="90" spans="1:14" x14ac:dyDescent="0.35">
      <c r="A90" s="498">
        <v>17</v>
      </c>
      <c r="B90" s="499"/>
      <c r="C90" s="509" t="s">
        <v>480</v>
      </c>
      <c r="D90" s="509" t="s">
        <v>480</v>
      </c>
      <c r="E90" s="499"/>
      <c r="F90" s="499"/>
      <c r="G90" s="499"/>
      <c r="H90" s="509" t="s">
        <v>480</v>
      </c>
      <c r="I90" s="511"/>
      <c r="J90" s="512"/>
      <c r="K90" s="512"/>
      <c r="L90" s="499"/>
      <c r="M90" s="499"/>
      <c r="N90" s="500"/>
    </row>
    <row r="91" spans="1:14" x14ac:dyDescent="0.35">
      <c r="A91" s="498">
        <v>18</v>
      </c>
      <c r="B91" s="499"/>
      <c r="C91" s="509" t="s">
        <v>480</v>
      </c>
      <c r="D91" s="509" t="s">
        <v>480</v>
      </c>
      <c r="E91" s="499"/>
      <c r="F91" s="499"/>
      <c r="G91" s="499"/>
      <c r="H91" s="509" t="s">
        <v>480</v>
      </c>
      <c r="I91" s="511"/>
      <c r="J91" s="512"/>
      <c r="K91" s="512"/>
      <c r="L91" s="499"/>
      <c r="M91" s="499"/>
      <c r="N91" s="500"/>
    </row>
    <row r="92" spans="1:14" x14ac:dyDescent="0.35">
      <c r="A92" s="498">
        <v>19</v>
      </c>
      <c r="B92" s="499"/>
      <c r="C92" s="509" t="s">
        <v>480</v>
      </c>
      <c r="D92" s="509" t="s">
        <v>480</v>
      </c>
      <c r="E92" s="499"/>
      <c r="F92" s="499"/>
      <c r="G92" s="499"/>
      <c r="H92" s="509" t="s">
        <v>480</v>
      </c>
      <c r="I92" s="511"/>
      <c r="J92" s="512"/>
      <c r="K92" s="512"/>
      <c r="L92" s="499"/>
      <c r="M92" s="499"/>
      <c r="N92" s="500"/>
    </row>
    <row r="93" spans="1:14" x14ac:dyDescent="0.35">
      <c r="A93" s="498">
        <v>20</v>
      </c>
      <c r="B93" s="499"/>
      <c r="C93" s="509" t="s">
        <v>480</v>
      </c>
      <c r="D93" s="509" t="s">
        <v>480</v>
      </c>
      <c r="E93" s="499"/>
      <c r="F93" s="499"/>
      <c r="G93" s="499"/>
      <c r="H93" s="509" t="s">
        <v>480</v>
      </c>
      <c r="I93" s="511"/>
      <c r="J93" s="512"/>
      <c r="K93" s="512"/>
      <c r="L93" s="499"/>
      <c r="M93" s="499"/>
      <c r="N93" s="500"/>
    </row>
    <row r="94" spans="1:14" x14ac:dyDescent="0.35">
      <c r="A94" s="498">
        <v>21</v>
      </c>
      <c r="B94" s="499"/>
      <c r="C94" s="509" t="s">
        <v>480</v>
      </c>
      <c r="D94" s="509" t="s">
        <v>480</v>
      </c>
      <c r="E94" s="499"/>
      <c r="F94" s="499"/>
      <c r="G94" s="499"/>
      <c r="H94" s="509" t="s">
        <v>480</v>
      </c>
      <c r="I94" s="511"/>
      <c r="J94" s="512"/>
      <c r="K94" s="512"/>
      <c r="L94" s="499"/>
      <c r="M94" s="499"/>
      <c r="N94" s="500"/>
    </row>
    <row r="95" spans="1:14" x14ac:dyDescent="0.35">
      <c r="A95" s="498">
        <v>22</v>
      </c>
      <c r="B95" s="499"/>
      <c r="C95" s="509" t="s">
        <v>480</v>
      </c>
      <c r="D95" s="509" t="s">
        <v>480</v>
      </c>
      <c r="E95" s="499"/>
      <c r="F95" s="499"/>
      <c r="G95" s="499"/>
      <c r="H95" s="509" t="s">
        <v>480</v>
      </c>
      <c r="I95" s="511"/>
      <c r="J95" s="512"/>
      <c r="K95" s="512"/>
      <c r="L95" s="499"/>
      <c r="M95" s="499"/>
      <c r="N95" s="500"/>
    </row>
    <row r="96" spans="1:14" x14ac:dyDescent="0.35">
      <c r="A96" s="498">
        <v>23</v>
      </c>
      <c r="B96" s="499"/>
      <c r="C96" s="509" t="s">
        <v>480</v>
      </c>
      <c r="D96" s="509" t="s">
        <v>480</v>
      </c>
      <c r="E96" s="499"/>
      <c r="F96" s="499"/>
      <c r="G96" s="499"/>
      <c r="H96" s="509" t="s">
        <v>480</v>
      </c>
      <c r="I96" s="511"/>
      <c r="J96" s="512"/>
      <c r="K96" s="512"/>
      <c r="L96" s="499"/>
      <c r="M96" s="499"/>
      <c r="N96" s="500"/>
    </row>
    <row r="97" spans="1:14" x14ac:dyDescent="0.35">
      <c r="A97" s="498">
        <v>24</v>
      </c>
      <c r="B97" s="499"/>
      <c r="C97" s="509" t="s">
        <v>480</v>
      </c>
      <c r="D97" s="509" t="s">
        <v>480</v>
      </c>
      <c r="E97" s="499"/>
      <c r="F97" s="499"/>
      <c r="G97" s="499"/>
      <c r="H97" s="509" t="s">
        <v>480</v>
      </c>
      <c r="I97" s="511"/>
      <c r="J97" s="512"/>
      <c r="K97" s="512"/>
      <c r="L97" s="499"/>
      <c r="M97" s="499"/>
      <c r="N97" s="500"/>
    </row>
    <row r="98" spans="1:14" x14ac:dyDescent="0.35">
      <c r="A98" s="498">
        <v>25</v>
      </c>
      <c r="B98" s="499"/>
      <c r="C98" s="509" t="s">
        <v>480</v>
      </c>
      <c r="D98" s="509" t="s">
        <v>480</v>
      </c>
      <c r="E98" s="499"/>
      <c r="F98" s="499"/>
      <c r="G98" s="499"/>
      <c r="H98" s="509" t="s">
        <v>480</v>
      </c>
      <c r="I98" s="511"/>
      <c r="J98" s="512"/>
      <c r="K98" s="512"/>
      <c r="L98" s="499"/>
      <c r="M98" s="499"/>
      <c r="N98" s="500"/>
    </row>
    <row r="99" spans="1:14" x14ac:dyDescent="0.35">
      <c r="A99" s="498">
        <v>26</v>
      </c>
      <c r="B99" s="499"/>
      <c r="C99" s="509" t="s">
        <v>480</v>
      </c>
      <c r="D99" s="509" t="s">
        <v>480</v>
      </c>
      <c r="E99" s="499"/>
      <c r="F99" s="499"/>
      <c r="G99" s="499"/>
      <c r="H99" s="509" t="s">
        <v>480</v>
      </c>
      <c r="I99" s="511"/>
      <c r="J99" s="512"/>
      <c r="K99" s="512"/>
      <c r="L99" s="499"/>
      <c r="M99" s="499"/>
      <c r="N99" s="500"/>
    </row>
    <row r="100" spans="1:14" x14ac:dyDescent="0.35">
      <c r="A100" s="498">
        <v>27</v>
      </c>
      <c r="B100" s="499"/>
      <c r="C100" s="509" t="s">
        <v>480</v>
      </c>
      <c r="D100" s="509" t="s">
        <v>480</v>
      </c>
      <c r="E100" s="499"/>
      <c r="F100" s="499"/>
      <c r="G100" s="499"/>
      <c r="H100" s="509" t="s">
        <v>480</v>
      </c>
      <c r="I100" s="511"/>
      <c r="J100" s="512"/>
      <c r="K100" s="512"/>
      <c r="L100" s="499"/>
      <c r="M100" s="499"/>
      <c r="N100" s="500"/>
    </row>
    <row r="101" spans="1:14" x14ac:dyDescent="0.35">
      <c r="A101" s="498">
        <v>28</v>
      </c>
      <c r="B101" s="499"/>
      <c r="C101" s="509" t="s">
        <v>480</v>
      </c>
      <c r="D101" s="509" t="s">
        <v>480</v>
      </c>
      <c r="E101" s="499"/>
      <c r="F101" s="499"/>
      <c r="G101" s="499"/>
      <c r="H101" s="509" t="s">
        <v>480</v>
      </c>
      <c r="I101" s="511"/>
      <c r="J101" s="512"/>
      <c r="K101" s="512"/>
      <c r="L101" s="499"/>
      <c r="M101" s="499"/>
      <c r="N101" s="500"/>
    </row>
    <row r="102" spans="1:14" x14ac:dyDescent="0.35">
      <c r="A102" s="498">
        <v>29</v>
      </c>
      <c r="B102" s="499"/>
      <c r="C102" s="509" t="s">
        <v>480</v>
      </c>
      <c r="D102" s="509" t="s">
        <v>480</v>
      </c>
      <c r="E102" s="499"/>
      <c r="F102" s="499"/>
      <c r="G102" s="499"/>
      <c r="H102" s="509" t="s">
        <v>480</v>
      </c>
      <c r="I102" s="511"/>
      <c r="J102" s="512"/>
      <c r="K102" s="512"/>
      <c r="L102" s="499"/>
      <c r="M102" s="499"/>
      <c r="N102" s="500"/>
    </row>
    <row r="103" spans="1:14" ht="15" thickBot="1" x14ac:dyDescent="0.4">
      <c r="A103" s="501">
        <v>30</v>
      </c>
      <c r="B103" s="502"/>
      <c r="C103" s="509" t="s">
        <v>480</v>
      </c>
      <c r="D103" s="509" t="s">
        <v>480</v>
      </c>
      <c r="E103" s="502"/>
      <c r="F103" s="502"/>
      <c r="G103" s="502"/>
      <c r="H103" s="509" t="s">
        <v>480</v>
      </c>
      <c r="I103" s="513"/>
      <c r="J103" s="514"/>
      <c r="K103" s="514"/>
      <c r="L103" s="502"/>
      <c r="M103" s="502"/>
      <c r="N103" s="503"/>
    </row>
    <row r="104" spans="1:14" x14ac:dyDescent="0.35">
      <c r="A104" s="504"/>
    </row>
    <row r="108" spans="1:14" x14ac:dyDescent="0.35">
      <c r="B108" s="505"/>
      <c r="C108" s="505"/>
      <c r="D108" s="505"/>
      <c r="E108" s="505"/>
      <c r="F108" s="505"/>
      <c r="G108" s="505"/>
      <c r="H108" s="505"/>
    </row>
    <row r="109" spans="1:14" x14ac:dyDescent="0.35">
      <c r="B109" s="505"/>
      <c r="C109" s="505"/>
      <c r="D109" s="505"/>
      <c r="E109" s="505"/>
      <c r="F109" s="505"/>
      <c r="G109" s="505"/>
      <c r="H109" s="505"/>
    </row>
    <row r="110" spans="1:14" x14ac:dyDescent="0.35">
      <c r="B110" s="505"/>
      <c r="C110" s="505"/>
      <c r="D110" s="505"/>
      <c r="E110" s="505"/>
      <c r="F110" s="505"/>
      <c r="G110" s="505"/>
      <c r="H110" s="505"/>
    </row>
  </sheetData>
  <mergeCells count="6">
    <mergeCell ref="A2:K2"/>
    <mergeCell ref="A3:K35"/>
    <mergeCell ref="A38:K38"/>
    <mergeCell ref="A39:K69"/>
    <mergeCell ref="A72:H72"/>
    <mergeCell ref="I72:N72"/>
  </mergeCells>
  <pageMargins left="0.7" right="0.7" top="0.75" bottom="0.75" header="0.3" footer="0.3"/>
  <pageSetup paperSize="5" scale="43"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35</vt:i4>
      </vt:variant>
    </vt:vector>
  </HeadingPairs>
  <TitlesOfParts>
    <vt:vector size="76" baseType="lpstr">
      <vt:lpstr>Matrix_Tablev2</vt:lpstr>
      <vt:lpstr>Schedule 1</vt:lpstr>
      <vt:lpstr>Schedule 2</vt:lpstr>
      <vt:lpstr>Schedule 3a</vt:lpstr>
      <vt:lpstr>Schedule 3b</vt:lpstr>
      <vt:lpstr>Schedule 3c</vt:lpstr>
      <vt:lpstr>Schedule 4a</vt:lpstr>
      <vt:lpstr>Schedule 4b</vt:lpstr>
      <vt:lpstr>Schedule 4c</vt:lpstr>
      <vt:lpstr>Schedule 5a</vt:lpstr>
      <vt:lpstr>Schedule 5b</vt:lpstr>
      <vt:lpstr>Schedule 5c</vt:lpstr>
      <vt:lpstr>Schedule 6</vt:lpstr>
      <vt:lpstr>Schedule 7a</vt:lpstr>
      <vt:lpstr>Schedule 7b</vt:lpstr>
      <vt:lpstr>Schedule 7c</vt:lpstr>
      <vt:lpstr>Schedule 8a</vt:lpstr>
      <vt:lpstr>Schedule 8b</vt:lpstr>
      <vt:lpstr>Schedule 8c</vt:lpstr>
      <vt:lpstr>Schedule 9a</vt:lpstr>
      <vt:lpstr>Schedule 9b</vt:lpstr>
      <vt:lpstr>Schedule 10a</vt:lpstr>
      <vt:lpstr>Schedule 10b</vt:lpstr>
      <vt:lpstr>Schedule 10c</vt:lpstr>
      <vt:lpstr>Schedule 11a</vt:lpstr>
      <vt:lpstr>Schedule 11b</vt:lpstr>
      <vt:lpstr>Schedule 11c</vt:lpstr>
      <vt:lpstr>Schedule 12a</vt:lpstr>
      <vt:lpstr>Schedule 12b</vt:lpstr>
      <vt:lpstr>Schedule 12c</vt:lpstr>
      <vt:lpstr>Schedule 13a</vt:lpstr>
      <vt:lpstr>Schedule 13b</vt:lpstr>
      <vt:lpstr>Schedule 13c</vt:lpstr>
      <vt:lpstr>Schedule 14b</vt:lpstr>
      <vt:lpstr>Schedule 14c</vt:lpstr>
      <vt:lpstr>Schedule 15</vt:lpstr>
      <vt:lpstr>Schedule 16</vt:lpstr>
      <vt:lpstr>Schedule 17</vt:lpstr>
      <vt:lpstr>Schedule 18</vt:lpstr>
      <vt:lpstr>Schedule 19</vt:lpstr>
      <vt:lpstr>Schedule 20</vt:lpstr>
      <vt:lpstr>'Schedule 1'!Print_Area</vt:lpstr>
      <vt:lpstr>'Schedule 10a'!Print_Area</vt:lpstr>
      <vt:lpstr>'Schedule 10b'!Print_Area</vt:lpstr>
      <vt:lpstr>'Schedule 10c'!Print_Area</vt:lpstr>
      <vt:lpstr>'Schedule 11a'!Print_Area</vt:lpstr>
      <vt:lpstr>'Schedule 11b'!Print_Area</vt:lpstr>
      <vt:lpstr>'Schedule 11c'!Print_Area</vt:lpstr>
      <vt:lpstr>'Schedule 12a'!Print_Area</vt:lpstr>
      <vt:lpstr>'Schedule 12b'!Print_Area</vt:lpstr>
      <vt:lpstr>'Schedule 12c'!Print_Area</vt:lpstr>
      <vt:lpstr>'Schedule 13a'!Print_Area</vt:lpstr>
      <vt:lpstr>'Schedule 13b'!Print_Area</vt:lpstr>
      <vt:lpstr>'Schedule 13c'!Print_Area</vt:lpstr>
      <vt:lpstr>'Schedule 14b'!Print_Area</vt:lpstr>
      <vt:lpstr>'Schedule 14c'!Print_Area</vt:lpstr>
      <vt:lpstr>'Schedule 15'!Print_Area</vt:lpstr>
      <vt:lpstr>'Schedule 2'!Print_Area</vt:lpstr>
      <vt:lpstr>'Schedule 3a'!Print_Area</vt:lpstr>
      <vt:lpstr>'Schedule 3b'!Print_Area</vt:lpstr>
      <vt:lpstr>'Schedule 3c'!Print_Area</vt:lpstr>
      <vt:lpstr>'Schedule 4a'!Print_Area</vt:lpstr>
      <vt:lpstr>'Schedule 4b'!Print_Area</vt:lpstr>
      <vt:lpstr>'Schedule 4c'!Print_Area</vt:lpstr>
      <vt:lpstr>'Schedule 5a'!Print_Area</vt:lpstr>
      <vt:lpstr>'Schedule 5b'!Print_Area</vt:lpstr>
      <vt:lpstr>'Schedule 5c'!Print_Area</vt:lpstr>
      <vt:lpstr>'Schedule 6'!Print_Area</vt:lpstr>
      <vt:lpstr>'Schedule 7a'!Print_Area</vt:lpstr>
      <vt:lpstr>'Schedule 7b'!Print_Area</vt:lpstr>
      <vt:lpstr>'Schedule 7c'!Print_Area</vt:lpstr>
      <vt:lpstr>'Schedule 8a'!Print_Area</vt:lpstr>
      <vt:lpstr>'Schedule 8b'!Print_Area</vt:lpstr>
      <vt:lpstr>'Schedule 8c'!Print_Area</vt:lpstr>
      <vt:lpstr>'Schedule 9a'!Print_Area</vt:lpstr>
      <vt:lpstr>'Schedule 9b'!Print_Area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segura, Alicia (DOH)</dc:creator>
  <cp:lastModifiedBy>Stein, Mary Ann</cp:lastModifiedBy>
  <cp:lastPrinted>2019-12-19T16:14:39Z</cp:lastPrinted>
  <dcterms:created xsi:type="dcterms:W3CDTF">2019-02-06T17:26:22Z</dcterms:created>
  <dcterms:modified xsi:type="dcterms:W3CDTF">2025-08-06T14:10:33Z</dcterms:modified>
</cp:coreProperties>
</file>