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8_{4DD9C3C8-9338-468E-8CDF-F70EEDF9EF3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025 Planned Expenses" sheetId="5" r:id="rId1"/>
  </sheets>
  <definedNames>
    <definedName name="MonthlyChart_Data1" localSheetId="0">OFFSET('2025 Planned Expenses'!$C$38,0,0,1,[0]!MonthsWithActual)</definedName>
    <definedName name="MonthlyChart_Data1">OFFSET(#REF!,0,0,1,MonthsWithActual)</definedName>
    <definedName name="MonthsWithActual">COUNTIF(#REF!,"&lt;&gt;"&amp;0)</definedName>
    <definedName name="_xlnm.Print_Area" localSheetId="0">'2025 Planned Expenses'!$A$1:$O$40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5" l="1"/>
  <c r="O14" i="5"/>
  <c r="N38" i="5"/>
  <c r="M38" i="5"/>
  <c r="L38" i="5"/>
  <c r="K38" i="5"/>
  <c r="J38" i="5"/>
  <c r="I38" i="5"/>
  <c r="H38" i="5"/>
  <c r="G38" i="5"/>
  <c r="F38" i="5"/>
  <c r="E38" i="5"/>
  <c r="D38" i="5"/>
  <c r="C38" i="5"/>
  <c r="C11" i="5" s="1"/>
  <c r="N11" i="5" l="1"/>
  <c r="M11" i="5"/>
  <c r="L11" i="5"/>
  <c r="K11" i="5"/>
  <c r="J11" i="5"/>
  <c r="I11" i="5"/>
  <c r="H11" i="5"/>
  <c r="G11" i="5"/>
  <c r="F11" i="5"/>
  <c r="E11" i="5"/>
  <c r="D11" i="5"/>
  <c r="O8" i="5"/>
  <c r="C26" i="5"/>
  <c r="C32" i="5"/>
  <c r="C37" i="5"/>
  <c r="N37" i="5"/>
  <c r="M37" i="5"/>
  <c r="L37" i="5"/>
  <c r="K37" i="5"/>
  <c r="J37" i="5"/>
  <c r="I37" i="5"/>
  <c r="H37" i="5"/>
  <c r="G37" i="5"/>
  <c r="F37" i="5"/>
  <c r="E37" i="5"/>
  <c r="D37" i="5"/>
  <c r="N32" i="5"/>
  <c r="M32" i="5"/>
  <c r="L32" i="5"/>
  <c r="K32" i="5"/>
  <c r="J32" i="5"/>
  <c r="I32" i="5"/>
  <c r="H32" i="5"/>
  <c r="G32" i="5"/>
  <c r="F32" i="5"/>
  <c r="E32" i="5"/>
  <c r="D32" i="5"/>
  <c r="N26" i="5"/>
  <c r="M26" i="5"/>
  <c r="L26" i="5"/>
  <c r="K26" i="5"/>
  <c r="J26" i="5"/>
  <c r="J39" i="5" s="1"/>
  <c r="I26" i="5"/>
  <c r="H26" i="5"/>
  <c r="G26" i="5"/>
  <c r="G39" i="5" s="1"/>
  <c r="F26" i="5"/>
  <c r="F39" i="5" s="1"/>
  <c r="E26" i="5"/>
  <c r="D26" i="5"/>
  <c r="K39" i="5" l="1"/>
  <c r="E39" i="5"/>
  <c r="D39" i="5"/>
  <c r="H39" i="5"/>
  <c r="L39" i="5"/>
  <c r="I39" i="5"/>
  <c r="M39" i="5"/>
  <c r="C39" i="5"/>
  <c r="N39" i="5"/>
  <c r="O11" i="5"/>
  <c r="O38" i="5"/>
  <c r="O16" i="5"/>
  <c r="O19" i="5" l="1"/>
  <c r="O36" i="5"/>
  <c r="O37" i="5"/>
  <c r="O20" i="5"/>
  <c r="O35" i="5"/>
  <c r="O31" i="5"/>
  <c r="O30" i="5"/>
  <c r="O29" i="5"/>
  <c r="O17" i="5"/>
  <c r="O15" i="5"/>
  <c r="O32" i="5" l="1"/>
  <c r="O21" i="5" l="1"/>
  <c r="O22" i="5"/>
  <c r="O23" i="5" l="1"/>
  <c r="O24" i="5" l="1"/>
  <c r="O25" i="5"/>
  <c r="O26" i="5" l="1"/>
  <c r="O39" i="5" s="1"/>
  <c r="O40" i="5" s="1"/>
</calcChain>
</file>

<file path=xl/sharedStrings.xml><?xml version="1.0" encoding="utf-8"?>
<sst xmlns="http://schemas.openxmlformats.org/spreadsheetml/2006/main" count="111" uniqueCount="66">
  <si>
    <t>May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</si>
  <si>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</si>
  <si>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</si>
  <si>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</si>
  <si>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</si>
  <si>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</si>
  <si>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</si>
  <si>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</si>
  <si>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</si>
  <si>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</si>
  <si>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</si>
  <si>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</si>
  <si>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</si>
  <si>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</si>
  <si>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</si>
  <si>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</si>
  <si>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</si>
  <si>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</si>
  <si>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</si>
  <si>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</si>
  <si>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</si>
  <si>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</si>
  <si>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</si>
  <si>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</si>
  <si>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</si>
  <si>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</si>
  <si>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</si>
  <si>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BIRTHDAY WISHES MINISTRY COMPANY</t>
  </si>
  <si>
    <t>Web site hosting/software</t>
  </si>
  <si>
    <t>OFFICE EXPENSES</t>
  </si>
  <si>
    <t>Birthday Cakes</t>
  </si>
  <si>
    <t>Cards/Wrapping</t>
  </si>
  <si>
    <t>GIFTS plus tax/shipping (800 gifts)</t>
  </si>
  <si>
    <t>Memberships/Subscriptions</t>
  </si>
  <si>
    <t>Office Supplies</t>
  </si>
  <si>
    <t>Birthday Parties</t>
  </si>
  <si>
    <t>Printing</t>
  </si>
  <si>
    <t>QuickBooks</t>
  </si>
  <si>
    <t>Storage Unit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</si>
  <si>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</si>
  <si>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</si>
  <si>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</si>
  <si>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</si>
  <si>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</si>
  <si>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</si>
  <si>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</si>
  <si>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</si>
  <si>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</si>
  <si>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</si>
  <si>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</si>
  <si>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</si>
  <si>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Shipping/Postage/PO Box</t>
  </si>
  <si>
    <t>Clearstream Software</t>
  </si>
  <si>
    <t xml:space="preserve">SOFTWARE/SOCIAL MEDIA/ADVERTISING </t>
  </si>
  <si>
    <t>Clothing- Volunteer Shirts</t>
  </si>
  <si>
    <t>OTHER</t>
  </si>
  <si>
    <t>Annual Volunteer Appreciation Lunch</t>
  </si>
  <si>
    <t>Special Gifts to Families</t>
  </si>
  <si>
    <r>
      <rPr>
        <b/>
        <sz val="36"/>
        <color theme="8" tint="-0.499984740745262"/>
        <rFont val="Corbel"/>
        <family val="2"/>
        <scheme val="major"/>
      </rPr>
      <t>2025</t>
    </r>
    <r>
      <rPr>
        <b/>
        <sz val="28"/>
        <color theme="8" tint="-0.499984740745262"/>
        <rFont val="Corbel"/>
        <family val="2"/>
        <scheme val="major"/>
      </rPr>
      <t xml:space="preserve"> PLANNED BUDGET (BASED ON 800 CHILDREN)</t>
    </r>
  </si>
  <si>
    <t>TOTAL INCOME SOURCES</t>
  </si>
  <si>
    <t>TOTAL EXPENDITURES</t>
  </si>
  <si>
    <t>Donations Raised by Individuals</t>
  </si>
  <si>
    <t>Boutique Costs</t>
  </si>
  <si>
    <t>TOTAL NEEDED IN SUPPORT</t>
  </si>
  <si>
    <t>INCOME SOURCE</t>
  </si>
  <si>
    <t>Legal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</si>
</sst>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Palatino Linotype"/>
      <family val="2"/>
      <scheme val="minor"/>
    </font>
    <font>
      <sz val="11"/>
      <color theme="1" tint="0.14999847407452621"/>
      <name val="Palatino Linotype"/>
      <family val="1"/>
      <scheme val="minor"/>
    </font>
    <font>
      <sz val="28"/>
      <color theme="1" tint="0.14999847407452621"/>
      <name val="Corbel"/>
      <family val="2"/>
      <scheme val="major"/>
    </font>
    <font>
      <sz val="11"/>
      <color theme="1"/>
      <name val="Palatino Linotype"/>
      <family val="1"/>
      <scheme val="minor"/>
    </font>
    <font>
      <sz val="12"/>
      <color theme="1" tint="0.14999847407452621"/>
      <name val="Corbel"/>
      <family val="2"/>
      <scheme val="major"/>
    </font>
    <font>
      <sz val="12"/>
      <color theme="0"/>
      <name val="Corbel"/>
      <family val="2"/>
      <scheme val="major"/>
    </font>
    <font>
      <sz val="8"/>
      <color theme="1" tint="0.14999847407452621"/>
      <name val="Palatino Linotype"/>
      <family val="1"/>
      <scheme val="minor"/>
    </font>
    <font>
      <b/>
      <sz val="28"/>
      <color theme="8" tint="-0.499984740745262"/>
      <name val="Corbel"/>
      <family val="2"/>
      <scheme val="major"/>
    </font>
    <font>
      <b/>
      <sz val="12"/>
      <color theme="0"/>
      <name val="Corbel"/>
      <family val="2"/>
      <scheme val="major"/>
    </font>
    <font>
      <b/>
      <sz val="36"/>
      <color theme="8" tint="-0.499984740745262"/>
      <name val="Corbel"/>
      <family val="2"/>
      <scheme val="major"/>
    </font>
    <font>
      <b/>
      <sz val="11"/>
      <color theme="1" tint="0.14999847407452621"/>
      <name val="Palatino Linotype"/>
      <family val="1"/>
      <scheme val="minor"/>
    </font>
    <font>
      <sz val="11"/>
      <color theme="1"/>
      <name val="Arial"/>
      <family val="2"/>
    </font>
    <font>
      <sz val="11"/>
      <color theme="1" tint="0.14999847407452621"/>
      <name val="Arial"/>
      <family val="2"/>
    </font>
    <font>
      <b/>
      <sz val="11"/>
      <color theme="1" tint="0.14999847407452621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 tint="4.9989318521683403E-2"/>
      <name val="Corbel"/>
      <family val="2"/>
      <scheme val="major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0"/>
      </top>
      <bottom style="thin">
        <color theme="0"/>
      </bottom>
      <diagonal/>
    </border>
    <border>
      <left style="thin">
        <color theme="4" tint="0.79998168889431442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79998168889431442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4" tint="0.79998168889431442"/>
      </right>
      <top/>
      <bottom/>
      <diagonal/>
    </border>
    <border>
      <left style="thin">
        <color theme="4" tint="0.39994506668294322"/>
      </left>
      <right style="medium">
        <color indexed="64"/>
      </right>
      <top/>
      <bottom/>
      <diagonal/>
    </border>
    <border>
      <left style="thin">
        <color theme="4" tint="0.7999816888943144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79998168889431442"/>
      </right>
      <top/>
      <bottom style="thin">
        <color theme="0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0"/>
      </bottom>
      <diagonal/>
    </border>
    <border>
      <left style="thin">
        <color theme="4" tint="0.39994506668294322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4" tint="0.59996337778862885"/>
      </right>
      <top/>
      <bottom/>
      <diagonal/>
    </border>
    <border>
      <left style="thin">
        <color theme="4" tint="0.59996337778862885"/>
      </left>
      <right style="medium">
        <color indexed="64"/>
      </right>
      <top/>
      <bottom/>
      <diagonal/>
    </border>
    <border>
      <left style="thin">
        <color theme="4" tint="0.79998168889431442"/>
      </left>
      <right style="medium">
        <color auto="1"/>
      </right>
      <top/>
      <bottom style="thin">
        <color theme="0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0.79998168889431442"/>
      </left>
      <right style="thin">
        <color theme="4" tint="0.79995117038483843"/>
      </right>
      <top/>
      <bottom/>
      <diagonal/>
    </border>
    <border>
      <left style="thin">
        <color theme="4" tint="0.79995117038483843"/>
      </left>
      <right style="thin">
        <color theme="4" tint="0.79998168889431442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" fillId="0" borderId="6" xfId="0" applyFont="1" applyBorder="1" applyAlignment="1">
      <alignment horizontal="left" vertical="center" indent="2"/>
    </xf>
    <xf numFmtId="44" fontId="1" fillId="0" borderId="7" xfId="0" applyNumberFormat="1" applyFont="1" applyBorder="1" applyAlignment="1">
      <alignment horizontal="left" vertical="center"/>
    </xf>
    <xf numFmtId="44" fontId="1" fillId="0" borderId="8" xfId="0" applyNumberFormat="1" applyFont="1" applyBorder="1" applyAlignment="1">
      <alignment horizontal="left" vertical="center"/>
    </xf>
    <xf numFmtId="44" fontId="2" fillId="0" borderId="10" xfId="0" applyNumberFormat="1" applyFont="1" applyBorder="1" applyAlignment="1">
      <alignment vertical="center"/>
    </xf>
    <xf numFmtId="0" fontId="7" fillId="0" borderId="9" xfId="0" applyFont="1" applyBorder="1" applyAlignment="1">
      <alignment vertical="top"/>
    </xf>
    <xf numFmtId="0" fontId="1" fillId="0" borderId="9" xfId="0" applyFont="1" applyBorder="1" applyAlignment="1">
      <alignment horizontal="left" vertical="center" indent="2"/>
    </xf>
    <xf numFmtId="44" fontId="1" fillId="0" borderId="10" xfId="0" applyNumberFormat="1" applyFont="1" applyBorder="1" applyAlignment="1">
      <alignment horizontal="left" vertical="center"/>
    </xf>
    <xf numFmtId="44" fontId="11" fillId="3" borderId="4" xfId="0" applyNumberFormat="1" applyFont="1" applyFill="1" applyBorder="1" applyAlignment="1">
      <alignment horizontal="left" vertical="center"/>
    </xf>
    <xf numFmtId="44" fontId="11" fillId="3" borderId="12" xfId="0" applyNumberFormat="1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 vertical="center" indent="1"/>
    </xf>
    <xf numFmtId="44" fontId="12" fillId="0" borderId="2" xfId="0" applyNumberFormat="1" applyFont="1" applyBorder="1" applyAlignment="1">
      <alignment horizontal="left" vertical="center"/>
    </xf>
    <xf numFmtId="44" fontId="12" fillId="0" borderId="10" xfId="0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indent="2"/>
    </xf>
    <xf numFmtId="44" fontId="12" fillId="0" borderId="1" xfId="0" applyNumberFormat="1" applyFont="1" applyBorder="1" applyAlignment="1">
      <alignment horizontal="left" vertical="center"/>
    </xf>
    <xf numFmtId="44" fontId="12" fillId="0" borderId="3" xfId="0" applyNumberFormat="1" applyFont="1" applyBorder="1" applyAlignment="1">
      <alignment horizontal="left" vertical="center"/>
    </xf>
    <xf numFmtId="44" fontId="12" fillId="0" borderId="14" xfId="0" applyNumberFormat="1" applyFont="1" applyBorder="1" applyAlignment="1">
      <alignment horizontal="left" vertical="center"/>
    </xf>
    <xf numFmtId="44" fontId="11" fillId="3" borderId="5" xfId="0" applyNumberFormat="1" applyFont="1" applyFill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 indent="2"/>
    </xf>
    <xf numFmtId="44" fontId="11" fillId="3" borderId="1" xfId="0" applyNumberFormat="1" applyFont="1" applyFill="1" applyBorder="1" applyAlignment="1">
      <alignment horizontal="left" vertical="center"/>
    </xf>
    <xf numFmtId="44" fontId="11" fillId="3" borderId="3" xfId="0" applyNumberFormat="1" applyFont="1" applyFill="1" applyBorder="1" applyAlignment="1">
      <alignment horizontal="left" vertical="center"/>
    </xf>
    <xf numFmtId="44" fontId="11" fillId="3" borderId="14" xfId="0" applyNumberFormat="1" applyFont="1" applyFill="1" applyBorder="1" applyAlignment="1">
      <alignment horizontal="left" vertical="center"/>
    </xf>
    <xf numFmtId="44" fontId="11" fillId="3" borderId="15" xfId="0" applyNumberFormat="1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 indent="2"/>
    </xf>
    <xf numFmtId="44" fontId="12" fillId="4" borderId="1" xfId="0" applyNumberFormat="1" applyFont="1" applyFill="1" applyBorder="1" applyAlignment="1">
      <alignment horizontal="left" vertical="center"/>
    </xf>
    <xf numFmtId="44" fontId="12" fillId="4" borderId="14" xfId="0" applyNumberFormat="1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 wrapText="1" indent="2"/>
    </xf>
    <xf numFmtId="44" fontId="12" fillId="5" borderId="1" xfId="0" applyNumberFormat="1" applyFont="1" applyFill="1" applyBorder="1" applyAlignment="1">
      <alignment horizontal="left" vertical="center"/>
    </xf>
    <xf numFmtId="44" fontId="12" fillId="5" borderId="14" xfId="0" applyNumberFormat="1" applyFont="1" applyFill="1" applyBorder="1" applyAlignment="1">
      <alignment horizontal="left" vertical="center"/>
    </xf>
    <xf numFmtId="0" fontId="16" fillId="0" borderId="9" xfId="0" applyFont="1" applyBorder="1"/>
    <xf numFmtId="0" fontId="14" fillId="3" borderId="13" xfId="0" applyFont="1" applyFill="1" applyBorder="1" applyAlignment="1">
      <alignment horizontal="left" vertical="center" indent="1"/>
    </xf>
    <xf numFmtId="0" fontId="14" fillId="3" borderId="13" xfId="0" applyFont="1" applyFill="1" applyBorder="1" applyAlignment="1">
      <alignment horizontal="left" vertical="center" wrapText="1" indent="1"/>
    </xf>
    <xf numFmtId="0" fontId="14" fillId="3" borderId="11" xfId="0" applyFont="1" applyFill="1" applyBorder="1" applyAlignment="1">
      <alignment horizontal="left" vertical="center" indent="1"/>
    </xf>
    <xf numFmtId="44" fontId="12" fillId="0" borderId="0" xfId="0" applyNumberFormat="1" applyFont="1" applyAlignment="1">
      <alignment horizontal="left" vertical="center"/>
    </xf>
    <xf numFmtId="0" fontId="14" fillId="3" borderId="16" xfId="0" applyFont="1" applyFill="1" applyBorder="1" applyAlignment="1">
      <alignment horizontal="left" vertical="center" indent="1"/>
    </xf>
    <xf numFmtId="44" fontId="11" fillId="3" borderId="17" xfId="0" applyNumberFormat="1" applyFont="1" applyFill="1" applyBorder="1" applyAlignment="1">
      <alignment horizontal="left" vertical="center"/>
    </xf>
    <xf numFmtId="44" fontId="11" fillId="3" borderId="18" xfId="0" applyNumberFormat="1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 indent="2"/>
    </xf>
    <xf numFmtId="44" fontId="8" fillId="2" borderId="2" xfId="0" applyNumberFormat="1" applyFont="1" applyFill="1" applyBorder="1" applyAlignment="1">
      <alignment horizontal="center" vertical="center"/>
    </xf>
    <xf numFmtId="44" fontId="8" fillId="2" borderId="2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2" fillId="6" borderId="13" xfId="0" applyFont="1" applyFill="1" applyBorder="1" applyAlignment="1">
      <alignment horizontal="left" vertical="center" indent="2"/>
    </xf>
    <xf numFmtId="44" fontId="12" fillId="6" borderId="1" xfId="0" applyNumberFormat="1" applyFont="1" applyFill="1" applyBorder="1" applyAlignment="1">
      <alignment horizontal="left" vertical="center"/>
    </xf>
    <xf numFmtId="44" fontId="12" fillId="6" borderId="14" xfId="0" applyNumberFormat="1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 indent="2"/>
    </xf>
    <xf numFmtId="44" fontId="12" fillId="5" borderId="3" xfId="0" applyNumberFormat="1" applyFont="1" applyFill="1" applyBorder="1" applyAlignment="1">
      <alignment horizontal="left" vertical="center"/>
    </xf>
    <xf numFmtId="0" fontId="12" fillId="7" borderId="13" xfId="0" applyFont="1" applyFill="1" applyBorder="1" applyAlignment="1">
      <alignment horizontal="left" vertical="center" indent="2"/>
    </xf>
    <xf numFmtId="44" fontId="12" fillId="7" borderId="1" xfId="0" applyNumberFormat="1" applyFont="1" applyFill="1" applyBorder="1" applyAlignment="1">
      <alignment horizontal="left" vertical="center"/>
    </xf>
    <xf numFmtId="44" fontId="12" fillId="7" borderId="3" xfId="0" applyNumberFormat="1" applyFont="1" applyFill="1" applyBorder="1" applyAlignment="1">
      <alignment horizontal="left" vertical="center"/>
    </xf>
    <xf numFmtId="44" fontId="12" fillId="7" borderId="21" xfId="0" applyNumberFormat="1" applyFont="1" applyFill="1" applyBorder="1" applyAlignment="1">
      <alignment horizontal="left" vertical="center"/>
    </xf>
    <xf numFmtId="0" fontId="12" fillId="8" borderId="13" xfId="0" applyFont="1" applyFill="1" applyBorder="1" applyAlignment="1">
      <alignment horizontal="left" vertical="center" indent="2"/>
    </xf>
    <xf numFmtId="44" fontId="12" fillId="8" borderId="1" xfId="0" applyNumberFormat="1" applyFont="1" applyFill="1" applyBorder="1" applyAlignment="1">
      <alignment horizontal="left" vertical="center"/>
    </xf>
    <xf numFmtId="44" fontId="12" fillId="8" borderId="3" xfId="0" applyNumberFormat="1" applyFont="1" applyFill="1" applyBorder="1" applyAlignment="1">
      <alignment horizontal="left" vertical="center"/>
    </xf>
    <xf numFmtId="44" fontId="12" fillId="8" borderId="14" xfId="0" applyNumberFormat="1" applyFont="1" applyFill="1" applyBorder="1" applyAlignment="1">
      <alignment horizontal="left" vertical="center"/>
    </xf>
    <xf numFmtId="44" fontId="12" fillId="8" borderId="10" xfId="0" applyNumberFormat="1" applyFont="1" applyFill="1" applyBorder="1" applyAlignment="1">
      <alignment horizontal="left" vertical="center"/>
    </xf>
    <xf numFmtId="0" fontId="13" fillId="8" borderId="13" xfId="0" applyFont="1" applyFill="1" applyBorder="1" applyAlignment="1">
      <alignment horizontal="left" vertical="center" indent="2"/>
    </xf>
    <xf numFmtId="44" fontId="13" fillId="8" borderId="1" xfId="0" applyNumberFormat="1" applyFont="1" applyFill="1" applyBorder="1" applyAlignment="1">
      <alignment horizontal="left" vertical="center"/>
    </xf>
    <xf numFmtId="44" fontId="13" fillId="8" borderId="3" xfId="0" applyNumberFormat="1" applyFont="1" applyFill="1" applyBorder="1" applyAlignment="1">
      <alignment horizontal="left" vertical="center"/>
    </xf>
    <xf numFmtId="44" fontId="13" fillId="8" borderId="14" xfId="0" applyNumberFormat="1" applyFont="1" applyFill="1" applyBorder="1" applyAlignment="1">
      <alignment horizontal="left" vertical="center"/>
    </xf>
    <xf numFmtId="0" fontId="14" fillId="7" borderId="22" xfId="0" applyFont="1" applyFill="1" applyBorder="1" applyAlignment="1">
      <alignment horizontal="left" vertical="center" indent="1"/>
    </xf>
    <xf numFmtId="44" fontId="13" fillId="7" borderId="22" xfId="0" applyNumberFormat="1" applyFont="1" applyFill="1" applyBorder="1" applyAlignment="1">
      <alignment horizontal="left" vertical="center"/>
    </xf>
    <xf numFmtId="0" fontId="14" fillId="8" borderId="22" xfId="0" applyFont="1" applyFill="1" applyBorder="1" applyAlignment="1">
      <alignment horizontal="left" vertical="center" indent="1"/>
    </xf>
    <xf numFmtId="44" fontId="13" fillId="8" borderId="22" xfId="0" applyNumberFormat="1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 indent="1"/>
    </xf>
    <xf numFmtId="44" fontId="15" fillId="3" borderId="22" xfId="0" applyNumberFormat="1" applyFont="1" applyFill="1" applyBorder="1" applyAlignment="1">
      <alignment horizontal="left" vertical="center"/>
    </xf>
    <xf numFmtId="44" fontId="17" fillId="3" borderId="22" xfId="0" applyNumberFormat="1" applyFont="1" applyFill="1" applyBorder="1" applyAlignment="1">
      <alignment horizontal="left" vertical="center"/>
    </xf>
    <xf numFmtId="44" fontId="12" fillId="0" borderId="23" xfId="0" applyNumberFormat="1" applyFont="1" applyBorder="1" applyAlignment="1">
      <alignment horizontal="left" vertical="center"/>
    </xf>
    <xf numFmtId="44" fontId="12" fillId="0" borderId="24" xfId="0" applyNumberFormat="1" applyFont="1" applyBorder="1" applyAlignment="1">
      <alignment horizontal="left" vertical="center" indent="2"/>
    </xf>
  </cellXfs>
  <cellStyles count="1">
    <cellStyle name="Normal" xfId="0" builtinId="0"/>
  </cellStyles>
  <dxfs count="1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0" indent="2" justifyLastLine="0" shrinkToFit="0" readingOrder="0"/>
      <border diagonalUp="0" diagonalDown="0" outline="0">
        <left style="medium">
          <color indexed="64"/>
        </left>
        <right style="thin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0" indent="2" justifyLastLine="0" shrinkToFit="0" readingOrder="0"/>
      <border diagonalUp="0" diagonalDown="0" outline="0">
        <left/>
        <right style="thin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medium">
          <color auto="1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0" indent="2" justifyLastLine="0" shrinkToFit="0" readingOrder="0"/>
      <border diagonalUp="0" diagonalDown="0" outline="0">
        <left style="medium">
          <color indexed="64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alignment horizontal="left" vertical="center" textRotation="0" wrapText="0" indent="2" justifyLastLine="0" shrinkToFit="0" readingOrder="0"/>
      <border diagonalUp="0" diagonalDown="0" outline="0">
        <right style="thin">
          <color theme="4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family val="1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family val="1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family val="1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family val="1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family val="1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family val="1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family val="1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family val="1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family val="1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family val="1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family val="1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family val="1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family val="1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family val="1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2" justifyLastLine="0" shrinkToFit="0" readingOrder="0"/>
      <border diagonalUp="0" diagonalDown="0" outline="0">
        <left style="medium">
          <color indexed="64"/>
        </left>
        <right style="thin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2" justifyLastLine="0" shrinkToFit="0" readingOrder="0"/>
    </dxf>
    <dxf>
      <fill>
        <patternFill patternType="solid">
          <fgColor rgb="FF000000"/>
          <bgColor rgb="FFD0CE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border>
        <bottom style="thin">
          <color theme="6"/>
        </bottom>
      </border>
    </dxf>
    <dxf>
      <font>
        <color theme="6" tint="-0.249977111117893"/>
      </font>
      <border diagonalUp="0" diagonalDown="0">
        <left/>
        <right/>
        <top/>
        <bottom/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</dxfs>
  <tableStyles count="2" defaultTableStyle="TableStyleMedium2" defaultPivotStyle="PivotStyleLight16">
    <tableStyle name="List" pivot="0" count="6" xr9:uid="{6D6BEF57-4AAE-44B1-ABB3-91764BA8624B}">
      <tableStyleElement type="headerRow" dxfId="136"/>
      <tableStyleElement type="totalRow" dxfId="135"/>
      <tableStyleElement type="firstColumn" dxfId="134"/>
      <tableStyleElement type="lastColumn" dxfId="133"/>
      <tableStyleElement type="firstRowStripe" dxfId="132"/>
      <tableStyleElement type="firstColumnStripe" dxfId="131"/>
    </tableStyle>
    <tableStyle name="TableStyleLight4 2" pivot="0" count="7" xr9:uid="{00000000-0011-0000-FFFF-FFFF00000000}">
      <tableStyleElement type="wholeTable" dxfId="130"/>
      <tableStyleElement type="headerRow" dxfId="129"/>
      <tableStyleElement type="totalRow" dxfId="128"/>
      <tableStyleElement type="firstColumn" dxfId="127"/>
      <tableStyleElement type="lastColumn" dxfId="126"/>
      <tableStyleElement type="firstRowStripe" dxfId="125"/>
      <tableStyleElement type="firstColumnStripe" dxfId="1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740312</xdr:colOff>
      <xdr:row>0</xdr:row>
      <xdr:rowOff>0</xdr:rowOff>
    </xdr:from>
    <xdr:to>
      <xdr:col>15</xdr:col>
      <xdr:colOff>0</xdr:colOff>
      <xdr:row>3</xdr:row>
      <xdr:rowOff>0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FF684114-281C-415D-AB9D-91A795942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9312" y="0"/>
          <a:ext cx="9118063" cy="11334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542633</xdr:rowOff>
    </xdr:from>
    <xdr:to>
      <xdr:col>15</xdr:col>
      <xdr:colOff>2931</xdr:colOff>
      <xdr:row>3</xdr:row>
      <xdr:rowOff>9525</xdr:rowOff>
    </xdr:to>
    <xdr:sp macro="" textlink="">
      <xdr:nvSpPr>
        <xdr:cNvPr id="3" name="Rectangle 2" descr="Horizontal bar for design" title="Horizontal Bar">
          <a:extLst>
            <a:ext uri="{FF2B5EF4-FFF2-40B4-BE49-F238E27FC236}">
              <a16:creationId xmlns:a16="http://schemas.microsoft.com/office/drawing/2014/main" id="{49CED3E4-3518-490B-A150-E177961588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23825" y="1095083"/>
          <a:ext cx="16976481" cy="47917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35E84AC-DC4F-4AED-91B4-48358B308BDC}" name="Plan_EmployeeCosts5" displayName="Plan_EmployeeCosts5" ref="B9:O11" insertRow="1" totalsRowCount="1" headerRowDxfId="123" dataDxfId="59" totalsRowDxfId="30">
  <autoFilter ref="B9:O10" xr:uid="{00000000-0009-0000-0100-000001000000}"/>
  <tableColumns count="14">
    <tableColumn id="1" xr3:uid="{6C92B373-BF53-404A-A534-A1CA0DD5A361}" name=" " dataDxfId="73" totalsRowDxfId="44"/>
    <tableColumn id="2" xr3:uid="{1228F6CD-CCD9-4651-94AB-C0BA7D0AA4B5}" name="JANUARY" totalsRowFunction="custom" dataDxfId="72" totalsRowDxfId="43">
      <totalsRowFormula>C38</totalsRowFormula>
    </tableColumn>
    <tableColumn id="3" xr3:uid="{C147358D-287C-4B90-879C-B76FE1E560FC}" name="FEBRUARY" totalsRowFunction="custom" dataDxfId="71" totalsRowDxfId="42">
      <totalsRowFormula>SUM(D8:D10)</totalsRowFormula>
    </tableColumn>
    <tableColumn id="4" xr3:uid="{18C6A575-4B39-4073-BA77-BBB88F101E6E}" name="MARCH" totalsRowFunction="custom" dataDxfId="70" totalsRowDxfId="41">
      <totalsRowFormula>SUM(E8:E10)</totalsRowFormula>
    </tableColumn>
    <tableColumn id="5" xr3:uid="{3B6297A8-9C28-4048-95EB-167C64A58979}" name="APRIL" totalsRowFunction="custom" dataDxfId="69" totalsRowDxfId="40">
      <totalsRowFormula>SUM(F8:F10)</totalsRowFormula>
    </tableColumn>
    <tableColumn id="6" xr3:uid="{E7066321-A3CB-43F2-9159-709C8A5FFD48}" name="MAY" totalsRowFunction="custom" dataDxfId="68" totalsRowDxfId="39">
      <totalsRowFormula>SUM(G8:G10)</totalsRowFormula>
    </tableColumn>
    <tableColumn id="7" xr3:uid="{58EE5AC3-6BCD-4325-8B5E-43D9B2B5EC02}" name="JUNE" totalsRowFunction="custom" dataDxfId="67" totalsRowDxfId="38">
      <totalsRowFormula>SUM(H8:H10)</totalsRowFormula>
    </tableColumn>
    <tableColumn id="8" xr3:uid="{197994E7-5078-4E64-A0AB-E6B0C895A588}" name="JULY" totalsRowFunction="custom" dataDxfId="66" totalsRowDxfId="37">
      <totalsRowFormula>SUM(I8:I10)</totalsRowFormula>
    </tableColumn>
    <tableColumn id="9" xr3:uid="{EAF762AF-00A8-4FA1-BEB0-7F2F6F2A279B}" name="AUGUST" totalsRowFunction="custom" dataDxfId="65" totalsRowDxfId="36">
      <totalsRowFormula>SUM(J8:J10)</totalsRowFormula>
    </tableColumn>
    <tableColumn id="10" xr3:uid="{D3C65AC5-8140-49D0-99F5-C10F591A3FFF}" name="SEPTEMBER" totalsRowFunction="custom" dataDxfId="64" totalsRowDxfId="35">
      <totalsRowFormula>SUM(K8:K10)</totalsRowFormula>
    </tableColumn>
    <tableColumn id="11" xr3:uid="{EB4579C1-64E1-478D-BA00-0152F83260DB}" name="OCTOBER" totalsRowFunction="custom" dataDxfId="63" totalsRowDxfId="34">
      <totalsRowFormula>SUM(L8:L10)</totalsRowFormula>
    </tableColumn>
    <tableColumn id="12" xr3:uid="{230BC0F7-4C7C-4A8B-B269-11E51B414BEA}" name="NOVEMBER" totalsRowFunction="custom" dataDxfId="62" totalsRowDxfId="33">
      <totalsRowFormula>SUM(M8:M10)</totalsRowFormula>
    </tableColumn>
    <tableColumn id="13" xr3:uid="{1F0E57A5-3AA9-43F0-8900-73E24E704467}" name="DECEMBER" totalsRowFunction="custom" dataDxfId="61" totalsRowDxfId="32">
      <totalsRowFormula>SUM(N8:N10)</totalsRowFormula>
    </tableColumn>
    <tableColumn id="14" xr3:uid="{129C1D4E-7C3C-4AC6-9E86-C4191F656E8C}" name="TOTAL" totalsRowFunction="custom" dataDxfId="60" totalsRowDxfId="31">
      <totalsRowFormula>SUM(O8:O10)</totalsRowFormula>
    </tableColumn>
  </tableColumns>
  <tableStyleInfo name="Lis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87B02AA-68C2-453C-9D47-58BBCDB69E39}" name="Plan_OfficeCosts6" displayName="Plan_OfficeCosts6" ref="B13:O26" totalsRowCount="1" headerRowDxfId="122" dataDxfId="121" totalsRowDxfId="29">
  <autoFilter ref="B13:O25" xr:uid="{00000000-0009-0000-0100-000002000000}"/>
  <tableColumns count="14">
    <tableColumn id="1" xr3:uid="{F2501A76-DD96-4B00-AFC9-16DC343D119E}" name=" " dataDxfId="58" totalsRowDxfId="13"/>
    <tableColumn id="2" xr3:uid="{AEB4B36C-858A-45F5-863B-ACBF62D65B55}" name="Column1" totalsRowFunction="custom" dataDxfId="57" totalsRowDxfId="12">
      <totalsRowFormula>SUM(C14:C25)</totalsRowFormula>
    </tableColumn>
    <tableColumn id="3" xr3:uid="{A6B1E926-B84C-46F4-949D-DCA2883C6698}" name="Column2" totalsRowFunction="custom" dataDxfId="56" totalsRowDxfId="11">
      <totalsRowFormula>SUM(D14:D25)</totalsRowFormula>
    </tableColumn>
    <tableColumn id="4" xr3:uid="{28CFCB55-19C3-4A35-8475-CB17B238D14A}" name="Column3" totalsRowFunction="custom" dataDxfId="55" totalsRowDxfId="10">
      <totalsRowFormula>SUM(E14:E25)</totalsRowFormula>
    </tableColumn>
    <tableColumn id="5" xr3:uid="{28EAFC47-6BD0-46C5-8C5B-4C075A5E8172}" name="Column4" totalsRowFunction="custom" dataDxfId="54" totalsRowDxfId="9">
      <totalsRowFormula>SUM(F14:F25)</totalsRowFormula>
    </tableColumn>
    <tableColumn id="6" xr3:uid="{92C077B5-43F4-4DF3-8E9E-86666AED2750}" name="Column5" totalsRowFunction="custom" dataDxfId="53" totalsRowDxfId="8">
      <totalsRowFormula>SUM(G14:G25)</totalsRowFormula>
    </tableColumn>
    <tableColumn id="7" xr3:uid="{934F2E1A-21CC-43D0-B5B9-49F645436702}" name="Column6" totalsRowFunction="custom" dataDxfId="52" totalsRowDxfId="7">
      <totalsRowFormula>SUM(H14:H25)</totalsRowFormula>
    </tableColumn>
    <tableColumn id="8" xr3:uid="{011F260D-CA47-4B96-BED4-30EA62B1B383}" name="Column7" totalsRowFunction="custom" dataDxfId="51" totalsRowDxfId="6">
      <totalsRowFormula>SUM(I14:I25)</totalsRowFormula>
    </tableColumn>
    <tableColumn id="9" xr3:uid="{6063CA97-F519-49D5-9CD8-48165A38D0DC}" name="Column8" totalsRowFunction="custom" dataDxfId="50" totalsRowDxfId="5">
      <totalsRowFormula>SUM(J14:J25)</totalsRowFormula>
    </tableColumn>
    <tableColumn id="10" xr3:uid="{944CECB8-9B31-4462-A58E-3720986E77C7}" name="Column9" totalsRowFunction="custom" dataDxfId="49" totalsRowDxfId="4">
      <totalsRowFormula>SUM(K14:K25)</totalsRowFormula>
    </tableColumn>
    <tableColumn id="11" xr3:uid="{E2802E50-7688-40D8-B083-DC7193A33508}" name="Column10" totalsRowFunction="custom" dataDxfId="48" totalsRowDxfId="3">
      <totalsRowFormula>SUM(L14:L25)</totalsRowFormula>
    </tableColumn>
    <tableColumn id="12" xr3:uid="{6DD37D1E-5185-4BED-9736-97F7AC69CB33}" name="Column11" totalsRowFunction="custom" dataDxfId="47" totalsRowDxfId="2">
      <totalsRowFormula>SUM(M14:M25)</totalsRowFormula>
    </tableColumn>
    <tableColumn id="13" xr3:uid="{6E292864-40AD-402B-A37D-31BEF5B55CD0}" name="Column12" totalsRowFunction="custom" dataDxfId="46" totalsRowDxfId="1">
      <totalsRowFormula>SUM(N14:N25)</totalsRowFormula>
    </tableColumn>
    <tableColumn id="14" xr3:uid="{8671A958-1262-4012-9151-43E7566AFAAB}" name="TOTAL" totalsRowFunction="custom" dataDxfId="45" totalsRowDxfId="0">
      <calculatedColumnFormula>SUM(C14:N14)</calculatedColumnFormula>
      <totalsRowFormula>SUM(O14:O25)</totalsRowFormula>
    </tableColumn>
  </tableColumns>
  <tableStyleInfo name="List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093E44-5213-416F-951A-18164084C836}" name="Plan_MarketingCosts8" displayName="Plan_MarketingCosts8" ref="B28:O32" totalsRowCount="1" headerRowDxfId="120" dataDxfId="119" totalsRowDxfId="14">
  <autoFilter ref="B28:O31" xr:uid="{00000000-0009-0000-0100-000003000000}"/>
  <tableColumns count="14">
    <tableColumn id="1" xr3:uid="{88E81BA7-ED4F-4796-A738-481D568AC670}" name=" " dataDxfId="118" totalsRowDxfId="28"/>
    <tableColumn id="2" xr3:uid="{666B3FF7-D086-4ABA-9E83-18EB81DE9220}" name="Column1" totalsRowFunction="custom" dataDxfId="117" totalsRowDxfId="27">
      <totalsRowFormula>SUM(C29:C31)</totalsRowFormula>
    </tableColumn>
    <tableColumn id="3" xr3:uid="{67F2EB73-C8F0-4E39-A8C0-D2BDE4ECB071}" name="Column2" totalsRowFunction="custom" dataDxfId="116" totalsRowDxfId="26">
      <totalsRowFormula>SUM(D29:D31)</totalsRowFormula>
    </tableColumn>
    <tableColumn id="4" xr3:uid="{9E005AAE-94AA-47CF-81D9-1800E6E24741}" name="Column3" totalsRowFunction="custom" dataDxfId="115" totalsRowDxfId="25">
      <totalsRowFormula>SUM(E29:E31)</totalsRowFormula>
    </tableColumn>
    <tableColumn id="5" xr3:uid="{33927961-E4E3-45A8-AF65-412E43764BD4}" name="Column4" totalsRowFunction="custom" dataDxfId="114" totalsRowDxfId="24">
      <totalsRowFormula>SUM(F29:F31)</totalsRowFormula>
    </tableColumn>
    <tableColumn id="6" xr3:uid="{27CCBA84-A5A3-487B-B80D-9BCEF1815ECB}" name="Column5" totalsRowFunction="custom" dataDxfId="113" totalsRowDxfId="23">
      <totalsRowFormula>SUM(G29:G31)</totalsRowFormula>
    </tableColumn>
    <tableColumn id="7" xr3:uid="{A6F4E827-E0E6-4CFA-A003-3C25E7BB331C}" name="Column6" totalsRowFunction="custom" dataDxfId="112" totalsRowDxfId="22">
      <totalsRowFormula>SUM(H29:H31)</totalsRowFormula>
    </tableColumn>
    <tableColumn id="8" xr3:uid="{1BF411C0-F5D5-42C5-887B-9B97A5CA6E3E}" name="Column7" totalsRowFunction="custom" dataDxfId="111" totalsRowDxfId="21">
      <totalsRowFormula>SUM(I29:I31)</totalsRowFormula>
    </tableColumn>
    <tableColumn id="9" xr3:uid="{C22B4138-F6D3-4D1B-BECD-6CA387A75C53}" name="Column8" totalsRowFunction="custom" dataDxfId="110" totalsRowDxfId="20">
      <totalsRowFormula>SUM(J29:J31)</totalsRowFormula>
    </tableColumn>
    <tableColumn id="10" xr3:uid="{50002CAD-62FD-4DF9-96E9-F978A867B011}" name="Column9" totalsRowFunction="custom" dataDxfId="109" totalsRowDxfId="19">
      <totalsRowFormula>SUM(K29:K31)</totalsRowFormula>
    </tableColumn>
    <tableColumn id="11" xr3:uid="{CA3BFDD4-5A04-4B20-9655-DB698C6456CA}" name="Column10" totalsRowFunction="custom" dataDxfId="108" totalsRowDxfId="18">
      <totalsRowFormula>SUM(L29:L31)</totalsRowFormula>
    </tableColumn>
    <tableColumn id="12" xr3:uid="{27A79362-8DF7-4482-8CDA-1765DBB83C19}" name="Column11" totalsRowFunction="custom" dataDxfId="107" totalsRowDxfId="17">
      <totalsRowFormula>SUM(M29:M31)</totalsRowFormula>
    </tableColumn>
    <tableColumn id="13" xr3:uid="{0D2C4E49-2CB0-4A24-8636-ABA02C659610}" name="Column12" totalsRowFunction="custom" dataDxfId="106" totalsRowDxfId="16">
      <totalsRowFormula>SUM(N29:N31)</totalsRowFormula>
    </tableColumn>
    <tableColumn id="14" xr3:uid="{516A9540-2BF6-456A-A431-CADB6CE1F2D9}" name="TOTAL" totalsRowFunction="custom" dataDxfId="105" totalsRowDxfId="15">
      <calculatedColumnFormula>SUM(C29:N29)</calculatedColumnFormula>
      <totalsRowFormula>SUM(O29:O31)</totalsRowFormula>
    </tableColumn>
  </tableColumns>
  <tableStyleInfo name="List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4815E07-754A-4783-B946-37D5992BAC7D}" name="Plan_TrainingTravel9" displayName="Plan_TrainingTravel9" ref="B34:O37" totalsRowShown="0" headerRowDxfId="104" dataDxfId="103" totalsRowDxfId="102">
  <autoFilter ref="B34:O37" xr:uid="{00000000-0009-0000-0100-000006000000}"/>
  <tableColumns count="14">
    <tableColumn id="1" xr3:uid="{7CCF5072-EA93-46FE-9A83-AF42EAEC9E38}" name=" " dataDxfId="101" totalsRowDxfId="100"/>
    <tableColumn id="2" xr3:uid="{72F8187B-F7E6-4595-83EF-697FDBCF51EB}" name="JANUARY" dataDxfId="99" totalsRowDxfId="98"/>
    <tableColumn id="3" xr3:uid="{BC7EBC39-1F8D-4FF4-9BA6-1DDDE27EA3EB}" name="FEBRUARY" dataDxfId="97" totalsRowDxfId="96"/>
    <tableColumn id="4" xr3:uid="{9560C3DE-9EA4-4126-9158-5DE586E60FE3}" name="MARCH" dataDxfId="95" totalsRowDxfId="94"/>
    <tableColumn id="5" xr3:uid="{6732F6F4-8205-4E0B-BF17-2F14B9D64843}" name="APRIL" dataDxfId="93" totalsRowDxfId="92"/>
    <tableColumn id="6" xr3:uid="{C6E16E9C-9CFA-47EB-B14D-BF65DBC0371A}" name="MAY" dataDxfId="91" totalsRowDxfId="90"/>
    <tableColumn id="7" xr3:uid="{8B05B16D-446E-49A7-B5F1-100DC8D47E2C}" name="JUNE" dataDxfId="89" totalsRowDxfId="88"/>
    <tableColumn id="8" xr3:uid="{A03C6B7E-7C0B-4B1B-B9F6-095CDE943727}" name="JULY" dataDxfId="87" totalsRowDxfId="86"/>
    <tableColumn id="9" xr3:uid="{B024AD23-3CD1-4D2D-86BE-794B138DD488}" name="AUGUST" dataDxfId="85" totalsRowDxfId="84"/>
    <tableColumn id="10" xr3:uid="{271EB62C-E1BA-4C20-9C97-1525DA3DA592}" name="SEPTEMBER" dataDxfId="83" totalsRowDxfId="82"/>
    <tableColumn id="11" xr3:uid="{0B45AB46-EA4E-4CFB-9CD6-BA55B3C8CAA1}" name="OCTOBER" dataDxfId="81" totalsRowDxfId="80"/>
    <tableColumn id="12" xr3:uid="{C0854ACA-C8EC-4E34-A879-0EE022D2ADDA}" name="NOVEMBER" dataDxfId="79" totalsRowDxfId="78"/>
    <tableColumn id="13" xr3:uid="{8172FA05-21FB-4C92-B4DC-C456DC280321}" name="DECEMBER" dataDxfId="77" totalsRowDxfId="76"/>
    <tableColumn id="14" xr3:uid="{9DBC6FF3-88C5-415A-B98A-47F6255D80FD}" name="TOTAL" dataDxfId="75" totalsRowDxfId="74">
      <calculatedColumnFormula>SUM(C35:N35)</calculatedColumnFormula>
    </tableColumn>
  </tableColumns>
  <tableStyleInfo name="Lis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45">
      <a:majorFont>
        <a:latin typeface="Corbel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1F37-76B3-4C79-B43B-EC060A321881}">
  <sheetPr>
    <pageSetUpPr fitToPage="1"/>
  </sheetPr>
  <dimension ref="A1:P40"/>
  <sheetViews>
    <sheetView showGridLines="0" tabSelected="1" topLeftCell="A11" zoomScaleNormal="100" workbookViewId="0">
      <selection activeCell="D42" sqref="D42"/>
    </sheetView>
  </sheetViews>
  <sheetFormatPr defaultColWidth="16.625" defaultRowHeight="24" customHeight="1" x14ac:dyDescent="0.3"/>
  <cols>
    <col min="1" max="1" width="1.625" style="1" customWidth="1"/>
    <col min="2" max="2" width="35.875" style="10" customWidth="1"/>
    <col min="3" max="3" width="13.625" style="2" bestFit="1" customWidth="1"/>
    <col min="4" max="15" width="14.375" style="2" customWidth="1"/>
    <col min="16" max="16" width="1.625" style="3" customWidth="1"/>
    <col min="17" max="16384" width="16.625" style="3"/>
  </cols>
  <sheetData>
    <row r="1" spans="1:16" ht="15" customHeight="1" x14ac:dyDescent="0.3"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9" t="s">
        <v>12</v>
      </c>
    </row>
    <row r="2" spans="1:16" s="4" customFormat="1" ht="28.5" customHeight="1" x14ac:dyDescent="0.35">
      <c r="B2" s="41" t="s">
        <v>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6"/>
    </row>
    <row r="3" spans="1:16" s="4" customFormat="1" ht="45.75" customHeight="1" x14ac:dyDescent="0.3">
      <c r="B3" s="17" t="s">
        <v>58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6"/>
    </row>
    <row r="4" spans="1:16" ht="27.95" customHeight="1" x14ac:dyDescent="0.3">
      <c r="B4" s="18"/>
      <c r="O4" s="19"/>
    </row>
    <row r="5" spans="1:16" s="8" customFormat="1" ht="36" customHeight="1" x14ac:dyDescent="0.3">
      <c r="B5" s="49"/>
      <c r="C5" s="50" t="s">
        <v>1</v>
      </c>
      <c r="D5" s="50" t="s">
        <v>2</v>
      </c>
      <c r="E5" s="50" t="s">
        <v>3</v>
      </c>
      <c r="F5" s="50" t="s">
        <v>4</v>
      </c>
      <c r="G5" s="50" t="s">
        <v>0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51" t="s">
        <v>13</v>
      </c>
    </row>
    <row r="6" spans="1:16" s="7" customFormat="1" ht="16.5" customHeight="1" x14ac:dyDescent="0.3">
      <c r="A6" s="6"/>
      <c r="B6" s="46" t="s">
        <v>64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8"/>
    </row>
    <row r="7" spans="1:16" ht="21" hidden="1" customHeight="1" x14ac:dyDescent="0.3">
      <c r="B7" s="52" t="s">
        <v>12</v>
      </c>
      <c r="C7" s="45" t="s">
        <v>14</v>
      </c>
      <c r="D7" s="45" t="s">
        <v>15</v>
      </c>
      <c r="E7" s="45" t="s">
        <v>16</v>
      </c>
      <c r="F7" s="45" t="s">
        <v>17</v>
      </c>
      <c r="G7" s="45" t="s">
        <v>18</v>
      </c>
      <c r="H7" s="45" t="s">
        <v>19</v>
      </c>
      <c r="I7" s="45" t="s">
        <v>20</v>
      </c>
      <c r="J7" s="45" t="s">
        <v>21</v>
      </c>
      <c r="K7" s="45" t="s">
        <v>22</v>
      </c>
      <c r="L7" s="45" t="s">
        <v>23</v>
      </c>
      <c r="M7" s="45" t="s">
        <v>24</v>
      </c>
      <c r="N7" s="45" t="s">
        <v>25</v>
      </c>
      <c r="O7" s="45" t="s">
        <v>26</v>
      </c>
    </row>
    <row r="8" spans="1:16" ht="21" customHeight="1" x14ac:dyDescent="0.3">
      <c r="B8" s="53" t="s">
        <v>61</v>
      </c>
      <c r="C8" s="54">
        <v>1100</v>
      </c>
      <c r="D8" s="54">
        <v>1100</v>
      </c>
      <c r="E8" s="54">
        <v>1100</v>
      </c>
      <c r="F8" s="54">
        <v>1100</v>
      </c>
      <c r="G8" s="54">
        <v>1100</v>
      </c>
      <c r="H8" s="54">
        <v>1100</v>
      </c>
      <c r="I8" s="54">
        <v>1100</v>
      </c>
      <c r="J8" s="54">
        <v>1100</v>
      </c>
      <c r="K8" s="54">
        <v>1100</v>
      </c>
      <c r="L8" s="54">
        <v>1100</v>
      </c>
      <c r="M8" s="54">
        <v>1100</v>
      </c>
      <c r="N8" s="54">
        <v>1100</v>
      </c>
      <c r="O8" s="55">
        <f>SUM(C8:N8)</f>
        <v>13200</v>
      </c>
    </row>
    <row r="9" spans="1:16" ht="21" hidden="1" customHeight="1" x14ac:dyDescent="0.3">
      <c r="B9" s="22" t="s">
        <v>12</v>
      </c>
      <c r="C9" s="23" t="s">
        <v>14</v>
      </c>
      <c r="D9" s="23" t="s">
        <v>15</v>
      </c>
      <c r="E9" s="23" t="s">
        <v>16</v>
      </c>
      <c r="F9" s="23" t="s">
        <v>17</v>
      </c>
      <c r="G9" s="23" t="s">
        <v>18</v>
      </c>
      <c r="H9" s="23" t="s">
        <v>19</v>
      </c>
      <c r="I9" s="23" t="s">
        <v>20</v>
      </c>
      <c r="J9" s="23" t="s">
        <v>21</v>
      </c>
      <c r="K9" s="23" t="s">
        <v>22</v>
      </c>
      <c r="L9" s="23" t="s">
        <v>23</v>
      </c>
      <c r="M9" s="23" t="s">
        <v>24</v>
      </c>
      <c r="N9" s="23" t="s">
        <v>25</v>
      </c>
      <c r="O9" s="24" t="s">
        <v>26</v>
      </c>
    </row>
    <row r="10" spans="1:16" ht="6.75" customHeight="1" x14ac:dyDescent="0.3">
      <c r="B10" s="56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57"/>
      <c r="O10" s="40"/>
    </row>
    <row r="11" spans="1:16" ht="24" customHeight="1" x14ac:dyDescent="0.3">
      <c r="B11" s="58"/>
      <c r="C11" s="59">
        <f>C38</f>
        <v>1100</v>
      </c>
      <c r="D11" s="59">
        <f>SUM(D8:D10)</f>
        <v>1100</v>
      </c>
      <c r="E11" s="59">
        <f>SUM(E8:E10)</f>
        <v>1100</v>
      </c>
      <c r="F11" s="59">
        <f>SUM(F8:F10)</f>
        <v>1100</v>
      </c>
      <c r="G11" s="59">
        <f>SUM(G8:G10)</f>
        <v>1100</v>
      </c>
      <c r="H11" s="59">
        <f>SUM(H8:H10)</f>
        <v>1100</v>
      </c>
      <c r="I11" s="59">
        <f>SUM(I8:I10)</f>
        <v>1100</v>
      </c>
      <c r="J11" s="59">
        <f>SUM(J8:J10)</f>
        <v>1100</v>
      </c>
      <c r="K11" s="59">
        <f>SUM(K8:K10)</f>
        <v>1100</v>
      </c>
      <c r="L11" s="59">
        <f>SUM(L8:L10)</f>
        <v>1100</v>
      </c>
      <c r="M11" s="59">
        <f>SUM(M8:M10)</f>
        <v>1100</v>
      </c>
      <c r="N11" s="60">
        <f>SUM(N8:N10)</f>
        <v>1100</v>
      </c>
      <c r="O11" s="61">
        <f>SUM(O8:O10)</f>
        <v>13200</v>
      </c>
    </row>
    <row r="12" spans="1:16" s="7" customFormat="1" ht="21.75" customHeight="1" x14ac:dyDescent="0.3">
      <c r="A12" s="6"/>
      <c r="B12" s="44" t="s">
        <v>29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9"/>
      <c r="O12" s="21"/>
    </row>
    <row r="13" spans="1:16" ht="0.75" hidden="1" customHeight="1" x14ac:dyDescent="0.3">
      <c r="B13" s="22" t="s">
        <v>12</v>
      </c>
      <c r="C13" s="23" t="s">
        <v>39</v>
      </c>
      <c r="D13" s="23" t="s">
        <v>40</v>
      </c>
      <c r="E13" s="23" t="s">
        <v>41</v>
      </c>
      <c r="F13" s="23" t="s">
        <v>42</v>
      </c>
      <c r="G13" s="23" t="s">
        <v>43</v>
      </c>
      <c r="H13" s="23" t="s">
        <v>44</v>
      </c>
      <c r="I13" s="23" t="s">
        <v>45</v>
      </c>
      <c r="J13" s="23" t="s">
        <v>46</v>
      </c>
      <c r="K13" s="23" t="s">
        <v>47</v>
      </c>
      <c r="L13" s="23" t="s">
        <v>48</v>
      </c>
      <c r="M13" s="23" t="s">
        <v>49</v>
      </c>
      <c r="N13" s="23" t="s">
        <v>50</v>
      </c>
      <c r="O13" s="24" t="s">
        <v>26</v>
      </c>
    </row>
    <row r="14" spans="1:16" ht="24" customHeight="1" x14ac:dyDescent="0.3">
      <c r="B14" s="25" t="s">
        <v>62</v>
      </c>
      <c r="C14" s="26">
        <v>50</v>
      </c>
      <c r="D14" s="26">
        <v>50</v>
      </c>
      <c r="E14" s="26">
        <v>50</v>
      </c>
      <c r="F14" s="26">
        <v>50</v>
      </c>
      <c r="G14" s="26">
        <v>50</v>
      </c>
      <c r="H14" s="26">
        <v>50</v>
      </c>
      <c r="I14" s="26">
        <v>50</v>
      </c>
      <c r="J14" s="26">
        <v>50</v>
      </c>
      <c r="K14" s="26">
        <v>50</v>
      </c>
      <c r="L14" s="26">
        <v>50</v>
      </c>
      <c r="M14" s="26">
        <v>50</v>
      </c>
      <c r="N14" s="27">
        <v>50</v>
      </c>
      <c r="O14" s="28">
        <f>SUM(C14:N14)</f>
        <v>600</v>
      </c>
    </row>
    <row r="15" spans="1:16" ht="24" customHeight="1" x14ac:dyDescent="0.3">
      <c r="B15" s="25" t="s">
        <v>30</v>
      </c>
      <c r="C15" s="26">
        <v>55</v>
      </c>
      <c r="D15" s="26">
        <v>55</v>
      </c>
      <c r="E15" s="26">
        <v>55</v>
      </c>
      <c r="F15" s="26">
        <v>55</v>
      </c>
      <c r="G15" s="78">
        <v>55</v>
      </c>
      <c r="H15" s="79">
        <v>55</v>
      </c>
      <c r="I15" s="26">
        <v>55</v>
      </c>
      <c r="J15" s="26">
        <v>55</v>
      </c>
      <c r="K15" s="26">
        <v>55</v>
      </c>
      <c r="L15" s="26">
        <v>55</v>
      </c>
      <c r="M15" s="26">
        <v>55</v>
      </c>
      <c r="N15" s="27">
        <v>55</v>
      </c>
      <c r="O15" s="28">
        <f t="shared" ref="O15:O24" si="0">SUM(C15:N15)</f>
        <v>660</v>
      </c>
    </row>
    <row r="16" spans="1:16" ht="24" customHeight="1" x14ac:dyDescent="0.3">
      <c r="B16" s="25" t="s">
        <v>31</v>
      </c>
      <c r="C16" s="26">
        <v>50</v>
      </c>
      <c r="D16" s="26">
        <v>50</v>
      </c>
      <c r="E16" s="26">
        <v>50</v>
      </c>
      <c r="F16" s="26">
        <v>50</v>
      </c>
      <c r="G16" s="26">
        <v>50</v>
      </c>
      <c r="H16" s="26">
        <v>50</v>
      </c>
      <c r="I16" s="26">
        <v>50</v>
      </c>
      <c r="J16" s="26">
        <v>50</v>
      </c>
      <c r="K16" s="26">
        <v>50</v>
      </c>
      <c r="L16" s="26">
        <v>50</v>
      </c>
      <c r="M16" s="26">
        <v>50</v>
      </c>
      <c r="N16" s="26">
        <v>50</v>
      </c>
      <c r="O16" s="28">
        <f t="shared" si="0"/>
        <v>600</v>
      </c>
    </row>
    <row r="17" spans="1:15" ht="24" customHeight="1" x14ac:dyDescent="0.3">
      <c r="B17" s="25" t="s">
        <v>32</v>
      </c>
      <c r="C17" s="26">
        <v>1460</v>
      </c>
      <c r="D17" s="26">
        <v>1460</v>
      </c>
      <c r="E17" s="26">
        <v>1460</v>
      </c>
      <c r="F17" s="26">
        <v>1460</v>
      </c>
      <c r="G17" s="26">
        <v>1460</v>
      </c>
      <c r="H17" s="26">
        <v>1460</v>
      </c>
      <c r="I17" s="26">
        <v>1460</v>
      </c>
      <c r="J17" s="26">
        <v>1460</v>
      </c>
      <c r="K17" s="26">
        <v>1460</v>
      </c>
      <c r="L17" s="26">
        <v>1460</v>
      </c>
      <c r="M17" s="26">
        <v>1460</v>
      </c>
      <c r="N17" s="27">
        <v>1460</v>
      </c>
      <c r="O17" s="28">
        <f t="shared" si="0"/>
        <v>17520</v>
      </c>
    </row>
    <row r="18" spans="1:15" ht="24" customHeight="1" x14ac:dyDescent="0.3">
      <c r="B18" s="25" t="s">
        <v>65</v>
      </c>
      <c r="C18" s="26">
        <v>40</v>
      </c>
      <c r="D18" s="26">
        <v>40</v>
      </c>
      <c r="E18" s="26">
        <v>40</v>
      </c>
      <c r="F18" s="26">
        <v>40</v>
      </c>
      <c r="G18" s="26">
        <v>40</v>
      </c>
      <c r="H18" s="26">
        <v>40</v>
      </c>
      <c r="I18" s="26">
        <v>40</v>
      </c>
      <c r="J18" s="26">
        <v>40</v>
      </c>
      <c r="K18" s="26">
        <v>40</v>
      </c>
      <c r="L18" s="26">
        <v>40</v>
      </c>
      <c r="M18" s="26">
        <v>40</v>
      </c>
      <c r="N18" s="27">
        <v>40</v>
      </c>
      <c r="O18" s="28">
        <f>SUM(C18:N18)</f>
        <v>480</v>
      </c>
    </row>
    <row r="19" spans="1:15" ht="24" customHeight="1" x14ac:dyDescent="0.3">
      <c r="B19" s="25" t="s">
        <v>33</v>
      </c>
      <c r="C19" s="26">
        <v>30</v>
      </c>
      <c r="D19" s="26">
        <v>30</v>
      </c>
      <c r="E19" s="26">
        <v>30</v>
      </c>
      <c r="F19" s="26">
        <v>30</v>
      </c>
      <c r="G19" s="26">
        <v>30</v>
      </c>
      <c r="H19" s="26">
        <v>30</v>
      </c>
      <c r="I19" s="26">
        <v>30</v>
      </c>
      <c r="J19" s="26">
        <v>30</v>
      </c>
      <c r="K19" s="26">
        <v>30</v>
      </c>
      <c r="L19" s="26">
        <v>30</v>
      </c>
      <c r="M19" s="26">
        <v>30</v>
      </c>
      <c r="N19" s="26">
        <v>30</v>
      </c>
      <c r="O19" s="28">
        <f t="shared" si="0"/>
        <v>360</v>
      </c>
    </row>
    <row r="20" spans="1:15" ht="24" customHeight="1" x14ac:dyDescent="0.3">
      <c r="B20" s="25" t="s">
        <v>34</v>
      </c>
      <c r="C20" s="26">
        <v>42</v>
      </c>
      <c r="D20" s="26">
        <v>42</v>
      </c>
      <c r="E20" s="26">
        <v>42</v>
      </c>
      <c r="F20" s="26">
        <v>42</v>
      </c>
      <c r="G20" s="26">
        <v>42</v>
      </c>
      <c r="H20" s="26">
        <v>42</v>
      </c>
      <c r="I20" s="26">
        <v>42</v>
      </c>
      <c r="J20" s="26">
        <v>42</v>
      </c>
      <c r="K20" s="26">
        <v>42</v>
      </c>
      <c r="L20" s="26">
        <v>42</v>
      </c>
      <c r="M20" s="26">
        <v>42</v>
      </c>
      <c r="N20" s="26">
        <v>42</v>
      </c>
      <c r="O20" s="28">
        <f>SUM(C20:N20)</f>
        <v>504</v>
      </c>
    </row>
    <row r="21" spans="1:15" ht="24" customHeight="1" x14ac:dyDescent="0.3">
      <c r="B21" s="25" t="s">
        <v>35</v>
      </c>
      <c r="C21" s="26">
        <v>50</v>
      </c>
      <c r="D21" s="26">
        <v>50</v>
      </c>
      <c r="E21" s="26">
        <v>50</v>
      </c>
      <c r="F21" s="26">
        <v>50</v>
      </c>
      <c r="G21" s="26">
        <v>50</v>
      </c>
      <c r="H21" s="26">
        <v>50</v>
      </c>
      <c r="I21" s="26">
        <v>50</v>
      </c>
      <c r="J21" s="26">
        <v>50</v>
      </c>
      <c r="K21" s="26">
        <v>50</v>
      </c>
      <c r="L21" s="26">
        <v>50</v>
      </c>
      <c r="M21" s="26">
        <v>50</v>
      </c>
      <c r="N21" s="26">
        <v>50</v>
      </c>
      <c r="O21" s="28">
        <f t="shared" si="0"/>
        <v>600</v>
      </c>
    </row>
    <row r="22" spans="1:15" ht="24" customHeight="1" x14ac:dyDescent="0.3">
      <c r="B22" s="25" t="s">
        <v>36</v>
      </c>
      <c r="C22" s="26">
        <v>100</v>
      </c>
      <c r="D22" s="26">
        <v>100</v>
      </c>
      <c r="E22" s="26">
        <v>100</v>
      </c>
      <c r="F22" s="26">
        <v>100</v>
      </c>
      <c r="G22" s="26">
        <v>100</v>
      </c>
      <c r="H22" s="26">
        <v>100</v>
      </c>
      <c r="I22" s="26">
        <v>100</v>
      </c>
      <c r="J22" s="26">
        <v>100</v>
      </c>
      <c r="K22" s="26">
        <v>100</v>
      </c>
      <c r="L22" s="26">
        <v>100</v>
      </c>
      <c r="M22" s="26">
        <v>100</v>
      </c>
      <c r="N22" s="27">
        <v>100</v>
      </c>
      <c r="O22" s="28">
        <f>SUM(C22:N22)</f>
        <v>1200</v>
      </c>
    </row>
    <row r="23" spans="1:15" ht="16.5" x14ac:dyDescent="0.3">
      <c r="B23" s="30" t="s">
        <v>37</v>
      </c>
      <c r="C23" s="26">
        <v>33</v>
      </c>
      <c r="D23" s="26">
        <v>33</v>
      </c>
      <c r="E23" s="26">
        <v>33</v>
      </c>
      <c r="F23" s="26">
        <v>33</v>
      </c>
      <c r="G23" s="26">
        <v>33</v>
      </c>
      <c r="H23" s="26">
        <v>33</v>
      </c>
      <c r="I23" s="26">
        <v>33</v>
      </c>
      <c r="J23" s="26">
        <v>33</v>
      </c>
      <c r="K23" s="26">
        <v>33</v>
      </c>
      <c r="L23" s="26">
        <v>33</v>
      </c>
      <c r="M23" s="26">
        <v>33</v>
      </c>
      <c r="N23" s="26">
        <v>33</v>
      </c>
      <c r="O23" s="28">
        <f t="shared" si="0"/>
        <v>396</v>
      </c>
    </row>
    <row r="24" spans="1:15" s="7" customFormat="1" ht="24" customHeight="1" x14ac:dyDescent="0.3">
      <c r="A24" s="6"/>
      <c r="B24" s="25" t="s">
        <v>51</v>
      </c>
      <c r="C24" s="26">
        <v>30</v>
      </c>
      <c r="D24" s="26">
        <v>30</v>
      </c>
      <c r="E24" s="26">
        <v>30</v>
      </c>
      <c r="F24" s="26">
        <v>30</v>
      </c>
      <c r="G24" s="26">
        <v>30</v>
      </c>
      <c r="H24" s="26">
        <v>30</v>
      </c>
      <c r="I24" s="26">
        <v>30</v>
      </c>
      <c r="J24" s="26">
        <v>30</v>
      </c>
      <c r="K24" s="26">
        <v>30</v>
      </c>
      <c r="L24" s="26">
        <v>30</v>
      </c>
      <c r="M24" s="26">
        <v>30</v>
      </c>
      <c r="N24" s="27">
        <v>30</v>
      </c>
      <c r="O24" s="28">
        <f t="shared" si="0"/>
        <v>360</v>
      </c>
    </row>
    <row r="25" spans="1:15" s="7" customFormat="1" ht="24" customHeight="1" x14ac:dyDescent="0.3">
      <c r="A25" s="6"/>
      <c r="B25" s="25" t="s">
        <v>38</v>
      </c>
      <c r="C25" s="26">
        <v>175</v>
      </c>
      <c r="D25" s="26">
        <v>175</v>
      </c>
      <c r="E25" s="26">
        <v>175</v>
      </c>
      <c r="F25" s="26">
        <v>175</v>
      </c>
      <c r="G25" s="26">
        <v>175</v>
      </c>
      <c r="H25" s="26">
        <v>175</v>
      </c>
      <c r="I25" s="26">
        <v>175</v>
      </c>
      <c r="J25" s="26">
        <v>175</v>
      </c>
      <c r="K25" s="26">
        <v>175</v>
      </c>
      <c r="L25" s="26">
        <v>175</v>
      </c>
      <c r="M25" s="26">
        <v>175</v>
      </c>
      <c r="N25" s="26">
        <v>175</v>
      </c>
      <c r="O25" s="28">
        <f>SUM(C25:N25)</f>
        <v>2100</v>
      </c>
    </row>
    <row r="26" spans="1:15" s="7" customFormat="1" ht="24" customHeight="1" x14ac:dyDescent="0.3">
      <c r="A26" s="6"/>
      <c r="B26" s="62"/>
      <c r="C26" s="63">
        <f t="shared" ref="C26:O26" si="1">SUM(C14:C25)</f>
        <v>2115</v>
      </c>
      <c r="D26" s="63">
        <f t="shared" si="1"/>
        <v>2115</v>
      </c>
      <c r="E26" s="63">
        <f t="shared" si="1"/>
        <v>2115</v>
      </c>
      <c r="F26" s="63">
        <f t="shared" si="1"/>
        <v>2115</v>
      </c>
      <c r="G26" s="63">
        <f t="shared" si="1"/>
        <v>2115</v>
      </c>
      <c r="H26" s="63">
        <f t="shared" si="1"/>
        <v>2115</v>
      </c>
      <c r="I26" s="63">
        <f t="shared" si="1"/>
        <v>2115</v>
      </c>
      <c r="J26" s="63">
        <f t="shared" si="1"/>
        <v>2115</v>
      </c>
      <c r="K26" s="63">
        <f t="shared" si="1"/>
        <v>2115</v>
      </c>
      <c r="L26" s="63">
        <f t="shared" si="1"/>
        <v>2115</v>
      </c>
      <c r="M26" s="63">
        <f t="shared" si="1"/>
        <v>2115</v>
      </c>
      <c r="N26" s="64">
        <f t="shared" si="1"/>
        <v>2115</v>
      </c>
      <c r="O26" s="65">
        <f t="shared" si="1"/>
        <v>25380</v>
      </c>
    </row>
    <row r="27" spans="1:15" ht="33" customHeight="1" x14ac:dyDescent="0.3">
      <c r="B27" s="43" t="s">
        <v>53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33"/>
    </row>
    <row r="28" spans="1:15" ht="22.5" hidden="1" customHeight="1" x14ac:dyDescent="0.3">
      <c r="B28" s="22" t="s">
        <v>12</v>
      </c>
      <c r="C28" s="23" t="s">
        <v>39</v>
      </c>
      <c r="D28" s="23" t="s">
        <v>40</v>
      </c>
      <c r="E28" s="23" t="s">
        <v>41</v>
      </c>
      <c r="F28" s="23" t="s">
        <v>42</v>
      </c>
      <c r="G28" s="23" t="s">
        <v>43</v>
      </c>
      <c r="H28" s="23" t="s">
        <v>44</v>
      </c>
      <c r="I28" s="23" t="s">
        <v>45</v>
      </c>
      <c r="J28" s="23" t="s">
        <v>46</v>
      </c>
      <c r="K28" s="23" t="s">
        <v>47</v>
      </c>
      <c r="L28" s="23" t="s">
        <v>48</v>
      </c>
      <c r="M28" s="23" t="s">
        <v>49</v>
      </c>
      <c r="N28" s="23" t="s">
        <v>50</v>
      </c>
      <c r="O28" s="24" t="s">
        <v>26</v>
      </c>
    </row>
    <row r="29" spans="1:15" ht="24" customHeight="1" x14ac:dyDescent="0.3">
      <c r="B29" s="25" t="s">
        <v>28</v>
      </c>
      <c r="C29" s="26">
        <v>40</v>
      </c>
      <c r="D29" s="26">
        <v>40</v>
      </c>
      <c r="E29" s="26">
        <v>40</v>
      </c>
      <c r="F29" s="26">
        <v>40</v>
      </c>
      <c r="G29" s="26">
        <v>40</v>
      </c>
      <c r="H29" s="26">
        <v>40</v>
      </c>
      <c r="I29" s="26">
        <v>40</v>
      </c>
      <c r="J29" s="26">
        <v>40</v>
      </c>
      <c r="K29" s="26">
        <v>40</v>
      </c>
      <c r="L29" s="26">
        <v>40</v>
      </c>
      <c r="M29" s="26">
        <v>40</v>
      </c>
      <c r="N29" s="26">
        <v>40</v>
      </c>
      <c r="O29" s="28">
        <f t="shared" ref="O29:O31" si="2">SUM(C29:N29)</f>
        <v>480</v>
      </c>
    </row>
    <row r="30" spans="1:15" ht="24" customHeight="1" x14ac:dyDescent="0.3">
      <c r="B30" s="25" t="s">
        <v>52</v>
      </c>
      <c r="C30" s="26">
        <v>30</v>
      </c>
      <c r="D30" s="26">
        <v>30</v>
      </c>
      <c r="E30" s="26">
        <v>30</v>
      </c>
      <c r="F30" s="26">
        <v>30</v>
      </c>
      <c r="G30" s="26">
        <v>30</v>
      </c>
      <c r="H30" s="26">
        <v>30</v>
      </c>
      <c r="I30" s="26">
        <v>30</v>
      </c>
      <c r="J30" s="26">
        <v>30</v>
      </c>
      <c r="K30" s="26">
        <v>30</v>
      </c>
      <c r="L30" s="26">
        <v>30</v>
      </c>
      <c r="M30" s="26">
        <v>30</v>
      </c>
      <c r="N30" s="26">
        <v>30</v>
      </c>
      <c r="O30" s="28">
        <f t="shared" si="2"/>
        <v>360</v>
      </c>
    </row>
    <row r="31" spans="1:15" ht="16.5" x14ac:dyDescent="0.3">
      <c r="B31" s="30" t="s">
        <v>54</v>
      </c>
      <c r="C31" s="26">
        <v>25</v>
      </c>
      <c r="D31" s="26">
        <v>25</v>
      </c>
      <c r="E31" s="26">
        <v>25</v>
      </c>
      <c r="F31" s="26">
        <v>25</v>
      </c>
      <c r="G31" s="26">
        <v>25</v>
      </c>
      <c r="H31" s="26">
        <v>25</v>
      </c>
      <c r="I31" s="26">
        <v>25</v>
      </c>
      <c r="J31" s="26">
        <v>25</v>
      </c>
      <c r="K31" s="26">
        <v>25</v>
      </c>
      <c r="L31" s="26">
        <v>25</v>
      </c>
      <c r="M31" s="26">
        <v>25</v>
      </c>
      <c r="N31" s="27">
        <v>25</v>
      </c>
      <c r="O31" s="28">
        <f t="shared" si="2"/>
        <v>300</v>
      </c>
    </row>
    <row r="32" spans="1:15" ht="16.5" x14ac:dyDescent="0.3">
      <c r="B32" s="62"/>
      <c r="C32" s="63">
        <f t="shared" ref="C32:O32" si="3">SUM(C29:C31)</f>
        <v>95</v>
      </c>
      <c r="D32" s="63">
        <f t="shared" si="3"/>
        <v>95</v>
      </c>
      <c r="E32" s="63">
        <f t="shared" si="3"/>
        <v>95</v>
      </c>
      <c r="F32" s="63">
        <f t="shared" si="3"/>
        <v>95</v>
      </c>
      <c r="G32" s="63">
        <f t="shared" si="3"/>
        <v>95</v>
      </c>
      <c r="H32" s="63">
        <f t="shared" si="3"/>
        <v>95</v>
      </c>
      <c r="I32" s="63">
        <f t="shared" si="3"/>
        <v>95</v>
      </c>
      <c r="J32" s="63">
        <f t="shared" si="3"/>
        <v>95</v>
      </c>
      <c r="K32" s="63">
        <f t="shared" si="3"/>
        <v>95</v>
      </c>
      <c r="L32" s="63">
        <f t="shared" si="3"/>
        <v>95</v>
      </c>
      <c r="M32" s="63">
        <f t="shared" si="3"/>
        <v>95</v>
      </c>
      <c r="N32" s="64">
        <f t="shared" si="3"/>
        <v>95</v>
      </c>
      <c r="O32" s="66">
        <f t="shared" si="3"/>
        <v>1140</v>
      </c>
    </row>
    <row r="33" spans="1:15" ht="22.5" customHeight="1" x14ac:dyDescent="0.3">
      <c r="B33" s="42" t="s">
        <v>55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4"/>
    </row>
    <row r="34" spans="1:15" ht="19.5" hidden="1" customHeight="1" x14ac:dyDescent="0.3">
      <c r="B34" s="22" t="s">
        <v>12</v>
      </c>
      <c r="C34" s="23" t="s">
        <v>14</v>
      </c>
      <c r="D34" s="23" t="s">
        <v>15</v>
      </c>
      <c r="E34" s="23" t="s">
        <v>16</v>
      </c>
      <c r="F34" s="23" t="s">
        <v>17</v>
      </c>
      <c r="G34" s="23" t="s">
        <v>18</v>
      </c>
      <c r="H34" s="23" t="s">
        <v>19</v>
      </c>
      <c r="I34" s="23" t="s">
        <v>20</v>
      </c>
      <c r="J34" s="23" t="s">
        <v>21</v>
      </c>
      <c r="K34" s="23" t="s">
        <v>22</v>
      </c>
      <c r="L34" s="23" t="s">
        <v>23</v>
      </c>
      <c r="M34" s="23" t="s">
        <v>24</v>
      </c>
      <c r="N34" s="23" t="s">
        <v>25</v>
      </c>
      <c r="O34" s="24" t="s">
        <v>26</v>
      </c>
    </row>
    <row r="35" spans="1:15" ht="24" customHeight="1" x14ac:dyDescent="0.3">
      <c r="B35" s="35" t="s">
        <v>56</v>
      </c>
      <c r="C35" s="36">
        <v>0</v>
      </c>
      <c r="D35" s="36">
        <v>0</v>
      </c>
      <c r="E35" s="36">
        <v>2000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7">
        <f t="shared" ref="O35:O37" si="4">SUM(C35:N35)</f>
        <v>2000</v>
      </c>
    </row>
    <row r="36" spans="1:15" ht="16.5" x14ac:dyDescent="0.3">
      <c r="B36" s="38" t="s">
        <v>57</v>
      </c>
      <c r="C36" s="39">
        <v>50</v>
      </c>
      <c r="D36" s="39">
        <v>50</v>
      </c>
      <c r="E36" s="39">
        <v>50</v>
      </c>
      <c r="F36" s="39">
        <v>50</v>
      </c>
      <c r="G36" s="39">
        <v>50</v>
      </c>
      <c r="H36" s="39">
        <v>50</v>
      </c>
      <c r="I36" s="39">
        <v>50</v>
      </c>
      <c r="J36" s="39">
        <v>50</v>
      </c>
      <c r="K36" s="39">
        <v>50</v>
      </c>
      <c r="L36" s="39">
        <v>50</v>
      </c>
      <c r="M36" s="39">
        <v>50</v>
      </c>
      <c r="N36" s="39">
        <v>50</v>
      </c>
      <c r="O36" s="40">
        <f t="shared" si="4"/>
        <v>600</v>
      </c>
    </row>
    <row r="37" spans="1:15" s="12" customFormat="1" ht="24" customHeight="1" thickBot="1" x14ac:dyDescent="0.35">
      <c r="A37" s="11"/>
      <c r="B37" s="67"/>
      <c r="C37" s="68">
        <f t="shared" ref="C37:N37" si="5">SUM(C35:C36)</f>
        <v>50</v>
      </c>
      <c r="D37" s="68">
        <f t="shared" si="5"/>
        <v>50</v>
      </c>
      <c r="E37" s="68">
        <f t="shared" si="5"/>
        <v>2050</v>
      </c>
      <c r="F37" s="68">
        <f t="shared" si="5"/>
        <v>50</v>
      </c>
      <c r="G37" s="68">
        <f t="shared" si="5"/>
        <v>50</v>
      </c>
      <c r="H37" s="68">
        <f t="shared" si="5"/>
        <v>50</v>
      </c>
      <c r="I37" s="68">
        <f t="shared" si="5"/>
        <v>50</v>
      </c>
      <c r="J37" s="68">
        <f t="shared" si="5"/>
        <v>50</v>
      </c>
      <c r="K37" s="68">
        <f t="shared" si="5"/>
        <v>50</v>
      </c>
      <c r="L37" s="68">
        <f t="shared" si="5"/>
        <v>50</v>
      </c>
      <c r="M37" s="68">
        <f t="shared" si="5"/>
        <v>50</v>
      </c>
      <c r="N37" s="69">
        <f t="shared" si="5"/>
        <v>50</v>
      </c>
      <c r="O37" s="70">
        <f t="shared" si="4"/>
        <v>2600</v>
      </c>
    </row>
    <row r="38" spans="1:15" ht="22.5" customHeight="1" thickBot="1" x14ac:dyDescent="0.35">
      <c r="B38" s="71" t="s">
        <v>59</v>
      </c>
      <c r="C38" s="72">
        <f>SUM(C8:C10)</f>
        <v>1100</v>
      </c>
      <c r="D38" s="72">
        <f t="shared" ref="D38:O38" si="6">SUM(D8:D10)</f>
        <v>1100</v>
      </c>
      <c r="E38" s="72">
        <f t="shared" si="6"/>
        <v>1100</v>
      </c>
      <c r="F38" s="72">
        <f t="shared" si="6"/>
        <v>1100</v>
      </c>
      <c r="G38" s="72">
        <f t="shared" si="6"/>
        <v>1100</v>
      </c>
      <c r="H38" s="72">
        <f t="shared" si="6"/>
        <v>1100</v>
      </c>
      <c r="I38" s="72">
        <f t="shared" si="6"/>
        <v>1100</v>
      </c>
      <c r="J38" s="72">
        <f t="shared" si="6"/>
        <v>1100</v>
      </c>
      <c r="K38" s="72">
        <f t="shared" si="6"/>
        <v>1100</v>
      </c>
      <c r="L38" s="72">
        <f t="shared" si="6"/>
        <v>1100</v>
      </c>
      <c r="M38" s="72">
        <f t="shared" si="6"/>
        <v>1100</v>
      </c>
      <c r="N38" s="72">
        <f t="shared" si="6"/>
        <v>1100</v>
      </c>
      <c r="O38" s="72">
        <f t="shared" si="6"/>
        <v>13200</v>
      </c>
    </row>
    <row r="39" spans="1:15" ht="21" customHeight="1" thickBot="1" x14ac:dyDescent="0.35">
      <c r="B39" s="73" t="s">
        <v>60</v>
      </c>
      <c r="C39" s="74">
        <f>SUM(C26,C32,C37)</f>
        <v>2260</v>
      </c>
      <c r="D39" s="74">
        <f>SUM(D26,D32,D37)</f>
        <v>2260</v>
      </c>
      <c r="E39" s="74">
        <f>SUM(E26,E32,E37)</f>
        <v>4260</v>
      </c>
      <c r="F39" s="74">
        <f>SUM(F26,F32,F37)</f>
        <v>2260</v>
      </c>
      <c r="G39" s="74">
        <f>SUM(G26,G32,G37)</f>
        <v>2260</v>
      </c>
      <c r="H39" s="74">
        <f>SUM(H26,H32,H37)</f>
        <v>2260</v>
      </c>
      <c r="I39" s="74">
        <f>SUM(I26,I32,I37)</f>
        <v>2260</v>
      </c>
      <c r="J39" s="74">
        <f>SUM(J26,J32,J37)</f>
        <v>2260</v>
      </c>
      <c r="K39" s="74">
        <f>SUM(K26,K32,K37)</f>
        <v>2260</v>
      </c>
      <c r="L39" s="74">
        <f>SUM(L26,L32,L37)</f>
        <v>2260</v>
      </c>
      <c r="M39" s="74">
        <f>SUM(M26,M32,M37)</f>
        <v>2260</v>
      </c>
      <c r="N39" s="74">
        <f>SUM(N26,N32,N37)</f>
        <v>2260</v>
      </c>
      <c r="O39" s="74">
        <f>SUM(O26,O32,O37)</f>
        <v>29120</v>
      </c>
    </row>
    <row r="40" spans="1:15" ht="23.25" customHeight="1" thickBot="1" x14ac:dyDescent="0.35">
      <c r="B40" s="75" t="s">
        <v>63</v>
      </c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7">
        <f>SUM(O39-O38)</f>
        <v>15920</v>
      </c>
    </row>
  </sheetData>
  <dataValidations disablePrompts="1" count="2">
    <dataValidation allowBlank="1" showInputMessage="1" showErrorMessage="1" promptTitle="Expense Budget Template" prompt="Enter your Company Name in cell B2._x000a__x000a_Enter your Planned Expenses and Actual Expenses on the next two tabs. Variance and Analysis tabs are auto calculated._x000a__x000a_When adding or editing line items, make sure you apply the changes in all four data tabs._x000a__x000a_" sqref="A1" xr:uid="{80A92BA8-A5EF-4CB9-B2F0-725CE20129B4}"/>
    <dataValidation allowBlank="1" showInputMessage="1" showErrorMessage="1" prompt="Enter your Company Name in this cell" sqref="B2" xr:uid="{3A91C9E4-14FA-4639-BBFA-DE9701B66FCA}"/>
  </dataValidations>
  <printOptions horizontalCentered="1"/>
  <pageMargins left="0.3" right="0.3" top="0.5" bottom="0.5" header="0.3" footer="0.3"/>
  <pageSetup scale="60" fitToHeight="0" orientation="landscape" r:id="rId1"/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BE0662-114A-4767-8868-86E7168C2A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225E40-A82C-4E12-B883-DED9189A4DEE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488CBBE-46B3-4B00-9FAB-AF0BADB37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TM45068695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Planned Expenses</vt:lpstr>
      <vt:lpstr>'2025 Planned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2019-06-19T20:28:09Z</dcterms:created>
  <dcterms:modified xsi:type="dcterms:W3CDTF">2025-01-11T18:54:17Z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