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Wez\Private Work\EngelTechnik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/>
  <c r="G24" i="1"/>
  <c r="I24" i="1" s="1"/>
  <c r="G23" i="1"/>
  <c r="I23" i="1" s="1"/>
  <c r="G22" i="1"/>
  <c r="I22" i="1" s="1"/>
  <c r="I21" i="1"/>
  <c r="G21" i="1"/>
  <c r="G20" i="1"/>
  <c r="I20" i="1" s="1"/>
  <c r="I29" i="1" l="1"/>
  <c r="I28" i="1"/>
  <c r="I31" i="1" s="1"/>
  <c r="I32" i="1" s="1"/>
</calcChain>
</file>

<file path=xl/sharedStrings.xml><?xml version="1.0" encoding="utf-8"?>
<sst xmlns="http://schemas.openxmlformats.org/spreadsheetml/2006/main" count="18" uniqueCount="18">
  <si>
    <t xml:space="preserve">Basic costing tool to determine running cost of equipment </t>
  </si>
  <si>
    <t>Price per Kwh</t>
  </si>
  <si>
    <t>Watt</t>
  </si>
  <si>
    <t>Quantity</t>
  </si>
  <si>
    <t>KwH</t>
  </si>
  <si>
    <t xml:space="preserve">Average hours  used </t>
  </si>
  <si>
    <t xml:space="preserve">Cost to run </t>
  </si>
  <si>
    <t>Standard light</t>
  </si>
  <si>
    <t xml:space="preserve">LED </t>
  </si>
  <si>
    <t xml:space="preserve">Geyser </t>
  </si>
  <si>
    <t>Pump</t>
  </si>
  <si>
    <t>Appliances</t>
  </si>
  <si>
    <t xml:space="preserve">Misc </t>
  </si>
  <si>
    <t xml:space="preserve">30 Day month Standard </t>
  </si>
  <si>
    <t xml:space="preserve">30 Day LED </t>
  </si>
  <si>
    <t xml:space="preserve">Potential monthly saving </t>
  </si>
  <si>
    <t>Annual saving(Potential)</t>
  </si>
  <si>
    <t>This is just a rough example for you as a homeowner to try, input the information in grey blocks to see what your house could be using(Current KWh is based of a block 1 charge and may differ between areas so this will have to be considered and inputed from your bill)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</si>
</sst>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&quot;* #,##0.00_-;\-&quot;R&quot;* #,##0.00_-;_-&quot;R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entury Gothic"/>
      <family val="2"/>
    </font>
    <font>
      <u/>
      <sz val="11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2" fontId="4" fillId="0" borderId="0" xfId="0" applyNumberFormat="1" applyFont="1"/>
    <xf numFmtId="44" fontId="4" fillId="0" borderId="0" xfId="1" applyFont="1"/>
    <xf numFmtId="44" fontId="4" fillId="0" borderId="0" xfId="1" applyFont="1" applyAlignment="1">
      <alignment horizontal="center"/>
    </xf>
    <xf numFmtId="44" fontId="4" fillId="0" borderId="2" xfId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3" borderId="1" xfId="0" applyFont="1" applyFill="1" applyBorder="1" applyProtection="1">
      <protection locked="0"/>
    </xf>
    <xf numFmtId="44" fontId="2" fillId="2" borderId="0" xfId="1" applyFont="1" applyFill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600074</xdr:colOff>
      <xdr:row>0</xdr:row>
      <xdr:rowOff>9525</xdr:rowOff>
    </xdr:from>
    <xdr:to>
      <xdr:col>10</xdr:col>
      <xdr:colOff>12506</xdr:colOff>
      <xdr:row>14</xdr:row>
      <xdr:rowOff>57149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4" y="9525"/>
          <a:ext cx="8384982" cy="2714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K37"/>
  <sheetViews>
    <sheetView showGridLines="0" tabSelected="1" topLeftCell="A4" workbookViewId="0">
      <selection activeCell="B34" sqref="B34:J37"/>
    </sheetView>
  </sheetViews>
  <sheetFormatPr defaultRowHeight="15" x14ac:dyDescent="0.25"/>
  <cols>
    <col min="3" max="3" width="14.28515625" customWidth="1"/>
    <col min="6" max="6" width="13.28515625" customWidth="1"/>
    <col min="7" max="7" width="10" customWidth="1"/>
    <col min="8" max="8" width="24.5703125" customWidth="1"/>
    <col min="9" max="9" width="19.85546875" customWidth="1"/>
    <col min="10" max="10" width="16" customWidth="1"/>
  </cols>
  <sheetData>
    <row r="16" spans="2:10" ht="18" x14ac:dyDescent="0.25">
      <c r="B16" s="1" t="s">
        <v>0</v>
      </c>
      <c r="I16" s="1" t="s">
        <v>1</v>
      </c>
      <c r="J16" s="12">
        <v>2.99</v>
      </c>
    </row>
    <row r="18" spans="2:11" ht="16.5" x14ac:dyDescent="0.3">
      <c r="E18" s="2" t="s">
        <v>2</v>
      </c>
      <c r="F18" s="2" t="s">
        <v>3</v>
      </c>
      <c r="G18" s="2" t="s">
        <v>4</v>
      </c>
      <c r="H18" s="2" t="s">
        <v>5</v>
      </c>
      <c r="I18" s="10" t="s">
        <v>6</v>
      </c>
      <c r="J18" s="10"/>
      <c r="K18" s="3"/>
    </row>
    <row r="19" spans="2:11" ht="16.5" x14ac:dyDescent="0.3">
      <c r="E19" s="2"/>
      <c r="F19" s="2"/>
      <c r="G19" s="2"/>
      <c r="H19" s="2"/>
      <c r="I19" s="4"/>
      <c r="J19" s="4"/>
      <c r="K19" s="3"/>
    </row>
    <row r="20" spans="2:11" ht="16.5" x14ac:dyDescent="0.3">
      <c r="B20" s="3" t="s">
        <v>7</v>
      </c>
      <c r="E20" s="11">
        <v>60</v>
      </c>
      <c r="F20" s="11">
        <v>10</v>
      </c>
      <c r="G20" s="3">
        <f>(E20*F20)/1000</f>
        <v>0.6</v>
      </c>
      <c r="H20" s="11">
        <v>6</v>
      </c>
      <c r="I20" s="7">
        <f>G20*H20*J16</f>
        <v>10.763999999999999</v>
      </c>
      <c r="J20" s="7"/>
      <c r="K20" s="3"/>
    </row>
    <row r="21" spans="2:11" ht="16.5" x14ac:dyDescent="0.3">
      <c r="B21" s="3" t="s">
        <v>8</v>
      </c>
      <c r="E21" s="11">
        <v>5</v>
      </c>
      <c r="F21" s="11">
        <v>10</v>
      </c>
      <c r="G21" s="5">
        <f t="shared" ref="G21:G25" si="0">(E21*F21)/1000</f>
        <v>0.05</v>
      </c>
      <c r="H21" s="11">
        <v>6</v>
      </c>
      <c r="I21" s="7">
        <f>G21*H21*J16</f>
        <v>0.89700000000000024</v>
      </c>
      <c r="J21" s="7"/>
      <c r="K21" s="3"/>
    </row>
    <row r="22" spans="2:11" ht="16.5" x14ac:dyDescent="0.3">
      <c r="B22" s="3" t="s">
        <v>9</v>
      </c>
      <c r="E22" s="11">
        <v>3000</v>
      </c>
      <c r="F22" s="11">
        <v>1</v>
      </c>
      <c r="G22" s="3">
        <f t="shared" si="0"/>
        <v>3</v>
      </c>
      <c r="H22" s="11">
        <v>5</v>
      </c>
      <c r="I22" s="7">
        <f>G22*H22*J16</f>
        <v>44.85</v>
      </c>
      <c r="J22" s="7"/>
      <c r="K22" s="3"/>
    </row>
    <row r="23" spans="2:11" ht="16.5" x14ac:dyDescent="0.3">
      <c r="B23" s="3" t="s">
        <v>10</v>
      </c>
      <c r="E23" s="11">
        <v>1500</v>
      </c>
      <c r="F23" s="11">
        <v>1</v>
      </c>
      <c r="G23" s="3">
        <f t="shared" si="0"/>
        <v>1.5</v>
      </c>
      <c r="H23" s="11">
        <v>5</v>
      </c>
      <c r="I23" s="7">
        <f>G23*H23*J16</f>
        <v>22.425000000000001</v>
      </c>
      <c r="J23" s="7"/>
      <c r="K23" s="3"/>
    </row>
    <row r="24" spans="2:11" ht="16.5" x14ac:dyDescent="0.3">
      <c r="B24" s="3" t="s">
        <v>11</v>
      </c>
      <c r="E24" s="11">
        <v>1000</v>
      </c>
      <c r="F24" s="11">
        <v>1</v>
      </c>
      <c r="G24" s="3">
        <f t="shared" si="0"/>
        <v>1</v>
      </c>
      <c r="H24" s="11">
        <v>18</v>
      </c>
      <c r="I24" s="7">
        <f>G24*H24*J16</f>
        <v>53.820000000000007</v>
      </c>
      <c r="J24" s="7"/>
      <c r="K24" s="3"/>
    </row>
    <row r="25" spans="2:11" ht="16.5" x14ac:dyDescent="0.3">
      <c r="B25" s="3" t="s">
        <v>12</v>
      </c>
      <c r="E25" s="11">
        <v>500</v>
      </c>
      <c r="F25" s="11">
        <v>1</v>
      </c>
      <c r="G25" s="3">
        <f t="shared" si="0"/>
        <v>0.5</v>
      </c>
      <c r="H25" s="11">
        <v>18</v>
      </c>
      <c r="I25" s="7">
        <f>G25*H25*J16</f>
        <v>26.910000000000004</v>
      </c>
      <c r="J25" s="7"/>
      <c r="K25" s="3"/>
    </row>
    <row r="26" spans="2:11" ht="16.5" x14ac:dyDescent="0.3">
      <c r="B26" s="3"/>
      <c r="E26" s="3"/>
      <c r="F26" s="3"/>
      <c r="G26" s="3"/>
      <c r="H26" s="3"/>
      <c r="J26" s="6"/>
      <c r="K26" s="3"/>
    </row>
    <row r="27" spans="2:11" ht="16.5" x14ac:dyDescent="0.3">
      <c r="B27" s="3"/>
      <c r="E27" s="3"/>
      <c r="F27" s="3"/>
      <c r="G27" s="3"/>
      <c r="H27" s="3"/>
      <c r="J27" s="6"/>
      <c r="K27" s="3"/>
    </row>
    <row r="28" spans="2:11" ht="16.5" x14ac:dyDescent="0.3">
      <c r="B28" s="3" t="s">
        <v>13</v>
      </c>
      <c r="E28" s="3"/>
      <c r="F28" s="3"/>
      <c r="G28" s="3"/>
      <c r="H28" s="3"/>
      <c r="I28" s="7">
        <f>(I20+I22+I23+I24+I25)*30</f>
        <v>4763.07</v>
      </c>
      <c r="J28" s="7"/>
      <c r="K28" s="3"/>
    </row>
    <row r="29" spans="2:11" ht="16.5" x14ac:dyDescent="0.3">
      <c r="B29" s="3" t="s">
        <v>14</v>
      </c>
      <c r="E29" s="3"/>
      <c r="F29" s="3"/>
      <c r="G29" s="3"/>
      <c r="H29" s="3"/>
      <c r="I29" s="7">
        <f>(I21+I22+I23+I24+I25)*30</f>
        <v>4467.0600000000004</v>
      </c>
      <c r="J29" s="7"/>
      <c r="K29" s="3"/>
    </row>
    <row r="30" spans="2:11" ht="16.5" x14ac:dyDescent="0.3">
      <c r="B30" s="3"/>
      <c r="E30" s="3"/>
      <c r="F30" s="3"/>
      <c r="G30" s="3"/>
      <c r="H30" s="3"/>
      <c r="J30" s="6"/>
      <c r="K30" s="3"/>
    </row>
    <row r="31" spans="2:11" ht="16.5" x14ac:dyDescent="0.3">
      <c r="B31" s="3" t="s">
        <v>15</v>
      </c>
      <c r="E31" s="3"/>
      <c r="F31" s="3"/>
      <c r="G31" s="3"/>
      <c r="H31" s="3"/>
      <c r="I31" s="7">
        <f>I28-I29</f>
        <v>296.00999999999931</v>
      </c>
      <c r="J31" s="7"/>
      <c r="K31" s="3"/>
    </row>
    <row r="32" spans="2:11" ht="16.5" x14ac:dyDescent="0.3">
      <c r="B32" s="3" t="s">
        <v>16</v>
      </c>
      <c r="E32" s="3"/>
      <c r="F32" s="3"/>
      <c r="G32" s="3"/>
      <c r="H32" s="3"/>
      <c r="I32" s="8">
        <f>I31*12</f>
        <v>3552.1199999999917</v>
      </c>
      <c r="J32" s="8"/>
      <c r="K32" s="3"/>
    </row>
    <row r="33" spans="2:11" ht="16.5" x14ac:dyDescent="0.3">
      <c r="E33" s="3"/>
      <c r="F33" s="3"/>
      <c r="G33" s="3"/>
      <c r="H33" s="3"/>
      <c r="I33" s="3"/>
      <c r="J33" s="3"/>
      <c r="K33" s="3"/>
    </row>
    <row r="34" spans="2:11" ht="16.5" customHeight="1" x14ac:dyDescent="0.3">
      <c r="B34" s="9" t="s">
        <v>17</v>
      </c>
      <c r="C34" s="9"/>
      <c r="D34" s="9"/>
      <c r="E34" s="9"/>
      <c r="F34" s="9"/>
      <c r="G34" s="9"/>
      <c r="H34" s="9"/>
      <c r="I34" s="9"/>
      <c r="J34" s="9"/>
      <c r="K34" s="3"/>
    </row>
    <row r="35" spans="2:11" ht="15" customHeight="1" x14ac:dyDescent="0.25">
      <c r="B35" s="9"/>
      <c r="C35" s="9"/>
      <c r="D35" s="9"/>
      <c r="E35" s="9"/>
      <c r="F35" s="9"/>
      <c r="G35" s="9"/>
      <c r="H35" s="9"/>
      <c r="I35" s="9"/>
      <c r="J35" s="9"/>
    </row>
    <row r="36" spans="2:11" x14ac:dyDescent="0.25">
      <c r="B36" s="9"/>
      <c r="C36" s="9"/>
      <c r="D36" s="9"/>
      <c r="E36" s="9"/>
      <c r="F36" s="9"/>
      <c r="G36" s="9"/>
      <c r="H36" s="9"/>
      <c r="I36" s="9"/>
      <c r="J36" s="9"/>
    </row>
    <row r="37" spans="2:11" x14ac:dyDescent="0.25">
      <c r="B37" s="9"/>
      <c r="C37" s="9"/>
      <c r="D37" s="9"/>
      <c r="E37" s="9"/>
      <c r="F37" s="9"/>
      <c r="G37" s="9"/>
      <c r="H37" s="9"/>
      <c r="I37" s="9"/>
      <c r="J37" s="9"/>
    </row>
  </sheetData>
  <sheetProtection password="CC7B" sheet="1" objects="1" scenarios="1"/>
  <mergeCells count="12">
    <mergeCell ref="B34:J37"/>
    <mergeCell ref="I18:J18"/>
    <mergeCell ref="I20:J20"/>
    <mergeCell ref="I21:J21"/>
    <mergeCell ref="I22:J22"/>
    <mergeCell ref="I23:J23"/>
    <mergeCell ref="I24:J24"/>
    <mergeCell ref="I25:J25"/>
    <mergeCell ref="I28:J28"/>
    <mergeCell ref="I29:J29"/>
    <mergeCell ref="I31:J31"/>
    <mergeCell ref="I32:J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Engelbrecht</dc:creator>
  <cp:lastModifiedBy>Wesley Engelbrecht</cp:lastModifiedBy>
  <dcterms:created xsi:type="dcterms:W3CDTF">2022-08-18T09:42:43Z</dcterms:created>
  <dcterms:modified xsi:type="dcterms:W3CDTF">2022-08-18T10:08:34Z</dcterms:modified>
</cp:coreProperties>
</file>