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psav-my.sharepoint.com/personal/cleach_psav_com/Documents/Desktop/"/>
    </mc:Choice>
  </mc:AlternateContent>
  <xr:revisionPtr revIDLastSave="12" documentId="13_ncr:1_{2FF55C0E-E38F-414B-9637-1F6D5D18B898}" xr6:coauthVersionLast="47" xr6:coauthVersionMax="47" xr10:uidLastSave="{2C873B2A-06E7-4AA3-91B4-AFC502188107}"/>
  <bookViews>
    <workbookView xWindow="-108" yWindow="-108" windowWidth="23256" windowHeight="12576" xr2:uid="{00000000-000D-0000-FFFF-FFFF00000000}"/>
  </bookViews>
  <sheets>
    <sheet name="FMAV Exhibitor Request Form" sheetId="2" r:id="rId1"/>
    <sheet name="Sheet1" sheetId="3" state="hidden" r:id="rId2"/>
  </sheets>
  <definedNames>
    <definedName name="_xlnm.Print_Area" localSheetId="0">'FMAV Exhibitor Request Form'!$A$1:$Q$41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2" l="1"/>
  <c r="M38" i="2" l="1"/>
  <c r="M37" i="2"/>
  <c r="N18" i="2"/>
  <c r="N19" i="2"/>
  <c r="N20" i="2"/>
  <c r="N21" i="2"/>
  <c r="N22" i="2"/>
  <c r="N24" i="2"/>
  <c r="N25" i="2"/>
  <c r="N27" i="2"/>
  <c r="N28" i="2"/>
  <c r="N29" i="2"/>
  <c r="N30" i="2"/>
  <c r="N33" i="2" l="1"/>
  <c r="N32" i="2"/>
  <c r="N34" i="2" s="1"/>
  <c r="N36" i="2" l="1"/>
  <c r="N38" i="2" l="1"/>
  <c r="N37" i="2"/>
  <c r="N39" i="2" l="1"/>
</calcChain>
</file>

<file path=xl/sharedStrings.xml><?xml version="1.0" encoding="utf-8"?>
<sst xmlns="http://schemas.openxmlformats.org/spreadsheetml/2006/main" count="77" uniqueCount="71">
  <si>
    <t>DESCRIPTION</t>
  </si>
  <si>
    <t>SHURE WIRED MICROPHONE C/W FLOOR STAND</t>
  </si>
  <si>
    <t>COMPUTERS</t>
  </si>
  <si>
    <t>AUDIO EQUIPMENT</t>
  </si>
  <si>
    <t>FLAT SCREEN MONITORS</t>
  </si>
  <si>
    <t>UHF WIRELESS MICROPHONE (COMBO KIT)</t>
  </si>
  <si>
    <t>28" 16:9  FLAT SCREEN MONITOR</t>
  </si>
  <si>
    <t>*80" FLAT SCREEN MONITOR &amp; SPEAKERS with 6' CHROME DISPLAY STAND</t>
  </si>
  <si>
    <t>*52" FLAT SCREEN MONITOR &amp; SPEAKERS with 6' CHROME DISPLAY STAND</t>
  </si>
  <si>
    <t>*46" FLAT SCREEN MONITOR &amp; SPEAKERS with 6' CHROME DISPLAY STAND</t>
  </si>
  <si>
    <t>*42" FLAT SCREEN MONITOR &amp; SPEAKERS with 6' CHROME DISPLAY STAND</t>
  </si>
  <si>
    <t>QTY.</t>
  </si>
  <si>
    <t>TOTAL</t>
  </si>
  <si>
    <t>MACINTOSH LAPTOP COMPUTER</t>
  </si>
  <si>
    <t>*60" FLAT SCREEN MONITOR &amp; SPEAKERS with 6' CHROME DISPLAY STAND</t>
  </si>
  <si>
    <t>MACKIE 4-CHANNEL AUDIO MIXER</t>
  </si>
  <si>
    <t>WINDOWS 2.4 GHz LAPTOP COMPUTER</t>
  </si>
  <si>
    <t xml:space="preserve">CONTACT : </t>
  </si>
  <si>
    <t xml:space="preserve">COMPANY : </t>
  </si>
  <si>
    <t xml:space="preserve">TEL # : </t>
  </si>
  <si>
    <t xml:space="preserve">EMAIL : </t>
  </si>
  <si>
    <t xml:space="preserve">SHOW NAME :  </t>
  </si>
  <si>
    <t xml:space="preserve">VENUE :  </t>
  </si>
  <si>
    <t xml:space="preserve">ROOM :  </t>
  </si>
  <si>
    <t xml:space="preserve">BOOTH # :  </t>
  </si>
  <si>
    <t xml:space="preserve">INSTALLATION DATE :  </t>
  </si>
  <si>
    <t xml:space="preserve">DISMANTLE DATE :  </t>
  </si>
  <si>
    <t>NAME ON CARD :</t>
  </si>
  <si>
    <t>CARD NUMBER :</t>
  </si>
  <si>
    <t>EXPIRY :</t>
  </si>
  <si>
    <t>SIGNATURE :</t>
  </si>
  <si>
    <t>SECURITY CODE :</t>
  </si>
  <si>
    <t>GST/HST</t>
  </si>
  <si>
    <t>ON</t>
  </si>
  <si>
    <t>BC</t>
  </si>
  <si>
    <t>AB</t>
  </si>
  <si>
    <t>SK</t>
  </si>
  <si>
    <t>MB</t>
  </si>
  <si>
    <t>QC</t>
  </si>
  <si>
    <t>NB</t>
  </si>
  <si>
    <t>NS</t>
  </si>
  <si>
    <t>NL</t>
  </si>
  <si>
    <t>PE</t>
  </si>
  <si>
    <t>NT</t>
  </si>
  <si>
    <t>NU</t>
  </si>
  <si>
    <t>YT</t>
  </si>
  <si>
    <t>PST</t>
  </si>
  <si>
    <t>MM/DD/YYYY</t>
  </si>
  <si>
    <t>CITY</t>
  </si>
  <si>
    <t>PROVINCE</t>
  </si>
  <si>
    <t>POSTAL CODE</t>
  </si>
  <si>
    <t xml:space="preserve">ADDRESS : </t>
  </si>
  <si>
    <t>SELECT…</t>
  </si>
  <si>
    <t xml:space="preserve">DATE : </t>
  </si>
  <si>
    <t xml:space="preserve"># SHOW DAYS :  </t>
  </si>
  <si>
    <t>SHOW RATE</t>
  </si>
  <si>
    <t xml:space="preserve">EQUIPMENT  </t>
  </si>
  <si>
    <t xml:space="preserve">LABOUR  </t>
  </si>
  <si>
    <t xml:space="preserve">SUBTOTAL  </t>
  </si>
  <si>
    <t xml:space="preserve">*TOTAL  </t>
  </si>
  <si>
    <t>Name</t>
  </si>
  <si>
    <t>Province</t>
  </si>
  <si>
    <t>TIME</t>
  </si>
  <si>
    <t xml:space="preserve">* Additional labour may be required </t>
  </si>
  <si>
    <t xml:space="preserve">        Exhibitor Audiovisual Request Form</t>
  </si>
  <si>
    <t>Setup and Dismantle</t>
  </si>
  <si>
    <t xml:space="preserve">QSC PORTABLE SPEAKER (100 W) C/W MICROPHONE </t>
  </si>
  <si>
    <t>U Sports Tradeshow</t>
  </si>
  <si>
    <t>Lord Nelson Hotel and Suites</t>
  </si>
  <si>
    <t>Regency Room</t>
  </si>
  <si>
    <t xml:space="preserve">All A/V must be ordered in advance. 
Please complete form and return by email to:
Cory Leach - cory.leach@encoreglobal.com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</si>
</sst>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[$-409]d\-mmm\-yy;@"/>
    <numFmt numFmtId="167" formatCode="0.000%"/>
    <numFmt numFmtId="168" formatCode="mm/dd/yyyy;@"/>
    <numFmt numFmtId="169" formatCode="hh:mm"/>
  </numFmts>
  <fonts count="19">
    <font>
      <sz val="10"/>
      <name val="Geneva"/>
    </font>
    <font>
      <sz val="8"/>
      <name val="Geneva"/>
      <family val="2"/>
    </font>
    <font>
      <u/>
      <sz val="10"/>
      <color theme="11"/>
      <name val="Geneva"/>
      <family val="2"/>
    </font>
    <font>
      <sz val="10"/>
      <name val="Geneva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0"/>
      <name val="Univers LT Std 45 Light"/>
      <family val="2"/>
    </font>
    <font>
      <sz val="11"/>
      <name val="Univers LT Std 45 Light"/>
      <family val="2"/>
    </font>
    <font>
      <i/>
      <sz val="11"/>
      <name val="Univers LT Std 45 Light"/>
      <family val="2"/>
    </font>
    <font>
      <sz val="36"/>
      <name val="Chronicle Display Light"/>
      <family val="3"/>
    </font>
    <font>
      <u/>
      <sz val="10"/>
      <color theme="10"/>
      <name val="Geneva"/>
      <family val="2"/>
    </font>
    <font>
      <b/>
      <sz val="16"/>
      <name val="Univers LT Std 45 Light"/>
      <family val="2"/>
    </font>
    <font>
      <b/>
      <sz val="14"/>
      <color rgb="FFFF0000"/>
      <name val="Verdana"/>
      <family val="2"/>
    </font>
    <font>
      <b/>
      <i/>
      <sz val="8"/>
      <name val="Univers LT Std 45 Light"/>
      <family val="2"/>
    </font>
    <font>
      <b/>
      <sz val="11"/>
      <color rgb="FF00B050"/>
      <name val="Univers LT Std 45 Light"/>
      <family val="2"/>
    </font>
    <font>
      <b/>
      <sz val="14"/>
      <color rgb="FF00B050"/>
      <name val="Univers LT Std 45 Light"/>
      <family val="2"/>
    </font>
    <font>
      <sz val="10"/>
      <color rgb="FFFF0000"/>
      <name val="Univers LT Std 45 Light"/>
      <family val="2"/>
    </font>
    <font>
      <sz val="36"/>
      <name val="Univers LT Std 45 Light"/>
    </font>
    <font>
      <b/>
      <sz val="12"/>
      <name val="Univers LT Std 45 Ligh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165" fontId="7" fillId="0" borderId="13" xfId="23" applyFont="1" applyBorder="1" applyAlignment="1">
      <alignment vertical="center"/>
    </xf>
    <xf numFmtId="165" fontId="7" fillId="0" borderId="13" xfId="23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13" xfId="23" applyFont="1" applyFill="1" applyBorder="1" applyAlignment="1">
      <alignment horizontal="left" vertical="center"/>
    </xf>
    <xf numFmtId="165" fontId="5" fillId="0" borderId="15" xfId="23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7" fillId="4" borderId="20" xfId="23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5" fontId="7" fillId="0" borderId="15" xfId="23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65" fontId="7" fillId="0" borderId="27" xfId="23" applyFont="1" applyBorder="1" applyAlignment="1">
      <alignment vertical="center"/>
    </xf>
    <xf numFmtId="165" fontId="7" fillId="0" borderId="20" xfId="23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4" fillId="0" borderId="0" xfId="23" applyFont="1" applyAlignment="1">
      <alignment vertical="center"/>
    </xf>
    <xf numFmtId="165" fontId="6" fillId="0" borderId="0" xfId="23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164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5" fontId="7" fillId="0" borderId="3" xfId="23" applyFont="1" applyBorder="1" applyAlignment="1">
      <alignment horizontal="center" vertical="center"/>
    </xf>
    <xf numFmtId="165" fontId="7" fillId="0" borderId="4" xfId="23" applyFont="1" applyBorder="1" applyAlignment="1">
      <alignment horizontal="center" vertical="center"/>
    </xf>
    <xf numFmtId="165" fontId="7" fillId="0" borderId="5" xfId="23" applyFont="1" applyBorder="1" applyAlignment="1">
      <alignment horizontal="center" vertical="center"/>
    </xf>
    <xf numFmtId="165" fontId="7" fillId="0" borderId="18" xfId="23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/>
    </xf>
    <xf numFmtId="0" fontId="12" fillId="0" borderId="0" xfId="0" applyFont="1" applyBorder="1" applyAlignment="1"/>
    <xf numFmtId="0" fontId="5" fillId="0" borderId="2" xfId="0" applyFont="1" applyFill="1" applyBorder="1" applyAlignment="1">
      <alignment horizontal="center" vertical="center"/>
    </xf>
    <xf numFmtId="165" fontId="7" fillId="0" borderId="27" xfId="23" applyFont="1" applyFill="1" applyBorder="1" applyAlignment="1">
      <alignment vertical="center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0" fontId="0" fillId="0" borderId="0" xfId="0" applyNumberFormat="1"/>
    <xf numFmtId="0" fontId="1" fillId="0" borderId="0" xfId="0" applyFont="1" applyAlignment="1">
      <alignment wrapText="1"/>
    </xf>
    <xf numFmtId="167" fontId="0" fillId="0" borderId="0" xfId="0" applyNumberFormat="1"/>
    <xf numFmtId="165" fontId="7" fillId="0" borderId="36" xfId="23" applyFont="1" applyBorder="1" applyAlignment="1">
      <alignment horizontal="center" vertical="center"/>
    </xf>
    <xf numFmtId="44" fontId="7" fillId="0" borderId="13" xfId="23" applyNumberFormat="1" applyFont="1" applyFill="1" applyBorder="1" applyAlignment="1">
      <alignment vertical="center"/>
    </xf>
    <xf numFmtId="9" fontId="7" fillId="0" borderId="0" xfId="0" applyNumberFormat="1" applyFont="1" applyAlignment="1">
      <alignment horizontal="center" vertical="center"/>
    </xf>
    <xf numFmtId="165" fontId="5" fillId="0" borderId="30" xfId="23" applyFont="1" applyFill="1" applyBorder="1" applyAlignment="1">
      <alignment horizontal="left" vertical="center"/>
    </xf>
    <xf numFmtId="166" fontId="5" fillId="0" borderId="0" xfId="0" quotePrefix="1" applyNumberFormat="1" applyFont="1" applyFill="1" applyBorder="1" applyAlignment="1">
      <alignment horizontal="left" vertical="center"/>
    </xf>
    <xf numFmtId="9" fontId="5" fillId="0" borderId="4" xfId="7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165" fontId="7" fillId="0" borderId="2" xfId="23" applyFont="1" applyBorder="1" applyAlignment="1">
      <alignment horizontal="center" vertical="center"/>
    </xf>
    <xf numFmtId="165" fontId="7" fillId="0" borderId="23" xfId="23" applyFont="1" applyBorder="1" applyAlignment="1">
      <alignment horizontal="center" vertical="center"/>
    </xf>
    <xf numFmtId="165" fontId="7" fillId="0" borderId="29" xfId="23" applyFont="1" applyBorder="1" applyAlignment="1">
      <alignment horizontal="center" vertical="center"/>
    </xf>
    <xf numFmtId="165" fontId="7" fillId="0" borderId="37" xfId="23" applyFont="1" applyBorder="1" applyAlignment="1">
      <alignment horizontal="center" vertical="center"/>
    </xf>
    <xf numFmtId="165" fontId="7" fillId="0" borderId="38" xfId="23" applyFont="1" applyBorder="1" applyAlignment="1">
      <alignment horizontal="center" vertical="center"/>
    </xf>
    <xf numFmtId="165" fontId="7" fillId="4" borderId="16" xfId="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17" fontId="7" fillId="0" borderId="0" xfId="0" quotePrefix="1" applyNumberFormat="1" applyFont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5" fontId="13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5" fontId="13" fillId="0" borderId="0" xfId="0" applyNumberFormat="1" applyFont="1" applyFill="1" applyBorder="1" applyAlignment="1" applyProtection="1">
      <alignment horizontal="center" vertical="center"/>
    </xf>
    <xf numFmtId="49" fontId="7" fillId="6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169" fontId="7" fillId="0" borderId="5" xfId="0" applyNumberFormat="1" applyFont="1" applyFill="1" applyBorder="1" applyAlignment="1" applyProtection="1">
      <alignment horizontal="center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167" fontId="5" fillId="0" borderId="4" xfId="0" applyNumberFormat="1" applyFont="1" applyFill="1" applyBorder="1" applyAlignment="1" applyProtection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56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168" fontId="5" fillId="6" borderId="2" xfId="0" applyNumberFormat="1" applyFont="1" applyFill="1" applyBorder="1" applyAlignment="1" applyProtection="1">
      <alignment horizontal="center" vertical="center"/>
    </xf>
    <xf numFmtId="168" fontId="5" fillId="6" borderId="4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168" fontId="7" fillId="0" borderId="2" xfId="0" applyNumberFormat="1" applyFont="1" applyFill="1" applyBorder="1" applyAlignment="1" applyProtection="1">
      <alignment horizontal="center" vertical="center"/>
    </xf>
    <xf numFmtId="168" fontId="7" fillId="0" borderId="3" xfId="0" applyNumberFormat="1" applyFont="1" applyFill="1" applyBorder="1" applyAlignment="1" applyProtection="1">
      <alignment horizontal="center" vertical="center"/>
    </xf>
    <xf numFmtId="168" fontId="7" fillId="0" borderId="4" xfId="0" applyNumberFormat="1" applyFont="1" applyFill="1" applyBorder="1" applyAlignment="1" applyProtection="1">
      <alignment horizontal="center" vertical="center"/>
    </xf>
    <xf numFmtId="1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168" fontId="15" fillId="0" borderId="0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5" fontId="7" fillId="4" borderId="28" xfId="23" applyFont="1" applyFill="1" applyBorder="1" applyAlignment="1">
      <alignment horizontal="center" vertical="center"/>
    </xf>
    <xf numFmtId="165" fontId="7" fillId="4" borderId="1" xfId="23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49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49" fontId="5" fillId="6" borderId="31" xfId="0" applyNumberFormat="1" applyFont="1" applyFill="1" applyBorder="1" applyAlignment="1" applyProtection="1">
      <alignment horizontal="center" vertical="center"/>
      <protection locked="0"/>
    </xf>
    <xf numFmtId="49" fontId="5" fillId="6" borderId="30" xfId="0" applyNumberFormat="1" applyFont="1" applyFill="1" applyBorder="1" applyAlignment="1" applyProtection="1">
      <alignment horizontal="center" vertical="center"/>
      <protection locked="0"/>
    </xf>
    <xf numFmtId="49" fontId="5" fillId="6" borderId="32" xfId="0" applyNumberFormat="1" applyFont="1" applyFill="1" applyBorder="1" applyAlignment="1" applyProtection="1">
      <alignment horizontal="center" vertical="center"/>
      <protection locked="0"/>
    </xf>
    <xf numFmtId="49" fontId="5" fillId="6" borderId="33" xfId="0" applyNumberFormat="1" applyFont="1" applyFill="1" applyBorder="1" applyAlignment="1" applyProtection="1">
      <alignment horizontal="center" vertical="center"/>
      <protection locked="0"/>
    </xf>
    <xf numFmtId="49" fontId="5" fillId="6" borderId="34" xfId="0" applyNumberFormat="1" applyFont="1" applyFill="1" applyBorder="1" applyAlignment="1" applyProtection="1">
      <alignment horizontal="center" vertical="center"/>
      <protection locked="0"/>
    </xf>
    <xf numFmtId="49" fontId="5" fillId="6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71">
    <cellStyle name="Currency" xfId="23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/>
    <cellStyle name="Normal" xfId="0" builtinId="0"/>
    <cellStyle name="Percent" xfId="7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1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825501</xdr:colOff>
      <xdr:row>0</xdr:row>
      <xdr:rowOff>641350</xdr:rowOff>
    </xdr:from>
    <xdr:to>
      <xdr:col>8</xdr:col>
      <xdr:colOff>1</xdr:colOff>
      <xdr:row>1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01" y="641350"/>
          <a:ext cx="3390900" cy="3746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i="1"/>
            <a:t>Fill in fields</a:t>
          </a:r>
          <a:r>
            <a:rPr lang="en-US" sz="1600" i="1" baseline="0"/>
            <a:t> shaded green.</a:t>
          </a:r>
          <a:endParaRPr lang="en-US" sz="16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1</xdr:row>
      <xdr:rowOff>88900</xdr:rowOff>
    </xdr:to>
    <xdr:pic>
      <xdr:nvPicPr>
        <xdr:cNvPr id="6" name="Picture 5" descr="Encore Logo">
          <a:extLst>
            <a:ext uri="{FF2B5EF4-FFF2-40B4-BE49-F238E27FC236}">
              <a16:creationId xmlns:a16="http://schemas.microsoft.com/office/drawing/2014/main" id="{33759539-E14E-4C56-8325-19179EACE9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291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0"/>
  <sheetViews>
    <sheetView showGridLines="0" showRowColHeaders="0" tabSelected="1" view="pageBreakPreview" zoomScale="75" zoomScaleNormal="100" zoomScaleSheetLayoutView="75" workbookViewId="0">
      <selection activeCell="H32" sqref="H32"/>
    </sheetView>
  </sheetViews>
  <sheetFormatPr defaultColWidth="8.6640625" defaultRowHeight="13.2"/>
  <cols>
    <col min="1" max="1" width="20.6640625" style="2" customWidth="1"/>
    <col min="2" max="4" width="12.6640625" style="1" customWidth="1"/>
    <col min="5" max="5" width="19" style="1" customWidth="1"/>
    <col min="6" max="6" width="18.6640625" style="1" customWidth="1"/>
    <col min="7" max="8" width="12.6640625" style="1" customWidth="1"/>
    <col min="9" max="9" width="13.6640625" style="1" bestFit="1" customWidth="1"/>
    <col min="10" max="10" width="9.88671875" style="1" bestFit="1" customWidth="1"/>
    <col min="11" max="11" width="41.109375" style="1" bestFit="1" customWidth="1"/>
    <col min="12" max="12" width="16.6640625" style="1" customWidth="1"/>
    <col min="13" max="13" width="8.6640625" style="1" customWidth="1"/>
    <col min="14" max="14" width="20.6640625" style="1" customWidth="1"/>
    <col min="15" max="15" width="10.33203125" style="1" bestFit="1" customWidth="1"/>
    <col min="16" max="16384" width="8.6640625" style="1"/>
  </cols>
  <sheetData>
    <row r="1" spans="1:15" ht="78" customHeight="1">
      <c r="A1" s="94"/>
      <c r="B1" s="94"/>
      <c r="C1" s="94"/>
      <c r="D1" s="94"/>
      <c r="E1" s="94"/>
      <c r="F1" s="92"/>
      <c r="G1" s="92"/>
      <c r="H1" s="95" t="s">
        <v>64</v>
      </c>
      <c r="I1" s="96"/>
      <c r="J1" s="96"/>
      <c r="K1" s="96"/>
      <c r="L1" s="96"/>
      <c r="M1" s="96"/>
      <c r="N1" s="96"/>
    </row>
    <row r="2" spans="1:15" ht="14.1" customHeight="1">
      <c r="A2" s="94"/>
      <c r="B2" s="94"/>
      <c r="C2" s="94"/>
      <c r="D2" s="94"/>
      <c r="E2" s="94"/>
      <c r="F2" s="93"/>
      <c r="G2" s="93"/>
      <c r="H2" s="96"/>
      <c r="I2" s="96"/>
      <c r="J2" s="96"/>
      <c r="K2" s="96"/>
      <c r="L2" s="96"/>
      <c r="M2" s="96"/>
      <c r="N2" s="96"/>
    </row>
    <row r="3" spans="1:15" ht="37.35" customHeight="1">
      <c r="A3" s="94"/>
      <c r="B3" s="94"/>
      <c r="C3" s="94"/>
      <c r="D3" s="94"/>
      <c r="E3" s="94"/>
      <c r="F3" s="7"/>
      <c r="G3" s="7"/>
      <c r="H3" s="96"/>
      <c r="I3" s="96"/>
      <c r="J3" s="96"/>
      <c r="K3" s="96"/>
      <c r="L3" s="96"/>
      <c r="M3" s="96"/>
      <c r="N3" s="96"/>
    </row>
    <row r="4" spans="1:15" ht="29.1" customHeight="1">
      <c r="A4" s="38" t="s">
        <v>53</v>
      </c>
      <c r="B4" s="100">
        <v>43250</v>
      </c>
      <c r="C4" s="101"/>
      <c r="D4" s="19"/>
      <c r="E4" s="19"/>
      <c r="F4" s="19"/>
      <c r="G4" s="50"/>
      <c r="H4" s="7"/>
      <c r="I4" s="21" t="s">
        <v>21</v>
      </c>
      <c r="J4" s="97" t="s">
        <v>67</v>
      </c>
      <c r="K4" s="98"/>
      <c r="L4" s="98"/>
      <c r="M4" s="98"/>
      <c r="N4" s="99"/>
    </row>
    <row r="5" spans="1:15" ht="29.1" customHeight="1">
      <c r="A5" s="80" t="s">
        <v>17</v>
      </c>
      <c r="B5" s="108"/>
      <c r="C5" s="109"/>
      <c r="D5" s="109"/>
      <c r="E5" s="109"/>
      <c r="F5" s="110"/>
      <c r="G5" s="37"/>
      <c r="H5" s="7"/>
      <c r="I5" s="21" t="s">
        <v>22</v>
      </c>
      <c r="J5" s="97" t="s">
        <v>68</v>
      </c>
      <c r="K5" s="98"/>
      <c r="L5" s="98"/>
      <c r="M5" s="99"/>
      <c r="N5" s="86" t="s">
        <v>40</v>
      </c>
    </row>
    <row r="6" spans="1:15" ht="15" customHeight="1">
      <c r="A6" s="116"/>
      <c r="B6" s="116"/>
      <c r="C6" s="116"/>
      <c r="D6" s="116"/>
      <c r="E6" s="116"/>
      <c r="F6" s="116"/>
      <c r="G6" s="116"/>
      <c r="H6" s="116"/>
      <c r="I6" s="116"/>
      <c r="J6" s="82"/>
      <c r="K6" s="116" t="s">
        <v>60</v>
      </c>
      <c r="L6" s="116"/>
      <c r="M6" s="116"/>
      <c r="N6" s="79" t="s">
        <v>61</v>
      </c>
    </row>
    <row r="7" spans="1:15" ht="29.1" customHeight="1">
      <c r="A7" s="80" t="s">
        <v>18</v>
      </c>
      <c r="B7" s="108"/>
      <c r="C7" s="109"/>
      <c r="D7" s="109"/>
      <c r="E7" s="109"/>
      <c r="F7" s="110"/>
      <c r="G7" s="37"/>
      <c r="H7" s="37"/>
      <c r="I7" s="38" t="s">
        <v>23</v>
      </c>
      <c r="J7" s="118" t="s">
        <v>69</v>
      </c>
      <c r="K7" s="119"/>
      <c r="L7" s="119"/>
      <c r="M7" s="119"/>
      <c r="N7" s="120"/>
    </row>
    <row r="8" spans="1:15" ht="29.1" customHeight="1">
      <c r="A8" s="80" t="s">
        <v>51</v>
      </c>
      <c r="B8" s="108"/>
      <c r="C8" s="109"/>
      <c r="D8" s="109"/>
      <c r="E8" s="109"/>
      <c r="F8" s="110"/>
      <c r="G8" s="37"/>
      <c r="H8" s="37"/>
      <c r="I8" s="38" t="s">
        <v>24</v>
      </c>
      <c r="J8" s="108"/>
      <c r="K8" s="109"/>
      <c r="L8" s="109"/>
      <c r="M8" s="109"/>
      <c r="N8" s="110"/>
    </row>
    <row r="9" spans="1:15" ht="29.1" customHeight="1">
      <c r="A9" s="80" t="s">
        <v>51</v>
      </c>
      <c r="B9" s="108"/>
      <c r="C9" s="109"/>
      <c r="D9" s="109"/>
      <c r="E9" s="109"/>
      <c r="F9" s="110"/>
      <c r="G9" s="37"/>
      <c r="H9" s="37"/>
      <c r="I9" s="38" t="s">
        <v>54</v>
      </c>
      <c r="J9" s="118">
        <v>1</v>
      </c>
      <c r="K9" s="119"/>
      <c r="L9" s="119"/>
      <c r="M9" s="119"/>
      <c r="N9" s="120"/>
    </row>
    <row r="10" spans="1:15" ht="28.5" customHeight="1">
      <c r="A10" s="38"/>
      <c r="B10" s="108"/>
      <c r="C10" s="109"/>
      <c r="D10" s="110"/>
      <c r="E10" s="85" t="s">
        <v>52</v>
      </c>
      <c r="F10" s="85"/>
      <c r="G10" s="37"/>
      <c r="H10" s="111" t="s">
        <v>25</v>
      </c>
      <c r="I10" s="111"/>
      <c r="J10" s="112">
        <v>43250</v>
      </c>
      <c r="K10" s="113"/>
      <c r="L10" s="113"/>
      <c r="M10" s="114"/>
      <c r="N10" s="87"/>
    </row>
    <row r="11" spans="1:15" ht="15" customHeight="1">
      <c r="A11" s="38"/>
      <c r="B11" s="117" t="s">
        <v>48</v>
      </c>
      <c r="C11" s="117"/>
      <c r="D11" s="117"/>
      <c r="E11" s="74" t="s">
        <v>49</v>
      </c>
      <c r="F11" s="74" t="s">
        <v>50</v>
      </c>
      <c r="G11" s="37"/>
      <c r="H11" s="83"/>
      <c r="I11" s="83"/>
      <c r="J11" s="115" t="s">
        <v>47</v>
      </c>
      <c r="K11" s="115"/>
      <c r="L11" s="115"/>
      <c r="M11" s="115"/>
      <c r="N11" s="84" t="s">
        <v>62</v>
      </c>
    </row>
    <row r="12" spans="1:15" ht="29.1" customHeight="1">
      <c r="A12" s="80" t="s">
        <v>19</v>
      </c>
      <c r="B12" s="108"/>
      <c r="C12" s="109"/>
      <c r="D12" s="109"/>
      <c r="E12" s="109"/>
      <c r="F12" s="110"/>
      <c r="G12" s="37"/>
      <c r="H12" s="111" t="s">
        <v>26</v>
      </c>
      <c r="I12" s="111"/>
      <c r="J12" s="112">
        <v>43250</v>
      </c>
      <c r="K12" s="113"/>
      <c r="L12" s="113"/>
      <c r="M12" s="114"/>
      <c r="N12" s="87"/>
    </row>
    <row r="13" spans="1:15" ht="29.1" customHeight="1">
      <c r="A13" s="81" t="s">
        <v>20</v>
      </c>
      <c r="B13" s="121"/>
      <c r="C13" s="122"/>
      <c r="D13" s="122"/>
      <c r="E13" s="122"/>
      <c r="F13" s="123"/>
      <c r="G13" s="37"/>
      <c r="H13" s="107"/>
      <c r="I13" s="107"/>
      <c r="J13" s="130"/>
      <c r="K13" s="130"/>
      <c r="L13" s="130"/>
      <c r="M13" s="130"/>
      <c r="N13" s="130"/>
      <c r="O13" s="2"/>
    </row>
    <row r="14" spans="1:15" ht="29.1" customHeight="1" thickBot="1">
      <c r="A14" s="6"/>
      <c r="B14" s="9"/>
      <c r="C14" s="10"/>
      <c r="D14" s="10"/>
      <c r="E14" s="10"/>
      <c r="F14" s="10"/>
      <c r="G14" s="10"/>
      <c r="H14" s="9"/>
      <c r="I14" s="9"/>
      <c r="J14" s="9"/>
      <c r="K14" s="9"/>
      <c r="L14" s="9"/>
      <c r="M14" s="9"/>
      <c r="N14" s="7"/>
    </row>
    <row r="15" spans="1:15" s="3" customFormat="1" ht="29.1" customHeight="1">
      <c r="A15" s="23" t="s">
        <v>11</v>
      </c>
      <c r="B15" s="128" t="s">
        <v>0</v>
      </c>
      <c r="C15" s="129"/>
      <c r="D15" s="129"/>
      <c r="E15" s="129"/>
      <c r="F15" s="129"/>
      <c r="G15" s="129"/>
      <c r="H15" s="129"/>
      <c r="I15" s="63"/>
      <c r="J15" s="64"/>
      <c r="K15" s="72"/>
      <c r="L15" s="131" t="s">
        <v>55</v>
      </c>
      <c r="M15" s="132"/>
      <c r="N15" s="11" t="s">
        <v>12</v>
      </c>
    </row>
    <row r="16" spans="1:15" s="3" customFormat="1" ht="29.1" customHeight="1">
      <c r="A16" s="24"/>
      <c r="B16" s="126" t="s">
        <v>4</v>
      </c>
      <c r="C16" s="127"/>
      <c r="D16" s="127"/>
      <c r="E16" s="127"/>
      <c r="F16" s="127"/>
      <c r="G16" s="127"/>
      <c r="H16" s="127"/>
      <c r="I16" s="30"/>
      <c r="J16" s="102"/>
      <c r="K16" s="102"/>
      <c r="L16" s="102"/>
      <c r="M16" s="102"/>
      <c r="N16" s="103"/>
    </row>
    <row r="17" spans="1:15" ht="29.1" customHeight="1">
      <c r="A17" s="75"/>
      <c r="B17" s="104" t="s">
        <v>6</v>
      </c>
      <c r="C17" s="105"/>
      <c r="D17" s="105"/>
      <c r="E17" s="105"/>
      <c r="F17" s="105"/>
      <c r="G17" s="105"/>
      <c r="H17" s="105"/>
      <c r="I17" s="106"/>
      <c r="J17" s="46"/>
      <c r="L17" s="44">
        <v>200</v>
      </c>
      <c r="M17" s="45"/>
      <c r="N17" s="12">
        <f>A17*L17</f>
        <v>0</v>
      </c>
      <c r="O17" s="35"/>
    </row>
    <row r="18" spans="1:15" ht="29.1" customHeight="1">
      <c r="A18" s="75"/>
      <c r="B18" s="104" t="s">
        <v>10</v>
      </c>
      <c r="C18" s="105"/>
      <c r="D18" s="105"/>
      <c r="E18" s="105"/>
      <c r="F18" s="105"/>
      <c r="G18" s="105"/>
      <c r="H18" s="105"/>
      <c r="I18" s="105"/>
      <c r="J18" s="46"/>
      <c r="K18" s="65"/>
      <c r="L18" s="44">
        <v>400</v>
      </c>
      <c r="M18" s="45"/>
      <c r="N18" s="12">
        <f t="shared" ref="N18:N22" si="0">A18*L18</f>
        <v>0</v>
      </c>
      <c r="O18" s="35"/>
    </row>
    <row r="19" spans="1:15" ht="29.1" customHeight="1">
      <c r="A19" s="75"/>
      <c r="B19" s="104" t="s">
        <v>9</v>
      </c>
      <c r="C19" s="105"/>
      <c r="D19" s="105"/>
      <c r="E19" s="105"/>
      <c r="F19" s="105"/>
      <c r="G19" s="105"/>
      <c r="H19" s="105"/>
      <c r="I19" s="105"/>
      <c r="J19" s="46"/>
      <c r="K19" s="65"/>
      <c r="L19" s="44">
        <v>475</v>
      </c>
      <c r="M19" s="45"/>
      <c r="N19" s="12">
        <f t="shared" si="0"/>
        <v>0</v>
      </c>
      <c r="O19" s="35"/>
    </row>
    <row r="20" spans="1:15" ht="29.1" customHeight="1">
      <c r="A20" s="75"/>
      <c r="B20" s="104" t="s">
        <v>8</v>
      </c>
      <c r="C20" s="105"/>
      <c r="D20" s="105"/>
      <c r="E20" s="105"/>
      <c r="F20" s="105"/>
      <c r="G20" s="105"/>
      <c r="H20" s="105"/>
      <c r="I20" s="105"/>
      <c r="J20" s="46"/>
      <c r="K20" s="65"/>
      <c r="L20" s="44">
        <v>575</v>
      </c>
      <c r="M20" s="45"/>
      <c r="N20" s="12">
        <f t="shared" si="0"/>
        <v>0</v>
      </c>
      <c r="O20" s="35"/>
    </row>
    <row r="21" spans="1:15" ht="29.1" customHeight="1">
      <c r="A21" s="75"/>
      <c r="B21" s="104" t="s">
        <v>14</v>
      </c>
      <c r="C21" s="105"/>
      <c r="D21" s="105"/>
      <c r="E21" s="105"/>
      <c r="F21" s="105"/>
      <c r="G21" s="105"/>
      <c r="H21" s="105"/>
      <c r="I21" s="105"/>
      <c r="J21" s="46"/>
      <c r="K21" s="65"/>
      <c r="L21" s="44">
        <v>675</v>
      </c>
      <c r="M21" s="45"/>
      <c r="N21" s="12">
        <f t="shared" si="0"/>
        <v>0</v>
      </c>
      <c r="O21" s="35"/>
    </row>
    <row r="22" spans="1:15" ht="29.1" customHeight="1">
      <c r="A22" s="75"/>
      <c r="B22" s="104" t="s">
        <v>7</v>
      </c>
      <c r="C22" s="105"/>
      <c r="D22" s="105"/>
      <c r="E22" s="105"/>
      <c r="F22" s="105"/>
      <c r="G22" s="105"/>
      <c r="H22" s="105"/>
      <c r="I22" s="105"/>
      <c r="J22" s="46"/>
      <c r="K22" s="65"/>
      <c r="L22" s="44">
        <v>850</v>
      </c>
      <c r="M22" s="45"/>
      <c r="N22" s="12">
        <f t="shared" si="0"/>
        <v>0</v>
      </c>
      <c r="O22" s="35"/>
    </row>
    <row r="23" spans="1:15" s="3" customFormat="1" ht="29.1" customHeight="1">
      <c r="A23" s="25"/>
      <c r="B23" s="124" t="s">
        <v>2</v>
      </c>
      <c r="C23" s="125"/>
      <c r="D23" s="125"/>
      <c r="E23" s="125"/>
      <c r="F23" s="125"/>
      <c r="G23" s="125"/>
      <c r="H23" s="125"/>
      <c r="I23" s="29"/>
      <c r="J23" s="29"/>
      <c r="K23" s="48"/>
      <c r="L23" s="29"/>
      <c r="M23" s="48"/>
      <c r="N23" s="4"/>
      <c r="O23" s="36"/>
    </row>
    <row r="24" spans="1:15" ht="29.1" customHeight="1">
      <c r="A24" s="75"/>
      <c r="B24" s="104" t="s">
        <v>16</v>
      </c>
      <c r="C24" s="105"/>
      <c r="D24" s="105"/>
      <c r="E24" s="105"/>
      <c r="F24" s="105"/>
      <c r="G24" s="105"/>
      <c r="H24" s="105"/>
      <c r="I24" s="105"/>
      <c r="J24" s="46"/>
      <c r="K24" s="65"/>
      <c r="L24" s="44">
        <v>200</v>
      </c>
      <c r="M24" s="45"/>
      <c r="N24" s="12">
        <f>A24*L24</f>
        <v>0</v>
      </c>
      <c r="O24" s="35"/>
    </row>
    <row r="25" spans="1:15" ht="29.1" customHeight="1">
      <c r="A25" s="75"/>
      <c r="B25" s="104" t="s">
        <v>13</v>
      </c>
      <c r="C25" s="105"/>
      <c r="D25" s="105"/>
      <c r="E25" s="105"/>
      <c r="F25" s="105"/>
      <c r="G25" s="105"/>
      <c r="H25" s="105"/>
      <c r="I25" s="105"/>
      <c r="J25" s="46"/>
      <c r="K25" s="65"/>
      <c r="L25" s="44">
        <v>300</v>
      </c>
      <c r="M25" s="45"/>
      <c r="N25" s="12">
        <f>A25*L25</f>
        <v>0</v>
      </c>
      <c r="O25" s="35"/>
    </row>
    <row r="26" spans="1:15" s="3" customFormat="1" ht="29.1" customHeight="1">
      <c r="A26" s="26"/>
      <c r="B26" s="124" t="s">
        <v>3</v>
      </c>
      <c r="C26" s="125"/>
      <c r="D26" s="125"/>
      <c r="E26" s="125"/>
      <c r="F26" s="125"/>
      <c r="G26" s="125"/>
      <c r="H26" s="125"/>
      <c r="I26" s="73"/>
      <c r="J26" s="29"/>
      <c r="K26" s="48"/>
      <c r="L26" s="29"/>
      <c r="M26" s="48"/>
      <c r="N26" s="4"/>
      <c r="O26" s="36"/>
    </row>
    <row r="27" spans="1:15" ht="29.1" customHeight="1">
      <c r="A27" s="75"/>
      <c r="B27" s="139" t="s">
        <v>5</v>
      </c>
      <c r="C27" s="140"/>
      <c r="D27" s="140"/>
      <c r="E27" s="140"/>
      <c r="F27" s="140"/>
      <c r="G27" s="140"/>
      <c r="H27" s="140"/>
      <c r="I27" s="140"/>
      <c r="J27" s="46"/>
      <c r="K27" s="65"/>
      <c r="L27" s="44">
        <v>175</v>
      </c>
      <c r="M27" s="67"/>
      <c r="N27" s="32">
        <f>A27*L27</f>
        <v>0</v>
      </c>
      <c r="O27" s="35"/>
    </row>
    <row r="28" spans="1:15" ht="29.1" customHeight="1">
      <c r="A28" s="75"/>
      <c r="B28" s="135" t="s">
        <v>1</v>
      </c>
      <c r="C28" s="136"/>
      <c r="D28" s="136"/>
      <c r="E28" s="136"/>
      <c r="F28" s="136"/>
      <c r="G28" s="136"/>
      <c r="H28" s="136"/>
      <c r="I28" s="136"/>
      <c r="J28" s="46"/>
      <c r="K28" s="65"/>
      <c r="L28" s="44">
        <v>50</v>
      </c>
      <c r="M28" s="45"/>
      <c r="N28" s="12">
        <f>A28*L28</f>
        <v>0</v>
      </c>
      <c r="O28" s="35"/>
    </row>
    <row r="29" spans="1:15" ht="29.1" customHeight="1">
      <c r="A29" s="76"/>
      <c r="B29" s="135" t="s">
        <v>15</v>
      </c>
      <c r="C29" s="136"/>
      <c r="D29" s="136"/>
      <c r="E29" s="136"/>
      <c r="F29" s="136"/>
      <c r="G29" s="136"/>
      <c r="H29" s="136"/>
      <c r="I29" s="136"/>
      <c r="J29" s="46"/>
      <c r="K29" s="65"/>
      <c r="L29" s="44">
        <v>100</v>
      </c>
      <c r="M29" s="68"/>
      <c r="N29" s="31">
        <f>A29*L29</f>
        <v>0</v>
      </c>
      <c r="O29" s="35"/>
    </row>
    <row r="30" spans="1:15" ht="29.1" customHeight="1" thickBot="1">
      <c r="A30" s="77"/>
      <c r="B30" s="141" t="s">
        <v>66</v>
      </c>
      <c r="C30" s="142"/>
      <c r="D30" s="142"/>
      <c r="E30" s="142"/>
      <c r="F30" s="142"/>
      <c r="G30" s="142"/>
      <c r="H30" s="142"/>
      <c r="I30" s="142"/>
      <c r="J30" s="57"/>
      <c r="K30" s="66"/>
      <c r="L30" s="47">
        <v>200</v>
      </c>
      <c r="M30" s="69"/>
      <c r="N30" s="27">
        <f>A30*L30</f>
        <v>0</v>
      </c>
      <c r="O30" s="35"/>
    </row>
    <row r="31" spans="1:15" ht="8.1" customHeight="1">
      <c r="A31" s="17"/>
      <c r="B31" s="14"/>
      <c r="C31" s="14"/>
      <c r="D31" s="14"/>
      <c r="E31" s="14"/>
      <c r="F31" s="14"/>
      <c r="G31" s="14"/>
      <c r="H31" s="18"/>
      <c r="I31" s="18"/>
      <c r="J31" s="137"/>
      <c r="K31" s="138"/>
      <c r="L31" s="138"/>
      <c r="M31" s="70"/>
      <c r="N31" s="22"/>
    </row>
    <row r="32" spans="1:15" ht="29.1" customHeight="1">
      <c r="A32" s="6"/>
      <c r="B32" s="158" t="s">
        <v>70</v>
      </c>
      <c r="C32" s="159"/>
      <c r="D32" s="159"/>
      <c r="E32" s="159"/>
      <c r="F32" s="159"/>
      <c r="G32" s="159"/>
      <c r="H32" s="7"/>
      <c r="I32" s="7"/>
      <c r="J32" s="49"/>
      <c r="K32" s="49"/>
      <c r="L32" s="133" t="s">
        <v>56</v>
      </c>
      <c r="M32" s="134"/>
      <c r="N32" s="13">
        <f>SUM(N17:N30)</f>
        <v>0</v>
      </c>
    </row>
    <row r="33" spans="1:15" ht="29.1" customHeight="1">
      <c r="A33" s="43"/>
      <c r="B33" s="159"/>
      <c r="C33" s="159"/>
      <c r="D33" s="159"/>
      <c r="E33" s="159"/>
      <c r="F33" s="159"/>
      <c r="G33" s="159"/>
      <c r="H33" s="7"/>
      <c r="I33" s="59"/>
      <c r="J33" s="40"/>
      <c r="K33" s="49"/>
      <c r="L33" s="49"/>
      <c r="M33" s="62"/>
      <c r="N33" s="58">
        <f>IF(O33="yes",-N32*M33,0)</f>
        <v>0</v>
      </c>
      <c r="O33" s="2"/>
    </row>
    <row r="34" spans="1:15" ht="29.1" customHeight="1">
      <c r="A34" s="6"/>
      <c r="B34" s="159"/>
      <c r="C34" s="159"/>
      <c r="D34" s="159"/>
      <c r="E34" s="159"/>
      <c r="F34" s="159"/>
      <c r="G34" s="159"/>
      <c r="H34" s="7"/>
      <c r="I34" s="41"/>
      <c r="J34" s="49"/>
      <c r="K34" s="49"/>
      <c r="L34" s="133" t="s">
        <v>57</v>
      </c>
      <c r="M34" s="134"/>
      <c r="N34" s="13">
        <f>IF(OR(A18&gt;0,A19&gt;0,A20&gt;0,A21&gt;0,A22&gt;0),288,IF(N32&gt;0,146,0))</f>
        <v>0</v>
      </c>
    </row>
    <row r="35" spans="1:15" ht="42.75" customHeight="1" thickBot="1">
      <c r="A35" s="6"/>
      <c r="B35" s="159"/>
      <c r="C35" s="159"/>
      <c r="D35" s="159"/>
      <c r="E35" s="159"/>
      <c r="F35" s="159"/>
      <c r="G35" s="159"/>
      <c r="H35" s="7"/>
      <c r="I35" s="41"/>
      <c r="J35" s="49"/>
      <c r="K35" s="49"/>
      <c r="L35" s="133" t="s">
        <v>65</v>
      </c>
      <c r="M35" s="134"/>
      <c r="N35" s="15">
        <v>0</v>
      </c>
    </row>
    <row r="36" spans="1:15" ht="29.1" customHeight="1" thickBot="1">
      <c r="A36" s="21" t="s">
        <v>27</v>
      </c>
      <c r="B36" s="147"/>
      <c r="C36" s="148"/>
      <c r="D36" s="148"/>
      <c r="E36" s="148"/>
      <c r="F36" s="148"/>
      <c r="G36" s="149"/>
      <c r="H36" s="7"/>
      <c r="I36" s="7"/>
      <c r="J36" s="49"/>
      <c r="K36" s="49"/>
      <c r="L36" s="133" t="s">
        <v>58</v>
      </c>
      <c r="M36" s="134"/>
      <c r="N36" s="15">
        <f>IF(N32&gt;0,N32+N33+N34+N35,0)</f>
        <v>0</v>
      </c>
    </row>
    <row r="37" spans="1:15" ht="29.1" customHeight="1" thickBot="1">
      <c r="A37" s="21" t="s">
        <v>28</v>
      </c>
      <c r="B37" s="147"/>
      <c r="C37" s="148"/>
      <c r="D37" s="148"/>
      <c r="E37" s="148"/>
      <c r="F37" s="148"/>
      <c r="G37" s="149"/>
      <c r="H37" s="7"/>
      <c r="I37" s="7"/>
      <c r="J37" s="51"/>
      <c r="K37" s="51"/>
      <c r="L37" s="71" t="s">
        <v>32</v>
      </c>
      <c r="M37" s="88">
        <f>INDEX(Sheet1!$D$2:$D$15,MATCH('FMAV Exhibitor Request Form'!$N$5,Sheet1!$C$2:$C15,0))</f>
        <v>0.15</v>
      </c>
      <c r="N37" s="13">
        <f>+N36*M37</f>
        <v>0</v>
      </c>
    </row>
    <row r="38" spans="1:15" ht="29.1" customHeight="1" thickBot="1">
      <c r="A38" s="21" t="s">
        <v>29</v>
      </c>
      <c r="B38" s="147"/>
      <c r="C38" s="148"/>
      <c r="D38" s="149"/>
      <c r="E38" s="53" t="s">
        <v>31</v>
      </c>
      <c r="F38" s="147"/>
      <c r="G38" s="149"/>
      <c r="H38" s="7"/>
      <c r="I38" s="7"/>
      <c r="J38" s="51"/>
      <c r="K38" s="51"/>
      <c r="L38" s="71" t="s">
        <v>46</v>
      </c>
      <c r="M38" s="89">
        <f>INDEX(Sheet1!$E$2:$E$15,MATCH('FMAV Exhibitor Request Form'!$N$5,Sheet1!$C$2:$C15,0))</f>
        <v>0</v>
      </c>
      <c r="N38" s="52">
        <f>+N36*M38</f>
        <v>0</v>
      </c>
    </row>
    <row r="39" spans="1:15" ht="29.1" customHeight="1" thickBot="1">
      <c r="A39" s="150" t="s">
        <v>30</v>
      </c>
      <c r="B39" s="151"/>
      <c r="C39" s="152"/>
      <c r="D39" s="152"/>
      <c r="E39" s="152"/>
      <c r="F39" s="152"/>
      <c r="G39" s="153"/>
      <c r="H39" s="7"/>
      <c r="I39" s="7"/>
      <c r="J39" s="49"/>
      <c r="K39" s="49"/>
      <c r="L39" s="133" t="s">
        <v>59</v>
      </c>
      <c r="M39" s="134"/>
      <c r="N39" s="16">
        <f>N36+N37+N38</f>
        <v>0</v>
      </c>
    </row>
    <row r="40" spans="1:15" ht="29.1" customHeight="1" thickBot="1">
      <c r="A40" s="150"/>
      <c r="B40" s="154"/>
      <c r="C40" s="155"/>
      <c r="D40" s="155"/>
      <c r="E40" s="155"/>
      <c r="F40" s="155"/>
      <c r="G40" s="156"/>
      <c r="H40" s="7"/>
      <c r="I40" s="7"/>
      <c r="K40" s="61" t="s">
        <v>63</v>
      </c>
      <c r="L40" s="61"/>
      <c r="M40" s="39"/>
      <c r="N40" s="60"/>
    </row>
    <row r="41" spans="1:15" ht="24" customHeight="1">
      <c r="A41" s="6"/>
      <c r="B41" s="21"/>
      <c r="C41" s="21"/>
      <c r="D41" s="42"/>
      <c r="E41" s="42"/>
      <c r="F41" s="42"/>
      <c r="G41" s="42"/>
      <c r="H41" s="6"/>
      <c r="I41" s="20"/>
      <c r="J41" s="7"/>
      <c r="K41" s="7"/>
      <c r="L41" s="7"/>
      <c r="M41" s="7"/>
      <c r="N41" s="78"/>
    </row>
    <row r="42" spans="1:15" ht="354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3" spans="1:1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1:1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14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14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>
      <c r="A52" s="5"/>
      <c r="B52" s="5"/>
      <c r="C52" s="5"/>
      <c r="D52" s="5"/>
      <c r="E52" s="5"/>
      <c r="F52" s="5"/>
      <c r="G52" s="5"/>
    </row>
    <row r="53" spans="1:14">
      <c r="A53" s="5"/>
      <c r="B53" s="5"/>
      <c r="C53" s="5"/>
      <c r="D53" s="5"/>
      <c r="E53" s="5"/>
      <c r="F53" s="5"/>
      <c r="G53" s="5"/>
    </row>
    <row r="54" spans="1:14">
      <c r="A54" s="5"/>
      <c r="B54" s="5"/>
      <c r="C54" s="5"/>
      <c r="D54" s="5"/>
      <c r="E54" s="5"/>
      <c r="F54" s="5"/>
      <c r="G54" s="5"/>
    </row>
    <row r="55" spans="1:14">
      <c r="A55" s="5"/>
      <c r="B55" s="5"/>
      <c r="C55" s="5"/>
      <c r="D55" s="5"/>
      <c r="E55" s="5"/>
      <c r="F55" s="5"/>
      <c r="G55" s="5"/>
    </row>
    <row r="56" spans="1:14" ht="13.8">
      <c r="A56" s="28"/>
      <c r="B56" s="8"/>
      <c r="C56" s="143"/>
      <c r="D56" s="143"/>
      <c r="E56" s="143"/>
      <c r="F56" s="143"/>
      <c r="G56" s="143"/>
    </row>
    <row r="57" spans="1:14" ht="13.8">
      <c r="A57" s="28"/>
      <c r="B57" s="8"/>
      <c r="C57" s="143"/>
      <c r="D57" s="143"/>
      <c r="E57" s="143"/>
      <c r="F57" s="143"/>
      <c r="G57" s="143"/>
    </row>
    <row r="58" spans="1:14" ht="13.8">
      <c r="A58" s="28"/>
      <c r="B58" s="8"/>
      <c r="C58" s="143"/>
      <c r="D58" s="143"/>
      <c r="E58" s="33"/>
      <c r="F58" s="34"/>
      <c r="G58" s="34"/>
    </row>
    <row r="59" spans="1:14" ht="13.8">
      <c r="A59" s="144"/>
      <c r="B59" s="145"/>
      <c r="C59" s="146"/>
      <c r="D59" s="146"/>
      <c r="E59" s="146"/>
      <c r="F59" s="146"/>
      <c r="G59" s="146"/>
    </row>
    <row r="280" spans="1:1" s="91" customFormat="1">
      <c r="A280" s="90"/>
    </row>
  </sheetData>
  <sheetProtection selectLockedCells="1"/>
  <protectedRanges>
    <protectedRange sqref="C36:D37 B56:C57" name="creditcardtype" securityDescriptor="O:WDG:WDD:(A;;CC;;;WD)(A;;CC;;;BU)"/>
    <protectedRange sqref="C5:F5 G4:G5 C7:F12 G7:G13 C6:G6 N5" name="contact" securityDescriptor="O:WDG:WDD:(A;;CC;;;WD)(A;;CC;;;BU)"/>
  </protectedRanges>
  <mergeCells count="64">
    <mergeCell ref="L35:M35"/>
    <mergeCell ref="C58:D58"/>
    <mergeCell ref="A59:B59"/>
    <mergeCell ref="C59:G59"/>
    <mergeCell ref="B36:G36"/>
    <mergeCell ref="B37:G37"/>
    <mergeCell ref="B38:D38"/>
    <mergeCell ref="F38:G38"/>
    <mergeCell ref="A39:A40"/>
    <mergeCell ref="B39:G40"/>
    <mergeCell ref="C57:G57"/>
    <mergeCell ref="C56:G56"/>
    <mergeCell ref="A42:N51"/>
    <mergeCell ref="L36:M36"/>
    <mergeCell ref="L39:M39"/>
    <mergeCell ref="B32:G35"/>
    <mergeCell ref="L32:M32"/>
    <mergeCell ref="L34:M34"/>
    <mergeCell ref="B29:I29"/>
    <mergeCell ref="J31:L31"/>
    <mergeCell ref="B27:I27"/>
    <mergeCell ref="B30:I30"/>
    <mergeCell ref="B28:I28"/>
    <mergeCell ref="B19:I19"/>
    <mergeCell ref="B20:I20"/>
    <mergeCell ref="B16:H16"/>
    <mergeCell ref="B15:H15"/>
    <mergeCell ref="J13:N13"/>
    <mergeCell ref="L15:M15"/>
    <mergeCell ref="B26:H26"/>
    <mergeCell ref="B21:I21"/>
    <mergeCell ref="B25:I25"/>
    <mergeCell ref="B23:H23"/>
    <mergeCell ref="B22:I22"/>
    <mergeCell ref="B24:I24"/>
    <mergeCell ref="J5:M5"/>
    <mergeCell ref="A6:I6"/>
    <mergeCell ref="K6:M6"/>
    <mergeCell ref="B11:D11"/>
    <mergeCell ref="B5:F5"/>
    <mergeCell ref="J9:N9"/>
    <mergeCell ref="B7:F7"/>
    <mergeCell ref="B8:F8"/>
    <mergeCell ref="J8:N8"/>
    <mergeCell ref="B9:F9"/>
    <mergeCell ref="J7:N7"/>
    <mergeCell ref="J16:N16"/>
    <mergeCell ref="B17:I17"/>
    <mergeCell ref="B18:I18"/>
    <mergeCell ref="H13:I13"/>
    <mergeCell ref="B10:D10"/>
    <mergeCell ref="H10:I10"/>
    <mergeCell ref="J10:M10"/>
    <mergeCell ref="J11:M11"/>
    <mergeCell ref="J12:M12"/>
    <mergeCell ref="B13:F13"/>
    <mergeCell ref="B12:F12"/>
    <mergeCell ref="H12:I12"/>
    <mergeCell ref="F1:G1"/>
    <mergeCell ref="F2:G2"/>
    <mergeCell ref="A1:E3"/>
    <mergeCell ref="H1:N3"/>
    <mergeCell ref="J4:N4"/>
    <mergeCell ref="B4:C4"/>
  </mergeCells>
  <phoneticPr fontId="1" type="noConversion"/>
  <dataValidations count="1">
    <dataValidation type="textLength" operator="equal" allowBlank="1" showInputMessage="1" showErrorMessage="1" sqref="F10" xr:uid="{00000000-0002-0000-0000-000000000000}">
      <formula1>7</formula1>
    </dataValidation>
  </dataValidations>
  <printOptions horizontalCentered="1" verticalCentered="1"/>
  <pageMargins left="0.511811023622047" right="0.511811023622047" top="0.511811023622047" bottom="0.511811023622047" header="0.511811023622047" footer="0.511811023622047"/>
  <pageSetup scale="48" firstPageNumber="0" orientation="landscape" useFirstPageNumber="1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Sheet1!$C$2:$C$15</xm:f>
          </x14:formula1>
          <xm:sqref>E10 N5</xm:sqref>
        </x14:dataValidation>
        <x14:dataValidation type="list" showInputMessage="1" showErrorMessage="1" prompt="Selet the # of show days" xr:uid="{00000000-0002-0000-0000-000002000000}">
          <x14:formula1>
            <xm:f>Sheet1!$C$17:$C$20</xm:f>
          </x14:formula1>
          <xm:sqref>J9:N9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20"/>
  <sheetViews>
    <sheetView workbookViewId="0">
      <selection activeCell="C20" sqref="C20"/>
    </sheetView>
  </sheetViews>
  <sheetFormatPr defaultColWidth="8.6640625" defaultRowHeight="13.2"/>
  <cols>
    <col min="4" max="4" width="7.44140625" bestFit="1" customWidth="1"/>
    <col min="5" max="5" width="7.88671875" customWidth="1"/>
  </cols>
  <sheetData>
    <row r="1" spans="3:5">
      <c r="D1" s="55" t="s">
        <v>32</v>
      </c>
      <c r="E1" s="55" t="s">
        <v>46</v>
      </c>
    </row>
    <row r="2" spans="3:5">
      <c r="C2" t="s">
        <v>34</v>
      </c>
      <c r="D2" s="54">
        <v>0.05</v>
      </c>
      <c r="E2" s="54">
        <v>7.0000000000000007E-2</v>
      </c>
    </row>
    <row r="3" spans="3:5">
      <c r="C3" t="s">
        <v>35</v>
      </c>
      <c r="D3" s="54">
        <v>0.05</v>
      </c>
      <c r="E3" s="54">
        <v>0</v>
      </c>
    </row>
    <row r="4" spans="3:5">
      <c r="C4" t="s">
        <v>36</v>
      </c>
      <c r="D4" s="54">
        <v>0.05</v>
      </c>
      <c r="E4" s="54">
        <v>0</v>
      </c>
    </row>
    <row r="5" spans="3:5">
      <c r="C5" t="s">
        <v>37</v>
      </c>
      <c r="D5" s="54">
        <v>0.05</v>
      </c>
      <c r="E5" s="54">
        <v>0</v>
      </c>
    </row>
    <row r="6" spans="3:5">
      <c r="C6" t="s">
        <v>33</v>
      </c>
      <c r="D6" s="54">
        <v>0.13</v>
      </c>
      <c r="E6" s="54">
        <v>0</v>
      </c>
    </row>
    <row r="7" spans="3:5">
      <c r="C7" t="s">
        <v>38</v>
      </c>
      <c r="D7" s="54">
        <v>0.05</v>
      </c>
      <c r="E7" s="56">
        <v>9.9750000000000005E-2</v>
      </c>
    </row>
    <row r="8" spans="3:5">
      <c r="C8" t="s">
        <v>39</v>
      </c>
      <c r="D8" s="54">
        <v>0.15</v>
      </c>
      <c r="E8" s="54">
        <v>0</v>
      </c>
    </row>
    <row r="9" spans="3:5">
      <c r="C9" t="s">
        <v>40</v>
      </c>
      <c r="D9" s="54">
        <v>0.15</v>
      </c>
      <c r="E9" s="54">
        <v>0</v>
      </c>
    </row>
    <row r="10" spans="3:5">
      <c r="C10" t="s">
        <v>41</v>
      </c>
      <c r="D10" s="54">
        <v>0.15</v>
      </c>
      <c r="E10" s="54">
        <v>0</v>
      </c>
    </row>
    <row r="11" spans="3:5">
      <c r="C11" t="s">
        <v>42</v>
      </c>
      <c r="D11" s="54">
        <v>0.15</v>
      </c>
      <c r="E11" s="54">
        <v>0</v>
      </c>
    </row>
    <row r="12" spans="3:5">
      <c r="C12" t="s">
        <v>45</v>
      </c>
      <c r="D12" s="54">
        <v>0.05</v>
      </c>
      <c r="E12" s="54">
        <v>0</v>
      </c>
    </row>
    <row r="13" spans="3:5">
      <c r="C13" t="s">
        <v>43</v>
      </c>
      <c r="D13" s="54">
        <v>0.05</v>
      </c>
      <c r="E13" s="54">
        <v>0</v>
      </c>
    </row>
    <row r="14" spans="3:5">
      <c r="C14" t="s">
        <v>44</v>
      </c>
      <c r="D14" s="54">
        <v>0.05</v>
      </c>
      <c r="E14" s="54">
        <v>0</v>
      </c>
    </row>
    <row r="15" spans="3:5">
      <c r="C15" t="s">
        <v>52</v>
      </c>
      <c r="D15" s="54">
        <v>0</v>
      </c>
      <c r="E15" s="54">
        <v>0</v>
      </c>
    </row>
    <row r="17" spans="3:5">
      <c r="C17">
        <v>1</v>
      </c>
      <c r="E17" s="54"/>
    </row>
    <row r="18" spans="3:5">
      <c r="C18">
        <v>2</v>
      </c>
      <c r="E18" s="54"/>
    </row>
    <row r="19" spans="3:5">
      <c r="C19">
        <v>3</v>
      </c>
      <c r="E19" s="54"/>
    </row>
    <row r="20" spans="3:5">
      <c r="C20" t="s">
        <v>52</v>
      </c>
    </row>
  </sheetData>
  <sheetProtection algorithmName="SHA-512" hashValue="kYw5Hu9tQwxCHwTu5BVFuQjoc0tAuWapEwXfHNDXJ1r8iopbQYj9oJdrshvryTXSiACuX18DHjo8Pw1Ov4YROA==" saltValue="s77GELsRxAbtLTl6qZ5ul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FMAV Exhibitor Request Form</vt:lpstr>
      <vt:lpstr>Sheet1</vt:lpstr>
      <vt:lpstr>'FMAV Exhibitor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SHOW ORDER FORM</dc:title>
  <dc:creator>Keith Budgell</dc:creator>
  <cp:lastModifiedBy>Cory Leach</cp:lastModifiedBy>
  <cp:lastPrinted>2021-12-15T17:37:33Z</cp:lastPrinted>
  <dcterms:created xsi:type="dcterms:W3CDTF">2001-11-20T15:39:34Z</dcterms:created>
  <dcterms:modified xsi:type="dcterms:W3CDTF">2022-05-11T15:49:27Z</dcterms:modified>
</cp:coreProperties>
</file>