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uario\Desktop\carpeta para publicar pagina web\Nueva carpeta\"/>
    </mc:Choice>
  </mc:AlternateContent>
  <xr:revisionPtr revIDLastSave="0" documentId="13_ncr:1_{46D7EFE9-9F17-4644-8EC3-A4D51E755F38}" xr6:coauthVersionLast="46" xr6:coauthVersionMax="46" xr10:uidLastSave="{00000000-0000-0000-0000-000000000000}"/>
  <bookViews>
    <workbookView xWindow="-110" yWindow="-110" windowWidth="19420" windowHeight="10420" xr2:uid="{BE88E575-72DA-47EF-9C89-F9A781DF0E7A}"/>
  </bookViews>
  <sheets>
    <sheet name="EST 312-19 (1-10)" sheetId="1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18" l="1"/>
  <c r="G82" i="18"/>
  <c r="I82" i="18"/>
  <c r="F82" i="18"/>
  <c r="I81" i="18"/>
  <c r="H81" i="18"/>
  <c r="G81" i="18"/>
  <c r="I76" i="18"/>
  <c r="H76" i="18"/>
  <c r="G76" i="18"/>
  <c r="J72" i="18" s="1"/>
  <c r="I71" i="18"/>
  <c r="J69" i="18" s="1"/>
  <c r="H71" i="18"/>
  <c r="G71" i="18"/>
  <c r="I68" i="18"/>
  <c r="H68" i="18"/>
  <c r="G68" i="18"/>
  <c r="I61" i="18"/>
  <c r="H61" i="18"/>
  <c r="G61" i="18"/>
  <c r="I56" i="18"/>
  <c r="H56" i="18"/>
  <c r="G56" i="18"/>
  <c r="I49" i="18"/>
  <c r="J46" i="18" s="1"/>
  <c r="H49" i="18"/>
  <c r="G49" i="18"/>
  <c r="I45" i="18"/>
  <c r="H45" i="18"/>
  <c r="G45" i="18"/>
  <c r="I35" i="18"/>
  <c r="H35" i="18"/>
  <c r="G35" i="18"/>
  <c r="I23" i="18"/>
  <c r="H23" i="18"/>
  <c r="G23" i="18"/>
  <c r="I19" i="18"/>
  <c r="J11" i="18" s="1"/>
  <c r="H19" i="18"/>
  <c r="G19" i="18"/>
  <c r="J36" i="18" l="1"/>
  <c r="J62" i="18"/>
  <c r="J57" i="18"/>
  <c r="J50" i="18"/>
  <c r="J77" i="18"/>
  <c r="J24" i="18"/>
  <c r="J20" i="18"/>
  <c r="J81" i="18" l="1"/>
</calcChain>
</file>

<file path=xl/sharedStrings.xml><?xml version="1.0" encoding="utf-8"?>
<sst xmlns="http://schemas.openxmlformats.org/spreadsheetml/2006/main" count="168" uniqueCount="140">
  <si>
    <t>No cumple</t>
  </si>
  <si>
    <t>CRÍTICO</t>
  </si>
  <si>
    <t>MODERADAMENTE ACEPTABLE</t>
  </si>
  <si>
    <t>ACEPTABLE</t>
  </si>
  <si>
    <t>CICLO</t>
  </si>
  <si>
    <t>ESTÁNDARES MÍNIMOS SG-SST</t>
  </si>
  <si>
    <t>TABLA DE VALORES Y CALIFICACIÓN</t>
  </si>
  <si>
    <t>ESTÁNDAR</t>
  </si>
  <si>
    <t>ÌTEM DEL ESTÁNDAR</t>
  </si>
  <si>
    <t>Valor del ítem del estándar</t>
  </si>
  <si>
    <t>PESO PORCENTUAL</t>
  </si>
  <si>
    <t>PUNTAJE POSIBLE</t>
  </si>
  <si>
    <t>CALIFICACIÓN DE LA EMPRESA O CONTRATANTE</t>
  </si>
  <si>
    <t>No aplica</t>
  </si>
  <si>
    <t>I. PLANEAR</t>
  </si>
  <si>
    <t>RECURSOS (10%)</t>
  </si>
  <si>
    <t>Recursos financieros, técnicos,  humanos y de otra índole requeridos para coordinar y desarrollar el Sistema de Gestión de la Seguridad y Salud en el Trabajo (SG-SST) (4%)</t>
  </si>
  <si>
    <t>1.1.1. Responsable del Sistema de Gestión de Seguridad y Salud en el Trabajo SG-SST</t>
  </si>
  <si>
    <t>0,5</t>
  </si>
  <si>
    <t>1.1.2 Responsabilidades en el Sistema de Gestión de Seguridad y Salud en el Trabajo – SG-SST</t>
  </si>
  <si>
    <t> 0,5</t>
  </si>
  <si>
    <t>1.1.3 Asignación de recursos para el Sistema de Gestión  de Seguridad y Salud en el Trabajo – SG-SST</t>
  </si>
  <si>
    <t>1.1.4 Afiliación al Sistema General de Riesgos Laborales</t>
  </si>
  <si>
    <t>1.1.5 Identificación de trabajadores de alto riesgo y cotización de pensión especial</t>
  </si>
  <si>
    <t>1.1.6 Conformación COPASST</t>
  </si>
  <si>
    <t>1.1.7 Capacitación COPASST</t>
  </si>
  <si>
    <t>1.1.8 Conformación Comité Convivencia</t>
  </si>
  <si>
    <t>Capacitación en el Sistema de Gestión de la Seguridad y la Salud en el Trabajo (6%)</t>
  </si>
  <si>
    <t>1.2.1 Programa Capacitación promoción y prevención – PyP</t>
  </si>
  <si>
    <t>1.2.2 Inducción y Reinducción en Sistema de Gestión de Seguridad y Salud en el Trabajo SG-SST, actividades de Promoción y Prevención PyP</t>
  </si>
  <si>
    <t>1.2.3 Responsables del Sistema de Gestión de Seguridad y Salud en el Trabajo SG-SST con curso virtual de 50 horas</t>
  </si>
  <si>
    <t>GESTIÓN INTEGRAL DEL SISTEMA DE GESTIÓN DE LA SEGURIDAD</t>
  </si>
  <si>
    <t>Y LA SALUD EN EL TRABAJO (15%)</t>
  </si>
  <si>
    <t>Política de Seguridad y Salud en el Trabajo (1%)</t>
  </si>
  <si>
    <t>2.1.1 Política del Sistema de Gestión de Seguridad y Salud en el Trabajo SG-SST firmada, fechada y comunicada al COPASST</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</si>
  <si>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</si>
  <si>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</si>
  <si>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</si>
  <si>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</si>
  <si>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</si>
  <si>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</si>
  <si>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</si>
  <si>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de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</si>
  <si>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</si>
  <si>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</si>
  <si>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</si>
  <si>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</si>
  <si>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</si>
  <si>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</si>
  <si>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</si>
  <si>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</si>
  <si>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</si>
  <si>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</si>
  <si>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</si>
  <si>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</si>
  <si>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</si>
  <si>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</si>
  <si>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</si>
  <si>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Descripción sociodemográfica – Diagnóstico de condiciones de salud</t>
  </si>
  <si>
    <t>3.1.2 Actividades de Promoción y Prevención en Salud</t>
  </si>
  <si>
    <t>3.1.3 Información al médico de los perfiles de cargo</t>
  </si>
  <si>
    <t>3.1.4 Realización de Evaluaciones Médicas Ocupacionales -Peligros- Periodicidad- Comunicación al Trabajador</t>
  </si>
  <si>
    <t>3.1.5 Custodia de Historias Clínicas</t>
  </si>
  <si>
    <t>3.1.6 Restricciones y recomendaciones médico/laborales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</si>
  <si>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</si>
  <si>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</si>
  <si>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</si>
  <si>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</si>
  <si>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</si>
  <si>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incidentes, accidentes y enfermedades laborales</t>
  </si>
  <si>
    <t>3.2.3 Registro y análisis estadístico de accidentes y enfermedades laborales</t>
  </si>
  <si>
    <t>Mecanismos de vigilancia de las condiciones de salud de los trabajadores (6%)</t>
  </si>
  <si>
    <t>3.3.1 Medición de la frecuencia de la accidentalidad</t>
  </si>
  <si>
    <t>3.3.2 Medición de la severidad de la accidentalidad</t>
  </si>
  <si>
    <t>3.3.3 Medición de la mortalidad por Accidentes de Trabajo</t>
  </si>
  <si>
    <t>3.3.4 Medición de la prevalencia de Enfermedad Laboral</t>
  </si>
  <si>
    <t>3.3.5 Medición de la incidencia de Enfermedad Laboral</t>
  </si>
  <si>
    <t>3.3.6 Medición del ausentismo por causa médica</t>
  </si>
  <si>
    <t>GESTIÓN DE PELIGROS Y RIESGOS (30%)</t>
  </si>
  <si>
    <t>Identificación de peligros, evaluación y valoración de riesgos (15%)</t>
  </si>
  <si>
    <t>4.1.1 Metodología para la identificación de peligros, evaluación y valoración de los riesgos</t>
  </si>
  <si>
    <t>4.1.2 Identificación de peligros con participación de todos los niveles de la empresa</t>
  </si>
  <si>
    <t>4.1.3 Identificación de sustancias catalogadas como carcinógenas o con toxicidad aguda</t>
  </si>
  <si>
    <t>4.1.4 Realización mediciones ambientales, químicos, físicos y biológicos</t>
  </si>
  <si>
    <t>Medidas de prevención y control para intervenir los peligros/riesgos (15%)</t>
  </si>
  <si>
    <t>4.2.1 Implementación de medidas de prevención y control de peligros/riesgos identificados</t>
  </si>
  <si>
    <t>2,5</t>
  </si>
  <si>
    <t>4.2.2 Verificación de aplicación de medidas de prevención y control por parte de los trabajadores</t>
  </si>
  <si>
    <t>4.2.3 Elaboración de procedimientos, instructivos, fichas, protocolos</t>
  </si>
  <si>
    <t>4.2.4 Realización de inspecciones sistemáticas a las instalaciones, maquinaria o equipos con la participación del COPASST</t>
  </si>
  <si>
    <t>4.2.5 Mantenimiento periódico de instalaciones, equipos, máquinas, herramientas</t>
  </si>
  <si>
    <t>4.2.6 Entrega de Elementos de Protección Personal EPP, se verifica con contratistas y subcontratistas</t>
  </si>
  <si>
    <t>GESTIÓN DE AMENAZAS (10%)</t>
  </si>
  <si>
    <t>Plan de prevención, preparación y respuesta ante emergencias (10%)</t>
  </si>
  <si>
    <t>5.1.1 Se cuenta con el Plan de Prevención, Preparación y Respuesta ante emergencias</t>
  </si>
  <si>
    <t>5.1.2 Brigada de prevención conformada, capacitada y dotada</t>
  </si>
  <si>
    <t>III. VERIFICAR</t>
  </si>
  <si>
    <t>VERIFICACIÓN</t>
  </si>
  <si>
    <t>DEL SG-SST (5%)</t>
  </si>
  <si>
    <t>Gestión y resultados del SG-SST (5%)</t>
  </si>
  <si>
    <t>6.1.1 Definición de indicadores del SG-SST de acuerdo condiciones de la empresa</t>
  </si>
  <si>
    <t>1,25</t>
  </si>
  <si>
    <t>6.1.2 Las empresa adelanta auditoría por lo menos una vez al año</t>
  </si>
  <si>
    <t>6.1.3 Revisión anual por la alta dirección, resultados y alcance de la auditoría</t>
  </si>
  <si>
    <t>6.1.4 Planificación auditorías con el COPASST</t>
  </si>
  <si>
    <t>IV. ACTUAR</t>
  </si>
  <si>
    <t>MEJORAMIENTO (10%)</t>
  </si>
  <si>
    <t>Acciones preventivas y correctivas con base en los resultados del SG-SST (10%)</t>
  </si>
  <si>
    <t>7.1.1 Definición de acciones preventivas y correctivas con base en resultados del SG-SST</t>
  </si>
  <si>
    <t>7.1.2 Acciones de mejora conforme a revisión de la alta dirección</t>
  </si>
  <si>
    <t>7.1.3 Acciones de mejora con base en investigaciones de accidentes de trabajo y enfermedades laborales</t>
  </si>
  <si>
    <t>7.1.4 Elaboración Plan de Mejoramiento e implementación de medidas y acciones correctivas solicitadas por autoridades y ARL</t>
  </si>
  <si>
    <t>TOTALES</t>
  </si>
  <si>
    <t>RESOLUCION 312 DE 2019</t>
  </si>
  <si>
    <t>TOTAL</t>
  </si>
  <si>
    <t> Cuando se cumple con el ítem del estándar la calificación será la máxima del respectivo ítem, de lo contrario su calificación será igual a cero (0).</t>
  </si>
  <si>
    <t>– En los ítems de la Tabla de Valores que no aplican para las empresas de menos de cincuenta (50) trabajadores clasificadas con riesgo I, II ó III, de conformidad con los Estándares Mínimos de SST vigentes, se deberá otorgar el porcentaje máximo de calificación en la columna “No Aplica” frente al ítem correspondiente.</t>
  </si>
  <si>
    <t>El presente formulario es documento público. La información aquí consignada debe ser veraz. La inclusión de manifestaciones falsas estará sujeta  a las sanciones contempladas en la Ley 599 de 2000, Código Penal Colombiano (artículos 287, 288, 291, 294).</t>
  </si>
  <si>
    <t>FIRMA DEL EMPLEADOR O CONTRATANTE</t>
  </si>
  <si>
    <t>FIRMA DEL RESPONSABLE DE LA EJECUCIÓN DEL SG-SST</t>
  </si>
  <si>
    <t>CRITERIO</t>
  </si>
  <si>
    <t>VALORACIÓN</t>
  </si>
  <si>
    <t>ACCIÓN</t>
  </si>
  <si>
    <t>Mantener la calificación y evidencias a disposición del Ministerio del Trabajo, e incluir en el Plan de Anual de Trabajo las mejoras detectadas.</t>
  </si>
  <si>
    <t xml:space="preserve">Realizar y tener a disposición del Ministerio del Trabajo un Plan de Mejoramiento de inmediato.
Enviar a la respectiva Administradora de Riesgos Laborales a la que se encuentre afiliada la empresa o contratante, un reporte de avances en el término máximo de tres (3) meses después de realizada la autoevaluación de Estándares Mínimos.
Seguimiento anual y plan de visita a la empresa con valoración crítica, por parte del Ministerio del Trabajo.
</t>
  </si>
  <si>
    <t xml:space="preserve">Realizar y tener a disposición del Ministerio del Trabajo un Plan de Mejoramiento.
Enviar a la Administradora de Riesgos Laborales un reporte de avances en el término máximo de seis (6) meses después de realizada la autoevaluación de Estándares Mínimos.
Plan de visita por parte del Ministerio del Trabajo.
</t>
  </si>
  <si>
    <t xml:space="preserve">Cumple </t>
  </si>
  <si>
    <t>Si el puntaje obtenido es menor al 60% (8.85)</t>
  </si>
  <si>
    <t>Si el puntaje obtenido está entre el 60 y 85% (9-12.75)</t>
  </si>
  <si>
    <t>Si el puntaje obtenido es mayor al 85% (12.9)</t>
  </si>
  <si>
    <t>Fecha de realizacion:</t>
  </si>
  <si>
    <t>SG SST</t>
  </si>
  <si>
    <t xml:space="preserve">Version </t>
  </si>
  <si>
    <t>Fecha aprobacion:</t>
  </si>
  <si>
    <t>NOMBRE DE LA EMPRESA</t>
  </si>
  <si>
    <t>AÑO</t>
  </si>
  <si>
    <t>LOGO</t>
  </si>
  <si>
    <t xml:space="preserve">EVALUACION INICIAL ESTANDARES MINIMOS SG SST </t>
  </si>
  <si>
    <t>Formato No.</t>
  </si>
  <si>
    <t>Codigo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</si>
</sst>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sz val="11"/>
      <color indexed="8"/>
      <name val="Calibri"/>
      <family val="2"/>
    </font>
    <font>
      <sz val="7"/>
      <color rgb="FF464646"/>
      <name val="Arial"/>
      <family val="2"/>
    </font>
    <font>
      <b/>
      <sz val="7"/>
      <color rgb="FF464646"/>
      <name val="Arial"/>
      <family val="2"/>
    </font>
    <font>
      <u/>
      <sz val="11"/>
      <color theme="10"/>
      <name val="Calibri"/>
      <family val="2"/>
      <scheme val="minor"/>
    </font>
    <font>
      <b/>
      <sz val="18"/>
      <color rgb="FF464646"/>
      <name val="Arial"/>
      <family val="2"/>
    </font>
    <font>
      <b/>
      <sz val="12"/>
      <color rgb="FF464646"/>
      <name val="Arial"/>
      <family val="2"/>
    </font>
    <font>
      <b/>
      <u/>
      <sz val="12"/>
      <color theme="10"/>
      <name val="Calibri"/>
      <family val="2"/>
      <scheme val="minor"/>
    </font>
    <font>
      <sz val="16"/>
      <color rgb="FF464646"/>
      <name val="Arial"/>
      <family val="2"/>
    </font>
    <font>
      <b/>
      <sz val="16"/>
      <color rgb="FF464646"/>
      <name val="Arial"/>
      <family val="2"/>
    </font>
    <font>
      <b/>
      <sz val="16"/>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rgb="FFF1EEE0"/>
        <bgColor indexed="64"/>
      </patternFill>
    </fill>
    <fill>
      <patternFill patternType="solid">
        <fgColor rgb="FFFAF9F4"/>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diagonal/>
    </border>
    <border>
      <left/>
      <right/>
      <top/>
      <bottom style="medium">
        <color rgb="FFCCCCCC"/>
      </bottom>
      <diagonal/>
    </border>
    <border>
      <left/>
      <right/>
      <top style="medium">
        <color rgb="FFCCCCCC"/>
      </top>
      <bottom/>
      <diagonal/>
    </border>
    <border>
      <left style="medium">
        <color rgb="FFCCCCCC"/>
      </left>
      <right/>
      <top/>
      <bottom/>
      <diagonal/>
    </border>
    <border>
      <left/>
      <right style="medium">
        <color rgb="FFCCCCCC"/>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0" fontId="2" fillId="0" borderId="0"/>
    <xf numFmtId="0" fontId="5" fillId="0" borderId="0" applyNumberFormat="0" applyFill="0" applyBorder="0" applyAlignment="0" applyProtection="0"/>
  </cellStyleXfs>
  <cellXfs count="116">
    <xf numFmtId="0" fontId="0" fillId="0" borderId="0" xfId="0"/>
    <xf numFmtId="0" fontId="3" fillId="4" borderId="2" xfId="0" applyFont="1" applyFill="1" applyBorder="1" applyAlignment="1">
      <alignment vertical="center" wrapText="1"/>
    </xf>
    <xf numFmtId="0" fontId="3" fillId="3" borderId="6" xfId="0" applyFont="1" applyFill="1" applyBorder="1" applyAlignment="1">
      <alignmen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vertical="center" wrapText="1"/>
    </xf>
    <xf numFmtId="0" fontId="3" fillId="4" borderId="12" xfId="0" applyFont="1" applyFill="1" applyBorder="1" applyAlignment="1">
      <alignment vertical="center" wrapText="1"/>
    </xf>
    <xf numFmtId="0" fontId="3" fillId="4" borderId="7" xfId="0" applyFont="1" applyFill="1" applyBorder="1" applyAlignment="1">
      <alignment vertical="center" wrapText="1"/>
    </xf>
    <xf numFmtId="0" fontId="3" fillId="3" borderId="12" xfId="0" applyFont="1" applyFill="1" applyBorder="1" applyAlignment="1">
      <alignment vertical="center" wrapText="1"/>
    </xf>
    <xf numFmtId="0" fontId="3" fillId="3" borderId="7" xfId="0" applyFont="1" applyFill="1" applyBorder="1" applyAlignment="1">
      <alignment vertical="center" wrapText="1"/>
    </xf>
    <xf numFmtId="0" fontId="3" fillId="4"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7" fillId="5" borderId="12" xfId="0" applyFont="1" applyFill="1" applyBorder="1" applyAlignment="1">
      <alignment vertical="center" wrapText="1"/>
    </xf>
    <xf numFmtId="0" fontId="8" fillId="5" borderId="2" xfId="4" applyFont="1" applyFill="1" applyBorder="1" applyAlignment="1">
      <alignment vertical="center" wrapText="1"/>
    </xf>
    <xf numFmtId="0" fontId="7" fillId="5" borderId="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2" xfId="0" applyFont="1" applyFill="1" applyBorder="1" applyAlignment="1">
      <alignment vertical="center" wrapText="1"/>
    </xf>
    <xf numFmtId="0" fontId="0" fillId="5" borderId="0" xfId="0" applyFill="1"/>
    <xf numFmtId="0" fontId="3" fillId="3" borderId="10" xfId="0" applyFont="1" applyFill="1" applyBorder="1" applyAlignment="1">
      <alignment vertical="center" wrapText="1"/>
    </xf>
    <xf numFmtId="0" fontId="10" fillId="3" borderId="7" xfId="0" applyFont="1" applyFill="1" applyBorder="1" applyAlignment="1">
      <alignment vertical="center" wrapText="1"/>
    </xf>
    <xf numFmtId="0" fontId="3" fillId="4" borderId="1" xfId="0" applyFont="1" applyFill="1" applyBorder="1" applyAlignment="1">
      <alignment vertical="center" wrapText="1"/>
    </xf>
    <xf numFmtId="0" fontId="3" fillId="3" borderId="1"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3" fillId="4" borderId="23" xfId="0" applyFont="1" applyFill="1" applyBorder="1" applyAlignment="1">
      <alignment vertical="center" wrapText="1"/>
    </xf>
    <xf numFmtId="0" fontId="3" fillId="6" borderId="22" xfId="0" applyFont="1" applyFill="1" applyBorder="1" applyAlignment="1">
      <alignment vertical="center" wrapText="1"/>
    </xf>
    <xf numFmtId="0" fontId="3" fillId="7" borderId="20" xfId="0" applyFont="1" applyFill="1" applyBorder="1" applyAlignment="1">
      <alignment vertical="center" wrapText="1"/>
    </xf>
    <xf numFmtId="0" fontId="3" fillId="8" borderId="20" xfId="0" applyFont="1" applyFill="1" applyBorder="1" applyAlignment="1">
      <alignment vertical="center" wrapText="1"/>
    </xf>
    <xf numFmtId="0" fontId="3" fillId="0" borderId="2" xfId="0" applyFont="1" applyFill="1" applyBorder="1" applyAlignment="1">
      <alignment vertical="center" wrapText="1"/>
    </xf>
    <xf numFmtId="0" fontId="10" fillId="5" borderId="2" xfId="0" applyFont="1" applyFill="1" applyBorder="1" applyAlignment="1">
      <alignment vertical="center" wrapText="1"/>
    </xf>
    <xf numFmtId="0" fontId="10" fillId="4" borderId="2" xfId="0" applyFont="1" applyFill="1" applyBorder="1" applyAlignment="1">
      <alignment horizontal="center" vertical="center" wrapText="1"/>
    </xf>
    <xf numFmtId="0" fontId="10" fillId="9" borderId="2" xfId="0" applyFont="1" applyFill="1" applyBorder="1" applyAlignment="1">
      <alignment vertical="center" wrapText="1"/>
    </xf>
    <xf numFmtId="0" fontId="11" fillId="0" borderId="0" xfId="0" applyFont="1"/>
    <xf numFmtId="0" fontId="10" fillId="0" borderId="2" xfId="0" applyFont="1" applyFill="1" applyBorder="1" applyAlignment="1">
      <alignment vertical="center" wrapText="1"/>
    </xf>
    <xf numFmtId="0" fontId="10" fillId="3" borderId="12" xfId="0" applyFont="1" applyFill="1" applyBorder="1" applyAlignment="1">
      <alignment vertical="center" wrapText="1"/>
    </xf>
    <xf numFmtId="0" fontId="10" fillId="10" borderId="2" xfId="0" applyFont="1" applyFill="1" applyBorder="1" applyAlignment="1">
      <alignment vertical="center" wrapText="1"/>
    </xf>
    <xf numFmtId="0" fontId="13" fillId="0" borderId="1" xfId="0" applyFont="1" applyBorder="1" applyAlignment="1">
      <alignment wrapText="1"/>
    </xf>
    <xf numFmtId="0" fontId="14" fillId="0" borderId="1" xfId="0" applyFont="1" applyBorder="1" applyAlignment="1">
      <alignment wrapText="1"/>
    </xf>
    <xf numFmtId="14" fontId="14" fillId="0" borderId="1" xfId="0" applyNumberFormat="1" applyFont="1" applyBorder="1" applyAlignment="1">
      <alignment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12" xfId="0" applyFont="1" applyFill="1" applyBorder="1" applyAlignment="1">
      <alignment vertical="center" wrapText="1"/>
    </xf>
    <xf numFmtId="0" fontId="3" fillId="3" borderId="7" xfId="0" applyFont="1" applyFill="1" applyBorder="1" applyAlignment="1">
      <alignment vertical="center" wrapText="1"/>
    </xf>
    <xf numFmtId="0" fontId="4" fillId="3" borderId="12" xfId="0" applyFont="1" applyFill="1" applyBorder="1" applyAlignment="1">
      <alignment horizontal="center" vertical="center" wrapText="1"/>
    </xf>
    <xf numFmtId="0" fontId="10" fillId="3" borderId="6" xfId="0" applyFont="1" applyFill="1" applyBorder="1" applyAlignment="1">
      <alignment vertical="center" wrapText="1"/>
    </xf>
    <xf numFmtId="0" fontId="10" fillId="3" borderId="12" xfId="0" applyFont="1" applyFill="1" applyBorder="1" applyAlignment="1">
      <alignment vertical="center" wrapText="1"/>
    </xf>
    <xf numFmtId="0" fontId="10" fillId="3" borderId="7" xfId="0" applyFont="1" applyFill="1" applyBorder="1" applyAlignment="1">
      <alignment vertical="center" wrapText="1"/>
    </xf>
    <xf numFmtId="0" fontId="4" fillId="4" borderId="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9" fillId="4" borderId="6" xfId="0" applyFont="1" applyFill="1" applyBorder="1" applyAlignment="1">
      <alignment vertical="center" wrapText="1"/>
    </xf>
    <xf numFmtId="0" fontId="9" fillId="4" borderId="12" xfId="0" applyFont="1" applyFill="1" applyBorder="1" applyAlignment="1">
      <alignment vertical="center" wrapText="1"/>
    </xf>
    <xf numFmtId="0" fontId="9" fillId="4" borderId="7" xfId="0" applyFont="1" applyFill="1" applyBorder="1" applyAlignment="1">
      <alignment vertical="center" wrapText="1"/>
    </xf>
    <xf numFmtId="0" fontId="9" fillId="3" borderId="6" xfId="0" applyFont="1" applyFill="1" applyBorder="1" applyAlignment="1">
      <alignment vertical="center" wrapText="1"/>
    </xf>
    <xf numFmtId="0" fontId="9" fillId="3" borderId="12" xfId="0" applyFont="1" applyFill="1" applyBorder="1" applyAlignment="1">
      <alignment vertical="center" wrapText="1"/>
    </xf>
    <xf numFmtId="0" fontId="9" fillId="3" borderId="7" xfId="0" applyFont="1" applyFill="1" applyBorder="1" applyAlignment="1">
      <alignment vertical="center" wrapText="1"/>
    </xf>
    <xf numFmtId="0" fontId="3" fillId="4" borderId="6" xfId="0" applyFont="1" applyFill="1" applyBorder="1" applyAlignment="1">
      <alignment vertical="center" wrapText="1"/>
    </xf>
    <xf numFmtId="0" fontId="3" fillId="4" borderId="12" xfId="0" applyFont="1" applyFill="1" applyBorder="1" applyAlignment="1">
      <alignment vertical="center" wrapText="1"/>
    </xf>
    <xf numFmtId="0" fontId="3" fillId="4" borderId="7" xfId="0" applyFont="1" applyFill="1" applyBorder="1" applyAlignment="1">
      <alignment vertical="center" wrapText="1"/>
    </xf>
    <xf numFmtId="0" fontId="10" fillId="4" borderId="6" xfId="0" applyFont="1" applyFill="1" applyBorder="1" applyAlignment="1">
      <alignment vertical="center" wrapText="1"/>
    </xf>
    <xf numFmtId="0" fontId="10" fillId="4" borderId="12" xfId="0" applyFont="1" applyFill="1" applyBorder="1" applyAlignment="1">
      <alignment vertical="center" wrapText="1"/>
    </xf>
    <xf numFmtId="0" fontId="10" fillId="4" borderId="7"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4" fillId="3" borderId="5" xfId="0" applyFont="1" applyFill="1" applyBorder="1" applyAlignment="1">
      <alignment horizontal="right" vertical="center" wrapText="1"/>
    </xf>
    <xf numFmtId="0" fontId="3" fillId="4" borderId="1"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8" xfId="0" applyFont="1" applyFill="1" applyBorder="1" applyAlignment="1">
      <alignment vertical="center" wrapText="1"/>
    </xf>
    <xf numFmtId="0" fontId="3" fillId="4" borderId="14"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13" xfId="0" applyFont="1" applyFill="1" applyBorder="1" applyAlignment="1">
      <alignment vertical="center" wrapText="1"/>
    </xf>
    <xf numFmtId="0" fontId="3" fillId="4" borderId="11"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3" fillId="4" borderId="15" xfId="0" applyFont="1" applyFill="1" applyBorder="1" applyAlignment="1">
      <alignment vertical="center" wrapText="1"/>
    </xf>
    <xf numFmtId="0" fontId="3" fillId="4" borderId="0" xfId="0" applyFont="1" applyFill="1" applyBorder="1" applyAlignment="1">
      <alignment vertical="center" wrapText="1"/>
    </xf>
    <xf numFmtId="0" fontId="3" fillId="4" borderId="16" xfId="0" applyFont="1" applyFill="1" applyBorder="1" applyAlignment="1">
      <alignment vertical="center" wrapText="1"/>
    </xf>
    <xf numFmtId="0" fontId="4" fillId="4" borderId="10" xfId="0" applyFont="1" applyFill="1" applyBorder="1" applyAlignment="1">
      <alignment vertical="center" wrapText="1"/>
    </xf>
    <xf numFmtId="0" fontId="4" fillId="4" borderId="13" xfId="0" applyFont="1" applyFill="1" applyBorder="1" applyAlignment="1">
      <alignment vertical="center" wrapText="1"/>
    </xf>
    <xf numFmtId="0" fontId="4" fillId="4" borderId="11"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2" borderId="1" xfId="0" applyFont="1" applyFill="1" applyBorder="1" applyAlignment="1">
      <alignment horizontal="left"/>
    </xf>
    <xf numFmtId="14" fontId="0" fillId="2" borderId="1" xfId="0" applyNumberFormat="1" applyFill="1" applyBorder="1" applyAlignment="1">
      <alignment horizontal="left"/>
    </xf>
    <xf numFmtId="0" fontId="0" fillId="2" borderId="1" xfId="0" applyFill="1" applyBorder="1" applyAlignment="1">
      <alignment horizontal="left"/>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1" xfId="0" applyFont="1" applyBorder="1" applyAlignment="1">
      <alignment horizontal="center" vertical="center"/>
    </xf>
  </cellXfs>
  <cellStyles count="5">
    <cellStyle name="Hipervínculo" xfId="4" builtinId="8"/>
    <cellStyle name="Normal" xfId="0" builtinId="0"/>
    <cellStyle name="Normal 2" xfId="1" xr:uid="{FBEAD8C2-8ABC-400B-BFD4-BE10C093C821}"/>
    <cellStyle name="Normal 7" xfId="3" xr:uid="{28DBD00C-00A0-45E2-A773-E05CAD398483}"/>
    <cellStyle name="Porcentaje 2" xfId="2" xr:uid="{046AFB2F-9117-4DE5-82BF-656EE98E1DC3}"/>
  </cellStyles>
  <dxfs count="9">
    <dxf>
      <fill>
        <patternFill>
          <bgColor theme="9"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9" tint="0.59996337778862885"/>
        </patternFill>
      </fill>
    </dxf>
    <dxf>
      <fill>
        <patternFill>
          <bgColor theme="5" tint="0.59996337778862885"/>
        </patternFill>
      </fill>
    </dxf>
    <dxf>
      <fill>
        <patternFill>
          <bgColor theme="7"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4978-3609-4205-B9AC-4408CCC2073D}">
  <dimension ref="A1:Q96"/>
  <sheetViews>
    <sheetView tabSelected="1" showWhiteSpace="0" view="pageBreakPreview" topLeftCell="A84" zoomScale="90" zoomScaleNormal="100" zoomScaleSheetLayoutView="90" workbookViewId="0">
      <selection activeCell="L93" sqref="L93"/>
    </sheetView>
  </sheetViews>
  <sheetFormatPr baseColWidth="10" defaultRowHeight="21" x14ac:dyDescent="0.5"/>
  <cols>
    <col min="6" max="6" width="14.54296875" customWidth="1"/>
    <col min="7" max="7" width="13.453125" style="33" customWidth="1"/>
    <col min="9" max="9" width="10.90625" style="33"/>
    <col min="10" max="10" width="16.6328125" customWidth="1"/>
  </cols>
  <sheetData>
    <row r="1" spans="1:10" ht="14.5" customHeight="1" x14ac:dyDescent="0.35">
      <c r="A1" s="109" t="s">
        <v>136</v>
      </c>
      <c r="B1" s="110"/>
      <c r="C1" s="115" t="s">
        <v>137</v>
      </c>
      <c r="D1" s="115"/>
      <c r="E1" s="115"/>
      <c r="F1" s="115"/>
      <c r="G1" s="115"/>
      <c r="H1" s="115"/>
      <c r="I1" s="37" t="s">
        <v>139</v>
      </c>
      <c r="J1" s="38" t="s">
        <v>131</v>
      </c>
    </row>
    <row r="2" spans="1:10" ht="14.5" x14ac:dyDescent="0.35">
      <c r="A2" s="111"/>
      <c r="B2" s="112"/>
      <c r="C2" s="115"/>
      <c r="D2" s="115"/>
      <c r="E2" s="115"/>
      <c r="F2" s="115"/>
      <c r="G2" s="115"/>
      <c r="H2" s="115"/>
      <c r="I2" s="37" t="s">
        <v>138</v>
      </c>
      <c r="J2" s="38"/>
    </row>
    <row r="3" spans="1:10" ht="14.5" x14ac:dyDescent="0.35">
      <c r="A3" s="111"/>
      <c r="B3" s="112"/>
      <c r="C3" s="115" t="s">
        <v>134</v>
      </c>
      <c r="D3" s="115"/>
      <c r="E3" s="115"/>
      <c r="F3" s="115"/>
      <c r="G3" s="115"/>
      <c r="H3" s="115"/>
      <c r="I3" s="37" t="s">
        <v>132</v>
      </c>
      <c r="J3" s="38"/>
    </row>
    <row r="4" spans="1:10" ht="26.5" x14ac:dyDescent="0.35">
      <c r="A4" s="113"/>
      <c r="B4" s="114"/>
      <c r="C4" s="115" t="s">
        <v>135</v>
      </c>
      <c r="D4" s="115"/>
      <c r="E4" s="115"/>
      <c r="F4" s="115"/>
      <c r="G4" s="115"/>
      <c r="H4" s="115"/>
      <c r="I4" s="37" t="s">
        <v>133</v>
      </c>
      <c r="J4" s="39"/>
    </row>
    <row r="5" spans="1:10" ht="14.5" x14ac:dyDescent="0.35">
      <c r="A5" s="106" t="s">
        <v>130</v>
      </c>
      <c r="B5" s="106"/>
      <c r="C5" s="107"/>
      <c r="D5" s="108"/>
      <c r="E5" s="108"/>
      <c r="F5" s="108"/>
      <c r="G5" s="108"/>
      <c r="H5" s="108"/>
      <c r="I5" s="108"/>
      <c r="J5" s="108"/>
    </row>
    <row r="6" spans="1:10" ht="16" thickBot="1" x14ac:dyDescent="0.4">
      <c r="A6" s="103" t="s">
        <v>5</v>
      </c>
      <c r="B6" s="104"/>
      <c r="C6" s="104"/>
      <c r="D6" s="104"/>
      <c r="E6" s="104"/>
      <c r="F6" s="104"/>
      <c r="G6" s="104"/>
      <c r="H6" s="104"/>
      <c r="I6" s="104"/>
      <c r="J6" s="105"/>
    </row>
    <row r="7" spans="1:10" ht="16" thickBot="1" x14ac:dyDescent="0.4">
      <c r="A7" s="40" t="s">
        <v>113</v>
      </c>
      <c r="B7" s="41"/>
      <c r="C7" s="41"/>
      <c r="D7" s="41"/>
      <c r="E7" s="41"/>
      <c r="F7" s="41"/>
      <c r="G7" s="41"/>
      <c r="H7" s="41"/>
      <c r="I7" s="41"/>
      <c r="J7" s="42"/>
    </row>
    <row r="8" spans="1:10" ht="16" thickBot="1" x14ac:dyDescent="0.4">
      <c r="A8" s="43" t="s">
        <v>6</v>
      </c>
      <c r="B8" s="44"/>
      <c r="C8" s="44"/>
      <c r="D8" s="44"/>
      <c r="E8" s="44"/>
      <c r="F8" s="44"/>
      <c r="G8" s="44"/>
      <c r="H8" s="44"/>
      <c r="I8" s="44"/>
      <c r="J8" s="45"/>
    </row>
    <row r="9" spans="1:10" ht="17.5" customHeight="1" thickBot="1" x14ac:dyDescent="0.4">
      <c r="A9" s="46" t="s">
        <v>4</v>
      </c>
      <c r="B9" s="48" t="s">
        <v>7</v>
      </c>
      <c r="C9" s="49"/>
      <c r="D9" s="46" t="s">
        <v>8</v>
      </c>
      <c r="E9" s="46" t="s">
        <v>9</v>
      </c>
      <c r="F9" s="46" t="s">
        <v>10</v>
      </c>
      <c r="G9" s="52" t="s">
        <v>11</v>
      </c>
      <c r="H9" s="53"/>
      <c r="I9" s="54"/>
      <c r="J9" s="46" t="s">
        <v>12</v>
      </c>
    </row>
    <row r="10" spans="1:10" ht="40.5" thickBot="1" x14ac:dyDescent="0.4">
      <c r="A10" s="47"/>
      <c r="B10" s="50"/>
      <c r="C10" s="51"/>
      <c r="D10" s="47"/>
      <c r="E10" s="47"/>
      <c r="F10" s="47"/>
      <c r="G10" s="31" t="s">
        <v>126</v>
      </c>
      <c r="H10" s="5" t="s">
        <v>0</v>
      </c>
      <c r="I10" s="31" t="s">
        <v>13</v>
      </c>
      <c r="J10" s="47"/>
    </row>
    <row r="11" spans="1:10" ht="63.5" thickBot="1" x14ac:dyDescent="0.4">
      <c r="A11" s="55" t="s">
        <v>14</v>
      </c>
      <c r="B11" s="55" t="s">
        <v>15</v>
      </c>
      <c r="C11" s="55" t="s">
        <v>16</v>
      </c>
      <c r="D11" s="3" t="s">
        <v>17</v>
      </c>
      <c r="E11" s="4" t="s">
        <v>18</v>
      </c>
      <c r="F11" s="46">
        <v>4</v>
      </c>
      <c r="G11" s="36"/>
      <c r="H11" s="29"/>
      <c r="I11" s="32"/>
      <c r="J11" s="35">
        <f>+G19+H19+I19</f>
        <v>3</v>
      </c>
    </row>
    <row r="12" spans="1:10" ht="72.5" thickBot="1" x14ac:dyDescent="0.4">
      <c r="A12" s="56"/>
      <c r="B12" s="56"/>
      <c r="C12" s="56"/>
      <c r="D12" s="1" t="s">
        <v>19</v>
      </c>
      <c r="E12" s="5" t="s">
        <v>20</v>
      </c>
      <c r="F12" s="58"/>
      <c r="G12" s="34"/>
      <c r="H12" s="29"/>
      <c r="I12" s="32">
        <v>0.5</v>
      </c>
      <c r="J12" s="9"/>
    </row>
    <row r="13" spans="1:10" ht="72.5" thickBot="1" x14ac:dyDescent="0.4">
      <c r="A13" s="56"/>
      <c r="B13" s="56"/>
      <c r="C13" s="56"/>
      <c r="D13" s="3" t="s">
        <v>21</v>
      </c>
      <c r="E13" s="4" t="s">
        <v>18</v>
      </c>
      <c r="F13" s="58"/>
      <c r="G13" s="34"/>
      <c r="H13" s="29"/>
      <c r="I13" s="32">
        <v>0.5</v>
      </c>
      <c r="J13" s="9"/>
    </row>
    <row r="14" spans="1:10" ht="36.5" thickBot="1" x14ac:dyDescent="0.4">
      <c r="A14" s="56"/>
      <c r="B14" s="56"/>
      <c r="C14" s="56"/>
      <c r="D14" s="1" t="s">
        <v>22</v>
      </c>
      <c r="E14" s="5" t="s">
        <v>18</v>
      </c>
      <c r="F14" s="58"/>
      <c r="G14" s="36"/>
      <c r="H14" s="29"/>
      <c r="I14" s="32"/>
      <c r="J14" s="9"/>
    </row>
    <row r="15" spans="1:10" ht="54.5" thickBot="1" x14ac:dyDescent="0.4">
      <c r="A15" s="56"/>
      <c r="B15" s="56"/>
      <c r="C15" s="56"/>
      <c r="D15" s="1" t="s">
        <v>23</v>
      </c>
      <c r="E15" s="4" t="s">
        <v>18</v>
      </c>
      <c r="F15" s="58"/>
      <c r="G15" s="34"/>
      <c r="H15" s="29"/>
      <c r="I15" s="32">
        <v>0.5</v>
      </c>
      <c r="J15" s="9"/>
    </row>
    <row r="16" spans="1:10" ht="27.5" thickBot="1" x14ac:dyDescent="0.4">
      <c r="A16" s="56"/>
      <c r="B16" s="56"/>
      <c r="C16" s="56"/>
      <c r="D16" s="1" t="s">
        <v>24</v>
      </c>
      <c r="E16" s="5" t="s">
        <v>18</v>
      </c>
      <c r="F16" s="58"/>
      <c r="G16" s="34"/>
      <c r="H16" s="29"/>
      <c r="I16" s="32">
        <v>0.5</v>
      </c>
      <c r="J16" s="9"/>
    </row>
    <row r="17" spans="1:17" ht="27.5" thickBot="1" x14ac:dyDescent="0.4">
      <c r="A17" s="56"/>
      <c r="B17" s="56"/>
      <c r="C17" s="56"/>
      <c r="D17" s="3" t="s">
        <v>25</v>
      </c>
      <c r="E17" s="4" t="s">
        <v>18</v>
      </c>
      <c r="F17" s="58"/>
      <c r="G17" s="34"/>
      <c r="H17" s="29"/>
      <c r="I17" s="32">
        <v>0.5</v>
      </c>
      <c r="J17" s="9"/>
    </row>
    <row r="18" spans="1:17" ht="36.5" thickBot="1" x14ac:dyDescent="0.4">
      <c r="A18" s="56"/>
      <c r="B18" s="56"/>
      <c r="C18" s="57"/>
      <c r="D18" s="3" t="s">
        <v>26</v>
      </c>
      <c r="E18" s="5" t="s">
        <v>18</v>
      </c>
      <c r="F18" s="47"/>
      <c r="G18" s="34"/>
      <c r="H18" s="29"/>
      <c r="I18" s="32">
        <v>0.5</v>
      </c>
      <c r="J18" s="9"/>
    </row>
    <row r="19" spans="1:17" s="18" customFormat="1" ht="20.5" thickBot="1" x14ac:dyDescent="0.4">
      <c r="A19" s="56"/>
      <c r="B19" s="56"/>
      <c r="C19" s="13" t="s">
        <v>114</v>
      </c>
      <c r="D19" s="14"/>
      <c r="E19" s="15"/>
      <c r="F19" s="16"/>
      <c r="G19" s="30">
        <f>SUM(G11:G18)</f>
        <v>0</v>
      </c>
      <c r="H19" s="17">
        <f>SUM(H11:H18)</f>
        <v>0</v>
      </c>
      <c r="I19" s="30">
        <f>SUM(I11:I18)</f>
        <v>3</v>
      </c>
      <c r="J19" s="9"/>
      <c r="K19"/>
      <c r="L19"/>
      <c r="M19"/>
      <c r="N19"/>
      <c r="O19"/>
      <c r="P19"/>
      <c r="Q19"/>
    </row>
    <row r="20" spans="1:17" ht="53" customHeight="1" thickBot="1" x14ac:dyDescent="0.4">
      <c r="A20" s="56"/>
      <c r="B20" s="56"/>
      <c r="C20" s="55" t="s">
        <v>27</v>
      </c>
      <c r="D20" s="3" t="s">
        <v>28</v>
      </c>
      <c r="E20" s="4">
        <v>2</v>
      </c>
      <c r="F20" s="46">
        <v>6</v>
      </c>
      <c r="G20" s="36"/>
      <c r="H20" s="29"/>
      <c r="I20" s="32"/>
      <c r="J20" s="59">
        <f>+G23+H23+I23</f>
        <v>4</v>
      </c>
    </row>
    <row r="21" spans="1:17" ht="90.5" thickBot="1" x14ac:dyDescent="0.4">
      <c r="A21" s="56"/>
      <c r="B21" s="56"/>
      <c r="C21" s="56"/>
      <c r="D21" s="1" t="s">
        <v>29</v>
      </c>
      <c r="E21" s="5">
        <v>2</v>
      </c>
      <c r="F21" s="58"/>
      <c r="G21" s="34"/>
      <c r="H21" s="29"/>
      <c r="I21" s="32">
        <v>2</v>
      </c>
      <c r="J21" s="60"/>
    </row>
    <row r="22" spans="1:17" ht="81.5" thickBot="1" x14ac:dyDescent="0.4">
      <c r="A22" s="56"/>
      <c r="B22" s="57"/>
      <c r="C22" s="57"/>
      <c r="D22" s="1" t="s">
        <v>30</v>
      </c>
      <c r="E22" s="4">
        <v>2</v>
      </c>
      <c r="F22" s="47"/>
      <c r="G22" s="34"/>
      <c r="H22" s="29"/>
      <c r="I22" s="32">
        <v>2</v>
      </c>
      <c r="J22" s="61"/>
    </row>
    <row r="23" spans="1:17" ht="20.5" thickBot="1" x14ac:dyDescent="0.4">
      <c r="A23" s="56"/>
      <c r="B23" s="13" t="s">
        <v>114</v>
      </c>
      <c r="C23" s="14"/>
      <c r="D23" s="15"/>
      <c r="E23" s="16"/>
      <c r="F23" s="17"/>
      <c r="G23" s="30">
        <f>SUM(G20:G22)</f>
        <v>0</v>
      </c>
      <c r="H23" s="17">
        <f t="shared" ref="H23:I23" si="0">SUM(H20:H22)</f>
        <v>0</v>
      </c>
      <c r="I23" s="30">
        <f t="shared" si="0"/>
        <v>4</v>
      </c>
      <c r="J23" s="9"/>
    </row>
    <row r="24" spans="1:17" ht="81.5" thickBot="1" x14ac:dyDescent="0.4">
      <c r="A24" s="56"/>
      <c r="B24" s="6" t="s">
        <v>31</v>
      </c>
      <c r="C24" s="1" t="s">
        <v>33</v>
      </c>
      <c r="D24" s="1" t="s">
        <v>34</v>
      </c>
      <c r="E24" s="5">
        <v>1</v>
      </c>
      <c r="F24" s="62">
        <v>15</v>
      </c>
      <c r="G24" s="34"/>
      <c r="H24" s="29"/>
      <c r="I24" s="32">
        <v>1</v>
      </c>
      <c r="J24" s="65">
        <f>+G35+H35+I35</f>
        <v>13</v>
      </c>
    </row>
    <row r="25" spans="1:17" ht="72.5" thickBot="1" x14ac:dyDescent="0.4">
      <c r="A25" s="56"/>
      <c r="B25" s="7" t="s">
        <v>32</v>
      </c>
      <c r="C25" s="3" t="s">
        <v>35</v>
      </c>
      <c r="D25" s="3" t="s">
        <v>36</v>
      </c>
      <c r="E25" s="4">
        <v>1</v>
      </c>
      <c r="F25" s="63"/>
      <c r="G25" s="34"/>
      <c r="H25" s="29"/>
      <c r="I25" s="32">
        <v>1</v>
      </c>
      <c r="J25" s="66"/>
    </row>
    <row r="26" spans="1:17" ht="27.5" thickBot="1" x14ac:dyDescent="0.4">
      <c r="A26" s="56"/>
      <c r="B26" s="7"/>
      <c r="C26" s="1" t="s">
        <v>37</v>
      </c>
      <c r="D26" s="1" t="s">
        <v>38</v>
      </c>
      <c r="E26" s="5">
        <v>1</v>
      </c>
      <c r="F26" s="63"/>
      <c r="G26" s="34"/>
      <c r="H26" s="29"/>
      <c r="I26" s="32">
        <v>1</v>
      </c>
      <c r="J26" s="66"/>
    </row>
    <row r="27" spans="1:17" ht="63.5" thickBot="1" x14ac:dyDescent="0.4">
      <c r="A27" s="56"/>
      <c r="B27" s="7"/>
      <c r="C27" s="3" t="s">
        <v>39</v>
      </c>
      <c r="D27" s="3" t="s">
        <v>40</v>
      </c>
      <c r="E27" s="4">
        <v>2</v>
      </c>
      <c r="F27" s="63"/>
      <c r="G27" s="36"/>
      <c r="H27" s="29"/>
      <c r="I27" s="32"/>
      <c r="J27" s="66"/>
    </row>
    <row r="28" spans="1:17" ht="72.5" thickBot="1" x14ac:dyDescent="0.4">
      <c r="A28" s="56"/>
      <c r="B28" s="7"/>
      <c r="C28" s="1" t="s">
        <v>41</v>
      </c>
      <c r="D28" s="1" t="s">
        <v>42</v>
      </c>
      <c r="E28" s="5">
        <v>2</v>
      </c>
      <c r="F28" s="63"/>
      <c r="G28" s="34"/>
      <c r="H28" s="29"/>
      <c r="I28" s="32">
        <v>2</v>
      </c>
      <c r="J28" s="66"/>
    </row>
    <row r="29" spans="1:17" ht="27.5" thickBot="1" x14ac:dyDescent="0.4">
      <c r="A29" s="56"/>
      <c r="B29" s="7"/>
      <c r="C29" s="3" t="s">
        <v>43</v>
      </c>
      <c r="D29" s="1" t="s">
        <v>44</v>
      </c>
      <c r="E29" s="4">
        <v>1</v>
      </c>
      <c r="F29" s="63"/>
      <c r="G29" s="34"/>
      <c r="H29" s="29"/>
      <c r="I29" s="32">
        <v>1</v>
      </c>
      <c r="J29" s="66"/>
    </row>
    <row r="30" spans="1:17" ht="54.5" thickBot="1" x14ac:dyDescent="0.4">
      <c r="A30" s="56"/>
      <c r="B30" s="7"/>
      <c r="C30" s="1" t="s">
        <v>45</v>
      </c>
      <c r="D30" s="1" t="s">
        <v>46</v>
      </c>
      <c r="E30" s="5">
        <v>2</v>
      </c>
      <c r="F30" s="63"/>
      <c r="G30" s="34"/>
      <c r="H30" s="29"/>
      <c r="I30" s="32">
        <v>2</v>
      </c>
      <c r="J30" s="66"/>
    </row>
    <row r="31" spans="1:17" ht="81.5" thickBot="1" x14ac:dyDescent="0.4">
      <c r="A31" s="56"/>
      <c r="B31" s="7"/>
      <c r="C31" s="3" t="s">
        <v>47</v>
      </c>
      <c r="D31" s="3" t="s">
        <v>48</v>
      </c>
      <c r="E31" s="4">
        <v>1</v>
      </c>
      <c r="F31" s="63"/>
      <c r="G31" s="34"/>
      <c r="H31" s="29"/>
      <c r="I31" s="32">
        <v>1</v>
      </c>
      <c r="J31" s="66"/>
    </row>
    <row r="32" spans="1:17" ht="99.5" thickBot="1" x14ac:dyDescent="0.4">
      <c r="A32" s="56"/>
      <c r="B32" s="7"/>
      <c r="C32" s="1" t="s">
        <v>49</v>
      </c>
      <c r="D32" s="1" t="s">
        <v>50</v>
      </c>
      <c r="E32" s="5">
        <v>1</v>
      </c>
      <c r="F32" s="63"/>
      <c r="G32" s="34"/>
      <c r="H32" s="29"/>
      <c r="I32" s="32">
        <v>1</v>
      </c>
      <c r="J32" s="66"/>
    </row>
    <row r="33" spans="1:10" ht="36.5" thickBot="1" x14ac:dyDescent="0.4">
      <c r="A33" s="56"/>
      <c r="B33" s="7"/>
      <c r="C33" s="3" t="s">
        <v>51</v>
      </c>
      <c r="D33" s="3" t="s">
        <v>52</v>
      </c>
      <c r="E33" s="4">
        <v>2</v>
      </c>
      <c r="F33" s="63"/>
      <c r="G33" s="34"/>
      <c r="H33" s="29"/>
      <c r="I33" s="32">
        <v>2</v>
      </c>
      <c r="J33" s="66"/>
    </row>
    <row r="34" spans="1:10" ht="81.5" thickBot="1" x14ac:dyDescent="0.4">
      <c r="A34" s="57"/>
      <c r="B34" s="8"/>
      <c r="C34" s="1" t="s">
        <v>53</v>
      </c>
      <c r="D34" s="1" t="s">
        <v>54</v>
      </c>
      <c r="E34" s="5">
        <v>1</v>
      </c>
      <c r="F34" s="64"/>
      <c r="G34" s="34"/>
      <c r="H34" s="29"/>
      <c r="I34" s="32">
        <v>1</v>
      </c>
      <c r="J34" s="67"/>
    </row>
    <row r="35" spans="1:10" ht="20.5" thickBot="1" x14ac:dyDescent="0.4">
      <c r="A35" s="9"/>
      <c r="B35" s="13" t="s">
        <v>114</v>
      </c>
      <c r="C35" s="14"/>
      <c r="D35" s="15"/>
      <c r="E35" s="16"/>
      <c r="F35" s="17"/>
      <c r="G35" s="30">
        <f>SUM(G24:G34)</f>
        <v>0</v>
      </c>
      <c r="H35" s="17">
        <f t="shared" ref="H35:I35" si="1">SUM(H24:H34)</f>
        <v>0</v>
      </c>
      <c r="I35" s="30">
        <f t="shared" si="1"/>
        <v>13</v>
      </c>
      <c r="J35" s="7"/>
    </row>
    <row r="36" spans="1:10" ht="45.5" thickBot="1" x14ac:dyDescent="0.4">
      <c r="A36" s="55" t="s">
        <v>55</v>
      </c>
      <c r="B36" s="55" t="s">
        <v>56</v>
      </c>
      <c r="C36" s="55" t="s">
        <v>57</v>
      </c>
      <c r="D36" s="3" t="s">
        <v>58</v>
      </c>
      <c r="E36" s="4">
        <v>1</v>
      </c>
      <c r="F36" s="46">
        <v>9</v>
      </c>
      <c r="G36" s="34"/>
      <c r="H36" s="29"/>
      <c r="I36" s="32">
        <v>1</v>
      </c>
      <c r="J36" s="68">
        <f>+G45+H45+I45</f>
        <v>8</v>
      </c>
    </row>
    <row r="37" spans="1:10" ht="36.5" thickBot="1" x14ac:dyDescent="0.4">
      <c r="A37" s="56"/>
      <c r="B37" s="56"/>
      <c r="C37" s="56"/>
      <c r="D37" s="1" t="s">
        <v>59</v>
      </c>
      <c r="E37" s="5">
        <v>1</v>
      </c>
      <c r="F37" s="58"/>
      <c r="G37" s="34"/>
      <c r="H37" s="29"/>
      <c r="I37" s="32">
        <v>1</v>
      </c>
      <c r="J37" s="69"/>
    </row>
    <row r="38" spans="1:10" ht="27.5" thickBot="1" x14ac:dyDescent="0.4">
      <c r="A38" s="56"/>
      <c r="B38" s="56"/>
      <c r="C38" s="56"/>
      <c r="D38" s="3" t="s">
        <v>60</v>
      </c>
      <c r="E38" s="4">
        <v>1</v>
      </c>
      <c r="F38" s="58"/>
      <c r="G38" s="34"/>
      <c r="H38" s="29"/>
      <c r="I38" s="32">
        <v>1</v>
      </c>
      <c r="J38" s="69"/>
    </row>
    <row r="39" spans="1:10" ht="72.5" thickBot="1" x14ac:dyDescent="0.4">
      <c r="A39" s="56"/>
      <c r="B39" s="56"/>
      <c r="C39" s="56"/>
      <c r="D39" s="1" t="s">
        <v>61</v>
      </c>
      <c r="E39" s="5">
        <v>1</v>
      </c>
      <c r="F39" s="58"/>
      <c r="G39" s="36"/>
      <c r="H39" s="29"/>
      <c r="I39" s="32"/>
      <c r="J39" s="69"/>
    </row>
    <row r="40" spans="1:10" ht="20.5" thickBot="1" x14ac:dyDescent="0.4">
      <c r="A40" s="56"/>
      <c r="B40" s="56"/>
      <c r="C40" s="56"/>
      <c r="D40" s="3" t="s">
        <v>62</v>
      </c>
      <c r="E40" s="4">
        <v>1</v>
      </c>
      <c r="F40" s="58"/>
      <c r="G40" s="34"/>
      <c r="H40" s="29"/>
      <c r="I40" s="32">
        <v>1</v>
      </c>
      <c r="J40" s="69"/>
    </row>
    <row r="41" spans="1:10" ht="36.5" thickBot="1" x14ac:dyDescent="0.4">
      <c r="A41" s="56"/>
      <c r="B41" s="56"/>
      <c r="C41" s="56"/>
      <c r="D41" s="1" t="s">
        <v>63</v>
      </c>
      <c r="E41" s="5">
        <v>1</v>
      </c>
      <c r="F41" s="58"/>
      <c r="G41" s="34"/>
      <c r="H41" s="29"/>
      <c r="I41" s="32">
        <v>1</v>
      </c>
      <c r="J41" s="69"/>
    </row>
    <row r="42" spans="1:10" ht="72.5" thickBot="1" x14ac:dyDescent="0.4">
      <c r="A42" s="56"/>
      <c r="B42" s="56"/>
      <c r="C42" s="56"/>
      <c r="D42" s="3" t="s">
        <v>64</v>
      </c>
      <c r="E42" s="4">
        <v>1</v>
      </c>
      <c r="F42" s="58"/>
      <c r="G42" s="34"/>
      <c r="H42" s="29"/>
      <c r="I42" s="32">
        <v>1</v>
      </c>
      <c r="J42" s="69"/>
    </row>
    <row r="43" spans="1:10" ht="45.5" thickBot="1" x14ac:dyDescent="0.4">
      <c r="A43" s="56"/>
      <c r="B43" s="56"/>
      <c r="C43" s="56"/>
      <c r="D43" s="1" t="s">
        <v>65</v>
      </c>
      <c r="E43" s="5">
        <v>1</v>
      </c>
      <c r="F43" s="58"/>
      <c r="G43" s="34"/>
      <c r="H43" s="29"/>
      <c r="I43" s="32">
        <v>1</v>
      </c>
      <c r="J43" s="69"/>
    </row>
    <row r="44" spans="1:10" ht="45.5" thickBot="1" x14ac:dyDescent="0.4">
      <c r="A44" s="56"/>
      <c r="B44" s="56"/>
      <c r="C44" s="57"/>
      <c r="D44" s="3" t="s">
        <v>66</v>
      </c>
      <c r="E44" s="4">
        <v>1</v>
      </c>
      <c r="F44" s="47"/>
      <c r="G44" s="34"/>
      <c r="H44" s="29"/>
      <c r="I44" s="32">
        <v>1</v>
      </c>
      <c r="J44" s="70"/>
    </row>
    <row r="45" spans="1:10" ht="20.5" thickBot="1" x14ac:dyDescent="0.4">
      <c r="A45" s="56"/>
      <c r="B45" s="56"/>
      <c r="C45" s="13" t="s">
        <v>114</v>
      </c>
      <c r="D45" s="14"/>
      <c r="E45" s="15"/>
      <c r="F45" s="16"/>
      <c r="G45" s="30">
        <f>SUM(G36:G44)</f>
        <v>0</v>
      </c>
      <c r="H45" s="17">
        <f t="shared" ref="H45:I45" si="2">SUM(H36:H44)</f>
        <v>0</v>
      </c>
      <c r="I45" s="30">
        <f t="shared" si="2"/>
        <v>8</v>
      </c>
      <c r="J45" s="17"/>
    </row>
    <row r="46" spans="1:10" ht="81.5" thickBot="1" x14ac:dyDescent="0.4">
      <c r="A46" s="56"/>
      <c r="B46" s="56"/>
      <c r="C46" s="71" t="s">
        <v>67</v>
      </c>
      <c r="D46" s="1" t="s">
        <v>68</v>
      </c>
      <c r="E46" s="5">
        <v>2</v>
      </c>
      <c r="F46" s="62">
        <v>5</v>
      </c>
      <c r="G46" s="34"/>
      <c r="H46" s="29"/>
      <c r="I46" s="32">
        <v>2</v>
      </c>
      <c r="J46" s="74">
        <f>+G49+H49+I49</f>
        <v>5</v>
      </c>
    </row>
    <row r="47" spans="1:10" ht="54.5" thickBot="1" x14ac:dyDescent="0.4">
      <c r="A47" s="56"/>
      <c r="B47" s="56"/>
      <c r="C47" s="72"/>
      <c r="D47" s="3" t="s">
        <v>69</v>
      </c>
      <c r="E47" s="4">
        <v>2</v>
      </c>
      <c r="F47" s="63"/>
      <c r="G47" s="34"/>
      <c r="H47" s="29"/>
      <c r="I47" s="32">
        <v>2</v>
      </c>
      <c r="J47" s="75"/>
    </row>
    <row r="48" spans="1:10" ht="54.5" thickBot="1" x14ac:dyDescent="0.4">
      <c r="A48" s="56"/>
      <c r="B48" s="56"/>
      <c r="C48" s="73"/>
      <c r="D48" s="1" t="s">
        <v>70</v>
      </c>
      <c r="E48" s="5">
        <v>1</v>
      </c>
      <c r="F48" s="64"/>
      <c r="G48" s="34"/>
      <c r="H48" s="29"/>
      <c r="I48" s="32">
        <v>1</v>
      </c>
      <c r="J48" s="76"/>
    </row>
    <row r="49" spans="1:10" ht="20.5" thickBot="1" x14ac:dyDescent="0.4">
      <c r="A49" s="56"/>
      <c r="B49" s="56"/>
      <c r="C49" s="13" t="s">
        <v>114</v>
      </c>
      <c r="D49" s="14"/>
      <c r="E49" s="15"/>
      <c r="F49" s="16"/>
      <c r="G49" s="30">
        <f>SUM(G46:G48)</f>
        <v>0</v>
      </c>
      <c r="H49" s="17">
        <f t="shared" ref="H49:I49" si="3">SUM(H46:H48)</f>
        <v>0</v>
      </c>
      <c r="I49" s="30">
        <f t="shared" si="3"/>
        <v>5</v>
      </c>
      <c r="J49" s="17"/>
    </row>
    <row r="50" spans="1:10" ht="27.5" thickBot="1" x14ac:dyDescent="0.4">
      <c r="A50" s="56"/>
      <c r="B50" s="56"/>
      <c r="C50" s="55" t="s">
        <v>71</v>
      </c>
      <c r="D50" s="3" t="s">
        <v>72</v>
      </c>
      <c r="E50" s="4">
        <v>1</v>
      </c>
      <c r="F50" s="46">
        <v>6</v>
      </c>
      <c r="G50" s="34"/>
      <c r="H50" s="29"/>
      <c r="I50" s="32">
        <v>1</v>
      </c>
      <c r="J50" s="59">
        <f>+G56+H56+I56</f>
        <v>6</v>
      </c>
    </row>
    <row r="51" spans="1:10" ht="27.5" thickBot="1" x14ac:dyDescent="0.4">
      <c r="A51" s="56"/>
      <c r="B51" s="56"/>
      <c r="C51" s="56"/>
      <c r="D51" s="1" t="s">
        <v>73</v>
      </c>
      <c r="E51" s="5">
        <v>1</v>
      </c>
      <c r="F51" s="58"/>
      <c r="G51" s="34"/>
      <c r="H51" s="29"/>
      <c r="I51" s="32">
        <v>1</v>
      </c>
      <c r="J51" s="60"/>
    </row>
    <row r="52" spans="1:10" ht="36.5" thickBot="1" x14ac:dyDescent="0.4">
      <c r="A52" s="56"/>
      <c r="B52" s="56"/>
      <c r="C52" s="56"/>
      <c r="D52" s="3" t="s">
        <v>74</v>
      </c>
      <c r="E52" s="4">
        <v>1</v>
      </c>
      <c r="F52" s="58"/>
      <c r="G52" s="34"/>
      <c r="H52" s="29"/>
      <c r="I52" s="32">
        <v>1</v>
      </c>
      <c r="J52" s="60"/>
    </row>
    <row r="53" spans="1:10" ht="36.5" thickBot="1" x14ac:dyDescent="0.4">
      <c r="A53" s="56"/>
      <c r="B53" s="56"/>
      <c r="C53" s="56"/>
      <c r="D53" s="1" t="s">
        <v>75</v>
      </c>
      <c r="E53" s="5">
        <v>1</v>
      </c>
      <c r="F53" s="58"/>
      <c r="G53" s="34"/>
      <c r="H53" s="29"/>
      <c r="I53" s="32">
        <v>1</v>
      </c>
      <c r="J53" s="60"/>
    </row>
    <row r="54" spans="1:10" ht="36.5" thickBot="1" x14ac:dyDescent="0.4">
      <c r="A54" s="56"/>
      <c r="B54" s="56"/>
      <c r="C54" s="56"/>
      <c r="D54" s="3" t="s">
        <v>76</v>
      </c>
      <c r="E54" s="4">
        <v>1</v>
      </c>
      <c r="F54" s="58"/>
      <c r="G54" s="34"/>
      <c r="H54" s="29"/>
      <c r="I54" s="32">
        <v>1</v>
      </c>
      <c r="J54" s="60"/>
    </row>
    <row r="55" spans="1:10" ht="27.5" thickBot="1" x14ac:dyDescent="0.4">
      <c r="A55" s="56"/>
      <c r="B55" s="57"/>
      <c r="C55" s="57"/>
      <c r="D55" s="1" t="s">
        <v>77</v>
      </c>
      <c r="E55" s="5">
        <v>1</v>
      </c>
      <c r="F55" s="47"/>
      <c r="G55" s="34"/>
      <c r="H55" s="29"/>
      <c r="I55" s="32">
        <v>1</v>
      </c>
      <c r="J55" s="61"/>
    </row>
    <row r="56" spans="1:10" ht="20.5" thickBot="1" x14ac:dyDescent="0.4">
      <c r="A56" s="56"/>
      <c r="B56" s="9"/>
      <c r="C56" s="13" t="s">
        <v>114</v>
      </c>
      <c r="D56" s="14"/>
      <c r="E56" s="15"/>
      <c r="F56" s="16"/>
      <c r="G56" s="30">
        <f>SUM(G50:G55)</f>
        <v>0</v>
      </c>
      <c r="H56" s="17">
        <f t="shared" ref="H56:I56" si="4">SUM(H50:H55)</f>
        <v>0</v>
      </c>
      <c r="I56" s="30">
        <f t="shared" si="4"/>
        <v>6</v>
      </c>
      <c r="J56" s="17"/>
    </row>
    <row r="57" spans="1:10" ht="63.5" thickBot="1" x14ac:dyDescent="0.4">
      <c r="A57" s="56"/>
      <c r="B57" s="55" t="s">
        <v>78</v>
      </c>
      <c r="C57" s="55" t="s">
        <v>79</v>
      </c>
      <c r="D57" s="3" t="s">
        <v>80</v>
      </c>
      <c r="E57" s="4">
        <v>4</v>
      </c>
      <c r="F57" s="46">
        <v>15</v>
      </c>
      <c r="G57" s="34"/>
      <c r="H57" s="29"/>
      <c r="I57" s="32">
        <v>4</v>
      </c>
      <c r="J57" s="59">
        <f>+G61+H61+I61</f>
        <v>11</v>
      </c>
    </row>
    <row r="58" spans="1:10" ht="54.5" thickBot="1" x14ac:dyDescent="0.4">
      <c r="A58" s="56"/>
      <c r="B58" s="56"/>
      <c r="C58" s="56"/>
      <c r="D58" s="1" t="s">
        <v>81</v>
      </c>
      <c r="E58" s="5">
        <v>4</v>
      </c>
      <c r="F58" s="58"/>
      <c r="G58" s="36"/>
      <c r="H58" s="29"/>
      <c r="I58" s="32"/>
      <c r="J58" s="60"/>
    </row>
    <row r="59" spans="1:10" ht="72.5" thickBot="1" x14ac:dyDescent="0.4">
      <c r="A59" s="56"/>
      <c r="B59" s="56"/>
      <c r="C59" s="56"/>
      <c r="D59" s="3" t="s">
        <v>82</v>
      </c>
      <c r="E59" s="4">
        <v>3</v>
      </c>
      <c r="F59" s="58"/>
      <c r="G59" s="34"/>
      <c r="H59" s="29"/>
      <c r="I59" s="32">
        <v>3</v>
      </c>
      <c r="J59" s="60"/>
    </row>
    <row r="60" spans="1:10" ht="45.5" thickBot="1" x14ac:dyDescent="0.4">
      <c r="A60" s="56"/>
      <c r="B60" s="56"/>
      <c r="C60" s="57"/>
      <c r="D60" s="1" t="s">
        <v>83</v>
      </c>
      <c r="E60" s="5">
        <v>4</v>
      </c>
      <c r="F60" s="47"/>
      <c r="G60" s="34"/>
      <c r="H60" s="29"/>
      <c r="I60" s="32">
        <v>4</v>
      </c>
      <c r="J60" s="61"/>
    </row>
    <row r="61" spans="1:10" ht="20.5" thickBot="1" x14ac:dyDescent="0.4">
      <c r="A61" s="56"/>
      <c r="B61" s="56"/>
      <c r="C61" s="13" t="s">
        <v>114</v>
      </c>
      <c r="D61" s="14"/>
      <c r="E61" s="15"/>
      <c r="F61" s="16"/>
      <c r="G61" s="30">
        <f>SUM(G57:G60)</f>
        <v>0</v>
      </c>
      <c r="H61" s="17">
        <f t="shared" ref="H61:I61" si="5">SUM(H57:H60)</f>
        <v>0</v>
      </c>
      <c r="I61" s="30">
        <f t="shared" si="5"/>
        <v>11</v>
      </c>
      <c r="J61" s="17"/>
    </row>
    <row r="62" spans="1:10" ht="63.5" thickBot="1" x14ac:dyDescent="0.4">
      <c r="A62" s="56"/>
      <c r="B62" s="56"/>
      <c r="C62" s="55" t="s">
        <v>84</v>
      </c>
      <c r="D62" s="3" t="s">
        <v>85</v>
      </c>
      <c r="E62" s="4" t="s">
        <v>86</v>
      </c>
      <c r="F62" s="46">
        <v>15</v>
      </c>
      <c r="G62" s="36"/>
      <c r="H62" s="29"/>
      <c r="I62" s="32"/>
      <c r="J62" s="59">
        <f>+G68+H68+I68</f>
        <v>10</v>
      </c>
    </row>
    <row r="63" spans="1:10" ht="63.5" thickBot="1" x14ac:dyDescent="0.4">
      <c r="A63" s="56"/>
      <c r="B63" s="56"/>
      <c r="C63" s="56"/>
      <c r="D63" s="1" t="s">
        <v>87</v>
      </c>
      <c r="E63" s="5" t="s">
        <v>86</v>
      </c>
      <c r="F63" s="58"/>
      <c r="G63" s="36"/>
      <c r="H63" s="29"/>
      <c r="I63" s="32"/>
      <c r="J63" s="60"/>
    </row>
    <row r="64" spans="1:10" ht="45.5" thickBot="1" x14ac:dyDescent="0.4">
      <c r="A64" s="56"/>
      <c r="B64" s="56"/>
      <c r="C64" s="56"/>
      <c r="D64" s="3" t="s">
        <v>88</v>
      </c>
      <c r="E64" s="4" t="s">
        <v>86</v>
      </c>
      <c r="F64" s="58"/>
      <c r="G64" s="34"/>
      <c r="H64" s="29"/>
      <c r="I64" s="32">
        <v>2.5</v>
      </c>
      <c r="J64" s="60"/>
    </row>
    <row r="65" spans="1:10" ht="72.5" thickBot="1" x14ac:dyDescent="0.4">
      <c r="A65" s="56"/>
      <c r="B65" s="56"/>
      <c r="C65" s="56"/>
      <c r="D65" s="1" t="s">
        <v>89</v>
      </c>
      <c r="E65" s="5" t="s">
        <v>86</v>
      </c>
      <c r="F65" s="58"/>
      <c r="G65" s="34"/>
      <c r="H65" s="29"/>
      <c r="I65" s="32">
        <v>2.5</v>
      </c>
      <c r="J65" s="60"/>
    </row>
    <row r="66" spans="1:10" ht="63.5" thickBot="1" x14ac:dyDescent="0.4">
      <c r="A66" s="56"/>
      <c r="B66" s="56"/>
      <c r="C66" s="56"/>
      <c r="D66" s="3" t="s">
        <v>90</v>
      </c>
      <c r="E66" s="4" t="s">
        <v>86</v>
      </c>
      <c r="F66" s="58"/>
      <c r="G66" s="34"/>
      <c r="H66" s="29"/>
      <c r="I66" s="32">
        <v>2.5</v>
      </c>
      <c r="J66" s="60"/>
    </row>
    <row r="67" spans="1:10" ht="63.5" thickBot="1" x14ac:dyDescent="0.4">
      <c r="A67" s="56"/>
      <c r="B67" s="57"/>
      <c r="C67" s="57"/>
      <c r="D67" s="1" t="s">
        <v>91</v>
      </c>
      <c r="E67" s="5" t="s">
        <v>86</v>
      </c>
      <c r="F67" s="47"/>
      <c r="G67" s="34"/>
      <c r="H67" s="29"/>
      <c r="I67" s="32">
        <v>2.5</v>
      </c>
      <c r="J67" s="61"/>
    </row>
    <row r="68" spans="1:10" ht="20.5" thickBot="1" x14ac:dyDescent="0.4">
      <c r="A68" s="56"/>
      <c r="B68" s="13" t="s">
        <v>114</v>
      </c>
      <c r="C68" s="14"/>
      <c r="D68" s="15"/>
      <c r="E68" s="16"/>
      <c r="F68" s="17"/>
      <c r="G68" s="30">
        <f>SUM(G62:G67)</f>
        <v>0</v>
      </c>
      <c r="H68" s="17">
        <f t="shared" ref="H68:I68" si="6">SUM(H62:H67)</f>
        <v>0</v>
      </c>
      <c r="I68" s="30">
        <f t="shared" si="6"/>
        <v>10</v>
      </c>
      <c r="J68" s="9"/>
    </row>
    <row r="69" spans="1:10" ht="54.5" thickBot="1" x14ac:dyDescent="0.4">
      <c r="A69" s="56"/>
      <c r="B69" s="55" t="s">
        <v>92</v>
      </c>
      <c r="C69" s="55" t="s">
        <v>93</v>
      </c>
      <c r="D69" s="3" t="s">
        <v>94</v>
      </c>
      <c r="E69" s="4">
        <v>5</v>
      </c>
      <c r="F69" s="46">
        <v>10</v>
      </c>
      <c r="G69" s="34"/>
      <c r="H69" s="29"/>
      <c r="I69" s="32">
        <v>5</v>
      </c>
      <c r="J69" s="59">
        <f>+G71+H71+I71</f>
        <v>10</v>
      </c>
    </row>
    <row r="70" spans="1:10" ht="45.5" thickBot="1" x14ac:dyDescent="0.4">
      <c r="A70" s="57"/>
      <c r="B70" s="57"/>
      <c r="C70" s="57"/>
      <c r="D70" s="1" t="s">
        <v>95</v>
      </c>
      <c r="E70" s="5">
        <v>5</v>
      </c>
      <c r="F70" s="47"/>
      <c r="G70" s="34"/>
      <c r="H70" s="29"/>
      <c r="I70" s="32">
        <v>5</v>
      </c>
      <c r="J70" s="61"/>
    </row>
    <row r="71" spans="1:10" ht="20.5" thickBot="1" x14ac:dyDescent="0.4">
      <c r="A71" s="9"/>
      <c r="B71" s="13" t="s">
        <v>114</v>
      </c>
      <c r="C71" s="14"/>
      <c r="D71" s="15"/>
      <c r="E71" s="16"/>
      <c r="F71" s="17"/>
      <c r="G71" s="30">
        <f>SUM(G69:G70)</f>
        <v>0</v>
      </c>
      <c r="H71" s="17">
        <f t="shared" ref="H71:I71" si="7">SUM(H69:H70)</f>
        <v>0</v>
      </c>
      <c r="I71" s="30">
        <f t="shared" si="7"/>
        <v>10</v>
      </c>
      <c r="J71" s="9"/>
    </row>
    <row r="72" spans="1:10" ht="54.5" thickBot="1" x14ac:dyDescent="0.4">
      <c r="A72" s="55" t="s">
        <v>96</v>
      </c>
      <c r="B72" s="2" t="s">
        <v>97</v>
      </c>
      <c r="C72" s="55" t="s">
        <v>99</v>
      </c>
      <c r="D72" s="3" t="s">
        <v>100</v>
      </c>
      <c r="E72" s="4" t="s">
        <v>101</v>
      </c>
      <c r="F72" s="46">
        <v>5</v>
      </c>
      <c r="G72" s="34"/>
      <c r="H72" s="29"/>
      <c r="I72" s="32">
        <v>1.25</v>
      </c>
      <c r="J72" s="59">
        <f>+G76+H76+I76</f>
        <v>5</v>
      </c>
    </row>
    <row r="73" spans="1:10" ht="54.5" thickBot="1" x14ac:dyDescent="0.4">
      <c r="A73" s="56"/>
      <c r="B73" s="9" t="s">
        <v>98</v>
      </c>
      <c r="C73" s="56"/>
      <c r="D73" s="1" t="s">
        <v>102</v>
      </c>
      <c r="E73" s="5" t="s">
        <v>101</v>
      </c>
      <c r="F73" s="58"/>
      <c r="G73" s="34"/>
      <c r="H73" s="29"/>
      <c r="I73" s="32">
        <v>1.25</v>
      </c>
      <c r="J73" s="60"/>
    </row>
    <row r="74" spans="1:10" ht="54.5" thickBot="1" x14ac:dyDescent="0.4">
      <c r="A74" s="56"/>
      <c r="B74" s="9"/>
      <c r="C74" s="56"/>
      <c r="D74" s="3" t="s">
        <v>103</v>
      </c>
      <c r="E74" s="4" t="s">
        <v>101</v>
      </c>
      <c r="F74" s="58"/>
      <c r="G74" s="34"/>
      <c r="H74" s="29"/>
      <c r="I74" s="32">
        <v>1.25</v>
      </c>
      <c r="J74" s="60"/>
    </row>
    <row r="75" spans="1:10" ht="36.5" thickBot="1" x14ac:dyDescent="0.4">
      <c r="A75" s="57"/>
      <c r="B75" s="10"/>
      <c r="C75" s="57"/>
      <c r="D75" s="1" t="s">
        <v>104</v>
      </c>
      <c r="E75" s="5" t="s">
        <v>101</v>
      </c>
      <c r="F75" s="47"/>
      <c r="G75" s="34"/>
      <c r="H75" s="29"/>
      <c r="I75" s="32">
        <v>1.25</v>
      </c>
      <c r="J75" s="61"/>
    </row>
    <row r="76" spans="1:10" ht="20.5" thickBot="1" x14ac:dyDescent="0.4">
      <c r="A76" s="9"/>
      <c r="B76" s="13" t="s">
        <v>114</v>
      </c>
      <c r="C76" s="14"/>
      <c r="D76" s="15"/>
      <c r="E76" s="16"/>
      <c r="F76" s="17"/>
      <c r="G76" s="30">
        <f>SUM(G72:G75)</f>
        <v>0</v>
      </c>
      <c r="H76" s="17">
        <f t="shared" ref="H76:I76" si="8">SUM(H72:H75)</f>
        <v>0</v>
      </c>
      <c r="I76" s="30">
        <f t="shared" si="8"/>
        <v>5</v>
      </c>
      <c r="J76" s="9"/>
    </row>
    <row r="77" spans="1:10" ht="63.5" thickBot="1" x14ac:dyDescent="0.4">
      <c r="A77" s="55" t="s">
        <v>105</v>
      </c>
      <c r="B77" s="55" t="s">
        <v>106</v>
      </c>
      <c r="C77" s="55" t="s">
        <v>107</v>
      </c>
      <c r="D77" s="3" t="s">
        <v>108</v>
      </c>
      <c r="E77" s="4" t="s">
        <v>86</v>
      </c>
      <c r="F77" s="46">
        <v>10</v>
      </c>
      <c r="G77" s="34"/>
      <c r="H77" s="29"/>
      <c r="I77" s="32">
        <v>2.5</v>
      </c>
      <c r="J77" s="59">
        <f>+G81+H81+I81</f>
        <v>10</v>
      </c>
    </row>
    <row r="78" spans="1:10" ht="36.5" thickBot="1" x14ac:dyDescent="0.4">
      <c r="A78" s="56"/>
      <c r="B78" s="56"/>
      <c r="C78" s="56"/>
      <c r="D78" s="1" t="s">
        <v>109</v>
      </c>
      <c r="E78" s="5" t="s">
        <v>86</v>
      </c>
      <c r="F78" s="58"/>
      <c r="G78" s="34"/>
      <c r="H78" s="29"/>
      <c r="I78" s="32">
        <v>2.5</v>
      </c>
      <c r="J78" s="60"/>
    </row>
    <row r="79" spans="1:10" ht="72.5" thickBot="1" x14ac:dyDescent="0.4">
      <c r="A79" s="56"/>
      <c r="B79" s="56"/>
      <c r="C79" s="56"/>
      <c r="D79" s="3" t="s">
        <v>110</v>
      </c>
      <c r="E79" s="4" t="s">
        <v>86</v>
      </c>
      <c r="F79" s="58"/>
      <c r="G79" s="34"/>
      <c r="H79" s="29"/>
      <c r="I79" s="32">
        <v>2.5</v>
      </c>
      <c r="J79" s="60"/>
    </row>
    <row r="80" spans="1:10" ht="90.5" thickBot="1" x14ac:dyDescent="0.4">
      <c r="A80" s="57"/>
      <c r="B80" s="57"/>
      <c r="C80" s="57"/>
      <c r="D80" s="11" t="s">
        <v>111</v>
      </c>
      <c r="E80" s="5" t="s">
        <v>86</v>
      </c>
      <c r="F80" s="47"/>
      <c r="G80" s="34"/>
      <c r="H80" s="29"/>
      <c r="I80" s="32">
        <v>2.5</v>
      </c>
      <c r="J80" s="61"/>
    </row>
    <row r="81" spans="1:10" ht="20.5" thickBot="1" x14ac:dyDescent="0.4">
      <c r="A81" s="19"/>
      <c r="B81" s="13" t="s">
        <v>114</v>
      </c>
      <c r="C81" s="14"/>
      <c r="D81" s="15"/>
      <c r="E81" s="16"/>
      <c r="F81" s="17"/>
      <c r="G81" s="30">
        <f>SUM(G77:G80)</f>
        <v>0</v>
      </c>
      <c r="H81" s="17">
        <f t="shared" ref="H81:I81" si="9">SUM(H77:H80)</f>
        <v>0</v>
      </c>
      <c r="I81" s="30">
        <f t="shared" si="9"/>
        <v>10</v>
      </c>
      <c r="J81" s="20">
        <f>+J11+J20+J24+J36+J46+J50+J57+J62+J69+J72+J77</f>
        <v>85</v>
      </c>
    </row>
    <row r="82" spans="1:10" ht="23.5" thickBot="1" x14ac:dyDescent="0.4">
      <c r="A82" s="77" t="s">
        <v>112</v>
      </c>
      <c r="B82" s="78"/>
      <c r="C82" s="78"/>
      <c r="D82" s="78"/>
      <c r="E82" s="79"/>
      <c r="F82" s="12">
        <f>+F11+F20+F24+F36+F46+F50+F57+F62+F69+F72+F77</f>
        <v>100</v>
      </c>
      <c r="G82" s="34">
        <f>+G11+G14+G22+G26+G27+G29+G58+G62+G63+G80+G20+G39+G12+G13+G15+G16+G17+G18+G21+G24+G25+G28+G30+G31+G32+G33+G34+G36+G38+G37+G40+G41+G42+G43+G44+G46+G47+G48+G50+G51+G52+G53+G54+G55+G57+G59+G60+G65+G66+G67+G69+G70+G72+G73+G74+G75+G77+G78+G79</f>
        <v>0</v>
      </c>
      <c r="H82" s="34">
        <f>+H11+H14+H22+H26+H27+H29+H58+H62+H63+H80+H20+H39+H12+H13+H15+H16+H17+H18+H21+H24+H25+H28+H30+H31+H32+H33+H34+H36+H38+H37+H40+H41+H42+H43+H44+H46+H47+H48+H50+H51+H52+H53+H54+H55+H57+H59+H60+H65+H66+H67+H69+H70+H72+H73+H74+H75+H77+H78+H79</f>
        <v>0</v>
      </c>
      <c r="I82" s="32">
        <f>+I12+I13+I15+I16+I17+I18+I20+I21+I24+I25+I28+I30+I31+I32+I33+I34+I36+I37+I38+I39+I40+I41+I42+I43+I44+I46+I47+I48+I50+I51+I52+I53+I54+I55+I57+I59+I60+I64+I65+I66+I67+I69+I70+I72+I73+I74+I75+I77+I78+I79+I22+I29+I11+I14+I26+I27+I58+I62+I63+I80</f>
        <v>85</v>
      </c>
      <c r="J82" s="3"/>
    </row>
    <row r="83" spans="1:10" ht="14.5" x14ac:dyDescent="0.35">
      <c r="A83" s="88" t="s">
        <v>115</v>
      </c>
      <c r="B83" s="89"/>
      <c r="C83" s="89"/>
      <c r="D83" s="89"/>
      <c r="E83" s="89"/>
      <c r="F83" s="89"/>
      <c r="G83" s="89"/>
      <c r="H83" s="89"/>
      <c r="I83" s="89"/>
      <c r="J83" s="90"/>
    </row>
    <row r="84" spans="1:10" ht="29" customHeight="1" thickBot="1" x14ac:dyDescent="0.4">
      <c r="A84" s="91" t="s">
        <v>116</v>
      </c>
      <c r="B84" s="92"/>
      <c r="C84" s="92"/>
      <c r="D84" s="92"/>
      <c r="E84" s="92"/>
      <c r="F84" s="92"/>
      <c r="G84" s="92"/>
      <c r="H84" s="92"/>
      <c r="I84" s="92"/>
      <c r="J84" s="93"/>
    </row>
    <row r="85" spans="1:10" ht="31" customHeight="1" thickBot="1" x14ac:dyDescent="0.4">
      <c r="A85" s="94" t="s">
        <v>117</v>
      </c>
      <c r="B85" s="95"/>
      <c r="C85" s="95"/>
      <c r="D85" s="95"/>
      <c r="E85" s="95"/>
      <c r="F85" s="95"/>
      <c r="G85" s="95"/>
      <c r="H85" s="95"/>
      <c r="I85" s="95"/>
      <c r="J85" s="96"/>
    </row>
    <row r="86" spans="1:10" ht="14.5" x14ac:dyDescent="0.35">
      <c r="A86" s="88"/>
      <c r="B86" s="89"/>
      <c r="C86" s="90"/>
      <c r="D86" s="71"/>
      <c r="E86" s="88"/>
      <c r="F86" s="89"/>
      <c r="G86" s="89"/>
      <c r="H86" s="89"/>
      <c r="I86" s="89"/>
      <c r="J86" s="90"/>
    </row>
    <row r="87" spans="1:10" ht="14.5" x14ac:dyDescent="0.35">
      <c r="A87" s="97"/>
      <c r="B87" s="98"/>
      <c r="C87" s="99"/>
      <c r="D87" s="72"/>
      <c r="E87" s="97"/>
      <c r="F87" s="98"/>
      <c r="G87" s="98"/>
      <c r="H87" s="98"/>
      <c r="I87" s="98"/>
      <c r="J87" s="99"/>
    </row>
    <row r="88" spans="1:10" ht="15" thickBot="1" x14ac:dyDescent="0.4">
      <c r="A88" s="100" t="s">
        <v>118</v>
      </c>
      <c r="B88" s="101"/>
      <c r="C88" s="102"/>
      <c r="D88" s="73"/>
      <c r="E88" s="100" t="s">
        <v>119</v>
      </c>
      <c r="F88" s="101"/>
      <c r="G88" s="101"/>
      <c r="H88" s="101"/>
      <c r="I88" s="101"/>
      <c r="J88" s="102"/>
    </row>
    <row r="89" spans="1:10" ht="12" customHeight="1" x14ac:dyDescent="0.5"/>
    <row r="90" spans="1:10" hidden="1" x14ac:dyDescent="0.5"/>
    <row r="91" spans="1:10" hidden="1" x14ac:dyDescent="0.5"/>
    <row r="92" spans="1:10" ht="21.5" thickBot="1" x14ac:dyDescent="0.55000000000000004"/>
    <row r="93" spans="1:10" ht="14.5" x14ac:dyDescent="0.35">
      <c r="A93" s="23" t="s">
        <v>120</v>
      </c>
      <c r="B93" s="24" t="s">
        <v>121</v>
      </c>
      <c r="C93" s="82" t="s">
        <v>122</v>
      </c>
      <c r="D93" s="82"/>
      <c r="E93" s="82"/>
      <c r="F93" s="82"/>
      <c r="G93" s="82"/>
      <c r="H93" s="82"/>
      <c r="I93" s="82"/>
      <c r="J93" s="83"/>
    </row>
    <row r="94" spans="1:10" ht="52.5" customHeight="1" x14ac:dyDescent="0.35">
      <c r="A94" s="28" t="s">
        <v>127</v>
      </c>
      <c r="B94" s="21" t="s">
        <v>1</v>
      </c>
      <c r="C94" s="80" t="s">
        <v>124</v>
      </c>
      <c r="D94" s="80"/>
      <c r="E94" s="80"/>
      <c r="F94" s="80"/>
      <c r="G94" s="80"/>
      <c r="H94" s="80"/>
      <c r="I94" s="80"/>
      <c r="J94" s="81"/>
    </row>
    <row r="95" spans="1:10" ht="50" customHeight="1" x14ac:dyDescent="0.35">
      <c r="A95" s="27" t="s">
        <v>128</v>
      </c>
      <c r="B95" s="22" t="s">
        <v>2</v>
      </c>
      <c r="C95" s="84" t="s">
        <v>125</v>
      </c>
      <c r="D95" s="84"/>
      <c r="E95" s="84"/>
      <c r="F95" s="84"/>
      <c r="G95" s="84"/>
      <c r="H95" s="84"/>
      <c r="I95" s="84"/>
      <c r="J95" s="85"/>
    </row>
    <row r="96" spans="1:10" ht="43" customHeight="1" thickBot="1" x14ac:dyDescent="0.4">
      <c r="A96" s="26" t="s">
        <v>129</v>
      </c>
      <c r="B96" s="25" t="s">
        <v>3</v>
      </c>
      <c r="C96" s="86" t="s">
        <v>123</v>
      </c>
      <c r="D96" s="86"/>
      <c r="E96" s="86"/>
      <c r="F96" s="86"/>
      <c r="G96" s="86"/>
      <c r="H96" s="86"/>
      <c r="I96" s="86"/>
      <c r="J96" s="87"/>
    </row>
  </sheetData>
  <mergeCells count="71">
    <mergeCell ref="A82:E82"/>
    <mergeCell ref="B69:B70"/>
    <mergeCell ref="C77:C80"/>
    <mergeCell ref="F77:F80"/>
    <mergeCell ref="J77:J80"/>
    <mergeCell ref="F46:F48"/>
    <mergeCell ref="J46:J48"/>
    <mergeCell ref="C50:C55"/>
    <mergeCell ref="C1:H2"/>
    <mergeCell ref="C3:H3"/>
    <mergeCell ref="C4:H4"/>
    <mergeCell ref="A5:B5"/>
    <mergeCell ref="C5:J5"/>
    <mergeCell ref="A1:B4"/>
    <mergeCell ref="C95:J95"/>
    <mergeCell ref="C96:J96"/>
    <mergeCell ref="C93:J93"/>
    <mergeCell ref="C94:J94"/>
    <mergeCell ref="A83:J83"/>
    <mergeCell ref="A84:J84"/>
    <mergeCell ref="A85:J85"/>
    <mergeCell ref="A86:C86"/>
    <mergeCell ref="D86:D88"/>
    <mergeCell ref="E86:J86"/>
    <mergeCell ref="A87:C87"/>
    <mergeCell ref="E87:J87"/>
    <mergeCell ref="A88:C88"/>
    <mergeCell ref="E88:J88"/>
    <mergeCell ref="J69:J70"/>
    <mergeCell ref="A72:A75"/>
    <mergeCell ref="C72:C75"/>
    <mergeCell ref="F72:F75"/>
    <mergeCell ref="J72:J75"/>
    <mergeCell ref="A36:A70"/>
    <mergeCell ref="F50:F55"/>
    <mergeCell ref="J50:J55"/>
    <mergeCell ref="J57:J60"/>
    <mergeCell ref="J62:J67"/>
    <mergeCell ref="J36:J44"/>
    <mergeCell ref="A77:A80"/>
    <mergeCell ref="B77:B80"/>
    <mergeCell ref="F11:F18"/>
    <mergeCell ref="C20:C22"/>
    <mergeCell ref="F20:F22"/>
    <mergeCell ref="B57:B67"/>
    <mergeCell ref="C57:C60"/>
    <mergeCell ref="F57:F60"/>
    <mergeCell ref="C62:C67"/>
    <mergeCell ref="F62:F67"/>
    <mergeCell ref="B36:B55"/>
    <mergeCell ref="C36:C44"/>
    <mergeCell ref="F36:F44"/>
    <mergeCell ref="C46:C48"/>
    <mergeCell ref="C69:C70"/>
    <mergeCell ref="F69:F70"/>
    <mergeCell ref="J20:J22"/>
    <mergeCell ref="F24:F34"/>
    <mergeCell ref="J24:J34"/>
    <mergeCell ref="A6:J6"/>
    <mergeCell ref="A7:J7"/>
    <mergeCell ref="A8:J8"/>
    <mergeCell ref="A9:A10"/>
    <mergeCell ref="B9:C10"/>
    <mergeCell ref="D9:D10"/>
    <mergeCell ref="E9:E10"/>
    <mergeCell ref="F9:F10"/>
    <mergeCell ref="G9:I9"/>
    <mergeCell ref="J9:J10"/>
    <mergeCell ref="A11:A34"/>
    <mergeCell ref="B11:B22"/>
    <mergeCell ref="C11:C18"/>
  </mergeCells>
  <conditionalFormatting sqref="J81">
    <cfRule type="cellIs" dxfId="8" priority="8" operator="between">
      <formula>85</formula>
      <formula>100</formula>
    </cfRule>
    <cfRule type="cellIs" dxfId="7" priority="9" operator="between">
      <formula>60</formula>
      <formula>85</formula>
    </cfRule>
    <cfRule type="cellIs" dxfId="6" priority="10" operator="between">
      <formula>0</formula>
      <formula>60</formula>
    </cfRule>
    <cfRule type="colorScale" priority="11">
      <colorScale>
        <cfvo type="min"/>
        <cfvo type="max"/>
        <color rgb="FF63BE7B"/>
        <color rgb="FFFCFCFF"/>
      </colorScale>
    </cfRule>
    <cfRule type="cellIs" dxfId="5" priority="12" operator="between">
      <formula>85</formula>
      <formula>100</formula>
    </cfRule>
  </conditionalFormatting>
  <conditionalFormatting sqref="G82:H82">
    <cfRule type="cellIs" dxfId="4" priority="1" operator="greaterThanOrEqual">
      <formula>12.9</formula>
    </cfRule>
    <cfRule type="cellIs" dxfId="3" priority="3" operator="between">
      <formula>9</formula>
      <formula>12.75</formula>
    </cfRule>
    <cfRule type="cellIs" dxfId="2" priority="4" operator="lessThan">
      <formula>8.85</formula>
    </cfRule>
    <cfRule type="cellIs" dxfId="1" priority="5" operator="greaterThan">
      <formula>8.85</formula>
    </cfRule>
    <cfRule type="colorScale" priority="7">
      <colorScale>
        <cfvo type="min"/>
        <cfvo type="max"/>
        <color rgb="FF63BE7B"/>
        <color rgb="FFFCFCFF"/>
      </colorScale>
    </cfRule>
  </conditionalFormatting>
  <conditionalFormatting sqref="A96">
    <cfRule type="cellIs" dxfId="0" priority="2" operator="greaterThan">
      <formula>12.9</formula>
    </cfRule>
  </conditionalFormatting>
  <pageMargins left="0.7" right="0.7" top="0.75" bottom="0.75" header="0.3" footer="0.3"/>
  <pageSetup paperSize="9" scale="67" orientation="landscape" r:id="rId1"/>
  <rowBreaks count="7" manualBreakCount="7">
    <brk id="19" max="16383" man="1"/>
    <brk id="23" max="16383" man="1"/>
    <brk id="35" max="16383" man="1"/>
    <brk id="49" max="16383" man="1"/>
    <brk id="61" max="16383" man="1"/>
    <brk id="71" max="16383"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 312-19 (1-10)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Baldrich</dc:creator>
  <cp:lastModifiedBy>usuario</cp:lastModifiedBy>
  <cp:lastPrinted>2020-10-29T23:17:18Z</cp:lastPrinted>
  <dcterms:created xsi:type="dcterms:W3CDTF">2017-10-21T20:00:33Z</dcterms:created>
  <dcterms:modified xsi:type="dcterms:W3CDTF">2021-03-25T19:43:29Z</dcterms:modified>
</cp:coreProperties>
</file>