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2025 VIRGINIA WORKSHEETS\"/>
    </mc:Choice>
  </mc:AlternateContent>
  <xr:revisionPtr revIDLastSave="0" documentId="13_ncr:1_{CED3FAB1-A0E4-4887-9CD9-47BBA37AC1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1L F-150 Long Bed Crew Cab" sheetId="1" r:id="rId1"/>
  </sheets>
  <definedNames>
    <definedName name="_xlnm.Print_Area" localSheetId="0">'W1L F-150 Long Bed Crew Cab'!$A:$U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6" i="1" l="1"/>
  <c r="S85" i="1"/>
  <c r="S84" i="1"/>
  <c r="S83" i="1"/>
  <c r="S70" i="1"/>
  <c r="B13" i="1" l="1"/>
  <c r="S69" i="1"/>
  <c r="S57" i="1"/>
  <c r="P105" i="1"/>
  <c r="S74" i="1" l="1"/>
  <c r="Q106" i="1"/>
  <c r="S64" i="1" l="1"/>
  <c r="S77" i="1" l="1"/>
  <c r="S76" i="1" l="1"/>
  <c r="S75" i="1"/>
  <c r="S71" i="1"/>
  <c r="S65" i="1"/>
  <c r="S73" i="1"/>
  <c r="S66" i="1"/>
  <c r="S67" i="1"/>
  <c r="S68" i="1"/>
  <c r="S61" i="1"/>
  <c r="O10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gtdan</author>
    <author>Gene Daniel</author>
  </authors>
  <commentList>
    <comment ref="F5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Trim Level 103A</t>
        </r>
        <r>
          <rPr>
            <sz val="9"/>
            <color indexed="81"/>
            <rFont val="Tahoma"/>
            <family val="2"/>
          </rPr>
          <t xml:space="preserve">
Includes:
17" Silver Painted Aluminum Wheels
Chrome Bumpers
LED Fog Lamps
Electronic Rear Window Defroster
Rear Privacy Glass
</t>
        </r>
      </text>
    </comment>
    <comment ref="F7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53T Tow/Haul Package: 
</t>
        </r>
        <r>
          <rPr>
            <b/>
            <sz val="9"/>
            <color indexed="81"/>
            <rFont val="Tahoma"/>
            <family val="2"/>
          </rPr>
          <t>REQUIRES 3.5L ECOBOOST ENGINE</t>
        </r>
        <r>
          <rPr>
            <sz val="9"/>
            <color indexed="81"/>
            <rFont val="Tahoma"/>
            <family val="2"/>
          </rPr>
          <t xml:space="preserve">
Not available with 2.7L V-6 Engine
</t>
        </r>
        <r>
          <rPr>
            <b/>
            <sz val="9"/>
            <color indexed="81"/>
            <rFont val="Tahoma"/>
            <family val="2"/>
          </rPr>
          <t>Includes:</t>
        </r>
        <r>
          <rPr>
            <sz val="9"/>
            <color indexed="81"/>
            <rFont val="Tahoma"/>
            <family val="2"/>
          </rPr>
          <t xml:space="preserve">
Integrated Trailer Brake Controller
3.55 Electronic Locking Rear Axle with 3.5L V-6
3.73 Electronic Locking Rear Axle with 5.0L V-8
Upgraded Rear Bumper
</t>
        </r>
      </text>
    </comment>
  </commentList>
</comments>
</file>

<file path=xl/sharedStrings.xml><?xml version="1.0" encoding="utf-8"?>
<sst xmlns="http://schemas.openxmlformats.org/spreadsheetml/2006/main" count="151" uniqueCount="130">
  <si>
    <t>Drivetrain Configurations</t>
  </si>
  <si>
    <t>YZ</t>
  </si>
  <si>
    <t>Oxford White</t>
  </si>
  <si>
    <t>Code</t>
  </si>
  <si>
    <t>MSRP</t>
  </si>
  <si>
    <t>6% Disc</t>
  </si>
  <si>
    <t xml:space="preserve">Standard Colors: </t>
  </si>
  <si>
    <t>Quantity</t>
  </si>
  <si>
    <t>UM</t>
  </si>
  <si>
    <t>Agate Black Metallic</t>
  </si>
  <si>
    <t>Enter Quantity Here</t>
  </si>
  <si>
    <t>HX</t>
  </si>
  <si>
    <t>Antimatter Blue Metallic</t>
  </si>
  <si>
    <t>M7</t>
  </si>
  <si>
    <t>Carbonized Gray Metallic</t>
  </si>
  <si>
    <t>JS</t>
  </si>
  <si>
    <t>Iconic Silver Metallic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</si>
  <si>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</si>
  <si>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</si>
  <si>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</si>
  <si>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</si>
  <si>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</si>
  <si>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</si>
  <si>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</si>
  <si>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</si>
  <si>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</si>
  <si>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</si>
  <si>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</si>
  <si>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</si>
  <si>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</si>
  <si>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</si>
  <si>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XL Chrome Appearance Package (NA w/3.0L V6 Power Stroke® Diesel engine (991)) 86A F O</t>
  </si>
  <si>
    <t>41H</t>
  </si>
  <si>
    <t>Engine Block Heater</t>
  </si>
  <si>
    <t>18B</t>
  </si>
  <si>
    <t>96W</t>
  </si>
  <si>
    <t>96X</t>
  </si>
  <si>
    <t>91P</t>
  </si>
  <si>
    <t>T7C</t>
  </si>
  <si>
    <t>Front License Plate Bracket</t>
  </si>
  <si>
    <t>Interior Options</t>
  </si>
  <si>
    <t>Packages</t>
  </si>
  <si>
    <t>Exterior Options</t>
  </si>
  <si>
    <t>Truck Bed Options</t>
  </si>
  <si>
    <t>N/C</t>
  </si>
  <si>
    <t>Popular Factory Options</t>
  </si>
  <si>
    <t>Option Availability and Compatibility Vary</t>
  </si>
  <si>
    <t>USE THIS FORM AS A GUIDE</t>
  </si>
  <si>
    <t xml:space="preserve"> Please Return to your Performance Representative For Confirmation</t>
  </si>
  <si>
    <t>Please Consult F-150 Order Guide for Add'l Options</t>
  </si>
  <si>
    <t>FOR MORE EXTENSIVE TOWING NEEDS, PLEASE CONSULT THE FORD F-150 ORDER GUIDE</t>
  </si>
  <si>
    <t>B3</t>
  </si>
  <si>
    <t>Atlas Blue Metallic</t>
  </si>
  <si>
    <t>23 Gallon Std Fuel Tank (36 Gallon Upgrade Avail)</t>
  </si>
  <si>
    <t>Manual Folding, Power Glass Mirrors w/ Heat</t>
  </si>
  <si>
    <t>265/70R17 BSW All Terrain A/T (Std on 4wd)</t>
  </si>
  <si>
    <t>245/70R17 BSW All Season A/S (Std on RWD)</t>
  </si>
  <si>
    <t>Power Door Locks  with Keyless Entry Std</t>
  </si>
  <si>
    <t xml:space="preserve">Power Windows </t>
  </si>
  <si>
    <t>40/20/40 Cloth Bench Front Seat Standard</t>
  </si>
  <si>
    <t>Cruise Control Standard</t>
  </si>
  <si>
    <t>Wiper Activated Headlamps</t>
  </si>
  <si>
    <t>LED Reflector Headlamps</t>
  </si>
  <si>
    <t>Black Bumper and Grille Standard</t>
  </si>
  <si>
    <t>Front Tow Hooks (2) Standard</t>
  </si>
  <si>
    <t>FORD Co-Pilot 360 2.0</t>
  </si>
  <si>
    <t>BLIS with Cross-Traffic Alert</t>
  </si>
  <si>
    <t>Lane Keeping System</t>
  </si>
  <si>
    <t>Reverse Sensing, Reverse  Brake Assist</t>
  </si>
  <si>
    <t xml:space="preserve">Auto Headlights with Auto High Beam </t>
  </si>
  <si>
    <t>SYNC 4 with Enhanced Voice Recognition</t>
  </si>
  <si>
    <t>Apple Car Play &amp; Android Auto Compatibility</t>
  </si>
  <si>
    <t>Wireless Phone Connection</t>
  </si>
  <si>
    <t>1yr Connected Navigation</t>
  </si>
  <si>
    <t>Voice Command Recognition</t>
  </si>
  <si>
    <t>12" LCD Touchscreen with Swipe Capability</t>
  </si>
  <si>
    <t>99P</t>
  </si>
  <si>
    <t>103A</t>
  </si>
  <si>
    <t xml:space="preserve">XL High Trim Level </t>
  </si>
  <si>
    <t>Black Platform Running Boards</t>
  </si>
  <si>
    <t>Fixed Rear Window Privacy Glass with Defroster</t>
  </si>
  <si>
    <t>Cloth 40/20/40 Bench Front Seat</t>
  </si>
  <si>
    <t>Vinyl 40/20/40 Bench Front Seat</t>
  </si>
  <si>
    <t>AS</t>
  </si>
  <si>
    <t>CS</t>
  </si>
  <si>
    <t>Standard</t>
  </si>
  <si>
    <t>53T</t>
  </si>
  <si>
    <t>Tough Bed Spray In Bedliner</t>
  </si>
  <si>
    <t>90B</t>
  </si>
  <si>
    <t>90P</t>
  </si>
  <si>
    <t>96J</t>
  </si>
  <si>
    <r>
      <t>Hard Folding Weather Guard Tonneau Cover</t>
    </r>
    <r>
      <rPr>
        <b/>
        <i/>
        <sz val="8"/>
        <color rgb="FFFF0000"/>
        <rFont val="Arial"/>
        <family val="2"/>
      </rPr>
      <t xml:space="preserve"> (N/A 90B or 90P)</t>
    </r>
  </si>
  <si>
    <r>
      <t>Retractable Weather Guard Tonneau</t>
    </r>
    <r>
      <rPr>
        <b/>
        <i/>
        <sz val="8"/>
        <color rgb="FFFF0000"/>
        <rFont val="Arial"/>
        <family val="2"/>
      </rPr>
      <t xml:space="preserve"> (N/A 90B or 90P)</t>
    </r>
  </si>
  <si>
    <t>Weather Guard Alum cross bed tool box - BRIGHT</t>
  </si>
  <si>
    <t>Weather Guard Alum cross bed tool box - MATTE BLACK</t>
  </si>
  <si>
    <t>8 Way Power Driver's Seat</t>
  </si>
  <si>
    <t>85H</t>
  </si>
  <si>
    <t>Back Up Alarm</t>
  </si>
  <si>
    <t>Non Configurable Daytime Running Lights</t>
  </si>
  <si>
    <r>
      <t>LT265/70R17C BSW A/T Tires</t>
    </r>
    <r>
      <rPr>
        <b/>
        <i/>
        <sz val="8"/>
        <color rgb="FFFF0000"/>
        <rFont val="Arial"/>
        <family val="2"/>
      </rPr>
      <t xml:space="preserve"> (Light Truck Spec)</t>
    </r>
  </si>
  <si>
    <t>Class IV Trailer Hitch with 4/7 Pin Connector</t>
  </si>
  <si>
    <t>Dealer Added Options</t>
  </si>
  <si>
    <t>Quoting Salesperson:</t>
  </si>
  <si>
    <t>Name:</t>
  </si>
  <si>
    <t>Phone:</t>
  </si>
  <si>
    <t>Quote Date:</t>
  </si>
  <si>
    <t>Electronic Shift on The Fly 4wd Actuation</t>
  </si>
  <si>
    <t>Black Vinyl Floor Covering Standard</t>
  </si>
  <si>
    <t>Pre Collision Assist with Auto Emergency Braking</t>
  </si>
  <si>
    <t>Spare tire, Carrier, and Jack Standard</t>
  </si>
  <si>
    <r>
      <t>2.7L Ecoboost V-6 w/ Auto Start/Stop</t>
    </r>
    <r>
      <rPr>
        <b/>
        <i/>
        <sz val="8"/>
        <color rgb="FFFF0000"/>
        <rFont val="Arial"/>
        <family val="2"/>
      </rPr>
      <t xml:space="preserve"> (Standard )</t>
    </r>
  </si>
  <si>
    <r>
      <t>5.0L V-8 Engine</t>
    </r>
    <r>
      <rPr>
        <b/>
        <i/>
        <sz val="8"/>
        <color rgb="FFFF0000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in Lieu of 2.7L Ecoboost </t>
    </r>
    <r>
      <rPr>
        <b/>
        <i/>
        <sz val="8"/>
        <color rgb="FFFF0000"/>
        <rFont val="Arial"/>
        <family val="2"/>
      </rPr>
      <t>( Upgrade)</t>
    </r>
  </si>
  <si>
    <r>
      <t>3.5L Ecoboost V-6</t>
    </r>
    <r>
      <rPr>
        <b/>
        <i/>
        <sz val="8"/>
        <color rgb="FFFF0000"/>
        <rFont val="Arial"/>
        <family val="2"/>
      </rPr>
      <t xml:space="preserve"> (REQUIRES 53T TOW/HAUL PKG)</t>
    </r>
  </si>
  <si>
    <r>
      <t>Integrated Trailer Brake Controller</t>
    </r>
    <r>
      <rPr>
        <b/>
        <i/>
        <sz val="8"/>
        <color rgb="FFFF0000"/>
        <rFont val="Arial"/>
        <family val="2"/>
      </rPr>
      <t xml:space="preserve"> (2.7L V-6 ONLY)</t>
    </r>
  </si>
  <si>
    <t>W1L-101A</t>
  </si>
  <si>
    <t>67T</t>
  </si>
  <si>
    <t xml:space="preserve">    Standard Features - Subject to Change</t>
  </si>
  <si>
    <t>6.5 ft Bed  157" WB</t>
  </si>
  <si>
    <t>2024 Ford F-150 CREW CAB, 4WD, 5.5' Bed (5.0LV-8 STD)</t>
  </si>
  <si>
    <t>2025 Ford F-150 CREW CAB 6'5" BED</t>
  </si>
  <si>
    <t>5.0L V-8 Standard on Long Bed</t>
  </si>
  <si>
    <t>Long Bed only available in 4wd</t>
  </si>
  <si>
    <t>N/A</t>
  </si>
  <si>
    <t>Included</t>
  </si>
  <si>
    <t>Powertrain Options 6'5" Bed, 157" Wheel Base</t>
  </si>
  <si>
    <t xml:space="preserve">Tow/Haul Package </t>
  </si>
  <si>
    <t>Commonwealth of Virginia Pricing Worksheet</t>
  </si>
  <si>
    <t>Pricing Firm for 2025 Model Year Vehicles</t>
  </si>
  <si>
    <t>Virginia Government Agency</t>
  </si>
  <si>
    <t>Pricing is FOB South Hill Virginia.  Delivery available for extra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</si>
</sst>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8"/>
      <color rgb="FFFF000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F2C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5">
    <xf numFmtId="0" fontId="0" fillId="0" borderId="0" xfId="0"/>
    <xf numFmtId="164" fontId="7" fillId="0" borderId="0" xfId="2" applyNumberFormat="1" applyFont="1" applyProtection="1">
      <protection locked="0"/>
    </xf>
    <xf numFmtId="0" fontId="7" fillId="0" borderId="0" xfId="0" applyFont="1" applyProtection="1">
      <protection locked="0"/>
    </xf>
    <xf numFmtId="164" fontId="7" fillId="0" borderId="0" xfId="2" applyNumberFormat="1" applyFont="1" applyProtection="1"/>
    <xf numFmtId="164" fontId="7" fillId="0" borderId="0" xfId="2" applyNumberFormat="1" applyFont="1" applyFill="1" applyBorder="1" applyProtection="1">
      <protection locked="0"/>
    </xf>
    <xf numFmtId="164" fontId="13" fillId="0" borderId="0" xfId="2" applyNumberFormat="1" applyFont="1" applyAlignment="1" applyProtection="1">
      <alignment vertical="center"/>
    </xf>
    <xf numFmtId="164" fontId="13" fillId="2" borderId="2" xfId="2" applyNumberFormat="1" applyFont="1" applyFill="1" applyBorder="1" applyAlignment="1" applyProtection="1">
      <alignment vertical="center"/>
    </xf>
    <xf numFmtId="164" fontId="13" fillId="0" borderId="0" xfId="2" applyNumberFormat="1" applyFont="1" applyAlignment="1" applyProtection="1">
      <alignment vertical="center"/>
      <protection locked="0"/>
    </xf>
    <xf numFmtId="164" fontId="15" fillId="0" borderId="0" xfId="2" applyNumberFormat="1" applyFont="1" applyProtection="1"/>
    <xf numFmtId="164" fontId="15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7" fillId="0" borderId="0" xfId="0" applyNumberFormat="1" applyFont="1" applyProtection="1">
      <protection locked="0"/>
    </xf>
    <xf numFmtId="0" fontId="11" fillId="0" borderId="19" xfId="0" applyFont="1" applyBorder="1" applyAlignment="1" applyProtection="1">
      <alignment horizontal="center"/>
      <protection locked="0"/>
    </xf>
    <xf numFmtId="164" fontId="7" fillId="0" borderId="0" xfId="2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7" fillId="8" borderId="0" xfId="2" applyNumberFormat="1" applyFont="1" applyFill="1" applyBorder="1" applyProtection="1">
      <protection locked="0"/>
    </xf>
    <xf numFmtId="0" fontId="7" fillId="8" borderId="0" xfId="0" applyFont="1" applyFill="1" applyProtection="1">
      <protection locked="0"/>
    </xf>
    <xf numFmtId="164" fontId="7" fillId="0" borderId="0" xfId="2" applyNumberFormat="1" applyFont="1" applyFill="1" applyProtection="1">
      <protection locked="0"/>
    </xf>
    <xf numFmtId="0" fontId="13" fillId="0" borderId="0" xfId="0" applyFont="1" applyProtection="1">
      <protection locked="0"/>
    </xf>
    <xf numFmtId="0" fontId="23" fillId="0" borderId="0" xfId="0" applyFont="1" applyProtection="1">
      <protection locked="0"/>
    </xf>
    <xf numFmtId="164" fontId="7" fillId="0" borderId="0" xfId="2" applyNumberFormat="1" applyFont="1" applyBorder="1" applyProtection="1"/>
    <xf numFmtId="0" fontId="24" fillId="0" borderId="0" xfId="3" applyFont="1" applyFill="1" applyBorder="1" applyProtection="1"/>
    <xf numFmtId="164" fontId="7" fillId="0" borderId="0" xfId="2" applyNumberFormat="1" applyFont="1" applyFill="1" applyBorder="1" applyProtection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0" borderId="0" xfId="0" applyFont="1"/>
    <xf numFmtId="0" fontId="7" fillId="2" borderId="4" xfId="0" applyFont="1" applyFill="1" applyBorder="1"/>
    <xf numFmtId="0" fontId="7" fillId="2" borderId="0" xfId="0" applyFont="1" applyFill="1"/>
    <xf numFmtId="0" fontId="7" fillId="2" borderId="5" xfId="0" applyFont="1" applyFill="1" applyBorder="1"/>
    <xf numFmtId="0" fontId="7" fillId="0" borderId="5" xfId="0" applyFont="1" applyBorder="1"/>
    <xf numFmtId="0" fontId="5" fillId="0" borderId="10" xfId="0" applyFont="1" applyBorder="1"/>
    <xf numFmtId="0" fontId="11" fillId="0" borderId="5" xfId="0" applyFont="1" applyBorder="1"/>
    <xf numFmtId="0" fontId="7" fillId="0" borderId="12" xfId="0" applyFont="1" applyBorder="1"/>
    <xf numFmtId="0" fontId="11" fillId="0" borderId="12" xfId="0" applyFont="1" applyBorder="1"/>
    <xf numFmtId="0" fontId="7" fillId="0" borderId="13" xfId="0" applyFont="1" applyBorder="1"/>
    <xf numFmtId="0" fontId="11" fillId="0" borderId="12" xfId="0" applyFont="1" applyBorder="1" applyAlignment="1">
      <alignment horizontal="left"/>
    </xf>
    <xf numFmtId="0" fontId="7" fillId="0" borderId="14" xfId="0" applyFont="1" applyBorder="1"/>
    <xf numFmtId="0" fontId="14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0" fillId="2" borderId="4" xfId="0" applyFill="1" applyBorder="1"/>
    <xf numFmtId="0" fontId="10" fillId="2" borderId="5" xfId="0" applyFont="1" applyFill="1" applyBorder="1"/>
    <xf numFmtId="0" fontId="18" fillId="2" borderId="0" xfId="0" applyFont="1" applyFill="1"/>
    <xf numFmtId="0" fontId="11" fillId="0" borderId="15" xfId="0" applyFont="1" applyBorder="1" applyAlignment="1">
      <alignment horizontal="center"/>
    </xf>
    <xf numFmtId="0" fontId="10" fillId="2" borderId="4" xfId="0" applyFont="1" applyFill="1" applyBorder="1"/>
    <xf numFmtId="0" fontId="11" fillId="0" borderId="26" xfId="0" applyFont="1" applyBorder="1" applyAlignment="1">
      <alignment horizontal="center"/>
    </xf>
    <xf numFmtId="0" fontId="10" fillId="6" borderId="16" xfId="0" applyFont="1" applyFill="1" applyBorder="1"/>
    <xf numFmtId="0" fontId="10" fillId="6" borderId="18" xfId="0" applyFont="1" applyFill="1" applyBorder="1"/>
    <xf numFmtId="0" fontId="10" fillId="6" borderId="17" xfId="0" applyFont="1" applyFill="1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4" xfId="0" applyFont="1" applyFill="1" applyBorder="1"/>
    <xf numFmtId="0" fontId="19" fillId="2" borderId="2" xfId="0" applyFont="1" applyFill="1" applyBorder="1" applyAlignment="1">
      <alignment horizontal="center"/>
    </xf>
    <xf numFmtId="0" fontId="16" fillId="2" borderId="2" xfId="0" applyFont="1" applyFill="1" applyBorder="1"/>
    <xf numFmtId="0" fontId="7" fillId="5" borderId="0" xfId="0" applyFont="1" applyFill="1"/>
    <xf numFmtId="0" fontId="7" fillId="0" borderId="0" xfId="0" applyFont="1" applyAlignment="1">
      <alignment vertical="center"/>
    </xf>
    <xf numFmtId="0" fontId="7" fillId="8" borderId="0" xfId="0" applyFont="1" applyFill="1"/>
    <xf numFmtId="0" fontId="20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22" fillId="0" borderId="2" xfId="0" applyFont="1" applyBorder="1"/>
    <xf numFmtId="0" fontId="0" fillId="0" borderId="2" xfId="0" applyBorder="1"/>
    <xf numFmtId="0" fontId="22" fillId="0" borderId="3" xfId="0" applyFont="1" applyBorder="1"/>
    <xf numFmtId="0" fontId="0" fillId="0" borderId="12" xfId="0" applyBorder="1"/>
    <xf numFmtId="0" fontId="0" fillId="0" borderId="14" xfId="0" applyBorder="1"/>
    <xf numFmtId="0" fontId="10" fillId="0" borderId="2" xfId="0" applyFont="1" applyBorder="1"/>
    <xf numFmtId="0" fontId="7" fillId="0" borderId="2" xfId="0" applyFont="1" applyBorder="1"/>
    <xf numFmtId="0" fontId="7" fillId="0" borderId="3" xfId="0" applyFont="1" applyBorder="1"/>
    <xf numFmtId="0" fontId="23" fillId="0" borderId="0" xfId="0" applyFont="1"/>
    <xf numFmtId="0" fontId="23" fillId="0" borderId="5" xfId="0" applyFont="1" applyBorder="1"/>
    <xf numFmtId="0" fontId="23" fillId="0" borderId="4" xfId="0" applyFont="1" applyBorder="1" applyAlignment="1">
      <alignment horizontal="right"/>
    </xf>
    <xf numFmtId="0" fontId="10" fillId="6" borderId="27" xfId="0" applyFont="1" applyFill="1" applyBorder="1"/>
    <xf numFmtId="0" fontId="10" fillId="6" borderId="20" xfId="0" applyFont="1" applyFill="1" applyBorder="1"/>
    <xf numFmtId="0" fontId="22" fillId="0" borderId="1" xfId="0" applyFont="1" applyBorder="1"/>
    <xf numFmtId="0" fontId="0" fillId="0" borderId="11" xfId="0" applyBorder="1"/>
    <xf numFmtId="0" fontId="10" fillId="0" borderId="1" xfId="0" applyFont="1" applyBorder="1"/>
    <xf numFmtId="0" fontId="7" fillId="0" borderId="4" xfId="0" applyFont="1" applyBorder="1"/>
    <xf numFmtId="0" fontId="7" fillId="0" borderId="11" xfId="0" applyFont="1" applyBorder="1"/>
    <xf numFmtId="0" fontId="10" fillId="6" borderId="1" xfId="0" applyFont="1" applyFill="1" applyBorder="1"/>
    <xf numFmtId="0" fontId="10" fillId="6" borderId="2" xfId="0" applyFont="1" applyFill="1" applyBorder="1"/>
    <xf numFmtId="0" fontId="14" fillId="6" borderId="2" xfId="0" applyFont="1" applyFill="1" applyBorder="1"/>
    <xf numFmtId="0" fontId="10" fillId="6" borderId="3" xfId="0" applyFont="1" applyFill="1" applyBorder="1"/>
    <xf numFmtId="0" fontId="10" fillId="6" borderId="11" xfId="0" applyFont="1" applyFill="1" applyBorder="1"/>
    <xf numFmtId="0" fontId="10" fillId="6" borderId="12" xfId="0" applyFont="1" applyFill="1" applyBorder="1"/>
    <xf numFmtId="0" fontId="10" fillId="6" borderId="14" xfId="0" applyFont="1" applyFill="1" applyBorder="1"/>
    <xf numFmtId="0" fontId="0" fillId="0" borderId="0" xfId="0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2" fillId="0" borderId="4" xfId="0" applyFont="1" applyBorder="1"/>
    <xf numFmtId="0" fontId="22" fillId="0" borderId="5" xfId="0" applyFont="1" applyBorder="1"/>
    <xf numFmtId="0" fontId="10" fillId="2" borderId="1" xfId="0" applyFont="1" applyFill="1" applyBorder="1"/>
    <xf numFmtId="0" fontId="10" fillId="2" borderId="2" xfId="0" applyFont="1" applyFill="1" applyBorder="1"/>
    <xf numFmtId="0" fontId="14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5" xfId="0" applyFont="1" applyFill="1" applyBorder="1" applyAlignment="1">
      <alignment horizontal="center" vertical="center"/>
    </xf>
    <xf numFmtId="164" fontId="15" fillId="5" borderId="17" xfId="2" applyNumberFormat="1" applyFont="1" applyFill="1" applyBorder="1" applyProtection="1"/>
    <xf numFmtId="164" fontId="15" fillId="5" borderId="22" xfId="2" applyNumberFormat="1" applyFont="1" applyFill="1" applyBorder="1" applyProtection="1"/>
    <xf numFmtId="0" fontId="10" fillId="2" borderId="11" xfId="0" applyFont="1" applyFill="1" applyBorder="1"/>
    <xf numFmtId="0" fontId="10" fillId="2" borderId="12" xfId="0" applyFont="1" applyFill="1" applyBorder="1"/>
    <xf numFmtId="0" fontId="10" fillId="2" borderId="14" xfId="0" applyFont="1" applyFill="1" applyBorder="1"/>
    <xf numFmtId="0" fontId="27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8" fillId="0" borderId="0" xfId="0" applyFont="1"/>
    <xf numFmtId="0" fontId="14" fillId="2" borderId="9" xfId="0" applyFont="1" applyFill="1" applyBorder="1"/>
    <xf numFmtId="0" fontId="10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8" fillId="5" borderId="0" xfId="0" applyFont="1" applyFill="1"/>
    <xf numFmtId="0" fontId="18" fillId="2" borderId="2" xfId="0" applyFont="1" applyFill="1" applyBorder="1"/>
    <xf numFmtId="0" fontId="11" fillId="2" borderId="2" xfId="0" applyFont="1" applyFill="1" applyBorder="1" applyAlignment="1">
      <alignment horizontal="center" wrapText="1"/>
    </xf>
    <xf numFmtId="0" fontId="6" fillId="0" borderId="4" xfId="3" applyFill="1" applyBorder="1" applyProtection="1"/>
    <xf numFmtId="0" fontId="21" fillId="0" borderId="4" xfId="0" applyFont="1" applyBorder="1"/>
    <xf numFmtId="0" fontId="17" fillId="2" borderId="11" xfId="0" applyFont="1" applyFill="1" applyBorder="1"/>
    <xf numFmtId="0" fontId="17" fillId="2" borderId="12" xfId="0" applyFont="1" applyFill="1" applyBorder="1"/>
    <xf numFmtId="0" fontId="17" fillId="2" borderId="14" xfId="0" applyFont="1" applyFill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1" xfId="0" applyFont="1" applyBorder="1"/>
    <xf numFmtId="0" fontId="11" fillId="0" borderId="2" xfId="0" applyFont="1" applyBorder="1"/>
    <xf numFmtId="0" fontId="7" fillId="0" borderId="28" xfId="0" applyFont="1" applyBorder="1"/>
    <xf numFmtId="0" fontId="11" fillId="0" borderId="2" xfId="0" applyFont="1" applyBorder="1" applyAlignment="1">
      <alignment horizontal="left"/>
    </xf>
    <xf numFmtId="0" fontId="5" fillId="0" borderId="0" xfId="0" applyFont="1"/>
    <xf numFmtId="0" fontId="5" fillId="0" borderId="12" xfId="0" applyFont="1" applyBorder="1"/>
    <xf numFmtId="0" fontId="5" fillId="0" borderId="13" xfId="0" applyFont="1" applyBorder="1"/>
    <xf numFmtId="0" fontId="11" fillId="0" borderId="14" xfId="0" applyFont="1" applyBorder="1"/>
    <xf numFmtId="0" fontId="3" fillId="0" borderId="4" xfId="0" applyFont="1" applyBorder="1"/>
    <xf numFmtId="0" fontId="9" fillId="0" borderId="11" xfId="0" applyFont="1" applyBorder="1"/>
    <xf numFmtId="0" fontId="9" fillId="0" borderId="12" xfId="0" applyFont="1" applyBorder="1"/>
    <xf numFmtId="164" fontId="17" fillId="2" borderId="2" xfId="2" applyNumberFormat="1" applyFont="1" applyFill="1" applyBorder="1" applyAlignment="1" applyProtection="1">
      <alignment horizont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right"/>
    </xf>
    <xf numFmtId="0" fontId="20" fillId="2" borderId="0" xfId="0" applyFont="1" applyFill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0" fillId="6" borderId="0" xfId="0" applyFont="1" applyFill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horizontal="right"/>
    </xf>
    <xf numFmtId="0" fontId="15" fillId="0" borderId="0" xfId="0" applyFont="1"/>
    <xf numFmtId="0" fontId="14" fillId="0" borderId="0" xfId="0" applyFont="1" applyAlignment="1">
      <alignment horizontal="right"/>
    </xf>
    <xf numFmtId="0" fontId="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wrapText="1"/>
    </xf>
    <xf numFmtId="164" fontId="11" fillId="2" borderId="0" xfId="2" applyNumberFormat="1" applyFont="1" applyFill="1" applyBorder="1" applyAlignment="1" applyProtection="1">
      <alignment horizontal="left"/>
    </xf>
    <xf numFmtId="44" fontId="11" fillId="2" borderId="0" xfId="2" applyFont="1" applyFill="1" applyBorder="1" applyAlignment="1" applyProtection="1">
      <alignment horizontal="left"/>
    </xf>
    <xf numFmtId="0" fontId="30" fillId="0" borderId="20" xfId="3" applyFont="1" applyBorder="1" applyAlignment="1" applyProtection="1">
      <alignment horizontal="left"/>
      <protection locked="0"/>
    </xf>
    <xf numFmtId="0" fontId="31" fillId="0" borderId="20" xfId="0" applyFont="1" applyBorder="1" applyAlignment="1" applyProtection="1">
      <alignment horizontal="left"/>
      <protection locked="0"/>
    </xf>
    <xf numFmtId="0" fontId="31" fillId="0" borderId="29" xfId="0" applyFont="1" applyBorder="1" applyAlignment="1" applyProtection="1">
      <alignment horizontal="left"/>
      <protection locked="0"/>
    </xf>
    <xf numFmtId="14" fontId="22" fillId="0" borderId="9" xfId="0" applyNumberFormat="1" applyFont="1" applyBorder="1" applyAlignment="1" applyProtection="1">
      <alignment horizontal="center"/>
      <protection locked="0"/>
    </xf>
    <xf numFmtId="0" fontId="11" fillId="0" borderId="16" xfId="0" applyFont="1" applyBorder="1" applyAlignment="1">
      <alignment horizontal="left" wrapText="1"/>
    </xf>
    <xf numFmtId="0" fontId="11" fillId="0" borderId="18" xfId="0" applyFont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164" fontId="11" fillId="0" borderId="21" xfId="2" applyNumberFormat="1" applyFont="1" applyFill="1" applyBorder="1" applyAlignment="1" applyProtection="1">
      <alignment horizontal="center"/>
    </xf>
    <xf numFmtId="164" fontId="11" fillId="0" borderId="20" xfId="2" applyNumberFormat="1" applyFont="1" applyFill="1" applyBorder="1" applyAlignment="1" applyProtection="1">
      <alignment horizontal="center"/>
    </xf>
    <xf numFmtId="44" fontId="11" fillId="0" borderId="15" xfId="2" applyFont="1" applyFill="1" applyBorder="1" applyAlignment="1" applyProtection="1">
      <alignment horizontal="left"/>
    </xf>
    <xf numFmtId="0" fontId="10" fillId="13" borderId="16" xfId="0" applyFont="1" applyFill="1" applyBorder="1" applyAlignment="1">
      <alignment horizontal="center"/>
    </xf>
    <xf numFmtId="0" fontId="10" fillId="13" borderId="18" xfId="0" applyFont="1" applyFill="1" applyBorder="1" applyAlignment="1">
      <alignment horizontal="center"/>
    </xf>
    <xf numFmtId="0" fontId="10" fillId="13" borderId="17" xfId="0" applyFont="1" applyFill="1" applyBorder="1" applyAlignment="1">
      <alignment horizontal="center"/>
    </xf>
    <xf numFmtId="164" fontId="11" fillId="0" borderId="21" xfId="2" applyNumberFormat="1" applyFont="1" applyFill="1" applyBorder="1" applyAlignment="1" applyProtection="1">
      <alignment horizontal="left"/>
    </xf>
    <xf numFmtId="164" fontId="11" fillId="0" borderId="20" xfId="2" applyNumberFormat="1" applyFont="1" applyFill="1" applyBorder="1" applyAlignment="1" applyProtection="1">
      <alignment horizontal="left"/>
    </xf>
    <xf numFmtId="0" fontId="9" fillId="11" borderId="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23" fillId="0" borderId="4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3" fillId="0" borderId="18" xfId="0" applyFont="1" applyBorder="1" applyProtection="1">
      <protection locked="0"/>
    </xf>
    <xf numFmtId="0" fontId="15" fillId="0" borderId="18" xfId="0" applyFont="1" applyBorder="1" applyProtection="1">
      <protection locked="0"/>
    </xf>
    <xf numFmtId="44" fontId="21" fillId="8" borderId="25" xfId="2" applyFont="1" applyFill="1" applyBorder="1" applyAlignment="1" applyProtection="1">
      <alignment horizontal="center"/>
    </xf>
    <xf numFmtId="0" fontId="15" fillId="0" borderId="20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0" fillId="0" borderId="18" xfId="0" applyBorder="1" applyAlignment="1" applyProtection="1">
      <alignment horizontal="left"/>
      <protection locked="0"/>
    </xf>
    <xf numFmtId="0" fontId="7" fillId="0" borderId="0" xfId="0" applyFont="1"/>
    <xf numFmtId="164" fontId="7" fillId="0" borderId="0" xfId="2" applyNumberFormat="1" applyFont="1" applyFill="1" applyBorder="1" applyProtection="1"/>
    <xf numFmtId="0" fontId="7" fillId="2" borderId="12" xfId="0" applyFont="1" applyFill="1" applyBorder="1"/>
    <xf numFmtId="164" fontId="7" fillId="2" borderId="12" xfId="2" applyNumberFormat="1" applyFont="1" applyFill="1" applyBorder="1" applyProtection="1"/>
    <xf numFmtId="44" fontId="21" fillId="8" borderId="20" xfId="2" applyFont="1" applyFill="1" applyBorder="1" applyAlignment="1" applyProtection="1">
      <alignment horizontal="center" vertical="center" shrinkToFit="1"/>
    </xf>
    <xf numFmtId="0" fontId="21" fillId="2" borderId="0" xfId="0" applyFont="1" applyFill="1" applyAlignment="1">
      <alignment horizontal="right"/>
    </xf>
    <xf numFmtId="43" fontId="21" fillId="8" borderId="20" xfId="1" applyFont="1" applyFill="1" applyBorder="1" applyAlignment="1" applyProtection="1"/>
    <xf numFmtId="0" fontId="10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28" fillId="10" borderId="11" xfId="0" applyFont="1" applyFill="1" applyBorder="1" applyAlignment="1">
      <alignment horizontal="center" vertical="center" wrapText="1"/>
    </xf>
    <xf numFmtId="0" fontId="28" fillId="10" borderId="12" xfId="0" applyFont="1" applyFill="1" applyBorder="1" applyAlignment="1">
      <alignment horizontal="center" vertical="center" wrapText="1"/>
    </xf>
    <xf numFmtId="0" fontId="28" fillId="10" borderId="1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3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textRotation="90" shrinkToFit="1"/>
    </xf>
    <xf numFmtId="0" fontId="5" fillId="7" borderId="24" xfId="0" applyFont="1" applyFill="1" applyBorder="1" applyAlignment="1">
      <alignment horizontal="center" textRotation="90" shrinkToFit="1"/>
    </xf>
    <xf numFmtId="0" fontId="11" fillId="0" borderId="16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43" fontId="11" fillId="5" borderId="15" xfId="1" applyFont="1" applyFill="1" applyBorder="1" applyAlignment="1" applyProtection="1">
      <alignment horizontal="center"/>
      <protection locked="0"/>
    </xf>
    <xf numFmtId="0" fontId="10" fillId="6" borderId="18" xfId="0" applyFont="1" applyFill="1" applyBorder="1" applyAlignment="1">
      <alignment horizontal="center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8" xfId="0" applyFont="1" applyBorder="1" applyAlignment="1" applyProtection="1">
      <alignment horizontal="left"/>
      <protection locked="0"/>
    </xf>
    <xf numFmtId="0" fontId="11" fillId="0" borderId="17" xfId="0" applyFont="1" applyBorder="1" applyAlignment="1" applyProtection="1">
      <alignment horizontal="left"/>
      <protection locked="0"/>
    </xf>
    <xf numFmtId="164" fontId="11" fillId="0" borderId="16" xfId="2" applyNumberFormat="1" applyFont="1" applyFill="1" applyBorder="1" applyAlignment="1" applyProtection="1">
      <alignment horizontal="left"/>
      <protection locked="0"/>
    </xf>
    <xf numFmtId="164" fontId="11" fillId="0" borderId="17" xfId="2" applyNumberFormat="1" applyFont="1" applyFill="1" applyBorder="1" applyAlignment="1" applyProtection="1">
      <alignment horizontal="left"/>
      <protection locked="0"/>
    </xf>
    <xf numFmtId="44" fontId="11" fillId="0" borderId="16" xfId="2" applyFont="1" applyFill="1" applyBorder="1" applyAlignment="1" applyProtection="1">
      <alignment horizontal="left"/>
    </xf>
    <xf numFmtId="44" fontId="11" fillId="0" borderId="17" xfId="2" applyFont="1" applyFill="1" applyBorder="1" applyAlignment="1" applyProtection="1">
      <alignment horizontal="left"/>
    </xf>
    <xf numFmtId="0" fontId="27" fillId="9" borderId="6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9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164" fontId="11" fillId="0" borderId="15" xfId="2" applyNumberFormat="1" applyFont="1" applyFill="1" applyBorder="1" applyAlignment="1" applyProtection="1">
      <alignment horizontal="left"/>
    </xf>
    <xf numFmtId="0" fontId="10" fillId="6" borderId="17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20" fillId="12" borderId="6" xfId="0" applyFont="1" applyFill="1" applyBorder="1" applyAlignment="1">
      <alignment horizontal="center" shrinkToFit="1"/>
    </xf>
    <xf numFmtId="0" fontId="20" fillId="12" borderId="7" xfId="0" applyFont="1" applyFill="1" applyBorder="1" applyAlignment="1">
      <alignment horizontal="center" shrinkToFit="1"/>
    </xf>
    <xf numFmtId="0" fontId="20" fillId="12" borderId="8" xfId="0" applyFont="1" applyFill="1" applyBorder="1" applyAlignment="1">
      <alignment horizontal="center" shrinkToFi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shrinkToFit="1"/>
    </xf>
    <xf numFmtId="44" fontId="11" fillId="0" borderId="16" xfId="2" applyFont="1" applyFill="1" applyBorder="1" applyAlignment="1" applyProtection="1">
      <alignment horizontal="center" vertical="center"/>
    </xf>
    <xf numFmtId="44" fontId="11" fillId="0" borderId="17" xfId="2" applyFont="1" applyFill="1" applyBorder="1" applyAlignment="1" applyProtection="1">
      <alignment horizontal="center" vertical="center"/>
    </xf>
    <xf numFmtId="0" fontId="10" fillId="11" borderId="6" xfId="0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0" fillId="11" borderId="8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6" fillId="4" borderId="15" xfId="0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 applyProtection="1">
      <alignment horizontal="left"/>
    </xf>
    <xf numFmtId="164" fontId="11" fillId="0" borderId="17" xfId="2" applyNumberFormat="1" applyFont="1" applyFill="1" applyBorder="1" applyAlignment="1" applyProtection="1">
      <alignment horizontal="left"/>
    </xf>
    <xf numFmtId="0" fontId="14" fillId="6" borderId="2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164" fontId="11" fillId="0" borderId="16" xfId="2" applyNumberFormat="1" applyFont="1" applyFill="1" applyBorder="1" applyAlignment="1" applyProtection="1">
      <alignment horizontal="center"/>
    </xf>
    <xf numFmtId="164" fontId="11" fillId="0" borderId="17" xfId="2" applyNumberFormat="1" applyFont="1" applyFill="1" applyBorder="1" applyAlignment="1" applyProtection="1">
      <alignment horizontal="center"/>
    </xf>
    <xf numFmtId="44" fontId="11" fillId="0" borderId="16" xfId="2" applyFont="1" applyFill="1" applyBorder="1" applyAlignment="1" applyProtection="1">
      <alignment horizontal="center"/>
    </xf>
    <xf numFmtId="44" fontId="11" fillId="0" borderId="17" xfId="2" applyFont="1" applyFill="1" applyBorder="1" applyAlignment="1" applyProtection="1">
      <alignment horizontal="center"/>
    </xf>
    <xf numFmtId="164" fontId="11" fillId="0" borderId="19" xfId="2" applyNumberFormat="1" applyFont="1" applyFill="1" applyBorder="1" applyAlignment="1" applyProtection="1">
      <alignment horizontal="center"/>
    </xf>
    <xf numFmtId="44" fontId="11" fillId="0" borderId="19" xfId="2" applyFont="1" applyFill="1" applyBorder="1" applyAlignment="1" applyProtection="1">
      <alignment horizontal="center"/>
    </xf>
    <xf numFmtId="0" fontId="10" fillId="6" borderId="2" xfId="0" applyFont="1" applyFill="1" applyBorder="1" applyAlignment="1">
      <alignment horizontal="center"/>
    </xf>
    <xf numFmtId="0" fontId="27" fillId="6" borderId="12" xfId="0" applyFont="1" applyFill="1" applyBorder="1" applyAlignment="1">
      <alignment horizontal="center"/>
    </xf>
    <xf numFmtId="44" fontId="11" fillId="0" borderId="15" xfId="2" applyFont="1" applyFill="1" applyBorder="1" applyAlignment="1" applyProtection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5" fillId="5" borderId="20" xfId="0" applyFont="1" applyFill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7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C0F2C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90" lockText="1" noThreeD="1"/>
</file>

<file path=xl/ctrlProps/ctrlProp10.xml><?xml version="1.0" encoding="utf-8"?>
<formControlPr xmlns="http://schemas.microsoft.com/office/spreadsheetml/2009/9/main" objectType="CheckBox" fmlaLink="$V$66" lockText="1" noThreeD="1"/>
</file>

<file path=xl/ctrlProps/ctrlProp11.xml><?xml version="1.0" encoding="utf-8"?>
<formControlPr xmlns="http://schemas.microsoft.com/office/spreadsheetml/2009/9/main" objectType="CheckBox" fmlaLink="$V$73" lockText="1" noThreeD="1"/>
</file>

<file path=xl/ctrlProps/ctrlProp12.xml><?xml version="1.0" encoding="utf-8"?>
<formControlPr xmlns="http://schemas.microsoft.com/office/spreadsheetml/2009/9/main" objectType="CheckBox" fmlaLink="$V$65" lockText="1" noThreeD="1"/>
</file>

<file path=xl/ctrlProps/ctrlProp13.xml><?xml version="1.0" encoding="utf-8"?>
<formControlPr xmlns="http://schemas.microsoft.com/office/spreadsheetml/2009/9/main" objectType="CheckBox" fmlaLink="$V$59" lockText="1" noThreeD="1"/>
</file>

<file path=xl/ctrlProps/ctrlProp14.xml><?xml version="1.0" encoding="utf-8"?>
<formControlPr xmlns="http://schemas.microsoft.com/office/spreadsheetml/2009/9/main" objectType="CheckBox" fmlaLink="$V$71" lockText="1" noThreeD="1"/>
</file>

<file path=xl/ctrlProps/ctrlProp15.xml><?xml version="1.0" encoding="utf-8"?>
<formControlPr xmlns="http://schemas.microsoft.com/office/spreadsheetml/2009/9/main" objectType="CheckBox" fmlaLink="$V$75" lockText="1" noThreeD="1"/>
</file>

<file path=xl/ctrlProps/ctrlProp16.xml><?xml version="1.0" encoding="utf-8"?>
<formControlPr xmlns="http://schemas.microsoft.com/office/spreadsheetml/2009/9/main" objectType="CheckBox" fmlaLink="$V$76" lockText="1" noThreeD="1"/>
</file>

<file path=xl/ctrlProps/ctrlProp17.xml><?xml version="1.0" encoding="utf-8"?>
<formControlPr xmlns="http://schemas.microsoft.com/office/spreadsheetml/2009/9/main" objectType="CheckBox" checked="Checked" fmlaLink="$V$60" lockText="1" noThreeD="1"/>
</file>

<file path=xl/ctrlProps/ctrlProp18.xml><?xml version="1.0" encoding="utf-8"?>
<formControlPr xmlns="http://schemas.microsoft.com/office/spreadsheetml/2009/9/main" objectType="CheckBox" fmlaLink="$V$64" lockText="1" noThreeD="1"/>
</file>

<file path=xl/ctrlProps/ctrlProp19.xml><?xml version="1.0" encoding="utf-8"?>
<formControlPr xmlns="http://schemas.microsoft.com/office/spreadsheetml/2009/9/main" objectType="CheckBox" fmlaLink="$V$83" lockText="1" noThreeD="1"/>
</file>

<file path=xl/ctrlProps/ctrlProp2.xml><?xml version="1.0" encoding="utf-8"?>
<formControlPr xmlns="http://schemas.microsoft.com/office/spreadsheetml/2009/9/main" objectType="CheckBox" fmlaLink="$W$91" lockText="1" noThreeD="1"/>
</file>

<file path=xl/ctrlProps/ctrlProp20.xml><?xml version="1.0" encoding="utf-8"?>
<formControlPr xmlns="http://schemas.microsoft.com/office/spreadsheetml/2009/9/main" objectType="CheckBox" fmlaLink="$V$84" lockText="1" noThreeD="1"/>
</file>

<file path=xl/ctrlProps/ctrlProp21.xml><?xml version="1.0" encoding="utf-8"?>
<formControlPr xmlns="http://schemas.microsoft.com/office/spreadsheetml/2009/9/main" objectType="CheckBox" fmlaLink="$V$85" lockText="1" noThreeD="1"/>
</file>

<file path=xl/ctrlProps/ctrlProp22.xml><?xml version="1.0" encoding="utf-8"?>
<formControlPr xmlns="http://schemas.microsoft.com/office/spreadsheetml/2009/9/main" objectType="CheckBox" fmlaLink="$V$86" lockText="1" noThreeD="1"/>
</file>

<file path=xl/ctrlProps/ctrlProp23.xml><?xml version="1.0" encoding="utf-8"?>
<formControlPr xmlns="http://schemas.microsoft.com/office/spreadsheetml/2009/9/main" objectType="CheckBox" checked="Checked" fmlaLink="$V$63" lockText="1" noThreeD="1"/>
</file>

<file path=xl/ctrlProps/ctrlProp24.xml><?xml version="1.0" encoding="utf-8"?>
<formControlPr xmlns="http://schemas.microsoft.com/office/spreadsheetml/2009/9/main" objectType="CheckBox" fmlaLink="$V$77" lockText="1" noThreeD="1"/>
</file>

<file path=xl/ctrlProps/ctrlProp25.xml><?xml version="1.0" encoding="utf-8"?>
<formControlPr xmlns="http://schemas.microsoft.com/office/spreadsheetml/2009/9/main" objectType="CheckBox" fmlaLink="$V$74" lockText="1" noThreeD="1"/>
</file>

<file path=xl/ctrlProps/ctrlProp26.xml><?xml version="1.0" encoding="utf-8"?>
<formControlPr xmlns="http://schemas.microsoft.com/office/spreadsheetml/2009/9/main" objectType="CheckBox" fmlaLink="$W$92" lockText="1" noThreeD="1"/>
</file>

<file path=xl/ctrlProps/ctrlProp27.xml><?xml version="1.0" encoding="utf-8"?>
<formControlPr xmlns="http://schemas.microsoft.com/office/spreadsheetml/2009/9/main" objectType="CheckBox" checked="Checked" fmlaLink="$V$36" lockText="1" noThreeD="1"/>
</file>

<file path=xl/ctrlProps/ctrlProp28.xml><?xml version="1.0" encoding="utf-8"?>
<formControlPr xmlns="http://schemas.microsoft.com/office/spreadsheetml/2009/9/main" objectType="CheckBox" fmlaLink="$V$69" lockText="1" noThreeD="1"/>
</file>

<file path=xl/ctrlProps/ctrlProp29.xml><?xml version="1.0" encoding="utf-8"?>
<formControlPr xmlns="http://schemas.microsoft.com/office/spreadsheetml/2009/9/main" objectType="CheckBox" checked="Checked" fmlaLink="$V$54" lockText="1" noThreeD="1"/>
</file>

<file path=xl/ctrlProps/ctrlProp3.xml><?xml version="1.0" encoding="utf-8"?>
<formControlPr xmlns="http://schemas.microsoft.com/office/spreadsheetml/2009/9/main" objectType="CheckBox" fmlaLink="$W$93" lockText="1" noThreeD="1"/>
</file>

<file path=xl/ctrlProps/ctrlProp30.xml><?xml version="1.0" encoding="utf-8"?>
<formControlPr xmlns="http://schemas.microsoft.com/office/spreadsheetml/2009/9/main" objectType="CheckBox" fmlaLink="$V$55" lockText="1" noThreeD="1"/>
</file>

<file path=xl/ctrlProps/ctrlProp31.xml><?xml version="1.0" encoding="utf-8"?>
<formControlPr xmlns="http://schemas.microsoft.com/office/spreadsheetml/2009/9/main" objectType="CheckBox" fmlaLink="$V$53" lockText="1" noThreeD="1"/>
</file>

<file path=xl/ctrlProps/ctrlProp32.xml><?xml version="1.0" encoding="utf-8"?>
<formControlPr xmlns="http://schemas.microsoft.com/office/spreadsheetml/2009/9/main" objectType="CheckBox" fmlaLink="$V$70" lockText="1" noThreeD="1"/>
</file>

<file path=xl/ctrlProps/ctrlProp4.xml><?xml version="1.0" encoding="utf-8"?>
<formControlPr xmlns="http://schemas.microsoft.com/office/spreadsheetml/2009/9/main" objectType="CheckBox" fmlaLink="$W$94" lockText="1" noThreeD="1"/>
</file>

<file path=xl/ctrlProps/ctrlProp5.xml><?xml version="1.0" encoding="utf-8"?>
<formControlPr xmlns="http://schemas.microsoft.com/office/spreadsheetml/2009/9/main" objectType="CheckBox" fmlaLink="$W$95" lockText="1" noThreeD="1"/>
</file>

<file path=xl/ctrlProps/ctrlProp6.xml><?xml version="1.0" encoding="utf-8"?>
<formControlPr xmlns="http://schemas.microsoft.com/office/spreadsheetml/2009/9/main" objectType="CheckBox" fmlaLink="$V$57" lockText="1" noThreeD="1"/>
</file>

<file path=xl/ctrlProps/ctrlProp7.xml><?xml version="1.0" encoding="utf-8"?>
<formControlPr xmlns="http://schemas.microsoft.com/office/spreadsheetml/2009/9/main" objectType="CheckBox" fmlaLink="$V$61" lockText="1" noThreeD="1"/>
</file>

<file path=xl/ctrlProps/ctrlProp8.xml><?xml version="1.0" encoding="utf-8"?>
<formControlPr xmlns="http://schemas.microsoft.com/office/spreadsheetml/2009/9/main" objectType="CheckBox" fmlaLink="$V$67" lockText="1" noThreeD="1"/>
</file>

<file path=xl/ctrlProps/ctrlProp9.xml><?xml version="1.0" encoding="utf-8"?>
<formControlPr xmlns="http://schemas.microsoft.com/office/spreadsheetml/2009/9/main" objectType="CheckBox" fmlaLink="$V$6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89</xdr:row>
          <xdr:rowOff>0</xdr:rowOff>
        </xdr:from>
        <xdr:to>
          <xdr:col>3</xdr:col>
          <xdr:colOff>238125</xdr:colOff>
          <xdr:row>90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90</xdr:row>
          <xdr:rowOff>0</xdr:rowOff>
        </xdr:from>
        <xdr:to>
          <xdr:col>3</xdr:col>
          <xdr:colOff>238125</xdr:colOff>
          <xdr:row>91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92</xdr:row>
          <xdr:rowOff>0</xdr:rowOff>
        </xdr:from>
        <xdr:to>
          <xdr:col>3</xdr:col>
          <xdr:colOff>238125</xdr:colOff>
          <xdr:row>93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93</xdr:row>
          <xdr:rowOff>0</xdr:rowOff>
        </xdr:from>
        <xdr:to>
          <xdr:col>3</xdr:col>
          <xdr:colOff>238125</xdr:colOff>
          <xdr:row>94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94</xdr:row>
          <xdr:rowOff>0</xdr:rowOff>
        </xdr:from>
        <xdr:to>
          <xdr:col>3</xdr:col>
          <xdr:colOff>238125</xdr:colOff>
          <xdr:row>95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0</xdr:rowOff>
        </xdr:from>
        <xdr:to>
          <xdr:col>3</xdr:col>
          <xdr:colOff>238125</xdr:colOff>
          <xdr:row>56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0</xdr:rowOff>
        </xdr:from>
        <xdr:to>
          <xdr:col>3</xdr:col>
          <xdr:colOff>238125</xdr:colOff>
          <xdr:row>60</xdr:row>
          <xdr:rowOff>152400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66</xdr:row>
          <xdr:rowOff>0</xdr:rowOff>
        </xdr:from>
        <xdr:to>
          <xdr:col>3</xdr:col>
          <xdr:colOff>238125</xdr:colOff>
          <xdr:row>66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67</xdr:row>
          <xdr:rowOff>0</xdr:rowOff>
        </xdr:from>
        <xdr:to>
          <xdr:col>3</xdr:col>
          <xdr:colOff>238125</xdr:colOff>
          <xdr:row>67</xdr:row>
          <xdr:rowOff>152400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65</xdr:row>
          <xdr:rowOff>0</xdr:rowOff>
        </xdr:from>
        <xdr:to>
          <xdr:col>3</xdr:col>
          <xdr:colOff>238125</xdr:colOff>
          <xdr:row>65</xdr:row>
          <xdr:rowOff>152400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72</xdr:row>
          <xdr:rowOff>0</xdr:rowOff>
        </xdr:from>
        <xdr:to>
          <xdr:col>3</xdr:col>
          <xdr:colOff>238125</xdr:colOff>
          <xdr:row>72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0</xdr:rowOff>
        </xdr:from>
        <xdr:to>
          <xdr:col>3</xdr:col>
          <xdr:colOff>238125</xdr:colOff>
          <xdr:row>64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0</xdr:rowOff>
        </xdr:from>
        <xdr:to>
          <xdr:col>3</xdr:col>
          <xdr:colOff>238125</xdr:colOff>
          <xdr:row>58</xdr:row>
          <xdr:rowOff>152400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70</xdr:row>
          <xdr:rowOff>0</xdr:rowOff>
        </xdr:from>
        <xdr:to>
          <xdr:col>3</xdr:col>
          <xdr:colOff>238125</xdr:colOff>
          <xdr:row>70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74</xdr:row>
          <xdr:rowOff>0</xdr:rowOff>
        </xdr:from>
        <xdr:to>
          <xdr:col>3</xdr:col>
          <xdr:colOff>238125</xdr:colOff>
          <xdr:row>74</xdr:row>
          <xdr:rowOff>152400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75</xdr:row>
          <xdr:rowOff>0</xdr:rowOff>
        </xdr:from>
        <xdr:to>
          <xdr:col>3</xdr:col>
          <xdr:colOff>238125</xdr:colOff>
          <xdr:row>75</xdr:row>
          <xdr:rowOff>152400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59</xdr:row>
          <xdr:rowOff>0</xdr:rowOff>
        </xdr:from>
        <xdr:to>
          <xdr:col>3</xdr:col>
          <xdr:colOff>238125</xdr:colOff>
          <xdr:row>59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0</xdr:rowOff>
        </xdr:from>
        <xdr:to>
          <xdr:col>3</xdr:col>
          <xdr:colOff>238125</xdr:colOff>
          <xdr:row>63</xdr:row>
          <xdr:rowOff>152400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82</xdr:row>
          <xdr:rowOff>0</xdr:rowOff>
        </xdr:from>
        <xdr:to>
          <xdr:col>3</xdr:col>
          <xdr:colOff>238125</xdr:colOff>
          <xdr:row>83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83</xdr:row>
          <xdr:rowOff>0</xdr:rowOff>
        </xdr:from>
        <xdr:to>
          <xdr:col>3</xdr:col>
          <xdr:colOff>238125</xdr:colOff>
          <xdr:row>84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84</xdr:row>
          <xdr:rowOff>0</xdr:rowOff>
        </xdr:from>
        <xdr:to>
          <xdr:col>3</xdr:col>
          <xdr:colOff>238125</xdr:colOff>
          <xdr:row>85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85</xdr:row>
          <xdr:rowOff>0</xdr:rowOff>
        </xdr:from>
        <xdr:to>
          <xdr:col>3</xdr:col>
          <xdr:colOff>238125</xdr:colOff>
          <xdr:row>86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0</xdr:rowOff>
        </xdr:from>
        <xdr:to>
          <xdr:col>3</xdr:col>
          <xdr:colOff>238125</xdr:colOff>
          <xdr:row>62</xdr:row>
          <xdr:rowOff>152400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76</xdr:row>
          <xdr:rowOff>0</xdr:rowOff>
        </xdr:from>
        <xdr:to>
          <xdr:col>3</xdr:col>
          <xdr:colOff>238125</xdr:colOff>
          <xdr:row>76</xdr:row>
          <xdr:rowOff>152400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73</xdr:row>
          <xdr:rowOff>0</xdr:rowOff>
        </xdr:from>
        <xdr:to>
          <xdr:col>3</xdr:col>
          <xdr:colOff>238125</xdr:colOff>
          <xdr:row>73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91</xdr:row>
          <xdr:rowOff>0</xdr:rowOff>
        </xdr:from>
        <xdr:to>
          <xdr:col>3</xdr:col>
          <xdr:colOff>238125</xdr:colOff>
          <xdr:row>92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9525</xdr:rowOff>
        </xdr:from>
        <xdr:to>
          <xdr:col>5</xdr:col>
          <xdr:colOff>304800</xdr:colOff>
          <xdr:row>35</xdr:row>
          <xdr:rowOff>161925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68</xdr:row>
          <xdr:rowOff>0</xdr:rowOff>
        </xdr:from>
        <xdr:to>
          <xdr:col>3</xdr:col>
          <xdr:colOff>238125</xdr:colOff>
          <xdr:row>68</xdr:row>
          <xdr:rowOff>152400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53</xdr:row>
          <xdr:rowOff>0</xdr:rowOff>
        </xdr:from>
        <xdr:to>
          <xdr:col>3</xdr:col>
          <xdr:colOff>238125</xdr:colOff>
          <xdr:row>53</xdr:row>
          <xdr:rowOff>152400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85725</xdr:colOff>
      <xdr:row>43</xdr:row>
      <xdr:rowOff>65651</xdr:rowOff>
    </xdr:from>
    <xdr:to>
      <xdr:col>14</xdr:col>
      <xdr:colOff>200025</xdr:colOff>
      <xdr:row>46</xdr:row>
      <xdr:rowOff>123747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8028551"/>
          <a:ext cx="2219325" cy="5724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0</xdr:rowOff>
        </xdr:from>
        <xdr:to>
          <xdr:col>3</xdr:col>
          <xdr:colOff>238125</xdr:colOff>
          <xdr:row>54</xdr:row>
          <xdr:rowOff>152400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0</xdr:rowOff>
        </xdr:from>
        <xdr:to>
          <xdr:col>3</xdr:col>
          <xdr:colOff>238125</xdr:colOff>
          <xdr:row>52</xdr:row>
          <xdr:rowOff>152400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69</xdr:row>
          <xdr:rowOff>0</xdr:rowOff>
        </xdr:from>
        <xdr:to>
          <xdr:col>3</xdr:col>
          <xdr:colOff>238125</xdr:colOff>
          <xdr:row>69</xdr:row>
          <xdr:rowOff>152400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47625</xdr:colOff>
      <xdr:row>3</xdr:row>
      <xdr:rowOff>45845</xdr:rowOff>
    </xdr:from>
    <xdr:to>
      <xdr:col>20</xdr:col>
      <xdr:colOff>85725</xdr:colOff>
      <xdr:row>7</xdr:row>
      <xdr:rowOff>123721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05F063-A002-C5DA-E31F-36CDCCA09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512570"/>
          <a:ext cx="5657850" cy="687476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130</xdr:row>
      <xdr:rowOff>85725</xdr:rowOff>
    </xdr:from>
    <xdr:to>
      <xdr:col>19</xdr:col>
      <xdr:colOff>323468</xdr:colOff>
      <xdr:row>133</xdr:row>
      <xdr:rowOff>199921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0D04B36-8E4A-E753-1FFA-5EFEB768D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47950" y="22974300"/>
          <a:ext cx="3057143" cy="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38"/>
  <sheetViews>
    <sheetView tabSelected="1" zoomScaleNormal="100" workbookViewId="0">
      <selection activeCell="D110" sqref="D110:T110"/>
    </sheetView>
  </sheetViews>
  <sheetFormatPr defaultColWidth="9.140625" defaultRowHeight="12" x14ac:dyDescent="0.2"/>
  <cols>
    <col min="1" max="1" width="1.28515625" style="26" customWidth="1"/>
    <col min="2" max="2" width="1.5703125" style="26" customWidth="1"/>
    <col min="3" max="3" width="1.85546875" style="26" customWidth="1"/>
    <col min="4" max="4" width="4.42578125" style="26" customWidth="1"/>
    <col min="5" max="5" width="7.5703125" style="26" customWidth="1"/>
    <col min="6" max="6" width="5.7109375" style="26" customWidth="1"/>
    <col min="7" max="7" width="4.28515625" style="26" customWidth="1"/>
    <col min="8" max="8" width="5.85546875" style="26" customWidth="1"/>
    <col min="9" max="17" width="4.28515625" style="26" customWidth="1"/>
    <col min="18" max="18" width="5.28515625" style="26" customWidth="1"/>
    <col min="19" max="19" width="4.28515625" style="26" customWidth="1"/>
    <col min="20" max="20" width="6.42578125" style="26" customWidth="1"/>
    <col min="21" max="21" width="3.42578125" style="26" customWidth="1"/>
    <col min="22" max="22" width="14" style="1" hidden="1" customWidth="1"/>
    <col min="23" max="23" width="9.140625" style="2" hidden="1" customWidth="1"/>
    <col min="24" max="24" width="9.140625" style="26" customWidth="1"/>
    <col min="25" max="25" width="9.140625" style="26"/>
    <col min="26" max="26" width="12.42578125" style="26" customWidth="1"/>
    <col min="27" max="16384" width="9.140625" style="26"/>
  </cols>
  <sheetData>
    <row r="2" spans="2:23" ht="12.75" thickBot="1" x14ac:dyDescent="0.25"/>
    <row r="3" spans="2:23" x14ac:dyDescent="0.2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5"/>
    </row>
    <row r="4" spans="2:23" x14ac:dyDescent="0.2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2:23" x14ac:dyDescent="0.2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2:23" x14ac:dyDescent="0.2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2:23" x14ac:dyDescent="0.2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2:23" x14ac:dyDescent="0.2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</row>
    <row r="9" spans="2:23" ht="12.75" thickBot="1" x14ac:dyDescent="0.25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</row>
    <row r="10" spans="2:23" ht="29.25" customHeight="1" thickBot="1" x14ac:dyDescent="0.25">
      <c r="B10" s="225" t="s">
        <v>119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7"/>
    </row>
    <row r="11" spans="2:23" ht="21" customHeight="1" thickBot="1" x14ac:dyDescent="0.3">
      <c r="B11" s="228" t="s">
        <v>126</v>
      </c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</row>
    <row r="12" spans="2:23" s="3" customFormat="1" ht="21" customHeight="1" thickBot="1" x14ac:dyDescent="0.3">
      <c r="B12" s="228" t="s">
        <v>127</v>
      </c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  <c r="V12" s="1"/>
      <c r="W12" s="1"/>
    </row>
    <row r="13" spans="2:23" ht="34.5" customHeight="1" thickBot="1" x14ac:dyDescent="0.45">
      <c r="B13" s="231" t="str">
        <f>G118</f>
        <v>Virginia Government Agency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3"/>
    </row>
    <row r="14" spans="2:23" s="3" customFormat="1" ht="6" customHeight="1" thickBot="1" x14ac:dyDescent="0.25">
      <c r="B14" s="7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30"/>
      <c r="V14" s="1"/>
      <c r="W14" s="1"/>
    </row>
    <row r="15" spans="2:23" ht="24" customHeight="1" thickBot="1" x14ac:dyDescent="0.3">
      <c r="B15" s="244" t="s">
        <v>116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6"/>
    </row>
    <row r="16" spans="2:23" ht="14.1" customHeight="1" x14ac:dyDescent="0.25">
      <c r="B16" s="121"/>
      <c r="C16" s="66"/>
      <c r="D16" s="122" t="s">
        <v>120</v>
      </c>
      <c r="E16" s="67"/>
      <c r="F16" s="67"/>
      <c r="G16" s="67"/>
      <c r="H16" s="67"/>
      <c r="I16" s="67"/>
      <c r="J16" s="67"/>
      <c r="K16" s="123"/>
      <c r="L16" s="67"/>
      <c r="M16" s="124" t="s">
        <v>57</v>
      </c>
      <c r="N16" s="67"/>
      <c r="O16" s="67"/>
      <c r="P16" s="67"/>
      <c r="Q16" s="67"/>
      <c r="R16" s="67"/>
      <c r="S16" s="67"/>
      <c r="T16" s="67"/>
      <c r="U16" s="68"/>
    </row>
    <row r="17" spans="2:23" ht="14.1" customHeight="1" x14ac:dyDescent="0.25">
      <c r="B17" s="77"/>
      <c r="D17" s="119" t="s">
        <v>121</v>
      </c>
      <c r="E17" s="125"/>
      <c r="F17" s="125"/>
      <c r="G17" s="125"/>
      <c r="H17" s="125"/>
      <c r="I17" s="125"/>
      <c r="J17" s="125"/>
      <c r="K17" s="31"/>
      <c r="L17" s="119"/>
      <c r="M17" s="120" t="s">
        <v>58</v>
      </c>
      <c r="N17" s="125"/>
      <c r="O17" s="125"/>
      <c r="P17" s="119"/>
      <c r="Q17" s="119"/>
      <c r="R17" s="119"/>
      <c r="S17" s="119"/>
      <c r="T17" s="119"/>
      <c r="U17" s="30"/>
    </row>
    <row r="18" spans="2:23" ht="14.1" customHeight="1" x14ac:dyDescent="0.25">
      <c r="B18" s="77"/>
      <c r="D18" s="119" t="s">
        <v>106</v>
      </c>
      <c r="E18" s="125"/>
      <c r="F18" s="125"/>
      <c r="G18" s="125"/>
      <c r="H18" s="125"/>
      <c r="I18" s="125"/>
      <c r="J18" s="125"/>
      <c r="K18" s="31"/>
      <c r="L18" s="119"/>
      <c r="M18" s="120" t="s">
        <v>59</v>
      </c>
      <c r="N18" s="125"/>
      <c r="O18" s="125"/>
      <c r="P18" s="119"/>
      <c r="Q18" s="119"/>
      <c r="R18" s="119"/>
      <c r="S18" s="119"/>
      <c r="T18" s="119"/>
      <c r="U18" s="32"/>
    </row>
    <row r="19" spans="2:23" ht="14.1" customHeight="1" x14ac:dyDescent="0.25">
      <c r="B19" s="77"/>
      <c r="D19" s="119" t="s">
        <v>53</v>
      </c>
      <c r="E19" s="125"/>
      <c r="F19" s="125"/>
      <c r="G19" s="125"/>
      <c r="H19" s="125"/>
      <c r="I19" s="125"/>
      <c r="J19" s="125"/>
      <c r="K19" s="31"/>
      <c r="L19" s="119"/>
      <c r="M19" s="120" t="s">
        <v>60</v>
      </c>
      <c r="N19" s="125"/>
      <c r="O19" s="125"/>
      <c r="P19" s="119"/>
      <c r="Q19" s="119"/>
      <c r="R19" s="119"/>
      <c r="S19" s="119"/>
      <c r="T19" s="119"/>
      <c r="U19" s="32"/>
    </row>
    <row r="20" spans="2:23" ht="14.1" customHeight="1" x14ac:dyDescent="0.25">
      <c r="B20" s="77"/>
      <c r="D20" s="119" t="s">
        <v>54</v>
      </c>
      <c r="E20" s="125"/>
      <c r="F20" s="125"/>
      <c r="G20" s="125"/>
      <c r="H20" s="125"/>
      <c r="I20" s="125"/>
      <c r="J20" s="125"/>
      <c r="K20" s="31"/>
      <c r="L20" s="119"/>
      <c r="M20" s="120" t="s">
        <v>61</v>
      </c>
      <c r="N20" s="125"/>
      <c r="O20" s="125"/>
      <c r="P20" s="119"/>
      <c r="Q20" s="119"/>
      <c r="R20" s="119"/>
      <c r="S20" s="119"/>
      <c r="T20" s="119"/>
      <c r="U20" s="32"/>
    </row>
    <row r="21" spans="2:23" ht="14.1" customHeight="1" x14ac:dyDescent="0.25">
      <c r="B21" s="77"/>
      <c r="D21" s="119" t="s">
        <v>56</v>
      </c>
      <c r="E21" s="125"/>
      <c r="F21" s="125"/>
      <c r="G21" s="125"/>
      <c r="H21" s="125"/>
      <c r="I21" s="125"/>
      <c r="J21" s="125"/>
      <c r="K21" s="31"/>
      <c r="L21" s="119"/>
      <c r="M21" s="120" t="s">
        <v>62</v>
      </c>
      <c r="N21" s="125"/>
      <c r="O21" s="125"/>
      <c r="P21" s="119"/>
      <c r="Q21" s="119"/>
      <c r="R21" s="119"/>
      <c r="S21" s="119"/>
      <c r="T21" s="119"/>
      <c r="U21" s="32"/>
    </row>
    <row r="22" spans="2:23" ht="14.1" customHeight="1" x14ac:dyDescent="0.25">
      <c r="B22" s="77"/>
      <c r="D22" s="119" t="s">
        <v>55</v>
      </c>
      <c r="E22" s="125"/>
      <c r="F22" s="125"/>
      <c r="G22" s="125"/>
      <c r="H22" s="125"/>
      <c r="I22" s="125"/>
      <c r="J22" s="125"/>
      <c r="K22" s="31"/>
      <c r="L22" s="119"/>
      <c r="M22" s="120" t="s">
        <v>109</v>
      </c>
      <c r="N22" s="125"/>
      <c r="O22" s="125"/>
      <c r="P22" s="119"/>
      <c r="Q22" s="119"/>
      <c r="R22" s="119"/>
      <c r="S22" s="119"/>
      <c r="T22" s="119"/>
      <c r="U22" s="32"/>
    </row>
    <row r="23" spans="2:23" ht="14.1" customHeight="1" x14ac:dyDescent="0.25">
      <c r="B23" s="77"/>
      <c r="D23" s="119" t="s">
        <v>100</v>
      </c>
      <c r="E23" s="125"/>
      <c r="F23" s="125"/>
      <c r="G23" s="125"/>
      <c r="H23" s="125"/>
      <c r="I23" s="125"/>
      <c r="J23" s="125"/>
      <c r="K23" s="31"/>
      <c r="L23" s="125"/>
      <c r="M23" s="120" t="s">
        <v>63</v>
      </c>
      <c r="N23" s="125"/>
      <c r="O23" s="125"/>
      <c r="P23" s="119"/>
      <c r="Q23" s="119"/>
      <c r="R23" s="119"/>
      <c r="S23" s="119"/>
      <c r="T23" s="119"/>
      <c r="U23" s="32"/>
      <c r="V23" s="2"/>
    </row>
    <row r="24" spans="2:23" ht="14.1" customHeight="1" thickBot="1" x14ac:dyDescent="0.3">
      <c r="B24" s="78"/>
      <c r="C24" s="33"/>
      <c r="D24" s="34" t="s">
        <v>107</v>
      </c>
      <c r="E24" s="126"/>
      <c r="F24" s="126"/>
      <c r="G24" s="126"/>
      <c r="H24" s="126"/>
      <c r="I24" s="126"/>
      <c r="J24" s="126"/>
      <c r="K24" s="127"/>
      <c r="L24" s="126"/>
      <c r="M24" s="36" t="s">
        <v>64</v>
      </c>
      <c r="N24" s="126"/>
      <c r="O24" s="126"/>
      <c r="P24" s="34"/>
      <c r="Q24" s="34"/>
      <c r="R24" s="34"/>
      <c r="S24" s="34"/>
      <c r="T24" s="34"/>
      <c r="U24" s="128"/>
      <c r="V24" s="2"/>
    </row>
    <row r="25" spans="2:23" ht="14.1" customHeight="1" x14ac:dyDescent="0.25">
      <c r="B25" s="77"/>
      <c r="C25" s="119" t="s">
        <v>65</v>
      </c>
      <c r="D25" s="119"/>
      <c r="E25" s="125"/>
      <c r="F25" s="125"/>
      <c r="G25" s="125"/>
      <c r="H25" s="125"/>
      <c r="I25" s="125"/>
      <c r="J25" s="125"/>
      <c r="K25" s="31"/>
      <c r="L25" s="125" t="s">
        <v>70</v>
      </c>
      <c r="M25" s="120"/>
      <c r="N25" s="125"/>
      <c r="O25" s="125"/>
      <c r="P25" s="119"/>
      <c r="Q25" s="119"/>
      <c r="R25" s="119"/>
      <c r="S25" s="119"/>
      <c r="T25" s="119"/>
      <c r="U25" s="32"/>
      <c r="V25" s="2"/>
    </row>
    <row r="26" spans="2:23" ht="14.1" customHeight="1" x14ac:dyDescent="0.25">
      <c r="B26" s="77"/>
      <c r="D26" s="119" t="s">
        <v>66</v>
      </c>
      <c r="E26" s="125"/>
      <c r="F26" s="125"/>
      <c r="G26" s="125"/>
      <c r="H26" s="125"/>
      <c r="I26" s="125"/>
      <c r="J26" s="125"/>
      <c r="K26" s="31"/>
      <c r="L26" s="125"/>
      <c r="M26" s="120" t="s">
        <v>71</v>
      </c>
      <c r="N26" s="125"/>
      <c r="O26" s="125"/>
      <c r="P26" s="119"/>
      <c r="Q26" s="119"/>
      <c r="R26" s="119"/>
      <c r="S26" s="119"/>
      <c r="T26" s="119"/>
      <c r="U26" s="32"/>
      <c r="V26" s="2"/>
    </row>
    <row r="27" spans="2:23" ht="14.1" customHeight="1" x14ac:dyDescent="0.25">
      <c r="B27" s="77"/>
      <c r="D27" s="119" t="s">
        <v>67</v>
      </c>
      <c r="E27" s="125"/>
      <c r="F27" s="125"/>
      <c r="G27" s="125"/>
      <c r="H27" s="125"/>
      <c r="I27" s="125"/>
      <c r="J27" s="125"/>
      <c r="K27" s="31"/>
      <c r="L27" s="125"/>
      <c r="M27" s="120" t="s">
        <v>72</v>
      </c>
      <c r="N27" s="125"/>
      <c r="O27" s="125"/>
      <c r="P27" s="119"/>
      <c r="Q27" s="119"/>
      <c r="R27" s="119"/>
      <c r="S27" s="119"/>
      <c r="T27" s="119"/>
      <c r="U27" s="32"/>
      <c r="V27" s="2"/>
    </row>
    <row r="28" spans="2:23" ht="14.1" customHeight="1" x14ac:dyDescent="0.25">
      <c r="B28" s="77"/>
      <c r="D28" s="119" t="s">
        <v>68</v>
      </c>
      <c r="E28" s="125"/>
      <c r="F28" s="125"/>
      <c r="G28" s="125"/>
      <c r="H28" s="125"/>
      <c r="I28" s="125"/>
      <c r="J28" s="125"/>
      <c r="K28" s="31"/>
      <c r="L28" s="125"/>
      <c r="M28" s="120" t="s">
        <v>73</v>
      </c>
      <c r="N28" s="125"/>
      <c r="O28" s="125"/>
      <c r="P28" s="119"/>
      <c r="Q28" s="119"/>
      <c r="R28" s="119"/>
      <c r="S28" s="119"/>
      <c r="T28" s="119"/>
      <c r="U28" s="32"/>
      <c r="V28" s="2"/>
    </row>
    <row r="29" spans="2:23" ht="14.1" customHeight="1" x14ac:dyDescent="0.25">
      <c r="B29" s="77"/>
      <c r="D29" s="119" t="s">
        <v>108</v>
      </c>
      <c r="E29" s="125"/>
      <c r="F29" s="125"/>
      <c r="G29" s="125"/>
      <c r="H29" s="125"/>
      <c r="I29" s="125"/>
      <c r="J29" s="125"/>
      <c r="K29" s="31"/>
      <c r="L29" s="125"/>
      <c r="M29" s="120" t="s">
        <v>74</v>
      </c>
      <c r="N29" s="125"/>
      <c r="O29" s="125"/>
      <c r="P29" s="119"/>
      <c r="Q29" s="119"/>
      <c r="R29" s="119"/>
      <c r="S29" s="119"/>
      <c r="T29" s="119"/>
      <c r="U29" s="32"/>
      <c r="V29" s="2"/>
    </row>
    <row r="30" spans="2:23" s="3" customFormat="1" ht="14.1" customHeight="1" thickBot="1" x14ac:dyDescent="0.25">
      <c r="B30" s="78"/>
      <c r="C30" s="33"/>
      <c r="D30" s="34" t="s">
        <v>69</v>
      </c>
      <c r="E30" s="33"/>
      <c r="F30" s="33"/>
      <c r="G30" s="33"/>
      <c r="H30" s="33"/>
      <c r="I30" s="33"/>
      <c r="J30" s="33"/>
      <c r="K30" s="35"/>
      <c r="L30" s="33"/>
      <c r="M30" s="36" t="s">
        <v>75</v>
      </c>
      <c r="N30" s="33"/>
      <c r="O30" s="33"/>
      <c r="P30" s="33"/>
      <c r="Q30" s="33"/>
      <c r="R30" s="33"/>
      <c r="S30" s="33"/>
      <c r="T30" s="33"/>
      <c r="U30" s="37"/>
      <c r="V30" s="1"/>
      <c r="W30" s="1"/>
    </row>
    <row r="31" spans="2:23" s="3" customFormat="1" ht="12.95" customHeight="1" x14ac:dyDescent="0.2">
      <c r="B31" s="77"/>
      <c r="C31" s="26"/>
      <c r="D31" s="119"/>
      <c r="E31" s="26"/>
      <c r="F31" s="26"/>
      <c r="G31" s="26"/>
      <c r="H31" s="26"/>
      <c r="I31" s="26"/>
      <c r="J31" s="26"/>
      <c r="K31" s="26"/>
      <c r="L31" s="26"/>
      <c r="M31" s="120"/>
      <c r="N31" s="26"/>
      <c r="O31" s="26"/>
      <c r="P31" s="26"/>
      <c r="Q31" s="26"/>
      <c r="R31" s="26"/>
      <c r="S31" s="26"/>
      <c r="T31" s="26"/>
      <c r="U31" s="30"/>
      <c r="V31" s="1"/>
      <c r="W31" s="1"/>
    </row>
    <row r="32" spans="2:23" s="3" customFormat="1" ht="6" customHeight="1" thickBot="1" x14ac:dyDescent="0.25">
      <c r="B32" s="77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30"/>
      <c r="V32" s="1"/>
      <c r="W32" s="1"/>
    </row>
    <row r="33" spans="2:23" s="22" customFormat="1" ht="21" customHeight="1" thickBot="1" x14ac:dyDescent="0.25">
      <c r="B33" s="234" t="s">
        <v>0</v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6"/>
      <c r="V33" s="4"/>
      <c r="W33" s="4"/>
    </row>
    <row r="34" spans="2:23" s="5" customFormat="1" ht="5.0999999999999996" customHeight="1" x14ac:dyDescent="0.25">
      <c r="B34" s="38"/>
      <c r="C34" s="39"/>
      <c r="D34" s="40"/>
      <c r="E34" s="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39"/>
      <c r="U34" s="41"/>
      <c r="V34" s="7"/>
      <c r="W34" s="7"/>
    </row>
    <row r="35" spans="2:23" s="8" customFormat="1" ht="19.5" customHeight="1" x14ac:dyDescent="0.25">
      <c r="B35" s="42"/>
      <c r="C35" s="248" t="s">
        <v>117</v>
      </c>
      <c r="D35" s="248"/>
      <c r="E35" s="248"/>
      <c r="F35" s="100"/>
      <c r="G35" s="237"/>
      <c r="H35" s="238"/>
      <c r="I35" s="239"/>
      <c r="J35" s="240"/>
      <c r="K35" s="240"/>
      <c r="L35" s="240"/>
      <c r="M35" s="240"/>
      <c r="N35" s="240"/>
      <c r="O35" s="240"/>
      <c r="P35" s="240"/>
      <c r="Q35" s="240"/>
      <c r="R35" s="241"/>
      <c r="S35" s="242"/>
      <c r="T35" s="243"/>
      <c r="U35" s="43"/>
      <c r="V35" s="1" t="b">
        <v>0</v>
      </c>
      <c r="W35" s="9"/>
    </row>
    <row r="36" spans="2:23" s="8" customFormat="1" ht="19.5" customHeight="1" x14ac:dyDescent="0.25">
      <c r="B36" s="42"/>
      <c r="C36" s="248"/>
      <c r="D36" s="248"/>
      <c r="E36" s="248"/>
      <c r="F36" s="101"/>
      <c r="G36" s="237" t="s">
        <v>114</v>
      </c>
      <c r="H36" s="238"/>
      <c r="I36" s="239" t="s">
        <v>118</v>
      </c>
      <c r="J36" s="240"/>
      <c r="K36" s="240"/>
      <c r="L36" s="240"/>
      <c r="M36" s="240"/>
      <c r="N36" s="240"/>
      <c r="O36" s="240"/>
      <c r="P36" s="240"/>
      <c r="Q36" s="240"/>
      <c r="R36" s="241"/>
      <c r="S36" s="242">
        <v>44756.4</v>
      </c>
      <c r="T36" s="243"/>
      <c r="U36" s="43"/>
      <c r="V36" s="1" t="b">
        <v>1</v>
      </c>
      <c r="W36" s="9"/>
    </row>
    <row r="37" spans="2:23" s="3" customFormat="1" ht="5.0999999999999996" customHeight="1" thickBot="1" x14ac:dyDescent="0.4">
      <c r="B37" s="116"/>
      <c r="C37" s="11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117"/>
      <c r="T37" s="117"/>
      <c r="U37" s="118"/>
      <c r="V37" s="1"/>
      <c r="W37" s="1"/>
    </row>
    <row r="38" spans="2:23" s="3" customFormat="1" ht="12" customHeight="1" thickBot="1" x14ac:dyDescent="0.25">
      <c r="B38" s="77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30"/>
      <c r="V38" s="1"/>
      <c r="W38" s="1"/>
    </row>
    <row r="39" spans="2:23" customFormat="1" ht="4.9000000000000004" customHeight="1" thickBot="1" x14ac:dyDescent="0.3">
      <c r="B39" s="79"/>
      <c r="C39" s="80"/>
      <c r="D39" s="80"/>
      <c r="E39" s="81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62"/>
      <c r="R39" s="262"/>
      <c r="S39" s="262"/>
      <c r="T39" s="262"/>
      <c r="U39" s="82"/>
      <c r="V39" s="10"/>
      <c r="W39" s="10"/>
    </row>
    <row r="40" spans="2:23" s="86" customFormat="1" ht="16.149999999999999" customHeight="1" x14ac:dyDescent="0.25">
      <c r="B40" s="87"/>
      <c r="C40" s="141"/>
      <c r="D40" s="199" t="s">
        <v>46</v>
      </c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1"/>
      <c r="U40" s="88"/>
      <c r="V40" s="89"/>
      <c r="W40" s="89"/>
    </row>
    <row r="41" spans="2:23" s="86" customFormat="1" ht="16.149999999999999" customHeight="1" x14ac:dyDescent="0.25">
      <c r="B41" s="87"/>
      <c r="C41" s="141"/>
      <c r="D41" s="196" t="s">
        <v>47</v>
      </c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8"/>
      <c r="U41" s="88"/>
      <c r="V41" s="89"/>
      <c r="W41" s="89"/>
    </row>
    <row r="42" spans="2:23" s="86" customFormat="1" ht="16.149999999999999" customHeight="1" thickBot="1" x14ac:dyDescent="0.3">
      <c r="B42" s="87"/>
      <c r="C42" s="141"/>
      <c r="D42" s="193" t="s">
        <v>48</v>
      </c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5"/>
      <c r="U42" s="88"/>
      <c r="V42" s="89"/>
      <c r="W42" s="89"/>
    </row>
    <row r="43" spans="2:23" customFormat="1" ht="5.45" customHeight="1" thickBot="1" x14ac:dyDescent="0.3">
      <c r="B43" s="83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5"/>
      <c r="V43" s="10"/>
      <c r="W43" s="10"/>
    </row>
    <row r="44" spans="2:23" customFormat="1" ht="14.1" customHeight="1" x14ac:dyDescent="0.25">
      <c r="B44" s="137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138"/>
    </row>
    <row r="45" spans="2:23" customFormat="1" ht="14.1" customHeight="1" x14ac:dyDescent="0.25">
      <c r="B45" s="139"/>
      <c r="U45" s="140"/>
    </row>
    <row r="46" spans="2:23" customFormat="1" ht="14.1" customHeight="1" x14ac:dyDescent="0.25">
      <c r="B46" s="139"/>
      <c r="U46" s="140"/>
    </row>
    <row r="47" spans="2:23" customFormat="1" ht="14.1" customHeight="1" thickBot="1" x14ac:dyDescent="0.3">
      <c r="B47" s="75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5"/>
    </row>
    <row r="48" spans="2:23" customFormat="1" ht="14.1" customHeight="1" thickBot="1" x14ac:dyDescent="0.3"/>
    <row r="49" spans="2:25" customFormat="1" ht="18.75" customHeight="1" x14ac:dyDescent="0.25">
      <c r="B49" s="79"/>
      <c r="C49" s="80"/>
      <c r="D49" s="80"/>
      <c r="E49" s="251" t="s">
        <v>3</v>
      </c>
      <c r="F49" s="259" t="s">
        <v>45</v>
      </c>
      <c r="G49" s="259"/>
      <c r="H49" s="259"/>
      <c r="I49" s="259"/>
      <c r="J49" s="259"/>
      <c r="K49" s="259"/>
      <c r="L49" s="259"/>
      <c r="M49" s="259"/>
      <c r="N49" s="259"/>
      <c r="O49" s="259"/>
      <c r="P49" s="259"/>
      <c r="Q49" s="262" t="s">
        <v>4</v>
      </c>
      <c r="R49" s="262"/>
      <c r="S49" s="262" t="s">
        <v>5</v>
      </c>
      <c r="T49" s="262"/>
      <c r="U49" s="82"/>
      <c r="V49" s="10"/>
      <c r="W49" s="10"/>
    </row>
    <row r="50" spans="2:25" customFormat="1" ht="12.6" customHeight="1" thickBot="1" x14ac:dyDescent="0.3">
      <c r="B50" s="83"/>
      <c r="C50" s="84"/>
      <c r="D50" s="84"/>
      <c r="E50" s="252"/>
      <c r="F50" s="260" t="s">
        <v>49</v>
      </c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3"/>
      <c r="R50" s="263"/>
      <c r="S50" s="263"/>
      <c r="T50" s="263"/>
      <c r="U50" s="85"/>
      <c r="V50" s="10"/>
      <c r="W50" s="10"/>
    </row>
    <row r="51" spans="2:25" customFormat="1" ht="6" customHeight="1" x14ac:dyDescent="0.25">
      <c r="B51" s="92"/>
      <c r="C51" s="93"/>
      <c r="D51" s="93"/>
      <c r="E51" s="108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10"/>
      <c r="R51" s="110"/>
      <c r="S51" s="110"/>
      <c r="T51" s="110"/>
      <c r="U51" s="95"/>
      <c r="V51" s="10"/>
      <c r="W51" s="10"/>
    </row>
    <row r="52" spans="2:25" customFormat="1" ht="16.5" customHeight="1" x14ac:dyDescent="0.25">
      <c r="B52" s="46"/>
      <c r="C52" s="98"/>
      <c r="D52" s="98"/>
      <c r="E52" s="162" t="s">
        <v>124</v>
      </c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4"/>
      <c r="U52" s="43"/>
      <c r="V52" s="10"/>
      <c r="W52" s="10"/>
    </row>
    <row r="53" spans="2:25" ht="14.1" customHeight="1" x14ac:dyDescent="0.25">
      <c r="B53" s="27"/>
      <c r="C53" s="28"/>
      <c r="D53" s="111"/>
      <c r="E53" s="47" t="s">
        <v>76</v>
      </c>
      <c r="F53" s="156" t="s">
        <v>110</v>
      </c>
      <c r="G53" s="157"/>
      <c r="H53" s="157"/>
      <c r="I53" s="157"/>
      <c r="J53" s="157"/>
      <c r="K53" s="157"/>
      <c r="L53" s="157"/>
      <c r="M53" s="157"/>
      <c r="N53" s="157"/>
      <c r="O53" s="157"/>
      <c r="P53" s="158"/>
      <c r="Q53" s="257" t="s">
        <v>122</v>
      </c>
      <c r="R53" s="257"/>
      <c r="S53" s="258" t="s">
        <v>122</v>
      </c>
      <c r="T53" s="258"/>
      <c r="U53" s="29"/>
      <c r="V53" s="11" t="b">
        <v>0</v>
      </c>
      <c r="Y53"/>
    </row>
    <row r="54" spans="2:25" ht="14.1" customHeight="1" x14ac:dyDescent="0.25">
      <c r="B54" s="27"/>
      <c r="C54" s="28"/>
      <c r="D54" s="111"/>
      <c r="E54" s="47">
        <v>995</v>
      </c>
      <c r="F54" s="156" t="s">
        <v>111</v>
      </c>
      <c r="G54" s="157"/>
      <c r="H54" s="157"/>
      <c r="I54" s="157"/>
      <c r="J54" s="157"/>
      <c r="K54" s="157"/>
      <c r="L54" s="157"/>
      <c r="M54" s="157"/>
      <c r="N54" s="157"/>
      <c r="O54" s="157"/>
      <c r="P54" s="158"/>
      <c r="Q54" s="165" t="s">
        <v>123</v>
      </c>
      <c r="R54" s="166"/>
      <c r="S54" s="161" t="s">
        <v>123</v>
      </c>
      <c r="T54" s="161"/>
      <c r="U54" s="29"/>
      <c r="V54" s="11" t="b">
        <v>1</v>
      </c>
      <c r="Y54"/>
    </row>
    <row r="55" spans="2:25" ht="14.1" customHeight="1" x14ac:dyDescent="0.25">
      <c r="B55" s="27"/>
      <c r="C55" s="28"/>
      <c r="D55" s="111"/>
      <c r="E55" s="47">
        <v>998</v>
      </c>
      <c r="F55" s="156" t="s">
        <v>112</v>
      </c>
      <c r="G55" s="157"/>
      <c r="H55" s="157"/>
      <c r="I55" s="157"/>
      <c r="J55" s="157"/>
      <c r="K55" s="157"/>
      <c r="L55" s="157"/>
      <c r="M55" s="157"/>
      <c r="N55" s="157"/>
      <c r="O55" s="157"/>
      <c r="P55" s="158"/>
      <c r="Q55" s="159" t="s">
        <v>122</v>
      </c>
      <c r="R55" s="160"/>
      <c r="S55" s="161" t="s">
        <v>122</v>
      </c>
      <c r="T55" s="161"/>
      <c r="U55" s="29"/>
      <c r="V55" s="11" t="b">
        <v>0</v>
      </c>
      <c r="Y55"/>
    </row>
    <row r="56" spans="2:25" customFormat="1" ht="16.5" customHeight="1" x14ac:dyDescent="0.25">
      <c r="B56" s="46"/>
      <c r="C56" s="98"/>
      <c r="D56" s="98"/>
      <c r="E56" s="72"/>
      <c r="F56" s="208" t="s">
        <v>41</v>
      </c>
      <c r="G56" s="208"/>
      <c r="H56" s="208"/>
      <c r="I56" s="208"/>
      <c r="J56" s="208"/>
      <c r="K56" s="208"/>
      <c r="L56" s="208"/>
      <c r="M56" s="208"/>
      <c r="N56" s="208"/>
      <c r="O56" s="208"/>
      <c r="P56" s="208"/>
      <c r="Q56" s="73"/>
      <c r="R56" s="73"/>
      <c r="S56" s="49"/>
      <c r="T56" s="50"/>
      <c r="U56" s="43"/>
      <c r="V56" s="10"/>
      <c r="W56" s="10"/>
    </row>
    <row r="57" spans="2:25" ht="14.1" customHeight="1" x14ac:dyDescent="0.25">
      <c r="B57" s="27"/>
      <c r="C57" s="28"/>
      <c r="D57" s="111"/>
      <c r="E57" s="47" t="s">
        <v>77</v>
      </c>
      <c r="F57" s="156" t="s">
        <v>78</v>
      </c>
      <c r="G57" s="157" t="s">
        <v>31</v>
      </c>
      <c r="H57" s="157" t="s">
        <v>31</v>
      </c>
      <c r="I57" s="157" t="s">
        <v>31</v>
      </c>
      <c r="J57" s="157" t="s">
        <v>31</v>
      </c>
      <c r="K57" s="157" t="s">
        <v>31</v>
      </c>
      <c r="L57" s="157" t="s">
        <v>31</v>
      </c>
      <c r="M57" s="157" t="s">
        <v>31</v>
      </c>
      <c r="N57" s="157" t="s">
        <v>31</v>
      </c>
      <c r="O57" s="157" t="s">
        <v>31</v>
      </c>
      <c r="P57" s="158" t="s">
        <v>31</v>
      </c>
      <c r="Q57" s="165">
        <v>1195</v>
      </c>
      <c r="R57" s="166"/>
      <c r="S57" s="161">
        <f t="shared" ref="S57" si="0">Q57*0.94</f>
        <v>1123.3</v>
      </c>
      <c r="T57" s="161"/>
      <c r="U57" s="29"/>
      <c r="V57" s="11" t="b">
        <v>0</v>
      </c>
      <c r="Y57"/>
    </row>
    <row r="58" spans="2:25" customFormat="1" ht="16.5" customHeight="1" x14ac:dyDescent="0.25">
      <c r="B58" s="46"/>
      <c r="C58" s="98"/>
      <c r="D58" s="98"/>
      <c r="E58" s="72"/>
      <c r="F58" s="208" t="s">
        <v>40</v>
      </c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73"/>
      <c r="R58" s="73"/>
      <c r="S58" s="49"/>
      <c r="T58" s="50"/>
      <c r="U58" s="43"/>
      <c r="V58" s="10"/>
      <c r="W58" s="10"/>
    </row>
    <row r="59" spans="2:25" ht="14.1" customHeight="1" x14ac:dyDescent="0.25">
      <c r="B59" s="27"/>
      <c r="C59" s="28"/>
      <c r="D59" s="111"/>
      <c r="E59" s="47" t="s">
        <v>84</v>
      </c>
      <c r="F59" s="156" t="s">
        <v>81</v>
      </c>
      <c r="G59" s="157"/>
      <c r="H59" s="157"/>
      <c r="I59" s="157"/>
      <c r="J59" s="157"/>
      <c r="K59" s="157"/>
      <c r="L59" s="157"/>
      <c r="M59" s="157"/>
      <c r="N59" s="157"/>
      <c r="O59" s="157"/>
      <c r="P59" s="158"/>
      <c r="Q59" s="165" t="s">
        <v>85</v>
      </c>
      <c r="R59" s="166"/>
      <c r="S59" s="161" t="s">
        <v>85</v>
      </c>
      <c r="T59" s="161"/>
      <c r="U59" s="29"/>
      <c r="V59" s="11" t="b">
        <v>0</v>
      </c>
      <c r="Y59"/>
    </row>
    <row r="60" spans="2:25" ht="14.1" customHeight="1" x14ac:dyDescent="0.25">
      <c r="B60" s="27"/>
      <c r="C60" s="28"/>
      <c r="D60" s="111"/>
      <c r="E60" s="47" t="s">
        <v>83</v>
      </c>
      <c r="F60" s="156" t="s">
        <v>82</v>
      </c>
      <c r="G60" s="157"/>
      <c r="H60" s="157"/>
      <c r="I60" s="157"/>
      <c r="J60" s="157"/>
      <c r="K60" s="157"/>
      <c r="L60" s="157"/>
      <c r="M60" s="157"/>
      <c r="N60" s="157"/>
      <c r="O60" s="157"/>
      <c r="P60" s="158"/>
      <c r="Q60" s="159" t="s">
        <v>44</v>
      </c>
      <c r="R60" s="160"/>
      <c r="S60" s="261" t="s">
        <v>44</v>
      </c>
      <c r="T60" s="261"/>
      <c r="U60" s="29"/>
      <c r="V60" s="11" t="b">
        <v>1</v>
      </c>
      <c r="Y60"/>
    </row>
    <row r="61" spans="2:25" ht="14.1" customHeight="1" x14ac:dyDescent="0.25">
      <c r="B61" s="27"/>
      <c r="C61" s="28"/>
      <c r="D61" s="111"/>
      <c r="E61" s="47" t="s">
        <v>37</v>
      </c>
      <c r="F61" s="156" t="s">
        <v>95</v>
      </c>
      <c r="G61" s="157"/>
      <c r="H61" s="157"/>
      <c r="I61" s="157"/>
      <c r="J61" s="157"/>
      <c r="K61" s="157"/>
      <c r="L61" s="157"/>
      <c r="M61" s="157"/>
      <c r="N61" s="157"/>
      <c r="O61" s="157"/>
      <c r="P61" s="158"/>
      <c r="Q61" s="165">
        <v>350</v>
      </c>
      <c r="R61" s="166"/>
      <c r="S61" s="161">
        <f t="shared" ref="S61" si="1">Q61*0.94</f>
        <v>329</v>
      </c>
      <c r="T61" s="161"/>
      <c r="U61" s="29"/>
      <c r="V61" s="11" t="b">
        <v>0</v>
      </c>
      <c r="Y61"/>
    </row>
    <row r="62" spans="2:25" customFormat="1" ht="16.5" customHeight="1" x14ac:dyDescent="0.25">
      <c r="B62" s="46"/>
      <c r="C62" s="98"/>
      <c r="D62" s="98"/>
      <c r="E62" s="72"/>
      <c r="F62" s="208" t="s">
        <v>42</v>
      </c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73"/>
      <c r="R62" s="73"/>
      <c r="S62" s="49"/>
      <c r="T62" s="50"/>
      <c r="U62" s="43"/>
      <c r="V62" s="10"/>
      <c r="W62" s="10"/>
    </row>
    <row r="63" spans="2:25" ht="14.1" customHeight="1" x14ac:dyDescent="0.25">
      <c r="B63" s="27"/>
      <c r="C63" s="28"/>
      <c r="D63" s="111"/>
      <c r="E63" s="47">
        <v>153</v>
      </c>
      <c r="F63" s="156" t="s">
        <v>39</v>
      </c>
      <c r="G63" s="157"/>
      <c r="H63" s="157"/>
      <c r="I63" s="157"/>
      <c r="J63" s="157"/>
      <c r="K63" s="157"/>
      <c r="L63" s="157"/>
      <c r="M63" s="157"/>
      <c r="N63" s="157"/>
      <c r="O63" s="157"/>
      <c r="P63" s="158"/>
      <c r="Q63" s="253" t="s">
        <v>44</v>
      </c>
      <c r="R63" s="254"/>
      <c r="S63" s="255" t="s">
        <v>44</v>
      </c>
      <c r="T63" s="256"/>
      <c r="U63" s="29"/>
      <c r="V63" s="11" t="b">
        <v>1</v>
      </c>
      <c r="Y63"/>
    </row>
    <row r="64" spans="2:25" ht="14.1" customHeight="1" x14ac:dyDescent="0.25">
      <c r="B64" s="27"/>
      <c r="C64" s="28"/>
      <c r="D64" s="111"/>
      <c r="E64" s="47" t="s">
        <v>32</v>
      </c>
      <c r="F64" s="156" t="s">
        <v>33</v>
      </c>
      <c r="G64" s="157"/>
      <c r="H64" s="157"/>
      <c r="I64" s="157"/>
      <c r="J64" s="157"/>
      <c r="K64" s="157"/>
      <c r="L64" s="157"/>
      <c r="M64" s="157"/>
      <c r="N64" s="157"/>
      <c r="O64" s="157"/>
      <c r="P64" s="158"/>
      <c r="Q64" s="249">
        <v>190</v>
      </c>
      <c r="R64" s="250"/>
      <c r="S64" s="214">
        <f t="shared" ref="S64:S71" si="2">Q64*0.94</f>
        <v>178.6</v>
      </c>
      <c r="T64" s="215"/>
      <c r="U64" s="29"/>
      <c r="V64" s="11" t="b">
        <v>0</v>
      </c>
      <c r="Y64"/>
    </row>
    <row r="65" spans="2:29" ht="14.1" customHeight="1" x14ac:dyDescent="0.25">
      <c r="B65" s="27"/>
      <c r="C65" s="28"/>
      <c r="D65" s="111"/>
      <c r="E65" s="47" t="s">
        <v>34</v>
      </c>
      <c r="F65" s="156" t="s">
        <v>79</v>
      </c>
      <c r="G65" s="157"/>
      <c r="H65" s="157"/>
      <c r="I65" s="157"/>
      <c r="J65" s="157"/>
      <c r="K65" s="157"/>
      <c r="L65" s="157"/>
      <c r="M65" s="157"/>
      <c r="N65" s="157"/>
      <c r="O65" s="157"/>
      <c r="P65" s="158"/>
      <c r="Q65" s="165">
        <v>250</v>
      </c>
      <c r="R65" s="166"/>
      <c r="S65" s="161">
        <f t="shared" si="2"/>
        <v>235</v>
      </c>
      <c r="T65" s="161"/>
      <c r="U65" s="29"/>
      <c r="V65" s="11" t="b">
        <v>0</v>
      </c>
      <c r="Y65"/>
    </row>
    <row r="66" spans="2:29" ht="14.1" customHeight="1" x14ac:dyDescent="0.25">
      <c r="B66" s="27"/>
      <c r="C66" s="28"/>
      <c r="D66" s="111"/>
      <c r="E66" s="47">
        <v>924</v>
      </c>
      <c r="F66" s="156" t="s">
        <v>80</v>
      </c>
      <c r="G66" s="157"/>
      <c r="H66" s="157"/>
      <c r="I66" s="157"/>
      <c r="J66" s="157"/>
      <c r="K66" s="157"/>
      <c r="L66" s="157"/>
      <c r="M66" s="157"/>
      <c r="N66" s="157"/>
      <c r="O66" s="157"/>
      <c r="P66" s="158"/>
      <c r="Q66" s="165">
        <v>100</v>
      </c>
      <c r="R66" s="166"/>
      <c r="S66" s="161">
        <f t="shared" si="2"/>
        <v>94</v>
      </c>
      <c r="T66" s="161"/>
      <c r="U66" s="29"/>
      <c r="V66" s="11" t="b">
        <v>0</v>
      </c>
      <c r="Y66"/>
    </row>
    <row r="67" spans="2:29" ht="14.1" customHeight="1" x14ac:dyDescent="0.25">
      <c r="B67" s="27"/>
      <c r="C67" s="28"/>
      <c r="D67" s="111"/>
      <c r="E67" s="47" t="s">
        <v>96</v>
      </c>
      <c r="F67" s="156" t="s">
        <v>97</v>
      </c>
      <c r="G67" s="157"/>
      <c r="H67" s="157"/>
      <c r="I67" s="157"/>
      <c r="J67" s="157"/>
      <c r="K67" s="157"/>
      <c r="L67" s="157"/>
      <c r="M67" s="157"/>
      <c r="N67" s="157"/>
      <c r="O67" s="157"/>
      <c r="P67" s="158"/>
      <c r="Q67" s="165">
        <v>220</v>
      </c>
      <c r="R67" s="166"/>
      <c r="S67" s="161">
        <f t="shared" si="2"/>
        <v>206.79999999999998</v>
      </c>
      <c r="T67" s="161"/>
      <c r="U67" s="29"/>
      <c r="V67" s="11" t="b">
        <v>0</v>
      </c>
      <c r="Y67"/>
    </row>
    <row r="68" spans="2:29" ht="14.1" customHeight="1" x14ac:dyDescent="0.25">
      <c r="B68" s="27"/>
      <c r="C68" s="28"/>
      <c r="D68" s="111"/>
      <c r="E68" s="47">
        <v>942</v>
      </c>
      <c r="F68" s="156" t="s">
        <v>98</v>
      </c>
      <c r="G68" s="157"/>
      <c r="H68" s="157"/>
      <c r="I68" s="157"/>
      <c r="J68" s="157"/>
      <c r="K68" s="157"/>
      <c r="L68" s="157"/>
      <c r="M68" s="157"/>
      <c r="N68" s="157"/>
      <c r="O68" s="157"/>
      <c r="P68" s="158"/>
      <c r="Q68" s="165">
        <v>45</v>
      </c>
      <c r="R68" s="166"/>
      <c r="S68" s="161">
        <f t="shared" si="2"/>
        <v>42.3</v>
      </c>
      <c r="T68" s="161"/>
      <c r="U68" s="29"/>
      <c r="V68" s="11" t="b">
        <v>0</v>
      </c>
      <c r="Y68"/>
    </row>
    <row r="69" spans="2:29" ht="14.1" customHeight="1" x14ac:dyDescent="0.25">
      <c r="B69" s="27"/>
      <c r="C69" s="28"/>
      <c r="D69" s="111"/>
      <c r="E69" s="47" t="s">
        <v>38</v>
      </c>
      <c r="F69" s="156" t="s">
        <v>99</v>
      </c>
      <c r="G69" s="157"/>
      <c r="H69" s="157"/>
      <c r="I69" s="157"/>
      <c r="J69" s="157"/>
      <c r="K69" s="157"/>
      <c r="L69" s="157"/>
      <c r="M69" s="157"/>
      <c r="N69" s="157"/>
      <c r="O69" s="157"/>
      <c r="P69" s="158"/>
      <c r="Q69" s="165">
        <v>295</v>
      </c>
      <c r="R69" s="166"/>
      <c r="S69" s="161">
        <f t="shared" ref="S69" si="3">Q69*0.94</f>
        <v>277.3</v>
      </c>
      <c r="T69" s="161"/>
      <c r="U69" s="29"/>
      <c r="V69" s="11" t="b">
        <v>0</v>
      </c>
      <c r="Y69"/>
    </row>
    <row r="70" spans="2:29" ht="14.1" customHeight="1" x14ac:dyDescent="0.25">
      <c r="B70" s="27"/>
      <c r="C70" s="28"/>
      <c r="D70" s="111"/>
      <c r="E70" s="47" t="s">
        <v>115</v>
      </c>
      <c r="F70" s="156" t="s">
        <v>113</v>
      </c>
      <c r="G70" s="157"/>
      <c r="H70" s="157"/>
      <c r="I70" s="157"/>
      <c r="J70" s="157"/>
      <c r="K70" s="157"/>
      <c r="L70" s="157"/>
      <c r="M70" s="157"/>
      <c r="N70" s="157"/>
      <c r="O70" s="157"/>
      <c r="P70" s="158"/>
      <c r="Q70" s="165">
        <v>275</v>
      </c>
      <c r="R70" s="166"/>
      <c r="S70" s="161">
        <f t="shared" ref="S70" si="4">Q70*0.94</f>
        <v>258.5</v>
      </c>
      <c r="T70" s="161"/>
      <c r="U70" s="29"/>
      <c r="V70" s="11"/>
      <c r="Y70"/>
    </row>
    <row r="71" spans="2:29" ht="14.1" customHeight="1" x14ac:dyDescent="0.25">
      <c r="B71" s="27"/>
      <c r="C71" s="28"/>
      <c r="D71" s="111"/>
      <c r="E71" s="47" t="s">
        <v>86</v>
      </c>
      <c r="F71" s="156" t="s">
        <v>125</v>
      </c>
      <c r="G71" s="157"/>
      <c r="H71" s="157"/>
      <c r="I71" s="157"/>
      <c r="J71" s="157"/>
      <c r="K71" s="157"/>
      <c r="L71" s="157"/>
      <c r="M71" s="157"/>
      <c r="N71" s="157"/>
      <c r="O71" s="157"/>
      <c r="P71" s="158"/>
      <c r="Q71" s="165">
        <v>785</v>
      </c>
      <c r="R71" s="166"/>
      <c r="S71" s="161">
        <f t="shared" si="2"/>
        <v>737.9</v>
      </c>
      <c r="T71" s="161"/>
      <c r="U71" s="29"/>
      <c r="V71" s="11" t="b">
        <v>0</v>
      </c>
      <c r="Y71"/>
    </row>
    <row r="72" spans="2:29" customFormat="1" ht="16.5" customHeight="1" x14ac:dyDescent="0.25">
      <c r="B72" s="46"/>
      <c r="C72" s="98"/>
      <c r="D72" s="98"/>
      <c r="E72" s="48"/>
      <c r="F72" s="208" t="s">
        <v>43</v>
      </c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24"/>
      <c r="U72" s="43"/>
      <c r="V72" s="10"/>
      <c r="W72" s="10"/>
      <c r="AB72" s="26"/>
      <c r="AC72" s="26"/>
    </row>
    <row r="73" spans="2:29" ht="14.1" customHeight="1" x14ac:dyDescent="0.25">
      <c r="B73" s="27"/>
      <c r="C73" s="28"/>
      <c r="D73" s="111"/>
      <c r="E73" s="45" t="s">
        <v>35</v>
      </c>
      <c r="F73" s="222" t="s">
        <v>87</v>
      </c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3">
        <v>595</v>
      </c>
      <c r="R73" s="223"/>
      <c r="S73" s="161">
        <f>Q73*0.94</f>
        <v>559.29999999999995</v>
      </c>
      <c r="T73" s="161"/>
      <c r="U73" s="29"/>
      <c r="V73" s="11" t="b">
        <v>0</v>
      </c>
      <c r="Y73"/>
    </row>
    <row r="74" spans="2:29" ht="14.1" customHeight="1" x14ac:dyDescent="0.25">
      <c r="B74" s="27"/>
      <c r="C74" s="28"/>
      <c r="D74" s="111"/>
      <c r="E74" s="45" t="s">
        <v>88</v>
      </c>
      <c r="F74" s="222" t="s">
        <v>94</v>
      </c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3">
        <v>1000</v>
      </c>
      <c r="R74" s="223"/>
      <c r="S74" s="161">
        <f>Q74*0.94</f>
        <v>940</v>
      </c>
      <c r="T74" s="161"/>
      <c r="U74" s="29"/>
      <c r="V74" s="11" t="b">
        <v>0</v>
      </c>
      <c r="Y74"/>
    </row>
    <row r="75" spans="2:29" ht="14.1" customHeight="1" x14ac:dyDescent="0.25">
      <c r="B75" s="27"/>
      <c r="C75" s="28"/>
      <c r="D75" s="111"/>
      <c r="E75" s="45" t="s">
        <v>89</v>
      </c>
      <c r="F75" s="222" t="s">
        <v>93</v>
      </c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3">
        <v>1000</v>
      </c>
      <c r="R75" s="223"/>
      <c r="S75" s="161">
        <f>Q75*0.94</f>
        <v>940</v>
      </c>
      <c r="T75" s="161"/>
      <c r="U75" s="29"/>
      <c r="V75" s="11" t="b">
        <v>0</v>
      </c>
      <c r="Y75"/>
    </row>
    <row r="76" spans="2:29" ht="14.1" customHeight="1" x14ac:dyDescent="0.25">
      <c r="B76" s="27"/>
      <c r="C76" s="28"/>
      <c r="D76" s="111"/>
      <c r="E76" s="45" t="s">
        <v>90</v>
      </c>
      <c r="F76" s="222" t="s">
        <v>92</v>
      </c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3">
        <v>2200</v>
      </c>
      <c r="R76" s="223"/>
      <c r="S76" s="161">
        <f>Q76*0.94</f>
        <v>2068</v>
      </c>
      <c r="T76" s="161"/>
      <c r="U76" s="29"/>
      <c r="V76" s="11" t="b">
        <v>0</v>
      </c>
      <c r="Y76"/>
    </row>
    <row r="77" spans="2:29" ht="14.1" customHeight="1" x14ac:dyDescent="0.25">
      <c r="B77" s="27"/>
      <c r="C77" s="28"/>
      <c r="D77" s="111"/>
      <c r="E77" s="45" t="s">
        <v>36</v>
      </c>
      <c r="F77" s="222" t="s">
        <v>91</v>
      </c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3">
        <v>1200</v>
      </c>
      <c r="R77" s="223"/>
      <c r="S77" s="161">
        <f t="shared" ref="S77" si="5">Q77*0.94</f>
        <v>1128</v>
      </c>
      <c r="T77" s="161"/>
      <c r="U77" s="29"/>
      <c r="V77" s="11" t="b">
        <v>0</v>
      </c>
      <c r="Y77"/>
    </row>
    <row r="78" spans="2:29" ht="6.75" customHeight="1" thickBot="1" x14ac:dyDescent="0.3">
      <c r="B78" s="27"/>
      <c r="C78" s="28"/>
      <c r="D78" s="44"/>
      <c r="E78" s="148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50"/>
      <c r="R78" s="150"/>
      <c r="S78" s="151"/>
      <c r="T78" s="151"/>
      <c r="U78" s="29"/>
      <c r="V78" s="11"/>
      <c r="Y78"/>
    </row>
    <row r="79" spans="2:29" ht="15.75" thickBot="1" x14ac:dyDescent="0.3">
      <c r="B79" s="216" t="s">
        <v>50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8"/>
      <c r="V79" s="11"/>
      <c r="Y79"/>
    </row>
    <row r="80" spans="2:29" ht="5.25" customHeight="1" thickBot="1" x14ac:dyDescent="0.3">
      <c r="D80" s="107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6"/>
      <c r="T80" s="106"/>
      <c r="V80" s="11"/>
      <c r="Y80"/>
    </row>
    <row r="81" spans="2:29" ht="6.6" customHeight="1" x14ac:dyDescent="0.25">
      <c r="B81" s="23"/>
      <c r="C81" s="24"/>
      <c r="D81" s="112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25"/>
      <c r="V81" s="11"/>
      <c r="Y81"/>
    </row>
    <row r="82" spans="2:29" customFormat="1" ht="15.75" customHeight="1" x14ac:dyDescent="0.25">
      <c r="B82" s="46"/>
      <c r="C82" s="98"/>
      <c r="D82" s="98"/>
      <c r="E82" s="48"/>
      <c r="F82" s="208" t="s">
        <v>101</v>
      </c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49"/>
      <c r="R82" s="49"/>
      <c r="S82" s="49"/>
      <c r="T82" s="50"/>
      <c r="U82" s="43"/>
      <c r="V82" s="10"/>
      <c r="W82" s="10"/>
      <c r="AB82" s="26"/>
      <c r="AC82" s="26"/>
    </row>
    <row r="83" spans="2:29" ht="12" customHeight="1" x14ac:dyDescent="0.25">
      <c r="B83" s="27"/>
      <c r="C83" s="28"/>
      <c r="D83" s="111"/>
      <c r="E83" s="12"/>
      <c r="F83" s="209"/>
      <c r="G83" s="210"/>
      <c r="H83" s="210"/>
      <c r="I83" s="210"/>
      <c r="J83" s="210"/>
      <c r="K83" s="210"/>
      <c r="L83" s="210"/>
      <c r="M83" s="210"/>
      <c r="N83" s="210"/>
      <c r="O83" s="210"/>
      <c r="P83" s="211"/>
      <c r="Q83" s="212"/>
      <c r="R83" s="213"/>
      <c r="S83" s="214">
        <f>Q83</f>
        <v>0</v>
      </c>
      <c r="T83" s="215"/>
      <c r="U83" s="29"/>
      <c r="V83" s="11" t="b">
        <v>0</v>
      </c>
      <c r="AB83"/>
      <c r="AC83"/>
    </row>
    <row r="84" spans="2:29" ht="12" customHeight="1" x14ac:dyDescent="0.2">
      <c r="B84" s="27"/>
      <c r="C84" s="28"/>
      <c r="D84" s="111"/>
      <c r="E84" s="12"/>
      <c r="F84" s="209"/>
      <c r="G84" s="210"/>
      <c r="H84" s="210"/>
      <c r="I84" s="210"/>
      <c r="J84" s="210"/>
      <c r="K84" s="210"/>
      <c r="L84" s="210"/>
      <c r="M84" s="210"/>
      <c r="N84" s="210"/>
      <c r="O84" s="210"/>
      <c r="P84" s="211"/>
      <c r="Q84" s="212"/>
      <c r="R84" s="213"/>
      <c r="S84" s="214">
        <f t="shared" ref="S84:S86" si="6">Q84</f>
        <v>0</v>
      </c>
      <c r="T84" s="215"/>
      <c r="U84" s="29"/>
      <c r="V84" s="11" t="b">
        <v>0</v>
      </c>
    </row>
    <row r="85" spans="2:29" ht="12" customHeight="1" x14ac:dyDescent="0.2">
      <c r="B85" s="27"/>
      <c r="C85" s="28"/>
      <c r="D85" s="111"/>
      <c r="E85" s="12"/>
      <c r="F85" s="209"/>
      <c r="G85" s="210"/>
      <c r="H85" s="210"/>
      <c r="I85" s="210"/>
      <c r="J85" s="210"/>
      <c r="K85" s="210"/>
      <c r="L85" s="210"/>
      <c r="M85" s="210"/>
      <c r="N85" s="210"/>
      <c r="O85" s="210"/>
      <c r="P85" s="211"/>
      <c r="Q85" s="212"/>
      <c r="R85" s="213"/>
      <c r="S85" s="214">
        <f t="shared" si="6"/>
        <v>0</v>
      </c>
      <c r="T85" s="215"/>
      <c r="U85" s="29"/>
      <c r="V85" s="11" t="b">
        <v>0</v>
      </c>
    </row>
    <row r="86" spans="2:29" ht="12" customHeight="1" x14ac:dyDescent="0.2">
      <c r="B86" s="27"/>
      <c r="C86" s="28"/>
      <c r="D86" s="111"/>
      <c r="E86" s="12"/>
      <c r="F86" s="209"/>
      <c r="G86" s="210"/>
      <c r="H86" s="210"/>
      <c r="I86" s="210"/>
      <c r="J86" s="210"/>
      <c r="K86" s="210"/>
      <c r="L86" s="210"/>
      <c r="M86" s="210"/>
      <c r="N86" s="210"/>
      <c r="O86" s="210"/>
      <c r="P86" s="211"/>
      <c r="Q86" s="212"/>
      <c r="R86" s="213"/>
      <c r="S86" s="214">
        <f t="shared" si="6"/>
        <v>0</v>
      </c>
      <c r="T86" s="215"/>
      <c r="U86" s="29"/>
      <c r="V86" s="11" t="b">
        <v>0</v>
      </c>
    </row>
    <row r="87" spans="2:29" ht="4.5" customHeight="1" thickBot="1" x14ac:dyDescent="0.25">
      <c r="B87" s="51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3"/>
      <c r="V87" s="11"/>
    </row>
    <row r="88" spans="2:29" ht="10.15" customHeight="1" thickBot="1" x14ac:dyDescent="0.25">
      <c r="V88" s="11"/>
    </row>
    <row r="89" spans="2:29" s="3" customFormat="1" ht="18" customHeight="1" x14ac:dyDescent="0.3">
      <c r="B89" s="219" t="s">
        <v>6</v>
      </c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54"/>
      <c r="Q89" s="55"/>
      <c r="R89" s="221" t="s">
        <v>7</v>
      </c>
      <c r="S89" s="221"/>
      <c r="T89" s="221"/>
      <c r="U89" s="25"/>
      <c r="V89" s="1"/>
      <c r="W89" s="2"/>
      <c r="AB89" s="26"/>
      <c r="AC89" s="26"/>
    </row>
    <row r="90" spans="2:29" s="3" customFormat="1" ht="12" customHeight="1" x14ac:dyDescent="0.2">
      <c r="B90" s="27"/>
      <c r="C90" s="28"/>
      <c r="D90" s="56"/>
      <c r="E90" s="45" t="s">
        <v>8</v>
      </c>
      <c r="F90" s="204" t="s">
        <v>9</v>
      </c>
      <c r="G90" s="205"/>
      <c r="H90" s="205"/>
      <c r="I90" s="205"/>
      <c r="J90" s="205"/>
      <c r="K90" s="205"/>
      <c r="L90" s="205"/>
      <c r="M90" s="205"/>
      <c r="N90" s="205"/>
      <c r="O90" s="205"/>
      <c r="P90" s="205"/>
      <c r="Q90" s="206"/>
      <c r="R90" s="207"/>
      <c r="S90" s="207"/>
      <c r="T90" s="207"/>
      <c r="U90" s="202" t="s">
        <v>10</v>
      </c>
      <c r="V90" s="1"/>
      <c r="W90" s="1" t="b">
        <v>0</v>
      </c>
    </row>
    <row r="91" spans="2:29" s="3" customFormat="1" ht="12" customHeight="1" x14ac:dyDescent="0.2">
      <c r="B91" s="27"/>
      <c r="C91" s="28"/>
      <c r="D91" s="56"/>
      <c r="E91" s="45" t="s">
        <v>11</v>
      </c>
      <c r="F91" s="204" t="s">
        <v>12</v>
      </c>
      <c r="G91" s="205"/>
      <c r="H91" s="205"/>
      <c r="I91" s="205"/>
      <c r="J91" s="205"/>
      <c r="K91" s="205"/>
      <c r="L91" s="205"/>
      <c r="M91" s="205"/>
      <c r="N91" s="205"/>
      <c r="O91" s="205"/>
      <c r="P91" s="205"/>
      <c r="Q91" s="206"/>
      <c r="R91" s="207"/>
      <c r="S91" s="207"/>
      <c r="T91" s="207"/>
      <c r="U91" s="203"/>
      <c r="V91" s="1"/>
      <c r="W91" s="1" t="b">
        <v>0</v>
      </c>
    </row>
    <row r="92" spans="2:29" s="3" customFormat="1" ht="12" customHeight="1" x14ac:dyDescent="0.2">
      <c r="B92" s="27"/>
      <c r="C92" s="28"/>
      <c r="D92" s="56"/>
      <c r="E92" s="45" t="s">
        <v>51</v>
      </c>
      <c r="F92" s="204" t="s">
        <v>52</v>
      </c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6"/>
      <c r="R92" s="207"/>
      <c r="S92" s="207"/>
      <c r="T92" s="207"/>
      <c r="U92" s="203"/>
      <c r="V92" s="1"/>
      <c r="W92" s="1"/>
    </row>
    <row r="93" spans="2:29" s="3" customFormat="1" ht="12" customHeight="1" x14ac:dyDescent="0.2">
      <c r="B93" s="27"/>
      <c r="C93" s="28"/>
      <c r="D93" s="56"/>
      <c r="E93" s="45" t="s">
        <v>13</v>
      </c>
      <c r="F93" s="204" t="s">
        <v>14</v>
      </c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6"/>
      <c r="R93" s="207"/>
      <c r="S93" s="207"/>
      <c r="T93" s="207"/>
      <c r="U93" s="203"/>
      <c r="V93" s="1"/>
      <c r="W93" s="1" t="b">
        <v>0</v>
      </c>
    </row>
    <row r="94" spans="2:29" s="3" customFormat="1" ht="12" customHeight="1" x14ac:dyDescent="0.2">
      <c r="B94" s="27"/>
      <c r="C94" s="28"/>
      <c r="D94" s="56"/>
      <c r="E94" s="45" t="s">
        <v>15</v>
      </c>
      <c r="F94" s="204" t="s">
        <v>16</v>
      </c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6"/>
      <c r="R94" s="207"/>
      <c r="S94" s="207"/>
      <c r="T94" s="207"/>
      <c r="U94" s="203"/>
      <c r="V94" s="1"/>
      <c r="W94" s="1" t="b">
        <v>0</v>
      </c>
    </row>
    <row r="95" spans="2:29" s="3" customFormat="1" ht="12" customHeight="1" x14ac:dyDescent="0.2">
      <c r="B95" s="27"/>
      <c r="C95" s="28"/>
      <c r="D95" s="56"/>
      <c r="E95" s="45" t="s">
        <v>1</v>
      </c>
      <c r="F95" s="204" t="s">
        <v>2</v>
      </c>
      <c r="G95" s="205"/>
      <c r="H95" s="205"/>
      <c r="I95" s="205"/>
      <c r="J95" s="205"/>
      <c r="K95" s="205"/>
      <c r="L95" s="205"/>
      <c r="M95" s="205"/>
      <c r="N95" s="205"/>
      <c r="O95" s="205"/>
      <c r="P95" s="205"/>
      <c r="Q95" s="206"/>
      <c r="R95" s="207"/>
      <c r="S95" s="207"/>
      <c r="T95" s="207"/>
      <c r="U95" s="203"/>
      <c r="V95" s="1"/>
      <c r="W95" s="1" t="b">
        <v>0</v>
      </c>
    </row>
    <row r="96" spans="2:29" ht="5.25" customHeight="1" thickBot="1" x14ac:dyDescent="0.25">
      <c r="B96" s="51"/>
      <c r="C96" s="52"/>
      <c r="D96" s="52"/>
      <c r="E96" s="52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7"/>
      <c r="Q96" s="187"/>
      <c r="R96" s="187"/>
      <c r="S96" s="52"/>
      <c r="T96" s="52"/>
      <c r="U96" s="53"/>
      <c r="V96" s="4"/>
      <c r="AB96" s="3"/>
      <c r="AC96" s="3"/>
    </row>
    <row r="97" spans="2:29" customFormat="1" ht="4.9000000000000004" customHeight="1" thickBot="1" x14ac:dyDescent="0.3">
      <c r="B97" s="92"/>
      <c r="C97" s="93"/>
      <c r="D97" s="93"/>
      <c r="E97" s="94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2"/>
      <c r="R97" s="192"/>
      <c r="S97" s="192"/>
      <c r="T97" s="192"/>
      <c r="U97" s="95"/>
      <c r="V97" s="10"/>
      <c r="W97" s="10"/>
    </row>
    <row r="98" spans="2:29" s="86" customFormat="1" ht="16.149999999999999" customHeight="1" x14ac:dyDescent="0.25">
      <c r="B98" s="96"/>
      <c r="C98" s="97"/>
      <c r="D98" s="199" t="s">
        <v>46</v>
      </c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1"/>
      <c r="U98" s="99"/>
      <c r="V98" s="89"/>
      <c r="W98" s="89"/>
    </row>
    <row r="99" spans="2:29" s="86" customFormat="1" ht="16.149999999999999" customHeight="1" x14ac:dyDescent="0.25">
      <c r="B99" s="96"/>
      <c r="C99" s="97"/>
      <c r="D99" s="196" t="s">
        <v>47</v>
      </c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7"/>
      <c r="T99" s="198"/>
      <c r="U99" s="99"/>
      <c r="V99" s="89"/>
      <c r="W99" s="89"/>
    </row>
    <row r="100" spans="2:29" s="86" customFormat="1" ht="16.149999999999999" customHeight="1" thickBot="1" x14ac:dyDescent="0.3">
      <c r="B100" s="96"/>
      <c r="C100" s="97"/>
      <c r="D100" s="193" t="s">
        <v>48</v>
      </c>
      <c r="E100" s="194"/>
      <c r="F100" s="194"/>
      <c r="G100" s="194"/>
      <c r="H100" s="194"/>
      <c r="I100" s="194"/>
      <c r="J100" s="194"/>
      <c r="K100" s="194"/>
      <c r="L100" s="194"/>
      <c r="M100" s="194"/>
      <c r="N100" s="194"/>
      <c r="O100" s="194"/>
      <c r="P100" s="194"/>
      <c r="Q100" s="194"/>
      <c r="R100" s="194"/>
      <c r="S100" s="194"/>
      <c r="T100" s="195"/>
      <c r="U100" s="99"/>
      <c r="V100" s="89"/>
      <c r="W100" s="89"/>
    </row>
    <row r="101" spans="2:29" customFormat="1" ht="5.45" customHeight="1" thickBot="1" x14ac:dyDescent="0.3">
      <c r="B101" s="102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4"/>
      <c r="V101" s="10"/>
      <c r="W101" s="10"/>
    </row>
    <row r="102" spans="2:29" customFormat="1" ht="14.1" customHeight="1" x14ac:dyDescent="0.25"/>
    <row r="103" spans="2:29" customFormat="1" ht="14.1" customHeight="1" thickBot="1" x14ac:dyDescent="0.3"/>
    <row r="104" spans="2:29" s="58" customFormat="1" ht="10.15" customHeight="1" x14ac:dyDescent="0.35"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132"/>
      <c r="R104" s="24"/>
      <c r="S104" s="24"/>
      <c r="T104" s="24"/>
      <c r="U104" s="25"/>
      <c r="V104" s="15"/>
      <c r="W104" s="16"/>
      <c r="AB104" s="26"/>
      <c r="AC104" s="26"/>
    </row>
    <row r="105" spans="2:29" s="57" customFormat="1" ht="25.5" customHeight="1" x14ac:dyDescent="0.4">
      <c r="B105" s="59"/>
      <c r="C105" s="133"/>
      <c r="D105" s="133"/>
      <c r="E105" s="133"/>
      <c r="F105" s="133"/>
      <c r="G105" s="134"/>
      <c r="H105" s="134"/>
      <c r="I105" s="134"/>
      <c r="J105" s="134"/>
      <c r="K105" s="134"/>
      <c r="L105" s="134"/>
      <c r="M105" s="134"/>
      <c r="N105" s="134"/>
      <c r="O105" s="135" t="s">
        <v>17</v>
      </c>
      <c r="P105" s="188">
        <f>SUMIF(V35:V96,TRUE,S35:T96)</f>
        <v>44756.4</v>
      </c>
      <c r="Q105" s="188"/>
      <c r="R105" s="188"/>
      <c r="S105" s="188"/>
      <c r="T105" s="188"/>
      <c r="U105" s="60"/>
      <c r="V105" s="13"/>
      <c r="W105" s="14"/>
      <c r="AB105" s="58"/>
      <c r="AC105" s="58"/>
    </row>
    <row r="106" spans="2:29" ht="24" customHeight="1" x14ac:dyDescent="0.3">
      <c r="B106" s="27"/>
      <c r="C106" s="28"/>
      <c r="D106" s="28"/>
      <c r="E106" s="28"/>
      <c r="F106" s="28"/>
      <c r="G106" s="189" t="s">
        <v>18</v>
      </c>
      <c r="H106" s="189"/>
      <c r="I106" s="189"/>
      <c r="J106" s="189"/>
      <c r="K106" s="189"/>
      <c r="L106" s="189"/>
      <c r="M106" s="189"/>
      <c r="N106" s="189"/>
      <c r="O106" s="189"/>
      <c r="P106" s="189"/>
      <c r="Q106" s="190">
        <f>SUM(R90:T95)</f>
        <v>0</v>
      </c>
      <c r="R106" s="190"/>
      <c r="S106" s="190"/>
      <c r="T106" s="190"/>
      <c r="U106" s="29"/>
      <c r="V106" s="17"/>
      <c r="AB106" s="57"/>
      <c r="AC106" s="57"/>
    </row>
    <row r="107" spans="2:29" ht="28.15" customHeight="1" thickBot="1" x14ac:dyDescent="0.45">
      <c r="B107" s="27"/>
      <c r="C107" s="28"/>
      <c r="D107" s="28"/>
      <c r="E107" s="28"/>
      <c r="F107" s="28"/>
      <c r="G107" s="136"/>
      <c r="H107" s="136"/>
      <c r="I107" s="136"/>
      <c r="J107" s="136"/>
      <c r="K107" s="136"/>
      <c r="L107" s="136"/>
      <c r="M107" s="28"/>
      <c r="N107" s="135" t="s">
        <v>19</v>
      </c>
      <c r="O107" s="180">
        <f>Q106*P105</f>
        <v>0</v>
      </c>
      <c r="P107" s="180"/>
      <c r="Q107" s="180"/>
      <c r="R107" s="180"/>
      <c r="S107" s="180"/>
      <c r="T107" s="180"/>
      <c r="U107" s="29"/>
      <c r="V107" s="17"/>
    </row>
    <row r="108" spans="2:29" ht="5.25" customHeight="1" thickTop="1" thickBot="1" x14ac:dyDescent="0.25">
      <c r="B108" s="51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3"/>
    </row>
    <row r="109" spans="2:29" customFormat="1" ht="19.899999999999999" customHeight="1" x14ac:dyDescent="0.35">
      <c r="B109" s="74" t="s">
        <v>20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 t="s">
        <v>105</v>
      </c>
      <c r="N109" s="61"/>
      <c r="O109" s="61"/>
      <c r="P109" s="62"/>
      <c r="Q109" s="155"/>
      <c r="R109" s="155"/>
      <c r="S109" s="155"/>
      <c r="T109" s="155"/>
      <c r="U109" s="63"/>
      <c r="V109" s="18"/>
      <c r="W109" s="10"/>
      <c r="AB109" s="26"/>
      <c r="AC109" s="26"/>
    </row>
    <row r="110" spans="2:29" customFormat="1" ht="19.899999999999999" customHeight="1" x14ac:dyDescent="0.35">
      <c r="B110" s="90"/>
      <c r="C110" s="142"/>
      <c r="D110" s="264" t="s">
        <v>129</v>
      </c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91"/>
      <c r="V110" s="18"/>
      <c r="W110" s="10"/>
      <c r="AB110" s="26"/>
      <c r="AC110" s="26"/>
    </row>
    <row r="111" spans="2:29" customFormat="1" ht="19.899999999999999" customHeight="1" x14ac:dyDescent="0.35">
      <c r="B111" s="90"/>
      <c r="C111" s="142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91"/>
      <c r="V111" s="18"/>
      <c r="W111" s="10"/>
      <c r="AB111" s="26"/>
      <c r="AC111" s="26"/>
    </row>
    <row r="112" spans="2:29" customFormat="1" ht="19.899999999999999" customHeight="1" x14ac:dyDescent="0.35">
      <c r="B112" s="90"/>
      <c r="C112" s="142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91"/>
      <c r="V112" s="18"/>
      <c r="W112" s="10"/>
      <c r="AB112" s="26"/>
      <c r="AC112" s="26"/>
    </row>
    <row r="113" spans="2:29" customFormat="1" ht="19.899999999999999" customHeight="1" x14ac:dyDescent="0.35">
      <c r="B113" s="90"/>
      <c r="C113" s="142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91"/>
      <c r="V113" s="18"/>
      <c r="W113" s="10"/>
      <c r="AB113" s="26"/>
      <c r="AC113" s="26"/>
    </row>
    <row r="114" spans="2:29" customFormat="1" ht="19.899999999999999" customHeight="1" x14ac:dyDescent="0.35">
      <c r="B114" s="90"/>
      <c r="C114" s="142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91"/>
      <c r="V114" s="18"/>
      <c r="W114" s="10"/>
      <c r="AB114" s="26"/>
      <c r="AC114" s="26"/>
    </row>
    <row r="115" spans="2:29" ht="10.15" customHeight="1" thickBot="1" x14ac:dyDescent="0.25">
      <c r="B115" s="77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5"/>
      <c r="Q115" s="185"/>
      <c r="R115" s="185"/>
      <c r="U115" s="30"/>
    </row>
    <row r="116" spans="2:29" ht="15.75" x14ac:dyDescent="0.25">
      <c r="B116" s="76" t="s">
        <v>21</v>
      </c>
      <c r="C116" s="66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8"/>
    </row>
    <row r="117" spans="2:29" ht="10.15" customHeight="1" x14ac:dyDescent="0.2">
      <c r="B117" s="77"/>
      <c r="U117" s="30"/>
    </row>
    <row r="118" spans="2:29" s="69" customFormat="1" ht="15" customHeight="1" x14ac:dyDescent="0.25">
      <c r="B118" s="176" t="s">
        <v>22</v>
      </c>
      <c r="C118" s="177"/>
      <c r="D118" s="177"/>
      <c r="E118" s="177"/>
      <c r="F118" s="177"/>
      <c r="G118" s="182" t="s">
        <v>128</v>
      </c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30"/>
      <c r="V118" s="1"/>
      <c r="W118" s="19"/>
      <c r="AB118" s="26"/>
      <c r="AC118" s="26"/>
    </row>
    <row r="119" spans="2:29" s="69" customFormat="1" ht="15" customHeight="1" x14ac:dyDescent="0.25">
      <c r="B119" s="176" t="s">
        <v>23</v>
      </c>
      <c r="C119" s="177"/>
      <c r="D119" s="177"/>
      <c r="E119" s="177"/>
      <c r="F119" s="177"/>
      <c r="G119" s="178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70"/>
      <c r="V119" s="1"/>
      <c r="W119" s="19"/>
    </row>
    <row r="120" spans="2:29" s="69" customFormat="1" ht="15" customHeight="1" x14ac:dyDescent="0.25">
      <c r="B120" s="176" t="s">
        <v>24</v>
      </c>
      <c r="C120" s="177"/>
      <c r="D120" s="177"/>
      <c r="E120" s="177"/>
      <c r="F120" s="177"/>
      <c r="G120" s="178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70"/>
      <c r="V120" s="1"/>
      <c r="W120" s="19"/>
    </row>
    <row r="121" spans="2:29" s="69" customFormat="1" ht="15" customHeight="1" x14ac:dyDescent="0.25">
      <c r="B121" s="176" t="s">
        <v>25</v>
      </c>
      <c r="C121" s="177"/>
      <c r="D121" s="177"/>
      <c r="E121" s="177"/>
      <c r="F121" s="177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70"/>
      <c r="V121" s="1"/>
      <c r="W121" s="19"/>
    </row>
    <row r="122" spans="2:29" s="69" customFormat="1" ht="15" customHeight="1" x14ac:dyDescent="0.25">
      <c r="B122" s="176" t="s">
        <v>26</v>
      </c>
      <c r="C122" s="177"/>
      <c r="D122" s="177"/>
      <c r="E122" s="177"/>
      <c r="F122" s="177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70"/>
      <c r="V122" s="1"/>
      <c r="W122" s="19"/>
    </row>
    <row r="123" spans="2:29" ht="15" customHeight="1" x14ac:dyDescent="0.25">
      <c r="B123" s="176" t="s">
        <v>27</v>
      </c>
      <c r="C123" s="177"/>
      <c r="D123" s="177"/>
      <c r="E123" s="177"/>
      <c r="F123" s="177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70"/>
      <c r="AB123" s="69"/>
      <c r="AC123" s="69"/>
    </row>
    <row r="124" spans="2:29" ht="7.9" customHeight="1" x14ac:dyDescent="0.25">
      <c r="B124" s="71"/>
      <c r="C124" s="143"/>
      <c r="D124" s="143"/>
      <c r="E124" s="143"/>
      <c r="F124" s="143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70"/>
      <c r="AB124" s="69"/>
      <c r="AC124" s="69"/>
    </row>
    <row r="125" spans="2:29" s="69" customFormat="1" ht="15" customHeight="1" x14ac:dyDescent="0.25">
      <c r="B125" s="176" t="s">
        <v>28</v>
      </c>
      <c r="C125" s="177"/>
      <c r="D125" s="177"/>
      <c r="E125" s="177"/>
      <c r="F125" s="177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70"/>
      <c r="V125" s="1"/>
      <c r="W125" s="19"/>
      <c r="AB125" s="26"/>
      <c r="AC125" s="26"/>
    </row>
    <row r="126" spans="2:29" s="69" customFormat="1" ht="15" customHeight="1" x14ac:dyDescent="0.25">
      <c r="B126" s="176" t="s">
        <v>29</v>
      </c>
      <c r="C126" s="177"/>
      <c r="D126" s="177"/>
      <c r="E126" s="177"/>
      <c r="F126" s="177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70"/>
      <c r="V126" s="1"/>
      <c r="W126" s="19"/>
    </row>
    <row r="127" spans="2:29" s="69" customFormat="1" ht="15" customHeight="1" x14ac:dyDescent="0.25">
      <c r="B127" s="176" t="s">
        <v>30</v>
      </c>
      <c r="C127" s="177"/>
      <c r="D127" s="177"/>
      <c r="E127" s="177"/>
      <c r="F127" s="177"/>
      <c r="G127" s="178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70"/>
      <c r="V127" s="1"/>
      <c r="W127" s="19"/>
    </row>
    <row r="128" spans="2:29" ht="13.9" customHeight="1" thickBot="1" x14ac:dyDescent="0.25">
      <c r="B128" s="77"/>
      <c r="U128" s="30"/>
    </row>
    <row r="129" spans="1:23" s="3" customFormat="1" ht="18" customHeight="1" x14ac:dyDescent="0.2">
      <c r="A129" s="20"/>
      <c r="B129" s="167" t="s">
        <v>102</v>
      </c>
      <c r="C129" s="168"/>
      <c r="D129" s="168"/>
      <c r="E129" s="168"/>
      <c r="F129" s="168"/>
      <c r="G129" s="168"/>
      <c r="H129" s="168"/>
      <c r="I129" s="169"/>
      <c r="J129" s="121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8"/>
      <c r="V129" s="1"/>
      <c r="W129" s="1"/>
    </row>
    <row r="130" spans="1:23" s="3" customFormat="1" ht="18" customHeight="1" thickBot="1" x14ac:dyDescent="0.25">
      <c r="A130" s="20"/>
      <c r="B130" s="170"/>
      <c r="C130" s="171"/>
      <c r="D130" s="171"/>
      <c r="E130" s="171"/>
      <c r="F130" s="171"/>
      <c r="G130" s="171"/>
      <c r="H130" s="171"/>
      <c r="I130" s="172"/>
      <c r="J130" s="77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30"/>
      <c r="V130" s="1"/>
      <c r="W130" s="1"/>
    </row>
    <row r="131" spans="1:23" s="3" customFormat="1" ht="24.75" customHeight="1" x14ac:dyDescent="0.25">
      <c r="A131" s="20"/>
      <c r="B131" s="129"/>
      <c r="C131" s="20"/>
      <c r="D131" s="145" t="s">
        <v>103</v>
      </c>
      <c r="E131" s="173"/>
      <c r="F131" s="174"/>
      <c r="G131" s="174"/>
      <c r="H131" s="174"/>
      <c r="I131" s="175"/>
      <c r="J131" s="77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30"/>
      <c r="V131" s="1"/>
      <c r="W131" s="1"/>
    </row>
    <row r="132" spans="1:23" s="3" customFormat="1" ht="15.75" x14ac:dyDescent="0.25">
      <c r="A132" s="20"/>
      <c r="B132" s="129"/>
      <c r="C132" s="146"/>
      <c r="D132" s="147"/>
      <c r="E132" s="146"/>
      <c r="F132" s="26"/>
      <c r="G132" s="26"/>
      <c r="H132" s="26"/>
      <c r="I132" s="30"/>
      <c r="J132" s="77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30"/>
      <c r="V132" s="1"/>
      <c r="W132" s="1"/>
    </row>
    <row r="133" spans="1:23" s="3" customFormat="1" ht="15.75" x14ac:dyDescent="0.25">
      <c r="A133" s="20"/>
      <c r="B133" s="114"/>
      <c r="C133" s="21"/>
      <c r="D133" s="145" t="s">
        <v>104</v>
      </c>
      <c r="E133" s="174"/>
      <c r="F133" s="174"/>
      <c r="G133" s="174"/>
      <c r="H133" s="174"/>
      <c r="I133" s="175"/>
      <c r="J133" s="77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30"/>
      <c r="V133" s="1"/>
      <c r="W133" s="1"/>
    </row>
    <row r="134" spans="1:23" s="3" customFormat="1" ht="15.75" x14ac:dyDescent="0.25">
      <c r="A134" s="20"/>
      <c r="B134" s="129"/>
      <c r="C134" s="146"/>
      <c r="D134" s="147"/>
      <c r="E134" s="146"/>
      <c r="F134" s="26"/>
      <c r="G134" s="26"/>
      <c r="H134" s="26"/>
      <c r="I134" s="30"/>
      <c r="J134" s="77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30"/>
      <c r="V134" s="1"/>
      <c r="W134" s="1"/>
    </row>
    <row r="135" spans="1:23" s="3" customFormat="1" ht="15.75" x14ac:dyDescent="0.25">
      <c r="A135" s="20"/>
      <c r="B135" s="114"/>
      <c r="C135" s="21"/>
      <c r="D135" s="145" t="s">
        <v>30</v>
      </c>
      <c r="E135" s="152"/>
      <c r="F135" s="153"/>
      <c r="G135" s="153"/>
      <c r="H135" s="153"/>
      <c r="I135" s="154"/>
      <c r="J135" s="77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30"/>
      <c r="V135" s="1"/>
      <c r="W135" s="1"/>
    </row>
    <row r="136" spans="1:23" x14ac:dyDescent="0.2">
      <c r="B136" s="77"/>
      <c r="I136" s="30"/>
      <c r="J136" s="77"/>
      <c r="U136" s="30"/>
    </row>
    <row r="137" spans="1:23" ht="20.25" x14ac:dyDescent="0.3">
      <c r="B137" s="115"/>
      <c r="I137" s="30"/>
      <c r="J137" s="77"/>
      <c r="U137" s="30"/>
    </row>
    <row r="138" spans="1:23" ht="18.75" thickBot="1" x14ac:dyDescent="0.3">
      <c r="B138" s="130"/>
      <c r="C138" s="131"/>
      <c r="D138" s="33"/>
      <c r="E138" s="33"/>
      <c r="F138" s="33"/>
      <c r="G138" s="33"/>
      <c r="H138" s="33"/>
      <c r="I138" s="37"/>
      <c r="J138" s="78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7"/>
    </row>
  </sheetData>
  <sheetProtection algorithmName="SHA-512" hashValue="nWTSYI7gD4OYChTfAURDuTpSgE9rw3nrr27n4lwPm+/k4cpM28cRjkqYQqSs6A8TeM1paXZMif25iMxLiKnl0g==" saltValue="+rcZ2xYW3lMn6v5bvqoNyw==" spinCount="100000" sheet="1" selectLockedCells="1"/>
  <mergeCells count="166">
    <mergeCell ref="S70:T70"/>
    <mergeCell ref="F67:P67"/>
    <mergeCell ref="Q67:R67"/>
    <mergeCell ref="S67:T67"/>
    <mergeCell ref="F66:P66"/>
    <mergeCell ref="Q66:R66"/>
    <mergeCell ref="S39:T39"/>
    <mergeCell ref="F39:P39"/>
    <mergeCell ref="Q39:R39"/>
    <mergeCell ref="F77:P77"/>
    <mergeCell ref="Q77:R77"/>
    <mergeCell ref="F72:P72"/>
    <mergeCell ref="Q49:R50"/>
    <mergeCell ref="S49:T50"/>
    <mergeCell ref="D40:T40"/>
    <mergeCell ref="D41:T41"/>
    <mergeCell ref="D42:T42"/>
    <mergeCell ref="F73:P73"/>
    <mergeCell ref="Q73:R73"/>
    <mergeCell ref="S73:T73"/>
    <mergeCell ref="F64:P64"/>
    <mergeCell ref="F63:P63"/>
    <mergeCell ref="F57:P57"/>
    <mergeCell ref="Q57:R57"/>
    <mergeCell ref="S57:T57"/>
    <mergeCell ref="Q75:R75"/>
    <mergeCell ref="S77:T77"/>
    <mergeCell ref="S75:T75"/>
    <mergeCell ref="F76:P76"/>
    <mergeCell ref="Q76:R76"/>
    <mergeCell ref="S76:T76"/>
    <mergeCell ref="F70:P70"/>
    <mergeCell ref="Q70:R70"/>
    <mergeCell ref="D37:R37"/>
    <mergeCell ref="C35:E36"/>
    <mergeCell ref="F65:P65"/>
    <mergeCell ref="Q65:R65"/>
    <mergeCell ref="S65:T65"/>
    <mergeCell ref="Q64:R64"/>
    <mergeCell ref="S64:T64"/>
    <mergeCell ref="E49:E50"/>
    <mergeCell ref="Q63:R63"/>
    <mergeCell ref="S63:T63"/>
    <mergeCell ref="F59:P59"/>
    <mergeCell ref="F53:P53"/>
    <mergeCell ref="Q53:R53"/>
    <mergeCell ref="S53:T53"/>
    <mergeCell ref="F49:P49"/>
    <mergeCell ref="F56:P56"/>
    <mergeCell ref="F58:P58"/>
    <mergeCell ref="F62:P62"/>
    <mergeCell ref="F50:P50"/>
    <mergeCell ref="Q61:R61"/>
    <mergeCell ref="S61:T61"/>
    <mergeCell ref="S60:T60"/>
    <mergeCell ref="B10:U10"/>
    <mergeCell ref="B11:U11"/>
    <mergeCell ref="B12:U12"/>
    <mergeCell ref="B13:U13"/>
    <mergeCell ref="B33:U33"/>
    <mergeCell ref="G35:H35"/>
    <mergeCell ref="I35:R35"/>
    <mergeCell ref="S35:T35"/>
    <mergeCell ref="G36:H36"/>
    <mergeCell ref="I36:R36"/>
    <mergeCell ref="S36:T36"/>
    <mergeCell ref="B15:U15"/>
    <mergeCell ref="B89:O89"/>
    <mergeCell ref="R89:T89"/>
    <mergeCell ref="F90:Q90"/>
    <mergeCell ref="R90:T90"/>
    <mergeCell ref="S86:T86"/>
    <mergeCell ref="Q86:R86"/>
    <mergeCell ref="Q59:R59"/>
    <mergeCell ref="S59:T59"/>
    <mergeCell ref="F71:P71"/>
    <mergeCell ref="Q71:R71"/>
    <mergeCell ref="S71:T71"/>
    <mergeCell ref="F60:P60"/>
    <mergeCell ref="Q60:R60"/>
    <mergeCell ref="F61:P61"/>
    <mergeCell ref="S66:T66"/>
    <mergeCell ref="F74:P74"/>
    <mergeCell ref="Q74:R74"/>
    <mergeCell ref="S74:T74"/>
    <mergeCell ref="F75:P75"/>
    <mergeCell ref="Q72:R72"/>
    <mergeCell ref="S72:T72"/>
    <mergeCell ref="F68:P68"/>
    <mergeCell ref="Q68:R68"/>
    <mergeCell ref="S68:T68"/>
    <mergeCell ref="F82:P82"/>
    <mergeCell ref="F83:P83"/>
    <mergeCell ref="Q83:R83"/>
    <mergeCell ref="S83:T83"/>
    <mergeCell ref="F84:P84"/>
    <mergeCell ref="Q84:R84"/>
    <mergeCell ref="S84:T84"/>
    <mergeCell ref="F86:P86"/>
    <mergeCell ref="B79:U79"/>
    <mergeCell ref="S85:T85"/>
    <mergeCell ref="Q85:R85"/>
    <mergeCell ref="F85:P85"/>
    <mergeCell ref="U90:U95"/>
    <mergeCell ref="F91:Q91"/>
    <mergeCell ref="R91:T91"/>
    <mergeCell ref="F93:Q93"/>
    <mergeCell ref="R93:T93"/>
    <mergeCell ref="F94:Q94"/>
    <mergeCell ref="R94:T94"/>
    <mergeCell ref="F95:Q95"/>
    <mergeCell ref="R95:T95"/>
    <mergeCell ref="F92:Q92"/>
    <mergeCell ref="R92:T92"/>
    <mergeCell ref="D110:T110"/>
    <mergeCell ref="D112:T112"/>
    <mergeCell ref="D113:T113"/>
    <mergeCell ref="D111:T111"/>
    <mergeCell ref="D114:T114"/>
    <mergeCell ref="F115:O115"/>
    <mergeCell ref="P115:R115"/>
    <mergeCell ref="G119:T119"/>
    <mergeCell ref="F96:O96"/>
    <mergeCell ref="P96:R96"/>
    <mergeCell ref="P105:T105"/>
    <mergeCell ref="G106:P106"/>
    <mergeCell ref="Q106:T106"/>
    <mergeCell ref="F97:P97"/>
    <mergeCell ref="Q97:R97"/>
    <mergeCell ref="S97:T97"/>
    <mergeCell ref="D100:T100"/>
    <mergeCell ref="D99:T99"/>
    <mergeCell ref="D98:T98"/>
    <mergeCell ref="B121:F121"/>
    <mergeCell ref="G121:T121"/>
    <mergeCell ref="B122:F122"/>
    <mergeCell ref="G122:T122"/>
    <mergeCell ref="B123:F123"/>
    <mergeCell ref="G123:T123"/>
    <mergeCell ref="B118:F118"/>
    <mergeCell ref="G118:T118"/>
    <mergeCell ref="B119:F119"/>
    <mergeCell ref="E135:I135"/>
    <mergeCell ref="Q109:T109"/>
    <mergeCell ref="F55:P55"/>
    <mergeCell ref="Q55:R55"/>
    <mergeCell ref="S55:T55"/>
    <mergeCell ref="E52:T52"/>
    <mergeCell ref="F54:P54"/>
    <mergeCell ref="Q54:R54"/>
    <mergeCell ref="S54:T54"/>
    <mergeCell ref="F69:P69"/>
    <mergeCell ref="Q69:R69"/>
    <mergeCell ref="S69:T69"/>
    <mergeCell ref="B129:I130"/>
    <mergeCell ref="E131:I131"/>
    <mergeCell ref="E133:I133"/>
    <mergeCell ref="B120:F120"/>
    <mergeCell ref="G120:T120"/>
    <mergeCell ref="O107:T107"/>
    <mergeCell ref="B125:F125"/>
    <mergeCell ref="G125:T125"/>
    <mergeCell ref="B126:F126"/>
    <mergeCell ref="G126:T126"/>
    <mergeCell ref="B127:F127"/>
    <mergeCell ref="G127:T127"/>
  </mergeCells>
  <conditionalFormatting sqref="E53:E55 E57 E59:E61 E63:E71">
    <cfRule type="expression" priority="65">
      <formula>$V53=TRUE</formula>
    </cfRule>
  </conditionalFormatting>
  <conditionalFormatting sqref="E73:E78">
    <cfRule type="expression" priority="33">
      <formula>$V73=TRUE</formula>
    </cfRule>
  </conditionalFormatting>
  <conditionalFormatting sqref="E53:F55 Q53:Q55 S53:S55 E57:F57 Q57 S57 E59:F61 Q59:Q61 S59:S61 E63:F71 Q63:Q71 S63:S71 B79 F80 E81 E83:F86 Q83:Q86 S83:S86">
    <cfRule type="expression" dxfId="6" priority="118">
      <formula>$V53=TRUE</formula>
    </cfRule>
  </conditionalFormatting>
  <conditionalFormatting sqref="E73:F78">
    <cfRule type="expression" dxfId="5" priority="32">
      <formula>$V73=TRUE</formula>
    </cfRule>
  </conditionalFormatting>
  <conditionalFormatting sqref="E90:F95">
    <cfRule type="expression" dxfId="4" priority="10">
      <formula>$W90=TRUE</formula>
    </cfRule>
  </conditionalFormatting>
  <conditionalFormatting sqref="G35:G36 I35:T36">
    <cfRule type="expression" dxfId="3" priority="117">
      <formula>$V35=TRUE</formula>
    </cfRule>
  </conditionalFormatting>
  <conditionalFormatting sqref="Q73:Q78 S73:S78">
    <cfRule type="expression" dxfId="2" priority="34">
      <formula>$V73=TRUE</formula>
    </cfRule>
  </conditionalFormatting>
  <conditionalFormatting sqref="R90:S95">
    <cfRule type="expression" dxfId="1" priority="9">
      <formula>W90=TRUE</formula>
    </cfRule>
  </conditionalFormatting>
  <conditionalFormatting sqref="T90:T95">
    <cfRule type="expression" dxfId="0" priority="11">
      <formula>#REF!=TRUE</formula>
    </cfRule>
  </conditionalFormatting>
  <pageMargins left="0.7" right="0.7" top="0.5" bottom="0.5" header="0.3" footer="0.3"/>
  <pageSetup fitToHeight="0" orientation="portrait" r:id="rId1"/>
  <rowBreaks count="2" manualBreakCount="2">
    <brk id="47" max="16383" man="1"/>
    <brk id="10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89</xdr:row>
                    <xdr:rowOff>0</xdr:rowOff>
                  </from>
                  <to>
                    <xdr:col>3</xdr:col>
                    <xdr:colOff>238125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90</xdr:row>
                    <xdr:rowOff>0</xdr:rowOff>
                  </from>
                  <to>
                    <xdr:col>3</xdr:col>
                    <xdr:colOff>238125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92</xdr:row>
                    <xdr:rowOff>0</xdr:rowOff>
                  </from>
                  <to>
                    <xdr:col>3</xdr:col>
                    <xdr:colOff>238125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93</xdr:row>
                    <xdr:rowOff>0</xdr:rowOff>
                  </from>
                  <to>
                    <xdr:col>3</xdr:col>
                    <xdr:colOff>238125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94</xdr:row>
                    <xdr:rowOff>0</xdr:rowOff>
                  </from>
                  <to>
                    <xdr:col>3</xdr:col>
                    <xdr:colOff>238125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56</xdr:row>
                    <xdr:rowOff>0</xdr:rowOff>
                  </from>
                  <to>
                    <xdr:col>3</xdr:col>
                    <xdr:colOff>238125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0</xdr:rowOff>
                  </from>
                  <to>
                    <xdr:col>3</xdr:col>
                    <xdr:colOff>238125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66</xdr:row>
                    <xdr:rowOff>0</xdr:rowOff>
                  </from>
                  <to>
                    <xdr:col>3</xdr:col>
                    <xdr:colOff>238125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3</xdr:col>
                    <xdr:colOff>47625</xdr:colOff>
                    <xdr:row>67</xdr:row>
                    <xdr:rowOff>0</xdr:rowOff>
                  </from>
                  <to>
                    <xdr:col>3</xdr:col>
                    <xdr:colOff>238125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3</xdr:col>
                    <xdr:colOff>47625</xdr:colOff>
                    <xdr:row>65</xdr:row>
                    <xdr:rowOff>0</xdr:rowOff>
                  </from>
                  <to>
                    <xdr:col>3</xdr:col>
                    <xdr:colOff>238125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3</xdr:col>
                    <xdr:colOff>47625</xdr:colOff>
                    <xdr:row>72</xdr:row>
                    <xdr:rowOff>0</xdr:rowOff>
                  </from>
                  <to>
                    <xdr:col>3</xdr:col>
                    <xdr:colOff>238125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5" name="Check Box 52">
              <controlPr defaultSize="0" autoFill="0" autoLine="0" autoPict="0">
                <anchor moveWithCells="1">
                  <from>
                    <xdr:col>3</xdr:col>
                    <xdr:colOff>47625</xdr:colOff>
                    <xdr:row>64</xdr:row>
                    <xdr:rowOff>0</xdr:rowOff>
                  </from>
                  <to>
                    <xdr:col>3</xdr:col>
                    <xdr:colOff>238125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54">
              <controlPr defaultSize="0" autoFill="0" autoLine="0" autoPict="0">
                <anchor moveWithCells="1">
                  <from>
                    <xdr:col>3</xdr:col>
                    <xdr:colOff>47625</xdr:colOff>
                    <xdr:row>58</xdr:row>
                    <xdr:rowOff>0</xdr:rowOff>
                  </from>
                  <to>
                    <xdr:col>3</xdr:col>
                    <xdr:colOff>238125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Fill="0" autoLine="0" autoPict="0">
                <anchor moveWithCells="1">
                  <from>
                    <xdr:col>3</xdr:col>
                    <xdr:colOff>47625</xdr:colOff>
                    <xdr:row>70</xdr:row>
                    <xdr:rowOff>0</xdr:rowOff>
                  </from>
                  <to>
                    <xdr:col>3</xdr:col>
                    <xdr:colOff>238125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Fill="0" autoLine="0" autoPict="0">
                <anchor moveWithCells="1">
                  <from>
                    <xdr:col>3</xdr:col>
                    <xdr:colOff>47625</xdr:colOff>
                    <xdr:row>74</xdr:row>
                    <xdr:rowOff>0</xdr:rowOff>
                  </from>
                  <to>
                    <xdr:col>3</xdr:col>
                    <xdr:colOff>238125</xdr:colOff>
                    <xdr:row>74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3</xdr:col>
                    <xdr:colOff>47625</xdr:colOff>
                    <xdr:row>75</xdr:row>
                    <xdr:rowOff>0</xdr:rowOff>
                  </from>
                  <to>
                    <xdr:col>3</xdr:col>
                    <xdr:colOff>238125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3</xdr:col>
                    <xdr:colOff>47625</xdr:colOff>
                    <xdr:row>59</xdr:row>
                    <xdr:rowOff>0</xdr:rowOff>
                  </from>
                  <to>
                    <xdr:col>3</xdr:col>
                    <xdr:colOff>238125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1" name="Check Box 60">
              <controlPr defaultSize="0" autoFill="0" autoLine="0" autoPict="0">
                <anchor moveWithCells="1">
                  <from>
                    <xdr:col>3</xdr:col>
                    <xdr:colOff>47625</xdr:colOff>
                    <xdr:row>63</xdr:row>
                    <xdr:rowOff>0</xdr:rowOff>
                  </from>
                  <to>
                    <xdr:col>3</xdr:col>
                    <xdr:colOff>238125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2" name="Check Box 72">
              <controlPr defaultSize="0" autoFill="0" autoLine="0" autoPict="0">
                <anchor moveWithCells="1">
                  <from>
                    <xdr:col>3</xdr:col>
                    <xdr:colOff>47625</xdr:colOff>
                    <xdr:row>82</xdr:row>
                    <xdr:rowOff>0</xdr:rowOff>
                  </from>
                  <to>
                    <xdr:col>3</xdr:col>
                    <xdr:colOff>238125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3" name="Check Box 73">
              <controlPr defaultSize="0" autoFill="0" autoLine="0" autoPict="0">
                <anchor moveWithCells="1">
                  <from>
                    <xdr:col>3</xdr:col>
                    <xdr:colOff>47625</xdr:colOff>
                    <xdr:row>83</xdr:row>
                    <xdr:rowOff>0</xdr:rowOff>
                  </from>
                  <to>
                    <xdr:col>3</xdr:col>
                    <xdr:colOff>238125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4" name="Check Box 74">
              <controlPr defaultSize="0" autoFill="0" autoLine="0" autoPict="0">
                <anchor moveWithCells="1">
                  <from>
                    <xdr:col>3</xdr:col>
                    <xdr:colOff>47625</xdr:colOff>
                    <xdr:row>84</xdr:row>
                    <xdr:rowOff>0</xdr:rowOff>
                  </from>
                  <to>
                    <xdr:col>3</xdr:col>
                    <xdr:colOff>238125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5" name="Check Box 75">
              <controlPr defaultSize="0" autoFill="0" autoLine="0" autoPict="0">
                <anchor moveWithCells="1">
                  <from>
                    <xdr:col>3</xdr:col>
                    <xdr:colOff>47625</xdr:colOff>
                    <xdr:row>85</xdr:row>
                    <xdr:rowOff>0</xdr:rowOff>
                  </from>
                  <to>
                    <xdr:col>3</xdr:col>
                    <xdr:colOff>238125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6" name="Check Box 86">
              <controlPr defaultSize="0" autoFill="0" autoLine="0" autoPict="0">
                <anchor moveWithCells="1">
                  <from>
                    <xdr:col>3</xdr:col>
                    <xdr:colOff>47625</xdr:colOff>
                    <xdr:row>62</xdr:row>
                    <xdr:rowOff>0</xdr:rowOff>
                  </from>
                  <to>
                    <xdr:col>3</xdr:col>
                    <xdr:colOff>238125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7" name="Check Box 87">
              <controlPr defaultSize="0" autoFill="0" autoLine="0" autoPict="0">
                <anchor moveWithCells="1">
                  <from>
                    <xdr:col>3</xdr:col>
                    <xdr:colOff>47625</xdr:colOff>
                    <xdr:row>76</xdr:row>
                    <xdr:rowOff>0</xdr:rowOff>
                  </from>
                  <to>
                    <xdr:col>3</xdr:col>
                    <xdr:colOff>238125</xdr:colOff>
                    <xdr:row>76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8" name="Check Box 89">
              <controlPr defaultSize="0" autoFill="0" autoLine="0" autoPict="0">
                <anchor moveWithCells="1">
                  <from>
                    <xdr:col>3</xdr:col>
                    <xdr:colOff>47625</xdr:colOff>
                    <xdr:row>73</xdr:row>
                    <xdr:rowOff>0</xdr:rowOff>
                  </from>
                  <to>
                    <xdr:col>3</xdr:col>
                    <xdr:colOff>238125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9" name="Check Box 99">
              <controlPr defaultSize="0" autoFill="0" autoLine="0" autoPict="0">
                <anchor moveWithCells="1">
                  <from>
                    <xdr:col>3</xdr:col>
                    <xdr:colOff>47625</xdr:colOff>
                    <xdr:row>91</xdr:row>
                    <xdr:rowOff>0</xdr:rowOff>
                  </from>
                  <to>
                    <xdr:col>3</xdr:col>
                    <xdr:colOff>238125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0" name="Check Box 100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9525</xdr:rowOff>
                  </from>
                  <to>
                    <xdr:col>5</xdr:col>
                    <xdr:colOff>304800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1" name="Check Box 103">
              <controlPr defaultSize="0" autoFill="0" autoLine="0" autoPict="0">
                <anchor moveWithCells="1">
                  <from>
                    <xdr:col>3</xdr:col>
                    <xdr:colOff>47625</xdr:colOff>
                    <xdr:row>68</xdr:row>
                    <xdr:rowOff>0</xdr:rowOff>
                  </from>
                  <to>
                    <xdr:col>3</xdr:col>
                    <xdr:colOff>238125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2" name="Check Box 106">
              <controlPr defaultSize="0" autoFill="0" autoLine="0" autoPict="0">
                <anchor moveWithCells="1">
                  <from>
                    <xdr:col>3</xdr:col>
                    <xdr:colOff>47625</xdr:colOff>
                    <xdr:row>53</xdr:row>
                    <xdr:rowOff>0</xdr:rowOff>
                  </from>
                  <to>
                    <xdr:col>3</xdr:col>
                    <xdr:colOff>238125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3" name="Check Box 108">
              <controlPr defaultSize="0" autoFill="0" autoLine="0" autoPict="0">
                <anchor moveWithCells="1">
                  <from>
                    <xdr:col>3</xdr:col>
                    <xdr:colOff>47625</xdr:colOff>
                    <xdr:row>54</xdr:row>
                    <xdr:rowOff>0</xdr:rowOff>
                  </from>
                  <to>
                    <xdr:col>3</xdr:col>
                    <xdr:colOff>238125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4" name="Check Box 110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0</xdr:rowOff>
                  </from>
                  <to>
                    <xdr:col>3</xdr:col>
                    <xdr:colOff>238125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5" name="Check Box 111">
              <controlPr defaultSize="0" autoFill="0" autoLine="0" autoPict="0">
                <anchor moveWithCells="1">
                  <from>
                    <xdr:col>3</xdr:col>
                    <xdr:colOff>47625</xdr:colOff>
                    <xdr:row>69</xdr:row>
                    <xdr:rowOff>0</xdr:rowOff>
                  </from>
                  <to>
                    <xdr:col>3</xdr:col>
                    <xdr:colOff>238125</xdr:colOff>
                    <xdr:row>69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W1L F-150 Long Bed Crew Cab</vt:lpstr>
      <vt:lpstr>'W1L F-150 Long Bed Crew Cab'!Print_Area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2025-02-11T21:00:07Z</cp:lastPrinted>
  <dcterms:created xsi:type="dcterms:W3CDTF">2021-05-26T19:06:50Z</dcterms:created>
  <dcterms:modified xsi:type="dcterms:W3CDTF">2025-02-11T21:00:14Z</dcterms:modified>
</cp:coreProperties>
</file>