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53207412-4F0D-4FCF-A228-91E6D28A6E20}" xr6:coauthVersionLast="47" xr6:coauthVersionMax="47" xr10:uidLastSave="{00000000-0000-0000-0000-000000000000}"/>
  <bookViews>
    <workbookView xWindow="-120" yWindow="-120" windowWidth="20730" windowHeight="11160" xr2:uid="{00000000-000D-0000-FFFF-FFFF00000000}"/>
  </bookViews>
  <sheets>
    <sheet name="2025 RAM 1500 Crew" sheetId="1" r:id="rId1"/>
  </sheets>
  <definedNames>
    <definedName name="_xlnm.Print_Area" localSheetId="0">'2025 RAM 1500 Crew'!$A:$U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7" i="1" l="1"/>
  <c r="S47" i="1" s="1"/>
  <c r="S93" i="1"/>
  <c r="S88" i="1"/>
  <c r="S87" i="1"/>
  <c r="S89" i="1"/>
  <c r="S85" i="1"/>
  <c r="S84" i="1"/>
  <c r="S81" i="1"/>
  <c r="S80" i="1"/>
  <c r="S66" i="1"/>
  <c r="S65" i="1"/>
  <c r="S64" i="1"/>
  <c r="S63" i="1"/>
  <c r="S62" i="1"/>
  <c r="S61" i="1"/>
  <c r="S60" i="1"/>
  <c r="S94" i="1"/>
  <c r="S92" i="1"/>
  <c r="S91" i="1"/>
  <c r="B15" i="1"/>
  <c r="S74" i="1" l="1"/>
  <c r="S71" i="1"/>
  <c r="S82" i="1"/>
  <c r="S79" i="1"/>
  <c r="S76" i="1"/>
  <c r="Q126" i="1"/>
  <c r="S58" i="1"/>
  <c r="S72" i="1" l="1"/>
  <c r="S70" i="1"/>
  <c r="S75" i="1"/>
  <c r="S73" i="1"/>
  <c r="P125" i="1"/>
  <c r="S59" i="1"/>
  <c r="O1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F58" authorId="0" shapeId="0" xr:uid="{9D757EC4-3214-469D-AD2F-F30E8C2CFCD8}">
      <text>
        <r>
          <rPr>
            <b/>
            <sz val="9"/>
            <color indexed="81"/>
            <rFont val="Tahoma"/>
            <family val="2"/>
          </rPr>
          <t>Gene Daniel:</t>
        </r>
        <r>
          <rPr>
            <sz val="9"/>
            <color indexed="81"/>
            <rFont val="Tahoma"/>
            <family val="2"/>
          </rPr>
          <t xml:space="preserve">
Details:
SiriusXM Satellite Radio (RSD)
Cloth Bench Seat (*E1)
Rear Power Sliding Window (GFE)
2nd Row In Floor Storage Bins (CB9)
Front &amp; Rear Floor Mats (CLE)</t>
        </r>
      </text>
    </comment>
    <comment ref="F59" authorId="0" shapeId="0" xr:uid="{02E6AF53-594D-45B9-9511-1F0387F5A0E1}">
      <text>
        <r>
          <rPr>
            <b/>
            <sz val="9"/>
            <color indexed="81"/>
            <rFont val="Tahoma"/>
            <family val="2"/>
          </rPr>
          <t>Gene Daniel:</t>
        </r>
        <r>
          <rPr>
            <sz val="9"/>
            <color indexed="81"/>
            <rFont val="Tahoma"/>
            <family val="2"/>
          </rPr>
          <t xml:space="preserve">
Details:
Bright Rear Bumper (MBF)
Grille-Surr 1 Chrome Texture 1 Black (MAF)
Chrome Headlamp Bezels (MFP)
18x8.0 Cast-Aluminum Painted Wheels (WBB)
"RAM" Grille Badge - Chrome (MZZ)
Bright Front Bumper (MCT)</t>
        </r>
      </text>
    </comment>
    <comment ref="F60" authorId="0" shapeId="0" xr:uid="{F3809521-6FD3-4B86-B985-2939AAEB2418}">
      <text>
        <r>
          <rPr>
            <b/>
            <sz val="9"/>
            <color indexed="81"/>
            <rFont val="Tahoma"/>
            <family val="2"/>
          </rPr>
          <t>Gene Daniel:</t>
        </r>
        <r>
          <rPr>
            <sz val="9"/>
            <color indexed="81"/>
            <rFont val="Tahoma"/>
            <family val="2"/>
          </rPr>
          <t xml:space="preserve">
Details:
Black Exterior Badging - Trucks (M17)
Anti-Spin Differential Rear Axle (DSA)
18x8.0 Black Painted Aluminum Wheels (WBP)
Front LED Fog Lamps (LNV)
Dual Exhaust with Black Tips (NEP)
Black Interior Accents (XS4)
Body Color Front Bumper (MBP)
Grille Black Surround Black Mesh (MFF)
Front &amp; Rear Floor Mats (CLE)
Body Color Rear Bumper w/Step Pads (MBQ)
"RAM" Grille Badge - Black (ME6)</t>
        </r>
      </text>
    </comment>
    <comment ref="F61" authorId="0" shapeId="0" xr:uid="{A665FB7A-6BFC-40E3-9F8B-637CC8324394}">
      <text>
        <r>
          <rPr>
            <b/>
            <sz val="9"/>
            <color indexed="81"/>
            <rFont val="Tahoma"/>
            <family val="2"/>
          </rPr>
          <t>Gene Daniel:</t>
        </r>
        <r>
          <rPr>
            <sz val="9"/>
            <color indexed="81"/>
            <rFont val="Tahoma"/>
            <family val="2"/>
          </rPr>
          <t xml:space="preserve">
Details:
275/55R20 OWL All Season Tires (TUB)
Front LED Fog Lamps (LNV)
Grille-Surr 1 Body Color Tex 1 Black (MAH)
Black Interior Accents (XS4)
Body Color Front Bumper (MBP)
20X9.0 Alum Polished Painted Wheels (WRF)
Front &amp; Rear Floor Mats (CLE)
Body Color Rear Bumper w/Step Pads (MBQ)
Bridgestone Brand Tires (TZB)</t>
        </r>
      </text>
    </comment>
    <comment ref="F62" authorId="0" shapeId="0" xr:uid="{4080796E-38AC-4A20-922E-4737D9CFCD08}">
      <text>
        <r>
          <rPr>
            <b/>
            <sz val="9"/>
            <color indexed="81"/>
            <rFont val="Tahoma"/>
            <family val="2"/>
          </rPr>
          <t>Gene Daniel:</t>
        </r>
        <r>
          <rPr>
            <sz val="9"/>
            <color indexed="81"/>
            <rFont val="Tahoma"/>
            <family val="2"/>
          </rPr>
          <t xml:space="preserve">
Details:
Mopar Spray in Bedliner (XMF)
400W Inverter (XHR)
Mopar Bed Step - Deployable (MDN)
Mopar 4 Adjust. Cargo Tie Down Hooks (CL2)
Pick-Up Box Lighting (LPL)
Exterior 115V AC Outlet (XBE)</t>
        </r>
      </text>
    </comment>
    <comment ref="F63" authorId="0" shapeId="0" xr:uid="{166126C0-FCCC-4BF2-87E0-5688CA22C537}">
      <text>
        <r>
          <rPr>
            <b/>
            <sz val="9"/>
            <color indexed="81"/>
            <rFont val="Tahoma"/>
            <family val="2"/>
          </rPr>
          <t>Gene Daniel:</t>
        </r>
        <r>
          <rPr>
            <sz val="9"/>
            <color indexed="81"/>
            <rFont val="Tahoma"/>
            <family val="2"/>
          </rPr>
          <t xml:space="preserve">
Details:
Off Road Decals (MPD)
Steering Gear Skid Plate (XJ2)
Front Suspension Skid Plate (XEU)
Raised Ride Height (XZN)
Front Extra HD Shock Absorbers (SFD)
Rear Extra HD Shock Absorbers (SGD)
Full Size Spare Tire (TBB)
Tow Hooks (XEA)
E-Locker Rear Axle (DSH)
Transfer Case Skid Plate (XEF)
Fuel Tank Skid Plate (XEE)
Selec-Speed (TM) Control (BNK)</t>
        </r>
      </text>
    </comment>
    <comment ref="F64" authorId="0" shapeId="0" xr:uid="{AD29D156-F1F9-4D67-BEEC-D6FBB82B3B98}">
      <text>
        <r>
          <rPr>
            <b/>
            <sz val="9"/>
            <color indexed="81"/>
            <rFont val="Tahoma"/>
            <family val="2"/>
          </rPr>
          <t>Gene Daniel:</t>
        </r>
        <r>
          <rPr>
            <sz val="9"/>
            <color indexed="81"/>
            <rFont val="Tahoma"/>
            <family val="2"/>
          </rPr>
          <t xml:space="preserve">
Details:
Steering Gear Skid Plate (XJ2)
Tow Hooks (XEA)
Transfer Case Skid Plate (XEF)
Fuel Tank Skid Plate (XEE)
Front Suspension Skid Plate (XEU)</t>
        </r>
      </text>
    </comment>
    <comment ref="F65" authorId="0" shapeId="0" xr:uid="{3CCEE195-1426-401B-989C-53EFA58B5E36}">
      <text>
        <r>
          <rPr>
            <b/>
            <sz val="9"/>
            <color indexed="81"/>
            <rFont val="Tahoma"/>
            <family val="2"/>
          </rPr>
          <t>Gene Daniel:</t>
        </r>
        <r>
          <rPr>
            <sz val="9"/>
            <color indexed="81"/>
            <rFont val="Tahoma"/>
            <family val="2"/>
          </rPr>
          <t xml:space="preserve">
Details:
Trailer Hitch Line-Up Assist (XNP)</t>
        </r>
      </text>
    </comment>
    <comment ref="F66" authorId="0" shapeId="0" xr:uid="{98E38093-017D-45E8-AFA5-3B7936DF664D}">
      <text>
        <r>
          <rPr>
            <b/>
            <sz val="9"/>
            <color indexed="81"/>
            <rFont val="Tahoma"/>
            <family val="2"/>
          </rPr>
          <t>Gene Daniel:</t>
        </r>
        <r>
          <rPr>
            <sz val="9"/>
            <color indexed="81"/>
            <rFont val="Tahoma"/>
            <family val="2"/>
          </rPr>
          <t xml:space="preserve">
Details:
Ext. Mirrors w/Supplemental Signals (LEB)
Trailer Reverse Steering Control (XA1)
Exterior Mirrors Courtesy Lamps (LEC)
Manual Folding Exterior Mirrors (LFD)
Trailer Tire Pressure Monitoring Sys (XG9)
Trailer Tow Mirrors (LEG)
Trailer Light Check (JJ1)
Exterior Mirrors w/Heating Element (NHJ)
Trailer Brake Control (XHC)
Tailgate Handle - Accent Color (HF3)
Mirror Clearance/Running Lights (LNY)
Manual Telescoping Mirrors (LF3)
Black Exterior Mirrors (LE4)
Black Trailer Tow Power Mirrors (GPG)
Convex Aux Mirrors, Power-Adjustable (LFX)</t>
        </r>
      </text>
    </comment>
  </commentList>
</comments>
</file>

<file path=xl/sharedStrings.xml><?xml version="1.0" encoding="utf-8"?>
<sst xmlns="http://schemas.openxmlformats.org/spreadsheetml/2006/main" count="189" uniqueCount="164">
  <si>
    <t>Drivetrain Configurations</t>
  </si>
  <si>
    <t>NC70A Base Vehicle Configuration</t>
  </si>
  <si>
    <t>Base</t>
  </si>
  <si>
    <t>Base Powertrain Configuration</t>
  </si>
  <si>
    <t>Base Interior Configuration</t>
  </si>
  <si>
    <t>Base Package / Options</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</si>
  <si>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</si>
  <si>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</si>
  <si>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</si>
  <si>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</si>
  <si>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</si>
  <si>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</si>
  <si>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</si>
  <si>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</si>
  <si>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</si>
  <si>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</si>
  <si>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</si>
  <si>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</si>
  <si>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</si>
  <si>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</si>
  <si>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</si>
  <si>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</si>
  <si>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</si>
  <si>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</si>
  <si>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</si>
  <si>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Option Availability and Compatibility Vary</t>
  </si>
  <si>
    <t>USE THIS FORM AS A GUIDE</t>
  </si>
  <si>
    <t xml:space="preserve"> Please Return to your Performance Representative For Confirmation</t>
  </si>
  <si>
    <t>Interior Options</t>
  </si>
  <si>
    <t>N/C</t>
  </si>
  <si>
    <t>3.6L V-6</t>
  </si>
  <si>
    <t>Vinyl</t>
  </si>
  <si>
    <t>Seat/Trim Options</t>
  </si>
  <si>
    <t>HD Cloth Bucket Front Seat / Cloth Rear Seat</t>
  </si>
  <si>
    <t>Functional Packages</t>
  </si>
  <si>
    <t>Law Enforcement Options</t>
  </si>
  <si>
    <t>PRV</t>
  </si>
  <si>
    <t>PW7</t>
  </si>
  <si>
    <t>No Cost Colors</t>
  </si>
  <si>
    <t>Bright White Clear Coat</t>
  </si>
  <si>
    <t xml:space="preserve">Tier 1 </t>
  </si>
  <si>
    <t>Tier 2</t>
  </si>
  <si>
    <t>PR4</t>
  </si>
  <si>
    <t>Flame Red Clear Coat</t>
  </si>
  <si>
    <t>Tier 2 - Additional $564 Per Car</t>
  </si>
  <si>
    <t>Tier 1 - Additional $370 Per Car</t>
  </si>
  <si>
    <t>Tier 1 Color Upcharge ( $370 Per Car)</t>
  </si>
  <si>
    <t>Tier 2 Color Upcharge ($564 Per Car)</t>
  </si>
  <si>
    <t>Quoting Salesperson:</t>
  </si>
  <si>
    <t>Name:</t>
  </si>
  <si>
    <t>Phone:</t>
  </si>
  <si>
    <t>605 Warsaw Road, Clinton North Carolina  28328</t>
  </si>
  <si>
    <t>Dealer Added Items</t>
  </si>
  <si>
    <t>North Carolina Statewide Term Contract STC 2510A</t>
  </si>
  <si>
    <t>Trucks All Types &amp; Configurations</t>
  </si>
  <si>
    <t>Contract Term Dates: February 1, 2024 - January 31, 2029</t>
  </si>
  <si>
    <t xml:space="preserve">Base </t>
  </si>
  <si>
    <t>Goodyear 275/65R18 BSW All Season LRR</t>
  </si>
  <si>
    <t>Vinyl 40/20/40 Front Bench Seat</t>
  </si>
  <si>
    <t>Blind Spot &amp; Cross Path Protection</t>
  </si>
  <si>
    <t>Bluetooth Hands Free Phone and Audio</t>
  </si>
  <si>
    <t>Adaptive Cruise Control</t>
  </si>
  <si>
    <t>Class IV Receiver Hitch with Trailer Wiring</t>
  </si>
  <si>
    <t>Engine Oil Cooler, Heated Mirrors</t>
  </si>
  <si>
    <t>Keyless Entry, Satin FOBs 2 Total</t>
  </si>
  <si>
    <t>Parksense Front/Rear with Rear View Camera</t>
  </si>
  <si>
    <t>Remote Start, Power Windows/Locks/Mirrors</t>
  </si>
  <si>
    <t>Tilt/Telescope Steering Wheel</t>
  </si>
  <si>
    <t>Tinted Glass, HD Shock Absorbers</t>
  </si>
  <si>
    <t>N95 Bio Cabin Filter</t>
  </si>
  <si>
    <t>TXX8</t>
  </si>
  <si>
    <t>E1X9</t>
  </si>
  <si>
    <t>A61</t>
  </si>
  <si>
    <t>Tradesman Level 1 Equipment Group</t>
  </si>
  <si>
    <t>AMP</t>
  </si>
  <si>
    <t>ASH</t>
  </si>
  <si>
    <t>AEF</t>
  </si>
  <si>
    <t>ANT</t>
  </si>
  <si>
    <t>AWL</t>
  </si>
  <si>
    <t>ADB</t>
  </si>
  <si>
    <t>Protection Group</t>
  </si>
  <si>
    <t>AAN</t>
  </si>
  <si>
    <t>Towing Technology Group</t>
  </si>
  <si>
    <t>AHC</t>
  </si>
  <si>
    <t>Trailer Tow Group</t>
  </si>
  <si>
    <t>JKV</t>
  </si>
  <si>
    <t>WBB</t>
  </si>
  <si>
    <t>WRF</t>
  </si>
  <si>
    <t>DMH</t>
  </si>
  <si>
    <t>3.92 Rear Axle Ratio</t>
  </si>
  <si>
    <t>DSA</t>
  </si>
  <si>
    <t>Anti-Spin Differential Rear Axle</t>
  </si>
  <si>
    <t>DSH</t>
  </si>
  <si>
    <t>NHK</t>
  </si>
  <si>
    <t>Engine Block Heater</t>
  </si>
  <si>
    <t>MDA</t>
  </si>
  <si>
    <t>Front License Plate Bracket</t>
  </si>
  <si>
    <t>XWX</t>
  </si>
  <si>
    <t>XHC</t>
  </si>
  <si>
    <t>MRU</t>
  </si>
  <si>
    <t>Mopar Black Tubular Side Steps</t>
  </si>
  <si>
    <t>CLF</t>
  </si>
  <si>
    <t>Mopar Front &amp; Rear Rubber Floor Mats</t>
  </si>
  <si>
    <t>Fleet Only Options</t>
  </si>
  <si>
    <t>SJJ</t>
  </si>
  <si>
    <t>ALP</t>
  </si>
  <si>
    <t>Advanced Safety Group</t>
  </si>
  <si>
    <t>CKJ</t>
  </si>
  <si>
    <t>Black Vinyl Floor Covering</t>
  </si>
  <si>
    <t>TCP</t>
  </si>
  <si>
    <t>AFP</t>
  </si>
  <si>
    <t>Delmonico Red Pearl Coat</t>
  </si>
  <si>
    <t>PXL</t>
  </si>
  <si>
    <t>Diamond Black Crystal Pearl Coat</t>
  </si>
  <si>
    <t>PBJ</t>
  </si>
  <si>
    <t>Hydro Blue Pearl Coat</t>
  </si>
  <si>
    <t>PSC</t>
  </si>
  <si>
    <t>Billet Silver Metallic Clear Coat</t>
  </si>
  <si>
    <t>PCG</t>
  </si>
  <si>
    <t>Forged Blue Metallic Clear Coat</t>
  </si>
  <si>
    <t>PAU</t>
  </si>
  <si>
    <t>Granite Crystal Metallic Clear Coat</t>
  </si>
  <si>
    <r>
      <t xml:space="preserve">Auxiliary Power Outlet 115 Volts </t>
    </r>
    <r>
      <rPr>
        <b/>
        <i/>
        <sz val="8"/>
        <color rgb="FFFF0000"/>
        <rFont val="Arial"/>
        <family val="2"/>
      </rPr>
      <t>(Requires A61)</t>
    </r>
  </si>
  <si>
    <r>
      <t xml:space="preserve">20X9.0 Alum Polished Painted Wheels </t>
    </r>
    <r>
      <rPr>
        <b/>
        <sz val="9"/>
        <color rgb="FFFF0000"/>
        <rFont val="Arial"/>
        <family val="2"/>
      </rPr>
      <t>(</t>
    </r>
    <r>
      <rPr>
        <b/>
        <i/>
        <sz val="8"/>
        <color rgb="FFFF0000"/>
        <rFont val="Arial"/>
        <family val="2"/>
      </rPr>
      <t>Included with AEF, Must have AMP, Not available with ASH)</t>
    </r>
  </si>
  <si>
    <r>
      <t xml:space="preserve">Ram Tow Assist Kit </t>
    </r>
    <r>
      <rPr>
        <b/>
        <sz val="9"/>
        <color rgb="FFFF0000"/>
        <rFont val="Arial"/>
        <family val="2"/>
      </rPr>
      <t>(</t>
    </r>
    <r>
      <rPr>
        <b/>
        <i/>
        <sz val="8"/>
        <color rgb="FFFF0000"/>
        <rFont val="Arial"/>
        <family val="2"/>
      </rPr>
      <t>Must Have AWL)</t>
    </r>
  </si>
  <si>
    <r>
      <t xml:space="preserve">Active Driving Assist System </t>
    </r>
    <r>
      <rPr>
        <b/>
        <i/>
        <sz val="8"/>
        <color rgb="FFFF0000"/>
        <rFont val="Arial"/>
        <family val="2"/>
      </rPr>
      <t>(Requires A61)</t>
    </r>
  </si>
  <si>
    <r>
      <t xml:space="preserve">Integrated Trailer Tow Brake Controller </t>
    </r>
    <r>
      <rPr>
        <b/>
        <sz val="9"/>
        <color rgb="FFFF0000"/>
        <rFont val="Arial"/>
        <family val="2"/>
      </rPr>
      <t>(</t>
    </r>
    <r>
      <rPr>
        <b/>
        <sz val="8"/>
        <color rgb="FFFF0000"/>
        <rFont val="Arial"/>
        <family val="2"/>
      </rPr>
      <t>Included w/AHC)</t>
    </r>
  </si>
  <si>
    <r>
      <t xml:space="preserve">LT275/65R18C OWL On/Off Road Tires </t>
    </r>
    <r>
      <rPr>
        <b/>
        <i/>
        <sz val="8"/>
        <color rgb="FFFF0000"/>
        <rFont val="Arial"/>
        <family val="2"/>
      </rPr>
      <t>(Included in AWL)</t>
    </r>
  </si>
  <si>
    <r>
      <t xml:space="preserve">Power Driver Seat Group </t>
    </r>
    <r>
      <rPr>
        <b/>
        <i/>
        <sz val="8"/>
        <color rgb="FFFF0000"/>
        <rFont val="Arial"/>
        <family val="2"/>
      </rPr>
      <t>(Requires A61)</t>
    </r>
  </si>
  <si>
    <t>Color Options</t>
  </si>
  <si>
    <r>
      <t xml:space="preserve">E-Locker Rear Axle </t>
    </r>
    <r>
      <rPr>
        <b/>
        <sz val="9"/>
        <color rgb="FFFF0000"/>
        <rFont val="Arial"/>
        <family val="2"/>
      </rPr>
      <t>(</t>
    </r>
    <r>
      <rPr>
        <b/>
        <i/>
        <sz val="8"/>
        <color rgb="FFFF0000"/>
        <rFont val="Arial"/>
        <family val="2"/>
      </rPr>
      <t>Included w/AWL.  Requires DMH)</t>
    </r>
  </si>
  <si>
    <r>
      <t>18X8.0 Cast Aluminum Painted Wheels</t>
    </r>
    <r>
      <rPr>
        <b/>
        <i/>
        <sz val="8"/>
        <color rgb="FFFF0000"/>
        <rFont val="Arial"/>
        <family val="2"/>
      </rPr>
      <t xml:space="preserve"> (Included in AMP.  Not Available with AEF or ASH)</t>
    </r>
  </si>
  <si>
    <t>2025 RAM 1500 DT Quad Cab</t>
  </si>
  <si>
    <t>DT6L41</t>
  </si>
  <si>
    <t>25MY RAM 1500DT TRADESMAN QUAD 4WD 6'4" BED</t>
  </si>
  <si>
    <t>25MY RAM 1500DT TRADESMAN QUAD 2WD 6'4" BED</t>
  </si>
  <si>
    <t>DT1L41</t>
  </si>
  <si>
    <t>V-6</t>
  </si>
  <si>
    <t>3.6L V-6 24 Valve VVT eTorque Engine</t>
  </si>
  <si>
    <t>HD Vinyl 40/20/40 Split Bench Seat, Vinyl Rear Seat</t>
  </si>
  <si>
    <t>Carpet</t>
  </si>
  <si>
    <t>Carpet Floor Covering Standard</t>
  </si>
  <si>
    <t>23 Gallon Fuel Tank</t>
  </si>
  <si>
    <t>Powertrain Option</t>
  </si>
  <si>
    <t>23A</t>
  </si>
  <si>
    <t>21A</t>
  </si>
  <si>
    <t>3.0L I6 Hurricane SO Twin Turbo ESS Engine (EFH)</t>
  </si>
  <si>
    <t>3.6L V-6 24 Valve VVT eTorque Engine (ERG)</t>
  </si>
  <si>
    <r>
      <t>Chrome Appearance Group</t>
    </r>
    <r>
      <rPr>
        <b/>
        <i/>
        <sz val="8"/>
        <color rgb="FFFF0000"/>
        <rFont val="Arial"/>
        <family val="2"/>
      </rPr>
      <t xml:space="preserve"> (Requires A61)</t>
    </r>
  </si>
  <si>
    <r>
      <t xml:space="preserve">Off Road Group  </t>
    </r>
    <r>
      <rPr>
        <b/>
        <i/>
        <sz val="8"/>
        <color rgb="FFFF0000"/>
        <rFont val="Arial"/>
        <family val="2"/>
      </rPr>
      <t>(Requires A61)</t>
    </r>
  </si>
  <si>
    <r>
      <t xml:space="preserve">Bed Utility Group  </t>
    </r>
    <r>
      <rPr>
        <b/>
        <i/>
        <sz val="8"/>
        <color rgb="FFFF0000"/>
        <rFont val="Arial"/>
        <family val="2"/>
      </rPr>
      <t>(Requires A61)</t>
    </r>
  </si>
  <si>
    <r>
      <t xml:space="preserve">Sport Appearance Package  </t>
    </r>
    <r>
      <rPr>
        <b/>
        <i/>
        <sz val="8"/>
        <color rgb="FFFF0000"/>
        <rFont val="Arial"/>
        <family val="2"/>
      </rPr>
      <t>(Requires A61)</t>
    </r>
  </si>
  <si>
    <r>
      <t xml:space="preserve">Night Edition  </t>
    </r>
    <r>
      <rPr>
        <b/>
        <i/>
        <sz val="8"/>
        <color rgb="FFFF0000"/>
        <rFont val="Arial"/>
        <family val="2"/>
      </rPr>
      <t>(Requires A61)</t>
    </r>
  </si>
  <si>
    <t>HD Vinyl Bucket Front Seat / Vinyl Rear Seat</t>
  </si>
  <si>
    <t>Quote Date: 11-4-2024</t>
  </si>
  <si>
    <t>Spec 1 : 2 Replacement Trucks</t>
  </si>
  <si>
    <t>Town of KDH - Public Services Department</t>
  </si>
  <si>
    <t>Derek Dail</t>
  </si>
  <si>
    <t>PO Box 1719</t>
  </si>
  <si>
    <t>107 Town Hall Drive</t>
  </si>
  <si>
    <t>KDH, NC  27948</t>
  </si>
  <si>
    <t>252-480-4085</t>
  </si>
  <si>
    <t>derek@kdhnc.com</t>
  </si>
  <si>
    <t>Wanda Matthews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</si>
</sst>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2"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14"/>
      <color theme="1"/>
      <name val="Calibri"/>
      <family val="2"/>
      <scheme val="minor"/>
    </font>
    <font>
      <b/>
      <sz val="8"/>
      <color theme="1"/>
      <name val="Arial"/>
      <family val="2"/>
    </font>
    <font>
      <sz val="9"/>
      <color indexed="81"/>
      <name val="Tahoma"/>
      <family val="2"/>
    </font>
    <font>
      <b/>
      <sz val="9"/>
      <color indexed="81"/>
      <name val="Tahoma"/>
      <family val="2"/>
    </font>
    <font>
      <b/>
      <i/>
      <sz val="8"/>
      <color rgb="FFFF0000"/>
      <name val="Arial"/>
      <family val="2"/>
    </font>
    <font>
      <b/>
      <sz val="9"/>
      <color rgb="FFFF0000"/>
      <name val="Arial"/>
      <family val="2"/>
    </font>
    <font>
      <b/>
      <sz val="8"/>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7" tint="0.79998168889431442"/>
        <bgColor indexed="64"/>
      </patternFill>
    </fill>
    <fill>
      <patternFill patternType="solid">
        <fgColor theme="9"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269">
    <xf numFmtId="0" fontId="0" fillId="0" borderId="0" xfId="0"/>
    <xf numFmtId="164" fontId="6" fillId="0" borderId="0" xfId="2" applyNumberFormat="1" applyFont="1" applyProtection="1">
      <protection locked="0"/>
    </xf>
    <xf numFmtId="0" fontId="6" fillId="0" borderId="0" xfId="0" applyFont="1" applyProtection="1">
      <protection locked="0"/>
    </xf>
    <xf numFmtId="164" fontId="6" fillId="0" borderId="0" xfId="2" applyNumberFormat="1" applyFont="1" applyProtection="1"/>
    <xf numFmtId="164" fontId="6" fillId="0" borderId="0" xfId="2" applyNumberFormat="1" applyFont="1" applyFill="1" applyBorder="1" applyProtection="1">
      <protection locked="0"/>
    </xf>
    <xf numFmtId="164" fontId="6" fillId="0" borderId="0" xfId="2" applyNumberFormat="1" applyFont="1" applyFill="1" applyBorder="1" applyProtection="1"/>
    <xf numFmtId="164" fontId="14" fillId="2" borderId="2" xfId="2" applyNumberFormat="1" applyFont="1" applyFill="1" applyBorder="1" applyAlignment="1" applyProtection="1">
      <alignment vertical="center"/>
    </xf>
    <xf numFmtId="164" fontId="14" fillId="0" borderId="0" xfId="2" applyNumberFormat="1" applyFont="1" applyAlignment="1" applyProtection="1">
      <alignment vertical="center"/>
      <protection locked="0"/>
    </xf>
    <xf numFmtId="164" fontId="14" fillId="0" borderId="0" xfId="2" applyNumberFormat="1" applyFont="1" applyAlignment="1" applyProtection="1">
      <alignment vertical="center"/>
    </xf>
    <xf numFmtId="164" fontId="16" fillId="0" borderId="0" xfId="2" applyNumberFormat="1" applyFont="1" applyProtection="1">
      <protection locked="0"/>
    </xf>
    <xf numFmtId="164" fontId="16" fillId="0" borderId="0" xfId="2" applyNumberFormat="1" applyFont="1" applyProtection="1"/>
    <xf numFmtId="0" fontId="0" fillId="0" borderId="0" xfId="0" applyProtection="1">
      <protection locked="0"/>
    </xf>
    <xf numFmtId="164" fontId="6" fillId="0" borderId="0" xfId="0" applyNumberFormat="1" applyFont="1" applyProtection="1">
      <protection locked="0"/>
    </xf>
    <xf numFmtId="164" fontId="6" fillId="0" borderId="0" xfId="2" applyNumberFormat="1" applyFont="1" applyAlignment="1" applyProtection="1">
      <alignment vertical="center"/>
      <protection locked="0"/>
    </xf>
    <xf numFmtId="0" fontId="6" fillId="0" borderId="0" xfId="0" applyFont="1" applyAlignment="1" applyProtection="1">
      <alignment vertical="center"/>
      <protection locked="0"/>
    </xf>
    <xf numFmtId="164" fontId="6" fillId="8" borderId="0" xfId="2" applyNumberFormat="1" applyFont="1" applyFill="1" applyBorder="1" applyProtection="1">
      <protection locked="0"/>
    </xf>
    <xf numFmtId="0" fontId="6" fillId="8" borderId="0" xfId="0" applyFont="1" applyFill="1" applyProtection="1">
      <protection locked="0"/>
    </xf>
    <xf numFmtId="164" fontId="6" fillId="0" borderId="0" xfId="2" applyNumberFormat="1" applyFont="1" applyFill="1" applyProtection="1">
      <protection locked="0"/>
    </xf>
    <xf numFmtId="0" fontId="14" fillId="0" borderId="0" xfId="0" applyFont="1" applyProtection="1">
      <protection locked="0"/>
    </xf>
    <xf numFmtId="0" fontId="23" fillId="0" borderId="0" xfId="0" applyFont="1" applyProtection="1">
      <protection locked="0"/>
    </xf>
    <xf numFmtId="164" fontId="6" fillId="0" borderId="0" xfId="2" applyNumberFormat="1" applyFont="1" applyBorder="1" applyProtection="1"/>
    <xf numFmtId="0" fontId="24" fillId="0" borderId="0" xfId="3" applyFont="1" applyFill="1" applyBorder="1" applyProtection="1"/>
    <xf numFmtId="164" fontId="17" fillId="2" borderId="2" xfId="2" applyNumberFormat="1" applyFont="1" applyFill="1" applyBorder="1" applyAlignment="1" applyProtection="1">
      <alignment horizontal="center"/>
    </xf>
    <xf numFmtId="0" fontId="6" fillId="2" borderId="1" xfId="0" applyFont="1" applyFill="1" applyBorder="1"/>
    <xf numFmtId="0" fontId="6" fillId="2" borderId="2" xfId="0" applyFont="1" applyFill="1" applyBorder="1"/>
    <xf numFmtId="0" fontId="6" fillId="2" borderId="3" xfId="0" applyFont="1" applyFill="1" applyBorder="1"/>
    <xf numFmtId="0" fontId="6" fillId="0" borderId="0" xfId="0" applyFont="1"/>
    <xf numFmtId="0" fontId="6" fillId="2" borderId="4" xfId="0" applyFont="1" applyFill="1" applyBorder="1"/>
    <xf numFmtId="0" fontId="6" fillId="2" borderId="0" xfId="0" applyFont="1" applyFill="1"/>
    <xf numFmtId="0" fontId="6" fillId="2" borderId="5" xfId="0" applyFont="1" applyFill="1" applyBorder="1"/>
    <xf numFmtId="0" fontId="6" fillId="0" borderId="4" xfId="0" applyFont="1" applyBorder="1"/>
    <xf numFmtId="0" fontId="6" fillId="0" borderId="5" xfId="0" applyFont="1" applyBorder="1"/>
    <xf numFmtId="0" fontId="6" fillId="0" borderId="14" xfId="0" applyFont="1" applyBorder="1"/>
    <xf numFmtId="0" fontId="6" fillId="0" borderId="15" xfId="0" applyFont="1" applyBorder="1"/>
    <xf numFmtId="0" fontId="6" fillId="0" borderId="16" xfId="0" applyFont="1" applyBorder="1"/>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13" fillId="2" borderId="3" xfId="0" applyFont="1" applyFill="1" applyBorder="1" applyAlignment="1">
      <alignment vertical="center"/>
    </xf>
    <xf numFmtId="0" fontId="0" fillId="2" borderId="4" xfId="0" applyFill="1" applyBorder="1"/>
    <xf numFmtId="0" fontId="10" fillId="2" borderId="5" xfId="0" applyFont="1" applyFill="1" applyBorder="1"/>
    <xf numFmtId="0" fontId="18" fillId="2" borderId="0" xfId="0" applyFont="1" applyFill="1"/>
    <xf numFmtId="0" fontId="11" fillId="0" borderId="17" xfId="0" applyFont="1" applyBorder="1" applyAlignment="1">
      <alignment horizontal="center"/>
    </xf>
    <xf numFmtId="0" fontId="0" fillId="2" borderId="14" xfId="0" applyFill="1" applyBorder="1"/>
    <xf numFmtId="0" fontId="0" fillId="2" borderId="15" xfId="0" applyFill="1" applyBorder="1"/>
    <xf numFmtId="0" fontId="0" fillId="2" borderId="16" xfId="0" applyFill="1" applyBorder="1"/>
    <xf numFmtId="0" fontId="10" fillId="2" borderId="1" xfId="0" applyFont="1" applyFill="1" applyBorder="1"/>
    <xf numFmtId="0" fontId="10" fillId="2" borderId="2" xfId="0" applyFont="1" applyFill="1" applyBorder="1"/>
    <xf numFmtId="0" fontId="13" fillId="2" borderId="10" xfId="0" applyFont="1" applyFill="1" applyBorder="1"/>
    <xf numFmtId="0" fontId="10" fillId="2" borderId="10" xfId="0" applyFont="1" applyFill="1" applyBorder="1" applyAlignment="1">
      <alignment horizontal="center"/>
    </xf>
    <xf numFmtId="0" fontId="11" fillId="2" borderId="10" xfId="0" applyFont="1" applyFill="1" applyBorder="1" applyAlignment="1">
      <alignment horizontal="center"/>
    </xf>
    <xf numFmtId="0" fontId="10" fillId="2" borderId="3" xfId="0" applyFont="1" applyFill="1" applyBorder="1"/>
    <xf numFmtId="0" fontId="11" fillId="0" borderId="28" xfId="0" applyFont="1" applyBorder="1" applyAlignment="1">
      <alignment horizontal="center"/>
    </xf>
    <xf numFmtId="0" fontId="0" fillId="0" borderId="0" xfId="0" applyAlignment="1">
      <alignment horizontal="center"/>
    </xf>
    <xf numFmtId="0" fontId="10" fillId="9" borderId="4" xfId="0" applyFont="1" applyFill="1" applyBorder="1"/>
    <xf numFmtId="0" fontId="10" fillId="2" borderId="0" xfId="0" applyFont="1" applyFill="1"/>
    <xf numFmtId="0" fontId="10" fillId="6" borderId="18" xfId="0" applyFont="1" applyFill="1" applyBorder="1"/>
    <xf numFmtId="0" fontId="10" fillId="6" borderId="20" xfId="0" applyFont="1" applyFill="1" applyBorder="1"/>
    <xf numFmtId="0" fontId="10" fillId="6" borderId="19" xfId="0" applyFont="1" applyFill="1" applyBorder="1"/>
    <xf numFmtId="0" fontId="6" fillId="2" borderId="14" xfId="0" applyFont="1" applyFill="1" applyBorder="1"/>
    <xf numFmtId="0" fontId="6" fillId="2" borderId="15" xfId="0" applyFont="1" applyFill="1" applyBorder="1"/>
    <xf numFmtId="0" fontId="6" fillId="2" borderId="16" xfId="0" applyFont="1" applyFill="1" applyBorder="1"/>
    <xf numFmtId="0" fontId="19" fillId="2" borderId="2" xfId="0" applyFont="1" applyFill="1" applyBorder="1" applyAlignment="1">
      <alignment horizontal="center"/>
    </xf>
    <xf numFmtId="0" fontId="15" fillId="2" borderId="2" xfId="0" applyFont="1" applyFill="1" applyBorder="1"/>
    <xf numFmtId="0" fontId="6" fillId="5" borderId="0" xfId="0" applyFont="1" applyFill="1"/>
    <xf numFmtId="0" fontId="6" fillId="0" borderId="0" xfId="0" applyFont="1" applyAlignment="1">
      <alignment vertical="center"/>
    </xf>
    <xf numFmtId="0" fontId="6" fillId="5" borderId="0" xfId="0" applyFont="1" applyFill="1" applyAlignment="1">
      <alignment shrinkToFit="1"/>
    </xf>
    <xf numFmtId="0" fontId="6" fillId="8" borderId="0" xfId="0" applyFont="1" applyFill="1"/>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right"/>
    </xf>
    <xf numFmtId="0" fontId="6" fillId="2" borderId="5" xfId="0" applyFont="1" applyFill="1" applyBorder="1" applyAlignment="1">
      <alignment vertical="center"/>
    </xf>
    <xf numFmtId="0" fontId="20" fillId="2" borderId="0" xfId="0" applyFont="1" applyFill="1"/>
    <xf numFmtId="0" fontId="22" fillId="0" borderId="1" xfId="0" applyFont="1" applyBorder="1"/>
    <xf numFmtId="0" fontId="22" fillId="0" borderId="2" xfId="0" applyFont="1" applyBorder="1"/>
    <xf numFmtId="0" fontId="0" fillId="0" borderId="2" xfId="0" applyBorder="1"/>
    <xf numFmtId="0" fontId="22" fillId="0" borderId="3" xfId="0" applyFont="1" applyBorder="1"/>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14" xfId="0" applyBorder="1"/>
    <xf numFmtId="0" fontId="0" fillId="0" borderId="15" xfId="0" applyBorder="1"/>
    <xf numFmtId="0" fontId="0" fillId="0" borderId="16" xfId="0" applyBorder="1"/>
    <xf numFmtId="0" fontId="11" fillId="0" borderId="17" xfId="0" applyFont="1" applyBorder="1" applyAlignment="1" applyProtection="1">
      <alignment horizontal="center"/>
      <protection locked="0"/>
    </xf>
    <xf numFmtId="0" fontId="10" fillId="6" borderId="1" xfId="0" applyFont="1" applyFill="1" applyBorder="1"/>
    <xf numFmtId="0" fontId="10" fillId="6" borderId="2" xfId="0" applyFont="1" applyFill="1" applyBorder="1"/>
    <xf numFmtId="0" fontId="13" fillId="6" borderId="2" xfId="0" applyFont="1" applyFill="1" applyBorder="1"/>
    <xf numFmtId="0" fontId="10" fillId="6" borderId="3" xfId="0" applyFont="1" applyFill="1" applyBorder="1"/>
    <xf numFmtId="0" fontId="0" fillId="0" borderId="0" xfId="0" applyAlignment="1">
      <alignment horizontal="center" vertical="center"/>
    </xf>
    <xf numFmtId="0" fontId="10" fillId="6" borderId="4" xfId="0" applyFont="1" applyFill="1" applyBorder="1" applyAlignment="1">
      <alignment horizontal="center" vertical="center"/>
    </xf>
    <xf numFmtId="0" fontId="10" fillId="6" borderId="0" xfId="0" applyFont="1" applyFill="1" applyAlignment="1">
      <alignment horizontal="center" vertical="center"/>
    </xf>
    <xf numFmtId="0" fontId="10" fillId="6" borderId="5" xfId="0" applyFont="1" applyFill="1" applyBorder="1" applyAlignment="1">
      <alignment horizontal="center" vertical="center"/>
    </xf>
    <xf numFmtId="0" fontId="0" fillId="0" borderId="0" xfId="0" applyAlignment="1" applyProtection="1">
      <alignment horizontal="center" vertical="center"/>
      <protection locked="0"/>
    </xf>
    <xf numFmtId="0" fontId="10" fillId="6" borderId="4" xfId="0" applyFont="1" applyFill="1" applyBorder="1"/>
    <xf numFmtId="0" fontId="10" fillId="6" borderId="0" xfId="0" applyFont="1" applyFill="1"/>
    <xf numFmtId="0" fontId="10" fillId="6" borderId="5" xfId="0" applyFont="1" applyFill="1" applyBorder="1"/>
    <xf numFmtId="0" fontId="10" fillId="2" borderId="4" xfId="0" applyFont="1" applyFill="1" applyBorder="1"/>
    <xf numFmtId="0" fontId="10" fillId="6" borderId="29" xfId="0" applyFont="1" applyFill="1" applyBorder="1"/>
    <xf numFmtId="0" fontId="13" fillId="2" borderId="2" xfId="0" applyFont="1" applyFill="1" applyBorder="1"/>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center" vertical="center"/>
    </xf>
    <xf numFmtId="0" fontId="10" fillId="0" borderId="1" xfId="0" applyFont="1" applyBorder="1"/>
    <xf numFmtId="0" fontId="10" fillId="0" borderId="2" xfId="0" applyFont="1" applyBorder="1"/>
    <xf numFmtId="0" fontId="6" fillId="0" borderId="2" xfId="0" applyFont="1" applyBorder="1"/>
    <xf numFmtId="0" fontId="6" fillId="0" borderId="3" xfId="0" applyFont="1" applyBorder="1"/>
    <xf numFmtId="0" fontId="23" fillId="0" borderId="0" xfId="0" applyFont="1"/>
    <xf numFmtId="0" fontId="23" fillId="0" borderId="5" xfId="0" applyFont="1" applyBorder="1"/>
    <xf numFmtId="0" fontId="23" fillId="0" borderId="4" xfId="0" applyFont="1" applyBorder="1" applyAlignment="1">
      <alignment horizontal="right"/>
    </xf>
    <xf numFmtId="0" fontId="23" fillId="0" borderId="0" xfId="0" applyFont="1" applyAlignment="1">
      <alignment horizontal="right"/>
    </xf>
    <xf numFmtId="0" fontId="22" fillId="0" borderId="4" xfId="0" applyFont="1" applyBorder="1"/>
    <xf numFmtId="0" fontId="22" fillId="0" borderId="0" xfId="0" applyFont="1"/>
    <xf numFmtId="0" fontId="22" fillId="0" borderId="5" xfId="0" applyFont="1" applyBorder="1"/>
    <xf numFmtId="164" fontId="16" fillId="5" borderId="19" xfId="2" applyNumberFormat="1" applyFont="1" applyFill="1" applyBorder="1" applyProtection="1"/>
    <xf numFmtId="0" fontId="5" fillId="0" borderId="4" xfId="3" applyFill="1" applyBorder="1" applyProtection="1"/>
    <xf numFmtId="0" fontId="21" fillId="0" borderId="4" xfId="0" applyFont="1" applyBorder="1"/>
    <xf numFmtId="0" fontId="17" fillId="2" borderId="14" xfId="0" applyFont="1" applyFill="1" applyBorder="1"/>
    <xf numFmtId="0" fontId="17" fillId="2" borderId="15" xfId="0" applyFont="1" applyFill="1" applyBorder="1"/>
    <xf numFmtId="0" fontId="17" fillId="2" borderId="16" xfId="0" applyFont="1" applyFill="1" applyBorder="1"/>
    <xf numFmtId="0" fontId="16" fillId="0" borderId="0" xfId="0" applyFont="1"/>
    <xf numFmtId="0" fontId="21" fillId="0" borderId="0" xfId="0" applyFont="1"/>
    <xf numFmtId="0" fontId="8" fillId="0" borderId="0" xfId="0" applyFont="1"/>
    <xf numFmtId="0" fontId="5" fillId="0" borderId="0" xfId="3" applyFill="1" applyBorder="1" applyProtection="1"/>
    <xf numFmtId="0" fontId="11" fillId="2" borderId="2" xfId="0" applyFont="1" applyFill="1" applyBorder="1" applyAlignment="1">
      <alignment horizontal="center"/>
    </xf>
    <xf numFmtId="0" fontId="6" fillId="0" borderId="1" xfId="0" applyFont="1" applyBorder="1"/>
    <xf numFmtId="0" fontId="2" fillId="0" borderId="4" xfId="0" applyFont="1" applyBorder="1"/>
    <xf numFmtId="0" fontId="13" fillId="0" borderId="0" xfId="0" applyFont="1" applyAlignment="1">
      <alignment horizontal="right"/>
    </xf>
    <xf numFmtId="0" fontId="2" fillId="0" borderId="0" xfId="0" applyFont="1"/>
    <xf numFmtId="0" fontId="13" fillId="0" borderId="0" xfId="0" applyFont="1"/>
    <xf numFmtId="0" fontId="8" fillId="0" borderId="14" xfId="0" applyFont="1" applyBorder="1"/>
    <xf numFmtId="0" fontId="8" fillId="0" borderId="15" xfId="0" applyFont="1" applyBorder="1"/>
    <xf numFmtId="0" fontId="18" fillId="5" borderId="0" xfId="0" applyFont="1" applyFill="1"/>
    <xf numFmtId="0" fontId="18" fillId="2" borderId="2" xfId="0" applyFont="1" applyFill="1" applyBorder="1"/>
    <xf numFmtId="0" fontId="11" fillId="2" borderId="2" xfId="0" applyFont="1" applyFill="1" applyBorder="1" applyAlignment="1">
      <alignment horizontal="left" wrapText="1"/>
    </xf>
    <xf numFmtId="164" fontId="11" fillId="2" borderId="2" xfId="2" applyNumberFormat="1" applyFont="1" applyFill="1" applyBorder="1" applyAlignment="1" applyProtection="1">
      <alignment horizontal="left"/>
    </xf>
    <xf numFmtId="44" fontId="11" fillId="2" borderId="2" xfId="2" applyFont="1" applyFill="1" applyBorder="1" applyAlignment="1" applyProtection="1">
      <alignment horizontal="left"/>
    </xf>
    <xf numFmtId="0" fontId="10" fillId="6" borderId="20" xfId="0" applyFont="1" applyFill="1" applyBorder="1" applyAlignment="1">
      <alignment horizontal="center"/>
    </xf>
    <xf numFmtId="0" fontId="26" fillId="6" borderId="20" xfId="0" applyFont="1" applyFill="1" applyBorder="1" applyAlignment="1">
      <alignment horizontal="center"/>
    </xf>
    <xf numFmtId="0" fontId="26" fillId="6" borderId="19" xfId="0" applyFont="1" applyFill="1" applyBorder="1" applyAlignment="1">
      <alignment horizontal="center"/>
    </xf>
    <xf numFmtId="0" fontId="11" fillId="0" borderId="17" xfId="0" applyFont="1" applyBorder="1" applyAlignment="1">
      <alignment horizontal="left" wrapText="1"/>
    </xf>
    <xf numFmtId="164" fontId="11" fillId="0" borderId="21" xfId="2" applyNumberFormat="1" applyFont="1" applyFill="1" applyBorder="1" applyAlignment="1" applyProtection="1">
      <alignment horizontal="center"/>
    </xf>
    <xf numFmtId="44" fontId="11" fillId="0" borderId="21" xfId="2" applyFont="1" applyFill="1" applyBorder="1" applyAlignment="1" applyProtection="1">
      <alignment horizont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1" fillId="0" borderId="18" xfId="0" applyFont="1" applyBorder="1" applyAlignment="1">
      <alignment horizontal="left" wrapText="1"/>
    </xf>
    <xf numFmtId="0" fontId="11" fillId="0" borderId="20" xfId="0" applyFont="1" applyBorder="1" applyAlignment="1">
      <alignment horizontal="left" wrapText="1"/>
    </xf>
    <xf numFmtId="0" fontId="11" fillId="0" borderId="19" xfId="0" applyFont="1" applyBorder="1" applyAlignment="1">
      <alignment horizontal="left" wrapText="1"/>
    </xf>
    <xf numFmtId="164" fontId="11" fillId="8" borderId="17" xfId="2" applyNumberFormat="1" applyFont="1" applyFill="1" applyBorder="1" applyAlignment="1" applyProtection="1">
      <alignment horizontal="left"/>
    </xf>
    <xf numFmtId="44" fontId="11" fillId="0" borderId="17" xfId="2" applyFont="1" applyFill="1" applyBorder="1" applyAlignment="1" applyProtection="1">
      <alignment horizontal="left"/>
    </xf>
    <xf numFmtId="164" fontId="11" fillId="0" borderId="17" xfId="2" applyNumberFormat="1" applyFont="1" applyFill="1" applyBorder="1" applyAlignment="1" applyProtection="1">
      <alignment horizontal="center"/>
    </xf>
    <xf numFmtId="44" fontId="11" fillId="0" borderId="17" xfId="2" applyFont="1" applyFill="1" applyBorder="1" applyAlignment="1" applyProtection="1">
      <alignment horizontal="center"/>
    </xf>
    <xf numFmtId="164" fontId="11" fillId="0" borderId="17" xfId="2" applyNumberFormat="1" applyFont="1" applyFill="1" applyBorder="1" applyAlignment="1" applyProtection="1">
      <alignment horizontal="left"/>
    </xf>
    <xf numFmtId="0" fontId="4" fillId="7" borderId="25" xfId="0" applyFont="1" applyFill="1" applyBorder="1" applyAlignment="1">
      <alignment horizontal="center" vertical="center" textRotation="90" shrinkToFit="1"/>
    </xf>
    <xf numFmtId="0" fontId="4" fillId="7" borderId="26" xfId="0" applyFont="1" applyFill="1" applyBorder="1" applyAlignment="1">
      <alignment horizontal="center" vertical="center" textRotation="90" shrinkToFit="1"/>
    </xf>
    <xf numFmtId="164" fontId="26" fillId="6" borderId="20" xfId="2" applyNumberFormat="1" applyFont="1" applyFill="1" applyBorder="1" applyAlignment="1">
      <alignment horizontal="center"/>
    </xf>
    <xf numFmtId="164" fontId="11" fillId="8" borderId="23" xfId="2" applyNumberFormat="1" applyFont="1" applyFill="1" applyBorder="1" applyAlignment="1" applyProtection="1">
      <alignment horizontal="left"/>
    </xf>
    <xf numFmtId="164" fontId="11" fillId="8" borderId="22" xfId="2" applyNumberFormat="1" applyFont="1" applyFill="1" applyBorder="1" applyAlignment="1" applyProtection="1">
      <alignment horizontal="left"/>
    </xf>
    <xf numFmtId="164" fontId="11" fillId="0" borderId="23" xfId="2" applyNumberFormat="1" applyFont="1" applyFill="1" applyBorder="1" applyAlignment="1" applyProtection="1">
      <alignment horizontal="left"/>
    </xf>
    <xf numFmtId="164" fontId="11" fillId="0" borderId="22" xfId="2" applyNumberFormat="1" applyFont="1" applyFill="1" applyBorder="1" applyAlignment="1" applyProtection="1">
      <alignment horizontal="left"/>
    </xf>
    <xf numFmtId="44" fontId="11" fillId="0" borderId="28" xfId="2" applyFont="1" applyFill="1" applyBorder="1" applyAlignment="1" applyProtection="1">
      <alignment horizontal="left"/>
    </xf>
    <xf numFmtId="0" fontId="11" fillId="11" borderId="18" xfId="0" applyFont="1" applyFill="1" applyBorder="1" applyAlignment="1">
      <alignment horizontal="center"/>
    </xf>
    <xf numFmtId="0" fontId="11" fillId="11" borderId="20" xfId="0" applyFont="1" applyFill="1" applyBorder="1" applyAlignment="1">
      <alignment horizontal="center"/>
    </xf>
    <xf numFmtId="0" fontId="11" fillId="11" borderId="19" xfId="0" applyFont="1" applyFill="1" applyBorder="1" applyAlignment="1">
      <alignment horizontal="center"/>
    </xf>
    <xf numFmtId="0" fontId="11" fillId="0" borderId="18" xfId="0" applyFont="1" applyBorder="1" applyAlignment="1" applyProtection="1">
      <alignment horizontal="left" wrapText="1"/>
      <protection locked="0"/>
    </xf>
    <xf numFmtId="0" fontId="11" fillId="0" borderId="20" xfId="0" applyFont="1" applyBorder="1" applyAlignment="1" applyProtection="1">
      <alignment horizontal="left" wrapText="1"/>
      <protection locked="0"/>
    </xf>
    <xf numFmtId="0" fontId="11" fillId="0" borderId="19" xfId="0" applyFont="1" applyBorder="1" applyAlignment="1" applyProtection="1">
      <alignment horizontal="left" wrapText="1"/>
      <protection locked="0"/>
    </xf>
    <xf numFmtId="164" fontId="11" fillId="0" borderId="23" xfId="2" applyNumberFormat="1" applyFont="1" applyFill="1" applyBorder="1" applyAlignment="1" applyProtection="1">
      <alignment horizontal="left"/>
      <protection locked="0"/>
    </xf>
    <xf numFmtId="164" fontId="11" fillId="0" borderId="22" xfId="2" applyNumberFormat="1" applyFont="1" applyFill="1" applyBorder="1" applyAlignment="1" applyProtection="1">
      <alignment horizontal="left"/>
      <protection locked="0"/>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44" fontId="11" fillId="0" borderId="18" xfId="2" applyFont="1" applyFill="1" applyBorder="1" applyAlignment="1" applyProtection="1">
      <alignment horizontal="center" vertical="center"/>
    </xf>
    <xf numFmtId="44" fontId="11" fillId="0" borderId="19"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7" fillId="7" borderId="6"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17" fillId="2" borderId="15" xfId="0" applyFont="1" applyFill="1" applyBorder="1" applyAlignment="1">
      <alignment horizontal="center"/>
    </xf>
    <xf numFmtId="0" fontId="12" fillId="3" borderId="6" xfId="0" applyFont="1" applyFill="1" applyBorder="1" applyAlignment="1">
      <alignment horizontal="center" shrinkToFit="1"/>
    </xf>
    <xf numFmtId="0" fontId="12" fillId="3" borderId="7" xfId="0" applyFont="1" applyFill="1" applyBorder="1" applyAlignment="1">
      <alignment horizontal="center" shrinkToFit="1"/>
    </xf>
    <xf numFmtId="0" fontId="12" fillId="3" borderId="8" xfId="0" applyFont="1" applyFill="1" applyBorder="1" applyAlignment="1">
      <alignment horizontal="center" shrinkToFit="1"/>
    </xf>
    <xf numFmtId="0" fontId="10" fillId="2" borderId="0" xfId="0" applyFont="1" applyFill="1" applyAlignment="1">
      <alignment horizontal="left"/>
    </xf>
    <xf numFmtId="0" fontId="11" fillId="0" borderId="18" xfId="0" applyFont="1" applyBorder="1" applyAlignment="1">
      <alignment horizontal="left"/>
    </xf>
    <xf numFmtId="0" fontId="11" fillId="0" borderId="20" xfId="0" applyFont="1" applyBorder="1" applyAlignment="1">
      <alignment horizontal="left"/>
    </xf>
    <xf numFmtId="0" fontId="11" fillId="0" borderId="19" xfId="0" applyFont="1" applyBorder="1" applyAlignment="1">
      <alignment horizontal="left"/>
    </xf>
    <xf numFmtId="0" fontId="10" fillId="2" borderId="13" xfId="0" applyFont="1" applyFill="1" applyBorder="1" applyAlignment="1">
      <alignment horizontal="left"/>
    </xf>
    <xf numFmtId="0" fontId="23" fillId="0" borderId="4" xfId="0" applyFont="1" applyBorder="1" applyAlignment="1">
      <alignment horizontal="right"/>
    </xf>
    <xf numFmtId="0" fontId="23" fillId="0" borderId="0" xfId="0" applyFont="1" applyAlignment="1">
      <alignment horizontal="right"/>
    </xf>
    <xf numFmtId="0" fontId="1" fillId="0" borderId="20" xfId="0" applyFont="1" applyBorder="1" applyProtection="1">
      <protection locked="0"/>
    </xf>
    <xf numFmtId="0" fontId="16" fillId="0" borderId="20" xfId="0" applyFont="1" applyBorder="1" applyProtection="1">
      <protection locked="0"/>
    </xf>
    <xf numFmtId="0" fontId="0" fillId="0" borderId="22" xfId="0" applyBorder="1" applyAlignment="1" applyProtection="1">
      <alignment horizontal="left"/>
      <protection locked="0"/>
    </xf>
    <xf numFmtId="0" fontId="1" fillId="0" borderId="22" xfId="0" applyFont="1" applyBorder="1" applyProtection="1">
      <protection locked="0"/>
    </xf>
    <xf numFmtId="0" fontId="16" fillId="0" borderId="22" xfId="0" applyFont="1" applyBorder="1" applyProtection="1">
      <protection locked="0"/>
    </xf>
    <xf numFmtId="0" fontId="25" fillId="10" borderId="14"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0" borderId="16"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0" xfId="0" applyFont="1" applyFill="1" applyAlignment="1">
      <alignment horizontal="center" vertical="center" wrapText="1"/>
    </xf>
    <xf numFmtId="0" fontId="19" fillId="10" borderId="5" xfId="0" applyFont="1" applyFill="1" applyBorder="1" applyAlignment="1">
      <alignment horizontal="center" vertical="center" wrapText="1"/>
    </xf>
    <xf numFmtId="0" fontId="11" fillId="6" borderId="2" xfId="0" applyFont="1" applyFill="1" applyBorder="1" applyAlignment="1">
      <alignment horizontal="center"/>
    </xf>
    <xf numFmtId="0" fontId="11" fillId="0" borderId="23" xfId="0" applyFont="1" applyBorder="1" applyAlignment="1">
      <alignment horizontal="left" wrapText="1"/>
    </xf>
    <xf numFmtId="0" fontId="11" fillId="0" borderId="22" xfId="0" applyFont="1" applyBorder="1" applyAlignment="1">
      <alignment horizontal="left" wrapText="1"/>
    </xf>
    <xf numFmtId="0" fontId="11" fillId="0" borderId="24" xfId="0" applyFont="1" applyBorder="1" applyAlignment="1">
      <alignment horizontal="left" wrapText="1"/>
    </xf>
    <xf numFmtId="44" fontId="21" fillId="8" borderId="22" xfId="2" applyFont="1" applyFill="1" applyBorder="1" applyAlignment="1" applyProtection="1">
      <alignment horizontal="center" vertical="center" shrinkToFit="1"/>
    </xf>
    <xf numFmtId="0" fontId="21" fillId="2" borderId="0" xfId="0" applyFont="1" applyFill="1" applyAlignment="1">
      <alignment horizontal="right"/>
    </xf>
    <xf numFmtId="43" fontId="21" fillId="8" borderId="22" xfId="1" applyFont="1" applyFill="1" applyBorder="1" applyAlignment="1" applyProtection="1"/>
    <xf numFmtId="43" fontId="11" fillId="5" borderId="17" xfId="1" applyFont="1" applyFill="1" applyBorder="1" applyAlignment="1" applyProtection="1">
      <alignment horizontal="center"/>
      <protection locked="0"/>
    </xf>
    <xf numFmtId="0" fontId="11" fillId="8" borderId="18" xfId="0" applyFont="1" applyFill="1" applyBorder="1" applyAlignment="1">
      <alignment horizontal="left"/>
    </xf>
    <xf numFmtId="0" fontId="11" fillId="8" borderId="20" xfId="0" applyFont="1" applyFill="1" applyBorder="1" applyAlignment="1">
      <alignment horizontal="left"/>
    </xf>
    <xf numFmtId="0" fontId="11" fillId="8" borderId="19" xfId="0" applyFont="1" applyFill="1" applyBorder="1" applyAlignment="1">
      <alignment horizontal="left"/>
    </xf>
    <xf numFmtId="0" fontId="11" fillId="0" borderId="17"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19" xfId="0" applyFont="1" applyBorder="1" applyAlignment="1" applyProtection="1">
      <alignment horizontal="left"/>
      <protection locked="0"/>
    </xf>
    <xf numFmtId="44" fontId="21" fillId="8" borderId="27" xfId="2" applyFont="1" applyFill="1" applyBorder="1" applyAlignment="1" applyProtection="1">
      <alignment horizontal="center"/>
    </xf>
    <xf numFmtId="0" fontId="0" fillId="0" borderId="20" xfId="0" applyBorder="1" applyAlignment="1" applyProtection="1">
      <alignment horizontal="left"/>
      <protection locked="0"/>
    </xf>
    <xf numFmtId="0" fontId="6" fillId="2" borderId="15" xfId="0" applyFont="1" applyFill="1" applyBorder="1"/>
    <xf numFmtId="164" fontId="6" fillId="2" borderId="15" xfId="2" applyNumberFormat="1" applyFont="1" applyFill="1" applyBorder="1" applyProtection="1"/>
    <xf numFmtId="0" fontId="10" fillId="2" borderId="2" xfId="0" applyFont="1" applyFill="1" applyBorder="1" applyAlignment="1">
      <alignment horizontal="center"/>
    </xf>
    <xf numFmtId="0" fontId="11" fillId="2" borderId="2" xfId="0" applyFont="1" applyFill="1" applyBorder="1" applyAlignment="1">
      <alignment horizontal="center"/>
    </xf>
    <xf numFmtId="44" fontId="11" fillId="0" borderId="17" xfId="2" applyFont="1" applyFill="1" applyBorder="1" applyAlignment="1" applyProtection="1">
      <alignment horizontal="center"/>
      <protection locked="0"/>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1" fillId="2" borderId="15" xfId="0" applyFont="1" applyFill="1" applyBorder="1" applyAlignment="1">
      <alignment horizontal="left"/>
    </xf>
    <xf numFmtId="164" fontId="11" fillId="2" borderId="15" xfId="2" applyNumberFormat="1" applyFont="1" applyFill="1" applyBorder="1" applyAlignment="1" applyProtection="1">
      <alignment horizontal="center"/>
    </xf>
    <xf numFmtId="0" fontId="2" fillId="0" borderId="22" xfId="0" applyFont="1" applyBorder="1" applyAlignment="1" applyProtection="1">
      <alignment horizontal="left"/>
      <protection locked="0"/>
    </xf>
    <xf numFmtId="0" fontId="2" fillId="0" borderId="31" xfId="0" applyFont="1" applyBorder="1" applyAlignment="1" applyProtection="1">
      <alignment horizontal="left"/>
      <protection locked="0"/>
    </xf>
    <xf numFmtId="0" fontId="11" fillId="0" borderId="29" xfId="0" applyFont="1" applyBorder="1" applyAlignment="1">
      <alignment horizontal="left"/>
    </xf>
    <xf numFmtId="0" fontId="11" fillId="0" borderId="30" xfId="0" applyFont="1" applyBorder="1" applyAlignment="1">
      <alignment horizontal="left"/>
    </xf>
    <xf numFmtId="0" fontId="11" fillId="0" borderId="12" xfId="0" applyFont="1" applyBorder="1" applyAlignment="1">
      <alignment horizontal="left"/>
    </xf>
    <xf numFmtId="0" fontId="8" fillId="12" borderId="1"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3" xfId="0" applyFont="1" applyFill="1" applyBorder="1" applyAlignment="1">
      <alignment horizontal="center" vertical="center"/>
    </xf>
    <xf numFmtId="0" fontId="8" fillId="12" borderId="14" xfId="0" applyFont="1" applyFill="1" applyBorder="1" applyAlignment="1">
      <alignment horizontal="center" vertical="center"/>
    </xf>
    <xf numFmtId="0" fontId="8" fillId="12" borderId="15" xfId="0" applyFont="1" applyFill="1" applyBorder="1" applyAlignment="1">
      <alignment horizontal="center" vertical="center"/>
    </xf>
    <xf numFmtId="0" fontId="8" fillId="12" borderId="16" xfId="0" applyFont="1" applyFill="1" applyBorder="1" applyAlignment="1">
      <alignment horizontal="center" vertical="center"/>
    </xf>
    <xf numFmtId="0" fontId="1" fillId="0" borderId="22" xfId="0" applyFont="1" applyBorder="1" applyAlignment="1" applyProtection="1">
      <alignment horizontal="left"/>
      <protection locked="0"/>
    </xf>
    <xf numFmtId="0" fontId="10" fillId="6" borderId="2" xfId="0" applyFont="1" applyFill="1" applyBorder="1" applyAlignment="1">
      <alignment horizontal="center"/>
    </xf>
    <xf numFmtId="0" fontId="8" fillId="2" borderId="1" xfId="0" applyFont="1" applyFill="1" applyBorder="1" applyAlignment="1">
      <alignment horizontal="left"/>
    </xf>
    <xf numFmtId="0" fontId="8" fillId="2" borderId="2" xfId="0" applyFont="1" applyFill="1" applyBorder="1" applyAlignment="1">
      <alignment horizontal="left"/>
    </xf>
    <xf numFmtId="0" fontId="15" fillId="2" borderId="2"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2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V$19" lockText="1" noThreeD="1"/>
</file>

<file path=xl/ctrlProps/ctrlProp10.xml><?xml version="1.0" encoding="utf-8"?>
<formControlPr xmlns="http://schemas.microsoft.com/office/spreadsheetml/2009/9/main" objectType="CheckBox" checked="Checked" fmlaLink="$V$47" lockText="1" noThreeD="1"/>
</file>

<file path=xl/ctrlProps/ctrlProp11.xml><?xml version="1.0" encoding="utf-8"?>
<formControlPr xmlns="http://schemas.microsoft.com/office/spreadsheetml/2009/9/main" objectType="CheckBox" checked="Checked" fmlaLink="$V$58" lockText="1" noThreeD="1"/>
</file>

<file path=xl/ctrlProps/ctrlProp12.xml><?xml version="1.0" encoding="utf-8"?>
<formControlPr xmlns="http://schemas.microsoft.com/office/spreadsheetml/2009/9/main" objectType="CheckBox" fmlaLink="$V$79" lockText="1" noThreeD="1"/>
</file>

<file path=xl/ctrlProps/ctrlProp13.xml><?xml version="1.0" encoding="utf-8"?>
<formControlPr xmlns="http://schemas.microsoft.com/office/spreadsheetml/2009/9/main" objectType="CheckBox" fmlaLink="$V$80" lockText="1" noThreeD="1"/>
</file>

<file path=xl/ctrlProps/ctrlProp14.xml><?xml version="1.0" encoding="utf-8"?>
<formControlPr xmlns="http://schemas.microsoft.com/office/spreadsheetml/2009/9/main" objectType="CheckBox" fmlaLink="$V$81" lockText="1" noThreeD="1"/>
</file>

<file path=xl/ctrlProps/ctrlProp15.xml><?xml version="1.0" encoding="utf-8"?>
<formControlPr xmlns="http://schemas.microsoft.com/office/spreadsheetml/2009/9/main" objectType="CheckBox" fmlaLink="$V$73" lockText="1" noThreeD="1"/>
</file>

<file path=xl/ctrlProps/ctrlProp16.xml><?xml version="1.0" encoding="utf-8"?>
<formControlPr xmlns="http://schemas.microsoft.com/office/spreadsheetml/2009/9/main" objectType="CheckBox" fmlaLink="$V$75" lockText="1" noThreeD="1"/>
</file>

<file path=xl/ctrlProps/ctrlProp17.xml><?xml version="1.0" encoding="utf-8"?>
<formControlPr xmlns="http://schemas.microsoft.com/office/spreadsheetml/2009/9/main" objectType="CheckBox" fmlaLink="$V$71" lockText="1" noThreeD="1"/>
</file>

<file path=xl/ctrlProps/ctrlProp18.xml><?xml version="1.0" encoding="utf-8"?>
<formControlPr xmlns="http://schemas.microsoft.com/office/spreadsheetml/2009/9/main" objectType="CheckBox" fmlaLink="$V$70" lockText="1" noThreeD="1"/>
</file>

<file path=xl/ctrlProps/ctrlProp19.xml><?xml version="1.0" encoding="utf-8"?>
<formControlPr xmlns="http://schemas.microsoft.com/office/spreadsheetml/2009/9/main" objectType="CheckBox" fmlaLink="$V$72" lockText="1" noThreeD="1"/>
</file>

<file path=xl/ctrlProps/ctrlProp2.xml><?xml version="1.0" encoding="utf-8"?>
<formControlPr xmlns="http://schemas.microsoft.com/office/spreadsheetml/2009/9/main" objectType="CheckBox" fmlaLink="$V$114" lockText="1" noThreeD="1"/>
</file>

<file path=xl/ctrlProps/ctrlProp20.xml><?xml version="1.0" encoding="utf-8"?>
<formControlPr xmlns="http://schemas.microsoft.com/office/spreadsheetml/2009/9/main" objectType="CheckBox" fmlaLink="$V$115" lockText="1" noThreeD="1"/>
</file>

<file path=xl/ctrlProps/ctrlProp21.xml><?xml version="1.0" encoding="utf-8"?>
<formControlPr xmlns="http://schemas.microsoft.com/office/spreadsheetml/2009/9/main" objectType="CheckBox" fmlaLink="$V$46" lockText="1" noThreeD="1"/>
</file>

<file path=xl/ctrlProps/ctrlProp22.xml><?xml version="1.0" encoding="utf-8"?>
<formControlPr xmlns="http://schemas.microsoft.com/office/spreadsheetml/2009/9/main" objectType="CheckBox" fmlaLink="$V$91" lockText="1" noThreeD="1"/>
</file>

<file path=xl/ctrlProps/ctrlProp23.xml><?xml version="1.0" encoding="utf-8"?>
<formControlPr xmlns="http://schemas.microsoft.com/office/spreadsheetml/2009/9/main" objectType="CheckBox" checked="Checked" fmlaLink="$V$94" lockText="1" noThreeD="1"/>
</file>

<file path=xl/ctrlProps/ctrlProp24.xml><?xml version="1.0" encoding="utf-8"?>
<formControlPr xmlns="http://schemas.microsoft.com/office/spreadsheetml/2009/9/main" objectType="CheckBox" fmlaLink="$V$76" lockText="1" noThreeD="1"/>
</file>

<file path=xl/ctrlProps/ctrlProp25.xml><?xml version="1.0" encoding="utf-8"?>
<formControlPr xmlns="http://schemas.microsoft.com/office/spreadsheetml/2009/9/main" objectType="CheckBox" fmlaLink="$V$82" lockText="1" noThreeD="1"/>
</file>

<file path=xl/ctrlProps/ctrlProp26.xml><?xml version="1.0" encoding="utf-8"?>
<formControlPr xmlns="http://schemas.microsoft.com/office/spreadsheetml/2009/9/main" objectType="CheckBox" fmlaLink="$W$100" lockText="1" noThreeD="1"/>
</file>

<file path=xl/ctrlProps/ctrlProp27.xml><?xml version="1.0" encoding="utf-8"?>
<formControlPr xmlns="http://schemas.microsoft.com/office/spreadsheetml/2009/9/main" objectType="CheckBox" fmlaLink="$V$74" lockText="1" noThreeD="1"/>
</file>

<file path=xl/ctrlProps/ctrlProp28.xml><?xml version="1.0" encoding="utf-8"?>
<formControlPr xmlns="http://schemas.microsoft.com/office/spreadsheetml/2009/9/main" objectType="CheckBox" checked="Checked" fmlaLink="$W$107" lockText="1" noThreeD="1"/>
</file>

<file path=xl/ctrlProps/ctrlProp29.xml><?xml version="1.0" encoding="utf-8"?>
<formControlPr xmlns="http://schemas.microsoft.com/office/spreadsheetml/2009/9/main" objectType="CheckBox" fmlaLink="$W$109" lockText="1" noThreeD="1"/>
</file>

<file path=xl/ctrlProps/ctrlProp3.xml><?xml version="1.0" encoding="utf-8"?>
<formControlPr xmlns="http://schemas.microsoft.com/office/spreadsheetml/2009/9/main" objectType="CheckBox" fmlaLink="$V$116" lockText="1" noThreeD="1"/>
</file>

<file path=xl/ctrlProps/ctrlProp30.xml><?xml version="1.0" encoding="utf-8"?>
<formControlPr xmlns="http://schemas.microsoft.com/office/spreadsheetml/2009/9/main" objectType="CheckBox" fmlaLink="$V$92" lockText="1" noThreeD="1"/>
</file>

<file path=xl/ctrlProps/ctrlProp31.xml><?xml version="1.0" encoding="utf-8"?>
<formControlPr xmlns="http://schemas.microsoft.com/office/spreadsheetml/2009/9/main" objectType="CheckBox" fmlaLink="$V$93" lockText="1" noThreeD="1"/>
</file>

<file path=xl/ctrlProps/ctrlProp32.xml><?xml version="1.0" encoding="utf-8"?>
<formControlPr xmlns="http://schemas.microsoft.com/office/spreadsheetml/2009/9/main" objectType="CheckBox" fmlaLink="$W$105" lockText="1" noThreeD="1"/>
</file>

<file path=xl/ctrlProps/ctrlProp33.xml><?xml version="1.0" encoding="utf-8"?>
<formControlPr xmlns="http://schemas.microsoft.com/office/spreadsheetml/2009/9/main" objectType="CheckBox" checked="Checked" fmlaLink="$V$20" lockText="1" noThreeD="1"/>
</file>

<file path=xl/ctrlProps/ctrlProp34.xml><?xml version="1.0" encoding="utf-8"?>
<formControlPr xmlns="http://schemas.microsoft.com/office/spreadsheetml/2009/9/main" objectType="CheckBox" fmlaLink="$V$60" lockText="1" noThreeD="1"/>
</file>

<file path=xl/ctrlProps/ctrlProp35.xml><?xml version="1.0" encoding="utf-8"?>
<formControlPr xmlns="http://schemas.microsoft.com/office/spreadsheetml/2009/9/main" objectType="CheckBox" fmlaLink="$V$61" lockText="1" noThreeD="1"/>
</file>

<file path=xl/ctrlProps/ctrlProp36.xml><?xml version="1.0" encoding="utf-8"?>
<formControlPr xmlns="http://schemas.microsoft.com/office/spreadsheetml/2009/9/main" objectType="CheckBox" checked="Checked" fmlaLink="$V$62" lockText="1" noThreeD="1"/>
</file>

<file path=xl/ctrlProps/ctrlProp37.xml><?xml version="1.0" encoding="utf-8"?>
<formControlPr xmlns="http://schemas.microsoft.com/office/spreadsheetml/2009/9/main" objectType="CheckBox" fmlaLink="$V$63" lockText="1" noThreeD="1"/>
</file>

<file path=xl/ctrlProps/ctrlProp38.xml><?xml version="1.0" encoding="utf-8"?>
<formControlPr xmlns="http://schemas.microsoft.com/office/spreadsheetml/2009/9/main" objectType="CheckBox" fmlaLink="$V$64" lockText="1" noThreeD="1"/>
</file>

<file path=xl/ctrlProps/ctrlProp39.xml><?xml version="1.0" encoding="utf-8"?>
<formControlPr xmlns="http://schemas.microsoft.com/office/spreadsheetml/2009/9/main" objectType="CheckBox" fmlaLink="$V$65" lockText="1" noThreeD="1"/>
</file>

<file path=xl/ctrlProps/ctrlProp4.xml><?xml version="1.0" encoding="utf-8"?>
<formControlPr xmlns="http://schemas.microsoft.com/office/spreadsheetml/2009/9/main" objectType="CheckBox" fmlaLink="$W$99" lockText="1" noThreeD="1"/>
</file>

<file path=xl/ctrlProps/ctrlProp40.xml><?xml version="1.0" encoding="utf-8"?>
<formControlPr xmlns="http://schemas.microsoft.com/office/spreadsheetml/2009/9/main" objectType="CheckBox" checked="Checked" fmlaLink="$V$66" lockText="1" noThreeD="1"/>
</file>

<file path=xl/ctrlProps/ctrlProp41.xml><?xml version="1.0" encoding="utf-8"?>
<formControlPr xmlns="http://schemas.microsoft.com/office/spreadsheetml/2009/9/main" objectType="CheckBox" fmlaLink="$V$84" lockText="1" noThreeD="1"/>
</file>

<file path=xl/ctrlProps/ctrlProp42.xml><?xml version="1.0" encoding="utf-8"?>
<formControlPr xmlns="http://schemas.microsoft.com/office/spreadsheetml/2009/9/main" objectType="CheckBox" fmlaLink="$V$85" lockText="1" noThreeD="1"/>
</file>

<file path=xl/ctrlProps/ctrlProp43.xml><?xml version="1.0" encoding="utf-8"?>
<formControlPr xmlns="http://schemas.microsoft.com/office/spreadsheetml/2009/9/main" objectType="CheckBox" fmlaLink="$V$86" lockText="1" noThreeD="1"/>
</file>

<file path=xl/ctrlProps/ctrlProp44.xml><?xml version="1.0" encoding="utf-8"?>
<formControlPr xmlns="http://schemas.microsoft.com/office/spreadsheetml/2009/9/main" objectType="CheckBox" fmlaLink="$V$87" lockText="1" noThreeD="1"/>
</file>

<file path=xl/ctrlProps/ctrlProp45.xml><?xml version="1.0" encoding="utf-8"?>
<formControlPr xmlns="http://schemas.microsoft.com/office/spreadsheetml/2009/9/main" objectType="CheckBox" fmlaLink="$V$88" lockText="1" noThreeD="1"/>
</file>

<file path=xl/ctrlProps/ctrlProp46.xml><?xml version="1.0" encoding="utf-8"?>
<formControlPr xmlns="http://schemas.microsoft.com/office/spreadsheetml/2009/9/main" objectType="CheckBox" fmlaLink="$V$89" lockText="1" noThreeD="1"/>
</file>

<file path=xl/ctrlProps/ctrlProp47.xml><?xml version="1.0" encoding="utf-8"?>
<formControlPr xmlns="http://schemas.microsoft.com/office/spreadsheetml/2009/9/main" objectType="CheckBox" fmlaLink="$W$108" lockText="1" noThreeD="1"/>
</file>

<file path=xl/ctrlProps/ctrlProp48.xml><?xml version="1.0" encoding="utf-8"?>
<formControlPr xmlns="http://schemas.microsoft.com/office/spreadsheetml/2009/9/main" objectType="CheckBox" fmlaLink="$V$52" lockText="1" noThreeD="1"/>
</file>

<file path=xl/ctrlProps/ctrlProp49.xml><?xml version="1.0" encoding="utf-8"?>
<formControlPr xmlns="http://schemas.microsoft.com/office/spreadsheetml/2009/9/main" objectType="CheckBox" fmlaLink="$V$51" lockText="1" noThreeD="1"/>
</file>

<file path=xl/ctrlProps/ctrlProp5.xml><?xml version="1.0" encoding="utf-8"?>
<formControlPr xmlns="http://schemas.microsoft.com/office/spreadsheetml/2009/9/main" objectType="CheckBox" fmlaLink="$W$101" lockText="1" noThreeD="1"/>
</file>

<file path=xl/ctrlProps/ctrlProp6.xml><?xml version="1.0" encoding="utf-8"?>
<formControlPr xmlns="http://schemas.microsoft.com/office/spreadsheetml/2009/9/main" objectType="CheckBox" fmlaLink="$W$103" lockText="1" noThreeD="1"/>
</file>

<file path=xl/ctrlProps/ctrlProp7.xml><?xml version="1.0" encoding="utf-8"?>
<formControlPr xmlns="http://schemas.microsoft.com/office/spreadsheetml/2009/9/main" objectType="CheckBox" fmlaLink="$W$104" lockText="1" noThreeD="1"/>
</file>

<file path=xl/ctrlProps/ctrlProp8.xml><?xml version="1.0" encoding="utf-8"?>
<formControlPr xmlns="http://schemas.microsoft.com/office/spreadsheetml/2009/9/main" objectType="CheckBox" fmlaLink="$V$59" lockText="1" noThreeD="1"/>
</file>

<file path=xl/ctrlProps/ctrlProp9.xml><?xml version="1.0" encoding="utf-8"?>
<formControlPr xmlns="http://schemas.microsoft.com/office/spreadsheetml/2009/9/main" objectType="CheckBox" fmlaLink="$V$7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18</xdr:row>
          <xdr:rowOff>9525</xdr:rowOff>
        </xdr:from>
        <xdr:to>
          <xdr:col>5</xdr:col>
          <xdr:colOff>304800</xdr:colOff>
          <xdr:row>19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113</xdr:row>
          <xdr:rowOff>0</xdr:rowOff>
        </xdr:from>
        <xdr:to>
          <xdr:col>3</xdr:col>
          <xdr:colOff>238125</xdr:colOff>
          <xdr:row>114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115</xdr:row>
          <xdr:rowOff>0</xdr:rowOff>
        </xdr:from>
        <xdr:to>
          <xdr:col>3</xdr:col>
          <xdr:colOff>238125</xdr:colOff>
          <xdr:row>116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98</xdr:row>
          <xdr:rowOff>0</xdr:rowOff>
        </xdr:from>
        <xdr:to>
          <xdr:col>3</xdr:col>
          <xdr:colOff>238125</xdr:colOff>
          <xdr:row>99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0</xdr:rowOff>
        </xdr:from>
        <xdr:to>
          <xdr:col>3</xdr:col>
          <xdr:colOff>238125</xdr:colOff>
          <xdr:row>101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0</xdr:rowOff>
        </xdr:from>
        <xdr:to>
          <xdr:col>3</xdr:col>
          <xdr:colOff>238125</xdr:colOff>
          <xdr:row>103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0</xdr:rowOff>
        </xdr:from>
        <xdr:to>
          <xdr:col>3</xdr:col>
          <xdr:colOff>238125</xdr:colOff>
          <xdr:row>104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58</xdr:row>
          <xdr:rowOff>0</xdr:rowOff>
        </xdr:from>
        <xdr:to>
          <xdr:col>3</xdr:col>
          <xdr:colOff>238125</xdr:colOff>
          <xdr:row>59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0</xdr:rowOff>
        </xdr:from>
        <xdr:to>
          <xdr:col>3</xdr:col>
          <xdr:colOff>238125</xdr:colOff>
          <xdr:row>47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57</xdr:row>
          <xdr:rowOff>0</xdr:rowOff>
        </xdr:from>
        <xdr:to>
          <xdr:col>3</xdr:col>
          <xdr:colOff>238125</xdr:colOff>
          <xdr:row>58</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79</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0</xdr:rowOff>
        </xdr:from>
        <xdr:to>
          <xdr:col>3</xdr:col>
          <xdr:colOff>238125</xdr:colOff>
          <xdr:row>80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75</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70</xdr:row>
          <xdr:rowOff>152400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0</xdr:rowOff>
        </xdr:from>
        <xdr:to>
          <xdr:col>3</xdr:col>
          <xdr:colOff>238125</xdr:colOff>
          <xdr:row>70</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71</xdr:row>
          <xdr:rowOff>152400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0</xdr:rowOff>
        </xdr:from>
        <xdr:to>
          <xdr:col>3</xdr:col>
          <xdr:colOff>238125</xdr:colOff>
          <xdr:row>115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0</xdr:rowOff>
        </xdr:from>
        <xdr:to>
          <xdr:col>3</xdr:col>
          <xdr:colOff>238125</xdr:colOff>
          <xdr:row>46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0</xdr:rowOff>
        </xdr:from>
        <xdr:to>
          <xdr:col>3</xdr:col>
          <xdr:colOff>238125</xdr:colOff>
          <xdr:row>91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0</xdr:rowOff>
        </xdr:from>
        <xdr:to>
          <xdr:col>3</xdr:col>
          <xdr:colOff>238125</xdr:colOff>
          <xdr:row>76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28575</xdr:colOff>
      <xdr:row>148</xdr:row>
      <xdr:rowOff>164037</xdr:rowOff>
    </xdr:from>
    <xdr:ext cx="3566331" cy="1769537"/>
    <xdr:pic>
      <xdr:nvPicPr>
        <xdr:cNvPr id="59" name="Picture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a:stretch>
          <a:fillRect/>
        </a:stretch>
      </xdr:blipFill>
      <xdr:spPr>
        <a:xfrm>
          <a:off x="2609850" y="22576362"/>
          <a:ext cx="3566331" cy="1769537"/>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47625</xdr:colOff>
          <xdr:row>81</xdr:row>
          <xdr:rowOff>0</xdr:rowOff>
        </xdr:from>
        <xdr:to>
          <xdr:col>3</xdr:col>
          <xdr:colOff>238125</xdr:colOff>
          <xdr:row>81</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0</xdr:rowOff>
        </xdr:from>
        <xdr:to>
          <xdr:col>3</xdr:col>
          <xdr:colOff>238125</xdr:colOff>
          <xdr:row>100</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0</xdr:rowOff>
        </xdr:from>
        <xdr:to>
          <xdr:col>3</xdr:col>
          <xdr:colOff>238125</xdr:colOff>
          <xdr:row>107</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108</xdr:row>
          <xdr:rowOff>0</xdr:rowOff>
        </xdr:from>
        <xdr:to>
          <xdr:col>3</xdr:col>
          <xdr:colOff>238125</xdr:colOff>
          <xdr:row>109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0</xdr:rowOff>
        </xdr:from>
        <xdr:to>
          <xdr:col>3</xdr:col>
          <xdr:colOff>238125</xdr:colOff>
          <xdr:row>92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0</xdr:rowOff>
        </xdr:from>
        <xdr:to>
          <xdr:col>3</xdr:col>
          <xdr:colOff>238125</xdr:colOff>
          <xdr:row>93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0</xdr:rowOff>
        </xdr:from>
        <xdr:to>
          <xdr:col>3</xdr:col>
          <xdr:colOff>238125</xdr:colOff>
          <xdr:row>105</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9525</xdr:rowOff>
        </xdr:from>
        <xdr:to>
          <xdr:col>5</xdr:col>
          <xdr:colOff>304800</xdr:colOff>
          <xdr:row>20</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0</xdr:rowOff>
        </xdr:from>
        <xdr:to>
          <xdr:col>3</xdr:col>
          <xdr:colOff>238125</xdr:colOff>
          <xdr:row>60</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61</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0</xdr:rowOff>
        </xdr:from>
        <xdr:to>
          <xdr:col>3</xdr:col>
          <xdr:colOff>238125</xdr:colOff>
          <xdr:row>62</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63</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0</xdr:rowOff>
        </xdr:from>
        <xdr:to>
          <xdr:col>3</xdr:col>
          <xdr:colOff>238125</xdr:colOff>
          <xdr:row>64</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0</xdr:rowOff>
        </xdr:from>
        <xdr:to>
          <xdr:col>3</xdr:col>
          <xdr:colOff>238125</xdr:colOff>
          <xdr:row>65</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66</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0</xdr:rowOff>
        </xdr:from>
        <xdr:to>
          <xdr:col>3</xdr:col>
          <xdr:colOff>238125</xdr:colOff>
          <xdr:row>83</xdr:row>
          <xdr:rowOff>152400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84</xdr:row>
          <xdr:rowOff>152400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85</xdr:row>
          <xdr:rowOff>152400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0</xdr:rowOff>
        </xdr:from>
        <xdr:to>
          <xdr:col>3</xdr:col>
          <xdr:colOff>238125</xdr:colOff>
          <xdr:row>86</xdr:row>
          <xdr:rowOff>152400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0</xdr:rowOff>
        </xdr:from>
        <xdr:to>
          <xdr:col>3</xdr:col>
          <xdr:colOff>238125</xdr:colOff>
          <xdr:row>87</xdr:row>
          <xdr:rowOff>152400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88</xdr:row>
          <xdr:rowOff>152400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107</xdr:row>
          <xdr:rowOff>0</xdr:rowOff>
        </xdr:from>
        <xdr:to>
          <xdr:col>3</xdr:col>
          <xdr:colOff>238125</xdr:colOff>
          <xdr:row>108</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76200</xdr:colOff>
      <xdr:row>3</xdr:row>
      <xdr:rowOff>133350</xdr:rowOff>
    </xdr:from>
    <xdr:to>
      <xdr:col>19</xdr:col>
      <xdr:colOff>151752</xdr:colOff>
      <xdr:row>9</xdr:row>
      <xdr:rowOff>37998</xdr:rowOff>
    </xdr:to>
    <xdr:pic>
      <xdr:nvPicPr>
        <xdr:cNvPr id="3" name="Picture 2">
          <a:extLst>
            <a:ext uri="{FF2B5EF4-FFF2-40B4-BE49-F238E27FC236}">
              <a16:creationId xmlns:a16="http://schemas.microsoft.com/office/drawing/2014/main" id="{BE860C0D-0476-4D77-D5B8-FCD25ABEA0CA}"/>
            </a:ext>
          </a:extLst>
        </xdr:cNvPr>
        <xdr:cNvPicPr>
          <a:picLocks noChangeAspect="1"/>
        </xdr:cNvPicPr>
      </xdr:nvPicPr>
      <xdr:blipFill>
        <a:blip xmlns:r="http://schemas.openxmlformats.org/officeDocument/2006/relationships" r:embed="rId2"/>
        <a:stretch>
          <a:fillRect/>
        </a:stretch>
      </xdr:blipFill>
      <xdr:spPr>
        <a:xfrm>
          <a:off x="504825" y="295275"/>
          <a:ext cx="5180952" cy="81904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51</xdr:row>
          <xdr:rowOff>0</xdr:rowOff>
        </xdr:from>
        <xdr:to>
          <xdr:col>3</xdr:col>
          <xdr:colOff>238125</xdr:colOff>
          <xdr:row>52</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0</xdr:rowOff>
        </xdr:from>
        <xdr:to>
          <xdr:col>3</xdr:col>
          <xdr:colOff>238125</xdr:colOff>
          <xdr:row>51</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L170"/>
  <sheetViews>
    <sheetView showGridLines="0" showRowColHeaders="0" tabSelected="1" zoomScaleNormal="100" workbookViewId="0">
      <selection activeCell="E153" sqref="E153:I153"/>
    </sheetView>
  </sheetViews>
  <sheetFormatPr defaultColWidth="9.140625" defaultRowHeight="12" x14ac:dyDescent="0.2"/>
  <cols>
    <col min="1" max="1" width="2.5703125" style="26" customWidth="1"/>
    <col min="2" max="2" width="1.5703125" style="26" customWidth="1"/>
    <col min="3" max="3" width="2.28515625" style="26" customWidth="1"/>
    <col min="4" max="4" width="4.42578125" style="26" customWidth="1"/>
    <col min="5" max="5" width="7.7109375" style="26" customWidth="1"/>
    <col min="6" max="6" width="5.7109375" style="26" customWidth="1"/>
    <col min="7" max="7" width="4.28515625" style="26" customWidth="1"/>
    <col min="8" max="8" width="5.85546875" style="26" customWidth="1"/>
    <col min="9" max="17" width="4.28515625" style="26" customWidth="1"/>
    <col min="18" max="18" width="5.7109375" style="26" customWidth="1"/>
    <col min="19" max="19" width="4.28515625" style="26" customWidth="1"/>
    <col min="20" max="20" width="6.42578125" style="26" customWidth="1"/>
    <col min="21" max="21" width="3.42578125" style="26" customWidth="1"/>
    <col min="22" max="22" width="14" style="1" hidden="1" customWidth="1"/>
    <col min="23" max="23" width="9.140625" style="2" hidden="1" customWidth="1"/>
    <col min="24" max="24" width="9.140625" style="26" customWidth="1"/>
    <col min="25" max="16384" width="9.140625" style="26"/>
  </cols>
  <sheetData>
    <row r="3" spans="2:23" ht="12.75" thickBot="1" x14ac:dyDescent="0.25"/>
    <row r="4" spans="2:23" x14ac:dyDescent="0.2">
      <c r="B4" s="23"/>
      <c r="C4" s="24"/>
      <c r="D4" s="24"/>
      <c r="E4" s="24"/>
      <c r="F4" s="24"/>
      <c r="G4" s="24"/>
      <c r="H4" s="24"/>
      <c r="I4" s="24"/>
      <c r="J4" s="24"/>
      <c r="K4" s="24"/>
      <c r="L4" s="24"/>
      <c r="M4" s="24"/>
      <c r="N4" s="24"/>
      <c r="O4" s="24"/>
      <c r="P4" s="24"/>
      <c r="Q4" s="24"/>
      <c r="R4" s="24"/>
      <c r="S4" s="24"/>
      <c r="T4" s="24"/>
      <c r="U4" s="25"/>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x14ac:dyDescent="0.2">
      <c r="B7" s="27"/>
      <c r="C7" s="28"/>
      <c r="D7" s="28"/>
      <c r="E7" s="28"/>
      <c r="F7" s="28"/>
      <c r="G7" s="28"/>
      <c r="H7" s="28"/>
      <c r="I7" s="28"/>
      <c r="J7" s="28"/>
      <c r="K7" s="28"/>
      <c r="L7" s="28"/>
      <c r="M7" s="28"/>
      <c r="N7" s="28"/>
      <c r="O7" s="28"/>
      <c r="P7" s="28"/>
      <c r="Q7" s="28"/>
      <c r="R7" s="28"/>
      <c r="S7" s="28"/>
      <c r="T7" s="28"/>
      <c r="U7" s="29"/>
    </row>
    <row r="8" spans="2:23" x14ac:dyDescent="0.2">
      <c r="B8" s="27"/>
      <c r="C8" s="28"/>
      <c r="D8" s="28"/>
      <c r="E8" s="28"/>
      <c r="F8" s="28"/>
      <c r="G8" s="28"/>
      <c r="H8" s="28"/>
      <c r="I8" s="28"/>
      <c r="J8" s="28"/>
      <c r="K8" s="28"/>
      <c r="L8" s="28"/>
      <c r="M8" s="28"/>
      <c r="N8" s="28"/>
      <c r="O8" s="28"/>
      <c r="P8" s="28"/>
      <c r="Q8" s="28"/>
      <c r="R8" s="28"/>
      <c r="S8" s="28"/>
      <c r="T8" s="28"/>
      <c r="U8" s="29"/>
    </row>
    <row r="9" spans="2:23" x14ac:dyDescent="0.2">
      <c r="B9" s="27"/>
      <c r="C9" s="28"/>
      <c r="D9" s="28"/>
      <c r="E9" s="28"/>
      <c r="F9" s="28"/>
      <c r="G9" s="28"/>
      <c r="H9" s="28"/>
      <c r="I9" s="28"/>
      <c r="J9" s="28"/>
      <c r="K9" s="28"/>
      <c r="L9" s="28"/>
      <c r="M9" s="28"/>
      <c r="N9" s="28"/>
      <c r="O9" s="28"/>
      <c r="P9" s="28"/>
      <c r="Q9" s="28"/>
      <c r="R9" s="28"/>
      <c r="S9" s="28"/>
      <c r="T9" s="28"/>
      <c r="U9" s="29"/>
    </row>
    <row r="10" spans="2:23" ht="12.75" thickBot="1" x14ac:dyDescent="0.25">
      <c r="B10" s="27"/>
      <c r="C10" s="28"/>
      <c r="D10" s="28"/>
      <c r="E10" s="28"/>
      <c r="F10" s="28"/>
      <c r="G10" s="28"/>
      <c r="H10" s="28"/>
      <c r="I10" s="28"/>
      <c r="J10" s="28"/>
      <c r="K10" s="28"/>
      <c r="L10" s="28"/>
      <c r="M10" s="28"/>
      <c r="N10" s="28"/>
      <c r="O10" s="28"/>
      <c r="P10" s="28"/>
      <c r="Q10" s="28"/>
      <c r="R10" s="28"/>
      <c r="S10" s="28"/>
      <c r="T10" s="28"/>
      <c r="U10" s="29"/>
    </row>
    <row r="11" spans="2:23" ht="29.25" customHeight="1" thickBot="1" x14ac:dyDescent="0.25">
      <c r="B11" s="176" t="s">
        <v>132</v>
      </c>
      <c r="C11" s="177"/>
      <c r="D11" s="177"/>
      <c r="E11" s="177"/>
      <c r="F11" s="177"/>
      <c r="G11" s="177"/>
      <c r="H11" s="177"/>
      <c r="I11" s="177"/>
      <c r="J11" s="177"/>
      <c r="K11" s="177"/>
      <c r="L11" s="177"/>
      <c r="M11" s="177"/>
      <c r="N11" s="177"/>
      <c r="O11" s="177"/>
      <c r="P11" s="177"/>
      <c r="Q11" s="177"/>
      <c r="R11" s="177"/>
      <c r="S11" s="177"/>
      <c r="T11" s="177"/>
      <c r="U11" s="178"/>
    </row>
    <row r="12" spans="2:23" ht="21" customHeight="1" thickBot="1" x14ac:dyDescent="0.3">
      <c r="B12" s="179" t="s">
        <v>53</v>
      </c>
      <c r="C12" s="180"/>
      <c r="D12" s="180"/>
      <c r="E12" s="180"/>
      <c r="F12" s="180"/>
      <c r="G12" s="180"/>
      <c r="H12" s="180"/>
      <c r="I12" s="180"/>
      <c r="J12" s="180"/>
      <c r="K12" s="180"/>
      <c r="L12" s="180"/>
      <c r="M12" s="180"/>
      <c r="N12" s="180"/>
      <c r="O12" s="180"/>
      <c r="P12" s="180"/>
      <c r="Q12" s="180"/>
      <c r="R12" s="180"/>
      <c r="S12" s="180"/>
      <c r="T12" s="180"/>
      <c r="U12" s="181"/>
    </row>
    <row r="13" spans="2:23" s="3" customFormat="1" ht="25.5" customHeight="1" thickBot="1" x14ac:dyDescent="0.25">
      <c r="B13" s="182" t="s">
        <v>54</v>
      </c>
      <c r="C13" s="183"/>
      <c r="D13" s="183"/>
      <c r="E13" s="183"/>
      <c r="F13" s="183"/>
      <c r="G13" s="183"/>
      <c r="H13" s="183"/>
      <c r="I13" s="183"/>
      <c r="J13" s="183"/>
      <c r="K13" s="183"/>
      <c r="L13" s="183"/>
      <c r="M13" s="183"/>
      <c r="N13" s="183"/>
      <c r="O13" s="183"/>
      <c r="P13" s="183"/>
      <c r="Q13" s="183"/>
      <c r="R13" s="183"/>
      <c r="S13" s="183"/>
      <c r="T13" s="183"/>
      <c r="U13" s="184"/>
      <c r="V13" s="1"/>
      <c r="W13" s="1"/>
    </row>
    <row r="14" spans="2:23" ht="21" customHeight="1" thickBot="1" x14ac:dyDescent="0.3">
      <c r="B14" s="179" t="s">
        <v>55</v>
      </c>
      <c r="C14" s="180"/>
      <c r="D14" s="180"/>
      <c r="E14" s="180"/>
      <c r="F14" s="180"/>
      <c r="G14" s="180"/>
      <c r="H14" s="180"/>
      <c r="I14" s="180"/>
      <c r="J14" s="180"/>
      <c r="K14" s="180"/>
      <c r="L14" s="180"/>
      <c r="M14" s="180"/>
      <c r="N14" s="180"/>
      <c r="O14" s="180"/>
      <c r="P14" s="180"/>
      <c r="Q14" s="180"/>
      <c r="R14" s="180"/>
      <c r="S14" s="180"/>
      <c r="T14" s="180"/>
      <c r="U14" s="181"/>
    </row>
    <row r="15" spans="2:23" s="3" customFormat="1" ht="27" customHeight="1" thickBot="1" x14ac:dyDescent="0.25">
      <c r="B15" s="198" t="str">
        <f>G138</f>
        <v>Town of KDH - Public Services Department</v>
      </c>
      <c r="C15" s="199"/>
      <c r="D15" s="199"/>
      <c r="E15" s="199"/>
      <c r="F15" s="199"/>
      <c r="G15" s="199"/>
      <c r="H15" s="199"/>
      <c r="I15" s="199"/>
      <c r="J15" s="199"/>
      <c r="K15" s="199"/>
      <c r="L15" s="199"/>
      <c r="M15" s="199"/>
      <c r="N15" s="199"/>
      <c r="O15" s="199"/>
      <c r="P15" s="199"/>
      <c r="Q15" s="199"/>
      <c r="R15" s="199"/>
      <c r="S15" s="199"/>
      <c r="T15" s="199"/>
      <c r="U15" s="200"/>
      <c r="V15" s="1"/>
      <c r="W15" s="1"/>
    </row>
    <row r="16" spans="2:23" s="3" customFormat="1" ht="6" customHeight="1" thickBot="1" x14ac:dyDescent="0.25">
      <c r="B16" s="59"/>
      <c r="C16" s="60"/>
      <c r="D16" s="60"/>
      <c r="E16" s="60"/>
      <c r="F16" s="60"/>
      <c r="G16" s="60"/>
      <c r="H16" s="60"/>
      <c r="I16" s="60"/>
      <c r="J16" s="60"/>
      <c r="K16" s="60"/>
      <c r="L16" s="60"/>
      <c r="M16" s="60"/>
      <c r="N16" s="60"/>
      <c r="O16" s="60"/>
      <c r="P16" s="60"/>
      <c r="Q16" s="60"/>
      <c r="R16" s="60"/>
      <c r="S16" s="60"/>
      <c r="T16" s="60"/>
      <c r="U16" s="61"/>
      <c r="V16" s="1"/>
      <c r="W16" s="1"/>
    </row>
    <row r="17" spans="2:38" s="5" customFormat="1" ht="21" customHeight="1" thickBot="1" x14ac:dyDescent="0.25">
      <c r="B17" s="185" t="s">
        <v>0</v>
      </c>
      <c r="C17" s="186"/>
      <c r="D17" s="186"/>
      <c r="E17" s="186"/>
      <c r="F17" s="186"/>
      <c r="G17" s="186"/>
      <c r="H17" s="186"/>
      <c r="I17" s="186"/>
      <c r="J17" s="186"/>
      <c r="K17" s="186"/>
      <c r="L17" s="186"/>
      <c r="M17" s="186"/>
      <c r="N17" s="186"/>
      <c r="O17" s="186"/>
      <c r="P17" s="186"/>
      <c r="Q17" s="186"/>
      <c r="R17" s="186"/>
      <c r="S17" s="186"/>
      <c r="T17" s="186"/>
      <c r="U17" s="187"/>
      <c r="V17" s="4"/>
      <c r="W17" s="4"/>
    </row>
    <row r="18" spans="2:38" s="8" customFormat="1" ht="5.0999999999999996" customHeight="1" x14ac:dyDescent="0.25">
      <c r="B18" s="35"/>
      <c r="C18" s="36"/>
      <c r="D18" s="37"/>
      <c r="E18" s="6"/>
      <c r="F18" s="37"/>
      <c r="G18" s="37"/>
      <c r="H18" s="37"/>
      <c r="I18" s="37"/>
      <c r="J18" s="37"/>
      <c r="K18" s="37"/>
      <c r="L18" s="37"/>
      <c r="M18" s="37"/>
      <c r="N18" s="37"/>
      <c r="O18" s="37"/>
      <c r="P18" s="37"/>
      <c r="Q18" s="37"/>
      <c r="R18" s="37"/>
      <c r="S18" s="37"/>
      <c r="T18" s="36"/>
      <c r="U18" s="38"/>
      <c r="V18" s="7"/>
      <c r="W18" s="7"/>
    </row>
    <row r="19" spans="2:38" s="10" customFormat="1" ht="19.5" customHeight="1" x14ac:dyDescent="0.25">
      <c r="B19" s="39"/>
      <c r="C19" s="195" t="s">
        <v>30</v>
      </c>
      <c r="D19" s="196"/>
      <c r="E19" s="197"/>
      <c r="F19" s="114"/>
      <c r="G19" s="188" t="s">
        <v>136</v>
      </c>
      <c r="H19" s="189"/>
      <c r="I19" s="190" t="s">
        <v>135</v>
      </c>
      <c r="J19" s="191"/>
      <c r="K19" s="191"/>
      <c r="L19" s="191"/>
      <c r="M19" s="191"/>
      <c r="N19" s="191"/>
      <c r="O19" s="191"/>
      <c r="P19" s="191"/>
      <c r="Q19" s="191"/>
      <c r="R19" s="192"/>
      <c r="S19" s="193">
        <v>36410.18</v>
      </c>
      <c r="T19" s="194"/>
      <c r="U19" s="40"/>
      <c r="V19" s="1" t="b">
        <v>0</v>
      </c>
      <c r="W19" s="9"/>
    </row>
    <row r="20" spans="2:38" s="10" customFormat="1" ht="19.5" customHeight="1" x14ac:dyDescent="0.25">
      <c r="B20" s="39"/>
      <c r="C20" s="195" t="s">
        <v>30</v>
      </c>
      <c r="D20" s="196"/>
      <c r="E20" s="197"/>
      <c r="F20" s="114"/>
      <c r="G20" s="188" t="s">
        <v>133</v>
      </c>
      <c r="H20" s="189"/>
      <c r="I20" s="190" t="s">
        <v>134</v>
      </c>
      <c r="J20" s="191"/>
      <c r="K20" s="191"/>
      <c r="L20" s="191"/>
      <c r="M20" s="191"/>
      <c r="N20" s="191"/>
      <c r="O20" s="191"/>
      <c r="P20" s="191"/>
      <c r="Q20" s="191"/>
      <c r="R20" s="192"/>
      <c r="S20" s="193">
        <v>37896.18</v>
      </c>
      <c r="T20" s="194"/>
      <c r="U20" s="40"/>
      <c r="V20" s="1" t="b">
        <v>1</v>
      </c>
      <c r="W20" s="9"/>
    </row>
    <row r="21" spans="2:38" s="3" customFormat="1" ht="5.0999999999999996" customHeight="1" thickBot="1" x14ac:dyDescent="0.4">
      <c r="B21" s="117"/>
      <c r="C21" s="118"/>
      <c r="D21" s="201"/>
      <c r="E21" s="201"/>
      <c r="F21" s="201"/>
      <c r="G21" s="201"/>
      <c r="H21" s="201"/>
      <c r="I21" s="201"/>
      <c r="J21" s="201"/>
      <c r="K21" s="201"/>
      <c r="L21" s="201"/>
      <c r="M21" s="201"/>
      <c r="N21" s="201"/>
      <c r="O21" s="201"/>
      <c r="P21" s="201"/>
      <c r="Q21" s="201"/>
      <c r="R21" s="201"/>
      <c r="S21" s="118"/>
      <c r="T21" s="118"/>
      <c r="U21" s="119"/>
      <c r="V21" s="1"/>
      <c r="W21" s="1"/>
    </row>
    <row r="22" spans="2:38" s="3" customFormat="1" ht="6" customHeight="1" thickBot="1" x14ac:dyDescent="0.25">
      <c r="B22" s="26"/>
      <c r="C22" s="26"/>
      <c r="D22" s="26"/>
      <c r="E22" s="26"/>
      <c r="F22" s="26"/>
      <c r="G22" s="26"/>
      <c r="H22" s="26"/>
      <c r="I22" s="26"/>
      <c r="J22" s="26"/>
      <c r="K22" s="26"/>
      <c r="L22" s="26"/>
      <c r="M22" s="26"/>
      <c r="N22" s="26"/>
      <c r="O22" s="26"/>
      <c r="P22" s="26"/>
      <c r="Q22" s="26"/>
      <c r="R22" s="26"/>
      <c r="S22" s="26"/>
      <c r="T22" s="26"/>
      <c r="U22" s="26"/>
      <c r="V22" s="1"/>
      <c r="W22" s="1"/>
    </row>
    <row r="23" spans="2:38" customFormat="1" ht="24" thickBot="1" x14ac:dyDescent="0.4">
      <c r="B23" s="202" t="s">
        <v>1</v>
      </c>
      <c r="C23" s="203"/>
      <c r="D23" s="203"/>
      <c r="E23" s="203"/>
      <c r="F23" s="203"/>
      <c r="G23" s="203"/>
      <c r="H23" s="203"/>
      <c r="I23" s="203"/>
      <c r="J23" s="203"/>
      <c r="K23" s="203"/>
      <c r="L23" s="203"/>
      <c r="M23" s="203"/>
      <c r="N23" s="203"/>
      <c r="O23" s="203"/>
      <c r="P23" s="203"/>
      <c r="Q23" s="203"/>
      <c r="R23" s="203"/>
      <c r="S23" s="203"/>
      <c r="T23" s="203"/>
      <c r="U23" s="204"/>
      <c r="V23" s="2"/>
      <c r="W23" s="11"/>
    </row>
    <row r="24" spans="2:38" ht="20.25" customHeight="1" x14ac:dyDescent="0.25">
      <c r="B24" s="27"/>
      <c r="C24" s="28"/>
      <c r="D24" s="205" t="s">
        <v>3</v>
      </c>
      <c r="E24" s="205"/>
      <c r="F24" s="205"/>
      <c r="G24" s="205"/>
      <c r="H24" s="205"/>
      <c r="I24" s="205"/>
      <c r="J24" s="205"/>
      <c r="K24" s="205"/>
      <c r="L24" s="205"/>
      <c r="M24" s="205"/>
      <c r="N24" s="205"/>
      <c r="O24" s="205"/>
      <c r="P24" s="205"/>
      <c r="Q24" s="205"/>
      <c r="R24" s="205"/>
      <c r="S24" s="205"/>
      <c r="T24" s="205"/>
      <c r="U24" s="29"/>
      <c r="V24" s="12"/>
    </row>
    <row r="25" spans="2:38" ht="12" customHeight="1" x14ac:dyDescent="0.2">
      <c r="B25" s="27"/>
      <c r="C25" s="28"/>
      <c r="D25" s="41"/>
      <c r="E25" s="42" t="s">
        <v>137</v>
      </c>
      <c r="F25" s="206" t="s">
        <v>138</v>
      </c>
      <c r="G25" s="207"/>
      <c r="H25" s="207"/>
      <c r="I25" s="207"/>
      <c r="J25" s="207"/>
      <c r="K25" s="207"/>
      <c r="L25" s="207"/>
      <c r="M25" s="207"/>
      <c r="N25" s="207"/>
      <c r="O25" s="207"/>
      <c r="P25" s="207"/>
      <c r="Q25" s="207"/>
      <c r="R25" s="208"/>
      <c r="S25" s="158" t="s">
        <v>56</v>
      </c>
      <c r="T25" s="158"/>
      <c r="U25" s="29"/>
      <c r="V25" s="12"/>
    </row>
    <row r="26" spans="2:38" ht="22.5" customHeight="1" x14ac:dyDescent="0.25">
      <c r="B26" s="27"/>
      <c r="C26" s="28"/>
      <c r="D26" s="205" t="s">
        <v>4</v>
      </c>
      <c r="E26" s="205"/>
      <c r="F26" s="205"/>
      <c r="G26" s="205"/>
      <c r="H26" s="205"/>
      <c r="I26" s="205"/>
      <c r="J26" s="205"/>
      <c r="K26" s="205"/>
      <c r="L26" s="205"/>
      <c r="M26" s="205"/>
      <c r="N26" s="205"/>
      <c r="O26" s="205"/>
      <c r="P26" s="205"/>
      <c r="Q26" s="205"/>
      <c r="R26" s="205"/>
      <c r="S26" s="205"/>
      <c r="T26" s="209"/>
      <c r="U26" s="29"/>
      <c r="V26" s="12"/>
    </row>
    <row r="27" spans="2:38" ht="12" customHeight="1" x14ac:dyDescent="0.25">
      <c r="B27" s="27"/>
      <c r="C27" s="28"/>
      <c r="D27" s="41"/>
      <c r="E27" s="42" t="s">
        <v>31</v>
      </c>
      <c r="F27" s="206" t="s">
        <v>139</v>
      </c>
      <c r="G27" s="207"/>
      <c r="H27" s="207"/>
      <c r="I27" s="207"/>
      <c r="J27" s="207"/>
      <c r="K27" s="207"/>
      <c r="L27" s="207"/>
      <c r="M27" s="207"/>
      <c r="N27" s="207"/>
      <c r="O27" s="207"/>
      <c r="P27" s="207"/>
      <c r="Q27" s="207"/>
      <c r="R27" s="208"/>
      <c r="S27" s="158" t="s">
        <v>2</v>
      </c>
      <c r="T27" s="158"/>
      <c r="U27" s="29"/>
      <c r="V27" s="12"/>
      <c r="Y27"/>
    </row>
    <row r="28" spans="2:38" ht="12" customHeight="1" x14ac:dyDescent="0.2">
      <c r="B28" s="27"/>
      <c r="C28" s="28"/>
      <c r="D28" s="41"/>
      <c r="E28" s="42" t="s">
        <v>140</v>
      </c>
      <c r="F28" s="206" t="s">
        <v>141</v>
      </c>
      <c r="G28" s="207"/>
      <c r="H28" s="207"/>
      <c r="I28" s="207"/>
      <c r="J28" s="207"/>
      <c r="K28" s="207"/>
      <c r="L28" s="207"/>
      <c r="M28" s="207"/>
      <c r="N28" s="207"/>
      <c r="O28" s="207"/>
      <c r="P28" s="207"/>
      <c r="Q28" s="207"/>
      <c r="R28" s="208"/>
      <c r="S28" s="158" t="s">
        <v>2</v>
      </c>
      <c r="T28" s="158"/>
      <c r="U28" s="29"/>
      <c r="V28" s="12"/>
    </row>
    <row r="29" spans="2:38" ht="21.75" customHeight="1" x14ac:dyDescent="0.25">
      <c r="B29" s="27"/>
      <c r="C29" s="28"/>
      <c r="D29" s="205" t="s">
        <v>5</v>
      </c>
      <c r="E29" s="205"/>
      <c r="F29" s="205"/>
      <c r="G29" s="205"/>
      <c r="H29" s="205"/>
      <c r="I29" s="205"/>
      <c r="J29" s="205"/>
      <c r="K29" s="205"/>
      <c r="L29" s="205"/>
      <c r="M29" s="205"/>
      <c r="N29" s="205"/>
      <c r="O29" s="205"/>
      <c r="P29" s="205"/>
      <c r="Q29" s="205"/>
      <c r="R29" s="205"/>
      <c r="S29" s="205"/>
      <c r="T29" s="205"/>
      <c r="U29" s="29"/>
      <c r="Y29"/>
      <c r="Z29"/>
      <c r="AA29"/>
      <c r="AB29"/>
      <c r="AC29"/>
      <c r="AD29"/>
      <c r="AE29"/>
      <c r="AF29"/>
      <c r="AG29"/>
      <c r="AH29"/>
      <c r="AI29"/>
      <c r="AJ29"/>
      <c r="AK29"/>
      <c r="AL29"/>
    </row>
    <row r="30" spans="2:38" ht="12" customHeight="1" x14ac:dyDescent="0.25">
      <c r="B30" s="27"/>
      <c r="C30" s="28"/>
      <c r="D30" s="41"/>
      <c r="E30" s="255" t="s">
        <v>57</v>
      </c>
      <c r="F30" s="256"/>
      <c r="G30" s="256"/>
      <c r="H30" s="256"/>
      <c r="I30" s="256"/>
      <c r="J30" s="256"/>
      <c r="K30" s="257"/>
      <c r="L30" s="206" t="s">
        <v>63</v>
      </c>
      <c r="M30" s="207"/>
      <c r="N30" s="207"/>
      <c r="O30" s="207"/>
      <c r="P30" s="207"/>
      <c r="Q30" s="207"/>
      <c r="R30" s="207"/>
      <c r="S30" s="207"/>
      <c r="T30" s="208"/>
      <c r="U30" s="29"/>
      <c r="V30" s="12"/>
      <c r="Y30"/>
      <c r="Z30"/>
      <c r="AA30"/>
      <c r="AB30"/>
      <c r="AC30"/>
      <c r="AD30"/>
      <c r="AE30"/>
      <c r="AF30"/>
      <c r="AG30"/>
      <c r="AH30"/>
      <c r="AI30"/>
      <c r="AJ30"/>
      <c r="AK30"/>
      <c r="AL30"/>
    </row>
    <row r="31" spans="2:38" ht="12" customHeight="1" x14ac:dyDescent="0.25">
      <c r="B31" s="27"/>
      <c r="C31" s="28"/>
      <c r="D31" s="41"/>
      <c r="E31" s="255" t="s">
        <v>142</v>
      </c>
      <c r="F31" s="256"/>
      <c r="G31" s="256"/>
      <c r="H31" s="256"/>
      <c r="I31" s="256"/>
      <c r="J31" s="256"/>
      <c r="K31" s="257"/>
      <c r="L31" s="206" t="s">
        <v>64</v>
      </c>
      <c r="M31" s="207"/>
      <c r="N31" s="207"/>
      <c r="O31" s="207"/>
      <c r="P31" s="207"/>
      <c r="Q31" s="207"/>
      <c r="R31" s="207"/>
      <c r="S31" s="207"/>
      <c r="T31" s="208"/>
      <c r="U31" s="29"/>
      <c r="V31" s="12"/>
      <c r="Y31"/>
      <c r="Z31"/>
      <c r="AA31"/>
      <c r="AB31"/>
      <c r="AC31"/>
      <c r="AD31"/>
      <c r="AE31"/>
      <c r="AF31"/>
      <c r="AG31"/>
      <c r="AH31"/>
      <c r="AI31"/>
      <c r="AJ31"/>
      <c r="AK31"/>
      <c r="AL31"/>
    </row>
    <row r="32" spans="2:38" ht="12" customHeight="1" x14ac:dyDescent="0.25">
      <c r="B32" s="27"/>
      <c r="C32" s="28"/>
      <c r="D32" s="41"/>
      <c r="E32" s="255" t="s">
        <v>58</v>
      </c>
      <c r="F32" s="256"/>
      <c r="G32" s="256"/>
      <c r="H32" s="256"/>
      <c r="I32" s="256"/>
      <c r="J32" s="256"/>
      <c r="K32" s="257"/>
      <c r="L32" s="206" t="s">
        <v>65</v>
      </c>
      <c r="M32" s="207"/>
      <c r="N32" s="207"/>
      <c r="O32" s="207"/>
      <c r="P32" s="207"/>
      <c r="Q32" s="207"/>
      <c r="R32" s="207"/>
      <c r="S32" s="207"/>
      <c r="T32" s="208"/>
      <c r="U32" s="29"/>
      <c r="V32" s="12"/>
      <c r="Y32"/>
      <c r="Z32"/>
      <c r="AA32"/>
      <c r="AB32"/>
      <c r="AC32"/>
      <c r="AD32"/>
      <c r="AE32"/>
      <c r="AF32"/>
      <c r="AG32"/>
      <c r="AH32"/>
      <c r="AI32"/>
      <c r="AJ32"/>
      <c r="AK32"/>
      <c r="AL32"/>
    </row>
    <row r="33" spans="1:38" ht="12" customHeight="1" x14ac:dyDescent="0.25">
      <c r="B33" s="27"/>
      <c r="C33" s="28"/>
      <c r="D33" s="41"/>
      <c r="E33" s="255" t="s">
        <v>59</v>
      </c>
      <c r="F33" s="256"/>
      <c r="G33" s="256"/>
      <c r="H33" s="256"/>
      <c r="I33" s="256"/>
      <c r="J33" s="256"/>
      <c r="K33" s="257"/>
      <c r="L33" s="206" t="s">
        <v>66</v>
      </c>
      <c r="M33" s="207"/>
      <c r="N33" s="207"/>
      <c r="O33" s="207"/>
      <c r="P33" s="207"/>
      <c r="Q33" s="207"/>
      <c r="R33" s="207"/>
      <c r="S33" s="207"/>
      <c r="T33" s="208"/>
      <c r="U33" s="29"/>
      <c r="V33" s="12"/>
      <c r="Y33"/>
      <c r="Z33"/>
      <c r="AA33"/>
      <c r="AB33"/>
      <c r="AC33"/>
      <c r="AD33"/>
      <c r="AE33"/>
      <c r="AF33"/>
      <c r="AG33"/>
      <c r="AH33"/>
      <c r="AI33"/>
      <c r="AJ33"/>
      <c r="AK33"/>
      <c r="AL33"/>
    </row>
    <row r="34" spans="1:38" ht="12" customHeight="1" x14ac:dyDescent="0.25">
      <c r="B34" s="27"/>
      <c r="C34" s="28"/>
      <c r="D34" s="41"/>
      <c r="E34" s="255" t="s">
        <v>60</v>
      </c>
      <c r="F34" s="256"/>
      <c r="G34" s="256"/>
      <c r="H34" s="256"/>
      <c r="I34" s="256"/>
      <c r="J34" s="256"/>
      <c r="K34" s="257"/>
      <c r="L34" s="206" t="s">
        <v>67</v>
      </c>
      <c r="M34" s="207"/>
      <c r="N34" s="207"/>
      <c r="O34" s="207"/>
      <c r="P34" s="207"/>
      <c r="Q34" s="207"/>
      <c r="R34" s="207"/>
      <c r="S34" s="207"/>
      <c r="T34" s="208"/>
      <c r="U34" s="29"/>
      <c r="V34" s="12"/>
      <c r="Y34"/>
      <c r="Z34"/>
      <c r="AA34"/>
      <c r="AB34"/>
      <c r="AC34"/>
      <c r="AD34"/>
      <c r="AE34"/>
      <c r="AF34"/>
      <c r="AG34"/>
      <c r="AH34"/>
      <c r="AI34"/>
      <c r="AJ34"/>
      <c r="AK34"/>
      <c r="AL34"/>
    </row>
    <row r="35" spans="1:38" ht="12" customHeight="1" x14ac:dyDescent="0.25">
      <c r="B35" s="27"/>
      <c r="C35" s="28"/>
      <c r="D35" s="41"/>
      <c r="E35" s="255" t="s">
        <v>61</v>
      </c>
      <c r="F35" s="256"/>
      <c r="G35" s="256"/>
      <c r="H35" s="256"/>
      <c r="I35" s="256"/>
      <c r="J35" s="256"/>
      <c r="K35" s="257"/>
      <c r="L35" s="206" t="s">
        <v>68</v>
      </c>
      <c r="M35" s="207"/>
      <c r="N35" s="207"/>
      <c r="O35" s="207"/>
      <c r="P35" s="207"/>
      <c r="Q35" s="207"/>
      <c r="R35" s="207"/>
      <c r="S35" s="207"/>
      <c r="T35" s="208"/>
      <c r="U35" s="29"/>
      <c r="V35" s="12"/>
      <c r="Y35"/>
      <c r="Z35"/>
      <c r="AA35"/>
      <c r="AB35"/>
      <c r="AC35"/>
      <c r="AD35"/>
      <c r="AE35"/>
      <c r="AF35"/>
      <c r="AG35"/>
      <c r="AH35"/>
      <c r="AI35"/>
      <c r="AJ35"/>
      <c r="AK35"/>
      <c r="AL35"/>
    </row>
    <row r="36" spans="1:38" ht="12" customHeight="1" x14ac:dyDescent="0.25">
      <c r="B36" s="27"/>
      <c r="C36" s="28"/>
      <c r="D36" s="41"/>
      <c r="E36" s="206" t="s">
        <v>62</v>
      </c>
      <c r="F36" s="207"/>
      <c r="G36" s="207"/>
      <c r="H36" s="207"/>
      <c r="I36" s="207"/>
      <c r="J36" s="207"/>
      <c r="K36" s="208"/>
      <c r="L36" s="206" t="s">
        <v>69</v>
      </c>
      <c r="M36" s="207"/>
      <c r="N36" s="207"/>
      <c r="O36" s="207"/>
      <c r="P36" s="207"/>
      <c r="Q36" s="207"/>
      <c r="R36" s="207"/>
      <c r="S36" s="207"/>
      <c r="T36" s="208"/>
      <c r="U36" s="29"/>
      <c r="V36" s="12"/>
      <c r="Y36"/>
      <c r="Z36"/>
      <c r="AA36"/>
      <c r="AB36"/>
      <c r="AC36"/>
      <c r="AD36"/>
      <c r="AE36"/>
      <c r="AF36"/>
      <c r="AG36"/>
      <c r="AH36"/>
      <c r="AI36"/>
      <c r="AJ36"/>
      <c r="AK36"/>
      <c r="AL36"/>
    </row>
    <row r="37" spans="1:38" customFormat="1" ht="7.5" customHeight="1" thickBot="1" x14ac:dyDescent="0.3">
      <c r="B37" s="43"/>
      <c r="C37" s="44"/>
      <c r="D37" s="44"/>
      <c r="E37" s="44"/>
      <c r="F37" s="44"/>
      <c r="G37" s="44"/>
      <c r="H37" s="44"/>
      <c r="I37" s="44"/>
      <c r="J37" s="44"/>
      <c r="K37" s="44"/>
      <c r="L37" s="44"/>
      <c r="M37" s="44"/>
      <c r="N37" s="44"/>
      <c r="O37" s="44"/>
      <c r="P37" s="44"/>
      <c r="Q37" s="44"/>
      <c r="R37" s="44"/>
      <c r="S37" s="44"/>
      <c r="T37" s="44"/>
      <c r="U37" s="45"/>
      <c r="V37" s="11"/>
      <c r="W37" s="11"/>
    </row>
    <row r="38" spans="1:38" customFormat="1" ht="3.75" customHeight="1" thickBot="1" x14ac:dyDescent="0.3">
      <c r="V38" s="11"/>
      <c r="W38" s="11"/>
    </row>
    <row r="39" spans="1:38" customFormat="1" ht="4.9000000000000004" customHeight="1" thickBot="1" x14ac:dyDescent="0.3">
      <c r="B39" s="85"/>
      <c r="C39" s="86"/>
      <c r="D39" s="86"/>
      <c r="E39" s="87"/>
      <c r="F39" s="265"/>
      <c r="G39" s="265"/>
      <c r="H39" s="265"/>
      <c r="I39" s="265"/>
      <c r="J39" s="265"/>
      <c r="K39" s="265"/>
      <c r="L39" s="265"/>
      <c r="M39" s="265"/>
      <c r="N39" s="265"/>
      <c r="O39" s="265"/>
      <c r="P39" s="265"/>
      <c r="Q39" s="226"/>
      <c r="R39" s="226"/>
      <c r="S39" s="226"/>
      <c r="T39" s="226"/>
      <c r="U39" s="88"/>
      <c r="V39" s="11"/>
      <c r="W39" s="11"/>
    </row>
    <row r="40" spans="1:38" s="89" customFormat="1" ht="16.149999999999999" customHeight="1" x14ac:dyDescent="0.25">
      <c r="B40" s="90"/>
      <c r="C40" s="91"/>
      <c r="D40" s="220" t="s">
        <v>25</v>
      </c>
      <c r="E40" s="221"/>
      <c r="F40" s="221"/>
      <c r="G40" s="221"/>
      <c r="H40" s="221"/>
      <c r="I40" s="221"/>
      <c r="J40" s="221"/>
      <c r="K40" s="221"/>
      <c r="L40" s="221"/>
      <c r="M40" s="221"/>
      <c r="N40" s="221"/>
      <c r="O40" s="221"/>
      <c r="P40" s="221"/>
      <c r="Q40" s="221"/>
      <c r="R40" s="221"/>
      <c r="S40" s="221"/>
      <c r="T40" s="222"/>
      <c r="U40" s="92"/>
      <c r="V40" s="93"/>
      <c r="W40" s="93"/>
    </row>
    <row r="41" spans="1:38" s="89" customFormat="1" ht="16.149999999999999" customHeight="1" x14ac:dyDescent="0.25">
      <c r="B41" s="90"/>
      <c r="C41" s="91"/>
      <c r="D41" s="223" t="s">
        <v>26</v>
      </c>
      <c r="E41" s="224"/>
      <c r="F41" s="224"/>
      <c r="G41" s="224"/>
      <c r="H41" s="224"/>
      <c r="I41" s="224"/>
      <c r="J41" s="224"/>
      <c r="K41" s="224"/>
      <c r="L41" s="224"/>
      <c r="M41" s="224"/>
      <c r="N41" s="224"/>
      <c r="O41" s="224"/>
      <c r="P41" s="224"/>
      <c r="Q41" s="224"/>
      <c r="R41" s="224"/>
      <c r="S41" s="224"/>
      <c r="T41" s="225"/>
      <c r="U41" s="92"/>
      <c r="V41" s="93"/>
      <c r="W41" s="93"/>
    </row>
    <row r="42" spans="1:38" s="89" customFormat="1" ht="16.149999999999999" customHeight="1" thickBot="1" x14ac:dyDescent="0.3">
      <c r="B42" s="90"/>
      <c r="C42" s="91"/>
      <c r="D42" s="217" t="s">
        <v>27</v>
      </c>
      <c r="E42" s="218"/>
      <c r="F42" s="218"/>
      <c r="G42" s="218"/>
      <c r="H42" s="218"/>
      <c r="I42" s="218"/>
      <c r="J42" s="218"/>
      <c r="K42" s="218"/>
      <c r="L42" s="218"/>
      <c r="M42" s="218"/>
      <c r="N42" s="218"/>
      <c r="O42" s="218"/>
      <c r="P42" s="218"/>
      <c r="Q42" s="218"/>
      <c r="R42" s="218"/>
      <c r="S42" s="218"/>
      <c r="T42" s="219"/>
      <c r="U42" s="92"/>
      <c r="V42" s="93"/>
      <c r="W42" s="93"/>
    </row>
    <row r="43" spans="1:38" customFormat="1" ht="5.45" customHeight="1" thickBot="1" x14ac:dyDescent="0.3">
      <c r="B43" s="94"/>
      <c r="C43" s="95"/>
      <c r="D43" s="95"/>
      <c r="E43" s="95"/>
      <c r="F43" s="95"/>
      <c r="G43" s="95"/>
      <c r="H43" s="95"/>
      <c r="I43" s="95"/>
      <c r="J43" s="95"/>
      <c r="K43" s="95"/>
      <c r="L43" s="95"/>
      <c r="M43" s="95"/>
      <c r="N43" s="95"/>
      <c r="O43" s="95"/>
      <c r="P43" s="95"/>
      <c r="Q43" s="95"/>
      <c r="R43" s="95"/>
      <c r="S43" s="95"/>
      <c r="T43" s="95"/>
      <c r="U43" s="96"/>
      <c r="V43" s="11"/>
      <c r="W43" s="11"/>
    </row>
    <row r="44" spans="1:38" customFormat="1" ht="6" customHeight="1" x14ac:dyDescent="0.25">
      <c r="B44" s="46"/>
      <c r="C44" s="47"/>
      <c r="D44" s="47"/>
      <c r="E44" s="48"/>
      <c r="F44" s="49"/>
      <c r="G44" s="49"/>
      <c r="H44" s="49"/>
      <c r="I44" s="49"/>
      <c r="J44" s="49"/>
      <c r="K44" s="49"/>
      <c r="L44" s="49"/>
      <c r="M44" s="49"/>
      <c r="N44" s="49"/>
      <c r="O44" s="49"/>
      <c r="P44" s="49"/>
      <c r="Q44" s="50"/>
      <c r="R44" s="50"/>
      <c r="S44" s="50"/>
      <c r="T44" s="50"/>
      <c r="U44" s="51"/>
      <c r="V44" s="11"/>
      <c r="W44" s="11"/>
    </row>
    <row r="45" spans="1:38" customFormat="1" ht="18.75" customHeight="1" x14ac:dyDescent="0.25">
      <c r="B45" s="97"/>
      <c r="C45" s="55"/>
      <c r="D45" s="55"/>
      <c r="E45" s="56"/>
      <c r="F45" s="137" t="s">
        <v>143</v>
      </c>
      <c r="G45" s="137"/>
      <c r="H45" s="137"/>
      <c r="I45" s="137"/>
      <c r="J45" s="137"/>
      <c r="K45" s="137"/>
      <c r="L45" s="137"/>
      <c r="M45" s="137"/>
      <c r="N45" s="137"/>
      <c r="O45" s="137"/>
      <c r="P45" s="137"/>
      <c r="Q45" s="138" t="s">
        <v>6</v>
      </c>
      <c r="R45" s="138"/>
      <c r="S45" s="138" t="s">
        <v>7</v>
      </c>
      <c r="T45" s="139"/>
      <c r="U45" s="40"/>
      <c r="V45" s="11"/>
      <c r="W45" s="11"/>
    </row>
    <row r="46" spans="1:38" ht="12" customHeight="1" x14ac:dyDescent="0.25">
      <c r="A46"/>
      <c r="B46" s="27"/>
      <c r="C46" s="28"/>
      <c r="D46" s="132"/>
      <c r="E46" s="42" t="s">
        <v>144</v>
      </c>
      <c r="F46" s="140" t="s">
        <v>147</v>
      </c>
      <c r="G46" s="140"/>
      <c r="H46" s="140"/>
      <c r="I46" s="140"/>
      <c r="J46" s="140"/>
      <c r="K46" s="140"/>
      <c r="L46" s="140"/>
      <c r="M46" s="140"/>
      <c r="N46" s="140"/>
      <c r="O46" s="140"/>
      <c r="P46" s="140"/>
      <c r="Q46" s="141" t="s">
        <v>29</v>
      </c>
      <c r="R46" s="141"/>
      <c r="S46" s="142" t="s">
        <v>29</v>
      </c>
      <c r="T46" s="142"/>
      <c r="U46" s="29"/>
      <c r="V46" s="12" t="b">
        <v>0</v>
      </c>
      <c r="Y46" s="53"/>
      <c r="Z46"/>
    </row>
    <row r="47" spans="1:38" ht="12" customHeight="1" x14ac:dyDescent="0.25">
      <c r="A47"/>
      <c r="B47" s="27"/>
      <c r="C47" s="28"/>
      <c r="D47" s="132"/>
      <c r="E47" s="42" t="s">
        <v>145</v>
      </c>
      <c r="F47" s="140" t="s">
        <v>146</v>
      </c>
      <c r="G47" s="140"/>
      <c r="H47" s="140"/>
      <c r="I47" s="140"/>
      <c r="J47" s="140"/>
      <c r="K47" s="140"/>
      <c r="L47" s="140"/>
      <c r="M47" s="140"/>
      <c r="N47" s="140"/>
      <c r="O47" s="140"/>
      <c r="P47" s="140"/>
      <c r="Q47" s="141">
        <f>(2695*1.0175)</f>
        <v>2742.1625000000004</v>
      </c>
      <c r="R47" s="141"/>
      <c r="S47" s="156">
        <f t="shared" ref="S47" si="0">Q47*0.94</f>
        <v>2577.6327500000002</v>
      </c>
      <c r="T47" s="156"/>
      <c r="U47" s="29"/>
      <c r="V47" s="12" t="b">
        <v>1</v>
      </c>
      <c r="Y47" s="53"/>
      <c r="Z47"/>
    </row>
    <row r="48" spans="1:38" customFormat="1" ht="12" customHeight="1" thickBot="1" x14ac:dyDescent="0.3">
      <c r="B48" s="59"/>
      <c r="C48" s="60"/>
      <c r="D48" s="60"/>
      <c r="E48" s="60"/>
      <c r="F48" s="60"/>
      <c r="G48" s="60"/>
      <c r="H48" s="60"/>
      <c r="I48" s="60"/>
      <c r="J48" s="60"/>
      <c r="K48" s="60"/>
      <c r="L48" s="60"/>
      <c r="M48" s="60"/>
      <c r="N48" s="60"/>
      <c r="O48" s="60"/>
      <c r="P48" s="60"/>
      <c r="Q48" s="60"/>
      <c r="R48" s="60"/>
      <c r="S48" s="60"/>
      <c r="T48" s="60"/>
      <c r="U48" s="61"/>
    </row>
    <row r="49" spans="1:26" customFormat="1" ht="6.75" customHeight="1" x14ac:dyDescent="0.25">
      <c r="B49" s="46"/>
      <c r="C49" s="47"/>
      <c r="D49" s="47"/>
      <c r="E49" s="47"/>
      <c r="F49" s="47"/>
      <c r="G49" s="47"/>
      <c r="H49" s="47"/>
      <c r="I49" s="47"/>
      <c r="J49" s="47"/>
      <c r="K49" s="47"/>
      <c r="L49" s="47"/>
      <c r="M49" s="47"/>
      <c r="N49" s="47"/>
      <c r="O49" s="47"/>
      <c r="P49" s="47"/>
      <c r="Q49" s="47"/>
      <c r="R49" s="47"/>
      <c r="S49" s="47"/>
      <c r="T49" s="47"/>
      <c r="U49" s="51"/>
    </row>
    <row r="50" spans="1:26" customFormat="1" ht="18.75" customHeight="1" x14ac:dyDescent="0.25">
      <c r="B50" s="97"/>
      <c r="C50" s="55"/>
      <c r="D50" s="55"/>
      <c r="E50" s="56"/>
      <c r="F50" s="137" t="s">
        <v>32</v>
      </c>
      <c r="G50" s="137"/>
      <c r="H50" s="137"/>
      <c r="I50" s="137"/>
      <c r="J50" s="137"/>
      <c r="K50" s="137"/>
      <c r="L50" s="137"/>
      <c r="M50" s="137"/>
      <c r="N50" s="137"/>
      <c r="O50" s="137"/>
      <c r="P50" s="137"/>
      <c r="Q50" s="138" t="s">
        <v>6</v>
      </c>
      <c r="R50" s="138"/>
      <c r="S50" s="138" t="s">
        <v>7</v>
      </c>
      <c r="T50" s="139"/>
      <c r="U50" s="40"/>
      <c r="V50" s="11"/>
      <c r="W50" s="11"/>
    </row>
    <row r="51" spans="1:26" ht="12" customHeight="1" x14ac:dyDescent="0.25">
      <c r="A51"/>
      <c r="B51" s="27"/>
      <c r="C51" s="28"/>
      <c r="D51" s="132"/>
      <c r="E51" s="42" t="s">
        <v>71</v>
      </c>
      <c r="F51" s="140" t="s">
        <v>33</v>
      </c>
      <c r="G51" s="140"/>
      <c r="H51" s="140"/>
      <c r="I51" s="140"/>
      <c r="J51" s="140"/>
      <c r="K51" s="140"/>
      <c r="L51" s="140"/>
      <c r="M51" s="140"/>
      <c r="N51" s="140"/>
      <c r="O51" s="140"/>
      <c r="P51" s="140"/>
      <c r="Q51" s="141" t="s">
        <v>29</v>
      </c>
      <c r="R51" s="141"/>
      <c r="S51" s="142" t="s">
        <v>29</v>
      </c>
      <c r="T51" s="142"/>
      <c r="U51" s="29"/>
      <c r="V51" s="12" t="b">
        <v>0</v>
      </c>
      <c r="Y51" s="53"/>
      <c r="Z51"/>
    </row>
    <row r="52" spans="1:26" ht="12" customHeight="1" x14ac:dyDescent="0.25">
      <c r="A52"/>
      <c r="B52" s="27"/>
      <c r="C52" s="28"/>
      <c r="D52" s="132"/>
      <c r="E52" s="42" t="s">
        <v>70</v>
      </c>
      <c r="F52" s="140" t="s">
        <v>153</v>
      </c>
      <c r="G52" s="140"/>
      <c r="H52" s="140"/>
      <c r="I52" s="140"/>
      <c r="J52" s="140"/>
      <c r="K52" s="140"/>
      <c r="L52" s="140"/>
      <c r="M52" s="140"/>
      <c r="N52" s="140"/>
      <c r="O52" s="140"/>
      <c r="P52" s="140"/>
      <c r="Q52" s="141" t="s">
        <v>29</v>
      </c>
      <c r="R52" s="141"/>
      <c r="S52" s="142" t="s">
        <v>29</v>
      </c>
      <c r="T52" s="142"/>
      <c r="U52" s="29"/>
      <c r="V52" s="12" t="b">
        <v>0</v>
      </c>
      <c r="Y52" s="53"/>
      <c r="Z52"/>
    </row>
    <row r="53" spans="1:26" customFormat="1" ht="6" customHeight="1" thickBot="1" x14ac:dyDescent="0.3">
      <c r="B53" s="59"/>
      <c r="C53" s="60"/>
      <c r="D53" s="60"/>
      <c r="E53" s="60"/>
      <c r="F53" s="60"/>
      <c r="G53" s="60"/>
      <c r="H53" s="60"/>
      <c r="I53" s="60"/>
      <c r="J53" s="60"/>
      <c r="K53" s="60"/>
      <c r="L53" s="60"/>
      <c r="M53" s="60"/>
      <c r="N53" s="60"/>
      <c r="O53" s="60"/>
      <c r="P53" s="60"/>
      <c r="Q53" s="60"/>
      <c r="R53" s="60"/>
      <c r="S53" s="60"/>
      <c r="T53" s="60"/>
      <c r="U53" s="61"/>
    </row>
    <row r="54" spans="1:26" customFormat="1" ht="12" customHeight="1" x14ac:dyDescent="0.25"/>
    <row r="55" spans="1:26" customFormat="1" ht="12" customHeight="1" thickBot="1" x14ac:dyDescent="0.3"/>
    <row r="56" spans="1:26" customFormat="1" ht="12" customHeight="1" x14ac:dyDescent="0.25">
      <c r="B56" s="46"/>
      <c r="C56" s="47"/>
      <c r="D56" s="47"/>
      <c r="E56" s="47"/>
      <c r="F56" s="47"/>
      <c r="G56" s="47"/>
      <c r="H56" s="47"/>
      <c r="I56" s="47"/>
      <c r="J56" s="47"/>
      <c r="K56" s="47"/>
      <c r="L56" s="47"/>
      <c r="M56" s="47"/>
      <c r="N56" s="47"/>
      <c r="O56" s="47"/>
      <c r="P56" s="47"/>
      <c r="Q56" s="47"/>
      <c r="R56" s="47"/>
      <c r="S56" s="47"/>
      <c r="T56" s="47"/>
      <c r="U56" s="51"/>
    </row>
    <row r="57" spans="1:26" customFormat="1" ht="16.5" customHeight="1" x14ac:dyDescent="0.25">
      <c r="B57" s="97"/>
      <c r="C57" s="55"/>
      <c r="D57" s="55"/>
      <c r="E57" s="98"/>
      <c r="F57" s="137" t="s">
        <v>34</v>
      </c>
      <c r="G57" s="137"/>
      <c r="H57" s="137"/>
      <c r="I57" s="137"/>
      <c r="J57" s="137"/>
      <c r="K57" s="137"/>
      <c r="L57" s="137"/>
      <c r="M57" s="137"/>
      <c r="N57" s="137"/>
      <c r="O57" s="137"/>
      <c r="P57" s="137"/>
      <c r="Q57" s="162" t="s">
        <v>6</v>
      </c>
      <c r="R57" s="162"/>
      <c r="S57" s="138" t="s">
        <v>7</v>
      </c>
      <c r="T57" s="139"/>
      <c r="U57" s="29"/>
      <c r="V57" s="11"/>
      <c r="W57" s="11"/>
    </row>
    <row r="58" spans="1:26" ht="12" customHeight="1" x14ac:dyDescent="0.25">
      <c r="B58" s="27"/>
      <c r="C58" s="28"/>
      <c r="D58" s="132"/>
      <c r="E58" s="52" t="s">
        <v>72</v>
      </c>
      <c r="F58" s="152" t="s">
        <v>73</v>
      </c>
      <c r="G58" s="153"/>
      <c r="H58" s="153"/>
      <c r="I58" s="153"/>
      <c r="J58" s="153"/>
      <c r="K58" s="153"/>
      <c r="L58" s="153"/>
      <c r="M58" s="153"/>
      <c r="N58" s="153"/>
      <c r="O58" s="153"/>
      <c r="P58" s="154"/>
      <c r="Q58" s="163">
        <v>1695</v>
      </c>
      <c r="R58" s="164"/>
      <c r="S58" s="156">
        <f t="shared" ref="S58" si="1">Q58*0.94</f>
        <v>1593.3</v>
      </c>
      <c r="T58" s="156"/>
      <c r="U58" s="29"/>
      <c r="V58" s="12" t="b">
        <v>1</v>
      </c>
      <c r="Y58" s="53"/>
      <c r="Z58"/>
    </row>
    <row r="59" spans="1:26" ht="12" customHeight="1" x14ac:dyDescent="0.25">
      <c r="B59" s="27"/>
      <c r="C59" s="28"/>
      <c r="D59" s="132"/>
      <c r="E59" s="52" t="s">
        <v>74</v>
      </c>
      <c r="F59" s="152" t="s">
        <v>148</v>
      </c>
      <c r="G59" s="153"/>
      <c r="H59" s="153"/>
      <c r="I59" s="153"/>
      <c r="J59" s="153"/>
      <c r="K59" s="153"/>
      <c r="L59" s="153"/>
      <c r="M59" s="153"/>
      <c r="N59" s="153"/>
      <c r="O59" s="153"/>
      <c r="P59" s="154"/>
      <c r="Q59" s="163">
        <v>1100</v>
      </c>
      <c r="R59" s="164"/>
      <c r="S59" s="156">
        <f t="shared" ref="S59" si="2">Q59*0.94</f>
        <v>1034</v>
      </c>
      <c r="T59" s="156"/>
      <c r="U59" s="29"/>
      <c r="V59" s="12" t="b">
        <v>0</v>
      </c>
      <c r="Y59" s="53"/>
      <c r="Z59"/>
    </row>
    <row r="60" spans="1:26" ht="12" customHeight="1" x14ac:dyDescent="0.25">
      <c r="B60" s="27"/>
      <c r="C60" s="28"/>
      <c r="D60" s="132"/>
      <c r="E60" s="52" t="s">
        <v>75</v>
      </c>
      <c r="F60" s="152" t="s">
        <v>152</v>
      </c>
      <c r="G60" s="153"/>
      <c r="H60" s="153"/>
      <c r="I60" s="153"/>
      <c r="J60" s="153"/>
      <c r="K60" s="153"/>
      <c r="L60" s="153"/>
      <c r="M60" s="153"/>
      <c r="N60" s="153"/>
      <c r="O60" s="153"/>
      <c r="P60" s="154"/>
      <c r="Q60" s="163">
        <v>1995</v>
      </c>
      <c r="R60" s="164"/>
      <c r="S60" s="156">
        <f t="shared" ref="S60:S66" si="3">Q60*0.94</f>
        <v>1875.3</v>
      </c>
      <c r="T60" s="156"/>
      <c r="U60" s="29"/>
      <c r="V60" s="12" t="b">
        <v>0</v>
      </c>
      <c r="Y60" s="53"/>
      <c r="Z60"/>
    </row>
    <row r="61" spans="1:26" ht="12" customHeight="1" x14ac:dyDescent="0.25">
      <c r="B61" s="27"/>
      <c r="C61" s="28"/>
      <c r="D61" s="132"/>
      <c r="E61" s="52" t="s">
        <v>76</v>
      </c>
      <c r="F61" s="152" t="s">
        <v>151</v>
      </c>
      <c r="G61" s="153"/>
      <c r="H61" s="153"/>
      <c r="I61" s="153"/>
      <c r="J61" s="153"/>
      <c r="K61" s="153"/>
      <c r="L61" s="153"/>
      <c r="M61" s="153"/>
      <c r="N61" s="153"/>
      <c r="O61" s="153"/>
      <c r="P61" s="154"/>
      <c r="Q61" s="163">
        <v>1200</v>
      </c>
      <c r="R61" s="164"/>
      <c r="S61" s="156">
        <f t="shared" si="3"/>
        <v>1128</v>
      </c>
      <c r="T61" s="156"/>
      <c r="U61" s="29"/>
      <c r="V61" s="12" t="b">
        <v>0</v>
      </c>
      <c r="Y61" s="53"/>
      <c r="Z61"/>
    </row>
    <row r="62" spans="1:26" ht="12" customHeight="1" x14ac:dyDescent="0.25">
      <c r="B62" s="27"/>
      <c r="C62" s="28"/>
      <c r="D62" s="132"/>
      <c r="E62" s="52" t="s">
        <v>77</v>
      </c>
      <c r="F62" s="152" t="s">
        <v>150</v>
      </c>
      <c r="G62" s="153"/>
      <c r="H62" s="153"/>
      <c r="I62" s="153"/>
      <c r="J62" s="153"/>
      <c r="K62" s="153"/>
      <c r="L62" s="153"/>
      <c r="M62" s="153"/>
      <c r="N62" s="153"/>
      <c r="O62" s="153"/>
      <c r="P62" s="154"/>
      <c r="Q62" s="163">
        <v>945</v>
      </c>
      <c r="R62" s="164"/>
      <c r="S62" s="156">
        <f t="shared" si="3"/>
        <v>888.3</v>
      </c>
      <c r="T62" s="156"/>
      <c r="U62" s="29"/>
      <c r="V62" s="12" t="b">
        <v>1</v>
      </c>
      <c r="Y62" s="53"/>
      <c r="Z62"/>
    </row>
    <row r="63" spans="1:26" ht="12" customHeight="1" x14ac:dyDescent="0.25">
      <c r="B63" s="27"/>
      <c r="C63" s="28"/>
      <c r="D63" s="132"/>
      <c r="E63" s="52" t="s">
        <v>78</v>
      </c>
      <c r="F63" s="152" t="s">
        <v>149</v>
      </c>
      <c r="G63" s="153"/>
      <c r="H63" s="153"/>
      <c r="I63" s="153"/>
      <c r="J63" s="153"/>
      <c r="K63" s="153"/>
      <c r="L63" s="153"/>
      <c r="M63" s="153"/>
      <c r="N63" s="153"/>
      <c r="O63" s="153"/>
      <c r="P63" s="154"/>
      <c r="Q63" s="163">
        <v>1895</v>
      </c>
      <c r="R63" s="164"/>
      <c r="S63" s="156">
        <f t="shared" si="3"/>
        <v>1781.3</v>
      </c>
      <c r="T63" s="156"/>
      <c r="U63" s="29"/>
      <c r="V63" s="12" t="b">
        <v>0</v>
      </c>
      <c r="Y63" s="53"/>
      <c r="Z63"/>
    </row>
    <row r="64" spans="1:26" ht="12" customHeight="1" x14ac:dyDescent="0.25">
      <c r="B64" s="27"/>
      <c r="C64" s="28"/>
      <c r="D64" s="132"/>
      <c r="E64" s="52" t="s">
        <v>79</v>
      </c>
      <c r="F64" s="152" t="s">
        <v>80</v>
      </c>
      <c r="G64" s="153"/>
      <c r="H64" s="153"/>
      <c r="I64" s="153"/>
      <c r="J64" s="153"/>
      <c r="K64" s="153"/>
      <c r="L64" s="153"/>
      <c r="M64" s="153"/>
      <c r="N64" s="153"/>
      <c r="O64" s="153"/>
      <c r="P64" s="154"/>
      <c r="Q64" s="163">
        <v>395</v>
      </c>
      <c r="R64" s="164"/>
      <c r="S64" s="156">
        <f t="shared" si="3"/>
        <v>371.29999999999995</v>
      </c>
      <c r="T64" s="156"/>
      <c r="U64" s="29"/>
      <c r="V64" s="12" t="b">
        <v>0</v>
      </c>
      <c r="Y64" s="53"/>
      <c r="Z64"/>
    </row>
    <row r="65" spans="2:31" ht="12" customHeight="1" x14ac:dyDescent="0.25">
      <c r="B65" s="27"/>
      <c r="C65" s="28"/>
      <c r="D65" s="132"/>
      <c r="E65" s="52" t="s">
        <v>81</v>
      </c>
      <c r="F65" s="152" t="s">
        <v>82</v>
      </c>
      <c r="G65" s="153"/>
      <c r="H65" s="153"/>
      <c r="I65" s="153"/>
      <c r="J65" s="153"/>
      <c r="K65" s="153"/>
      <c r="L65" s="153"/>
      <c r="M65" s="153"/>
      <c r="N65" s="153"/>
      <c r="O65" s="153"/>
      <c r="P65" s="154"/>
      <c r="Q65" s="163">
        <v>595</v>
      </c>
      <c r="R65" s="164"/>
      <c r="S65" s="156">
        <f t="shared" si="3"/>
        <v>559.29999999999995</v>
      </c>
      <c r="T65" s="156"/>
      <c r="U65" s="29"/>
      <c r="V65" s="12" t="b">
        <v>0</v>
      </c>
      <c r="Y65" s="53"/>
      <c r="Z65"/>
    </row>
    <row r="66" spans="2:31" ht="12" customHeight="1" x14ac:dyDescent="0.25">
      <c r="B66" s="27"/>
      <c r="C66" s="28"/>
      <c r="D66" s="132"/>
      <c r="E66" s="42" t="s">
        <v>83</v>
      </c>
      <c r="F66" s="152" t="s">
        <v>84</v>
      </c>
      <c r="G66" s="153"/>
      <c r="H66" s="153"/>
      <c r="I66" s="153"/>
      <c r="J66" s="153"/>
      <c r="K66" s="153"/>
      <c r="L66" s="153"/>
      <c r="M66" s="153"/>
      <c r="N66" s="153"/>
      <c r="O66" s="153"/>
      <c r="P66" s="154"/>
      <c r="Q66" s="163">
        <v>1345</v>
      </c>
      <c r="R66" s="164"/>
      <c r="S66" s="156">
        <f t="shared" si="3"/>
        <v>1264.3</v>
      </c>
      <c r="T66" s="156"/>
      <c r="U66" s="29"/>
      <c r="V66" s="12" t="b">
        <v>1</v>
      </c>
      <c r="Y66" s="53"/>
      <c r="Z66"/>
    </row>
    <row r="67" spans="2:31" customFormat="1" ht="7.5" customHeight="1" thickBot="1" x14ac:dyDescent="0.3">
      <c r="B67" s="43"/>
      <c r="C67" s="44"/>
      <c r="D67" s="44"/>
      <c r="E67" s="44"/>
      <c r="F67" s="44"/>
      <c r="G67" s="44"/>
      <c r="H67" s="44"/>
      <c r="I67" s="44"/>
      <c r="J67" s="44"/>
      <c r="K67" s="44"/>
      <c r="L67" s="44"/>
      <c r="M67" s="44"/>
      <c r="N67" s="44"/>
      <c r="O67" s="44"/>
      <c r="P67" s="44"/>
      <c r="Q67" s="44"/>
      <c r="R67" s="44"/>
      <c r="S67" s="44"/>
      <c r="T67" s="44"/>
      <c r="U67" s="45"/>
    </row>
    <row r="68" spans="2:31" ht="12" customHeight="1" x14ac:dyDescent="0.25">
      <c r="B68" s="23"/>
      <c r="C68" s="24"/>
      <c r="D68" s="133"/>
      <c r="E68" s="124"/>
      <c r="F68" s="134"/>
      <c r="G68" s="134"/>
      <c r="H68" s="134"/>
      <c r="I68" s="134"/>
      <c r="J68" s="134"/>
      <c r="K68" s="134"/>
      <c r="L68" s="134"/>
      <c r="M68" s="134"/>
      <c r="N68" s="134"/>
      <c r="O68" s="134"/>
      <c r="P68" s="134"/>
      <c r="Q68" s="135"/>
      <c r="R68" s="135"/>
      <c r="S68" s="136"/>
      <c r="T68" s="136"/>
      <c r="U68" s="25"/>
      <c r="V68" s="12"/>
      <c r="Y68" s="53"/>
      <c r="Z68"/>
    </row>
    <row r="69" spans="2:31" customFormat="1" ht="16.5" customHeight="1" x14ac:dyDescent="0.25">
      <c r="B69" s="97"/>
      <c r="C69" s="55"/>
      <c r="D69" s="55"/>
      <c r="E69" s="56"/>
      <c r="F69" s="137" t="s">
        <v>28</v>
      </c>
      <c r="G69" s="137"/>
      <c r="H69" s="137"/>
      <c r="I69" s="137"/>
      <c r="J69" s="137"/>
      <c r="K69" s="137"/>
      <c r="L69" s="137"/>
      <c r="M69" s="137"/>
      <c r="N69" s="137"/>
      <c r="O69" s="137"/>
      <c r="P69" s="137"/>
      <c r="Q69" s="162" t="s">
        <v>6</v>
      </c>
      <c r="R69" s="162"/>
      <c r="S69" s="138" t="s">
        <v>7</v>
      </c>
      <c r="T69" s="139"/>
      <c r="U69" s="40"/>
      <c r="V69" s="11"/>
      <c r="W69" s="11"/>
    </row>
    <row r="70" spans="2:31" ht="12" customHeight="1" x14ac:dyDescent="0.25">
      <c r="B70" s="27"/>
      <c r="C70" s="28"/>
      <c r="D70" s="132"/>
      <c r="E70" s="52" t="s">
        <v>85</v>
      </c>
      <c r="F70" s="152" t="s">
        <v>122</v>
      </c>
      <c r="G70" s="153"/>
      <c r="H70" s="153"/>
      <c r="I70" s="153"/>
      <c r="J70" s="153"/>
      <c r="K70" s="153"/>
      <c r="L70" s="153"/>
      <c r="M70" s="153"/>
      <c r="N70" s="153"/>
      <c r="O70" s="153"/>
      <c r="P70" s="154"/>
      <c r="Q70" s="163">
        <v>255</v>
      </c>
      <c r="R70" s="164"/>
      <c r="S70" s="156">
        <f>Q70*0.94</f>
        <v>239.7</v>
      </c>
      <c r="T70" s="156"/>
      <c r="U70" s="29"/>
      <c r="V70" s="12" t="b">
        <v>0</v>
      </c>
      <c r="Y70" s="53"/>
      <c r="Z70"/>
    </row>
    <row r="71" spans="2:31" ht="23.25" customHeight="1" x14ac:dyDescent="0.25">
      <c r="B71" s="27"/>
      <c r="C71" s="28"/>
      <c r="D71" s="132"/>
      <c r="E71" s="52" t="s">
        <v>86</v>
      </c>
      <c r="F71" s="152" t="s">
        <v>131</v>
      </c>
      <c r="G71" s="153"/>
      <c r="H71" s="153"/>
      <c r="I71" s="153"/>
      <c r="J71" s="153"/>
      <c r="K71" s="153"/>
      <c r="L71" s="153"/>
      <c r="M71" s="153"/>
      <c r="N71" s="153"/>
      <c r="O71" s="153"/>
      <c r="P71" s="154"/>
      <c r="Q71" s="163">
        <v>695</v>
      </c>
      <c r="R71" s="164"/>
      <c r="S71" s="156">
        <f>Q71*0.94</f>
        <v>653.29999999999995</v>
      </c>
      <c r="T71" s="156"/>
      <c r="U71" s="29"/>
      <c r="V71" s="12" t="b">
        <v>0</v>
      </c>
      <c r="Y71" s="53"/>
      <c r="Z71"/>
    </row>
    <row r="72" spans="2:31" ht="24" customHeight="1" x14ac:dyDescent="0.25">
      <c r="B72" s="27"/>
      <c r="C72" s="28"/>
      <c r="D72" s="132"/>
      <c r="E72" s="52" t="s">
        <v>87</v>
      </c>
      <c r="F72" s="152" t="s">
        <v>123</v>
      </c>
      <c r="G72" s="153"/>
      <c r="H72" s="153"/>
      <c r="I72" s="153"/>
      <c r="J72" s="153"/>
      <c r="K72" s="153"/>
      <c r="L72" s="153"/>
      <c r="M72" s="153"/>
      <c r="N72" s="153"/>
      <c r="O72" s="153"/>
      <c r="P72" s="154"/>
      <c r="Q72" s="163">
        <v>1295</v>
      </c>
      <c r="R72" s="164"/>
      <c r="S72" s="156">
        <f>Q72*0.94</f>
        <v>1217.3</v>
      </c>
      <c r="T72" s="156"/>
      <c r="U72" s="29"/>
      <c r="V72" s="12" t="b">
        <v>0</v>
      </c>
      <c r="Y72" s="53"/>
      <c r="Z72"/>
    </row>
    <row r="73" spans="2:31" ht="12" customHeight="1" x14ac:dyDescent="0.25">
      <c r="B73" s="27"/>
      <c r="C73" s="28"/>
      <c r="D73" s="132"/>
      <c r="E73" s="52" t="s">
        <v>88</v>
      </c>
      <c r="F73" s="152" t="s">
        <v>89</v>
      </c>
      <c r="G73" s="153"/>
      <c r="H73" s="153"/>
      <c r="I73" s="153"/>
      <c r="J73" s="153"/>
      <c r="K73" s="153"/>
      <c r="L73" s="153"/>
      <c r="M73" s="153"/>
      <c r="N73" s="153"/>
      <c r="O73" s="153"/>
      <c r="P73" s="154"/>
      <c r="Q73" s="163">
        <v>495</v>
      </c>
      <c r="R73" s="164"/>
      <c r="S73" s="156">
        <f>Q73*0.94</f>
        <v>465.29999999999995</v>
      </c>
      <c r="T73" s="156"/>
      <c r="U73" s="29"/>
      <c r="V73" s="12" t="b">
        <v>0</v>
      </c>
      <c r="Y73" s="53"/>
      <c r="Z73"/>
    </row>
    <row r="74" spans="2:31" ht="12" customHeight="1" x14ac:dyDescent="0.25">
      <c r="B74" s="27"/>
      <c r="C74" s="28"/>
      <c r="D74" s="132"/>
      <c r="E74" s="52" t="s">
        <v>90</v>
      </c>
      <c r="F74" s="152" t="s">
        <v>91</v>
      </c>
      <c r="G74" s="153"/>
      <c r="H74" s="153"/>
      <c r="I74" s="153"/>
      <c r="J74" s="153"/>
      <c r="K74" s="153"/>
      <c r="L74" s="153"/>
      <c r="M74" s="153"/>
      <c r="N74" s="153"/>
      <c r="O74" s="153"/>
      <c r="P74" s="154"/>
      <c r="Q74" s="163">
        <v>495</v>
      </c>
      <c r="R74" s="164"/>
      <c r="S74" s="156">
        <f t="shared" ref="S74" si="4">Q74*0.94</f>
        <v>465.29999999999995</v>
      </c>
      <c r="T74" s="156"/>
      <c r="U74" s="29"/>
      <c r="V74" s="12" t="b">
        <v>0</v>
      </c>
      <c r="Y74" s="53"/>
      <c r="Z74"/>
    </row>
    <row r="75" spans="2:31" ht="12" customHeight="1" x14ac:dyDescent="0.25">
      <c r="B75" s="27"/>
      <c r="C75" s="28"/>
      <c r="D75" s="132"/>
      <c r="E75" s="52" t="s">
        <v>92</v>
      </c>
      <c r="F75" s="152" t="s">
        <v>130</v>
      </c>
      <c r="G75" s="153"/>
      <c r="H75" s="153"/>
      <c r="I75" s="153"/>
      <c r="J75" s="153"/>
      <c r="K75" s="153"/>
      <c r="L75" s="153"/>
      <c r="M75" s="153"/>
      <c r="N75" s="153"/>
      <c r="O75" s="153"/>
      <c r="P75" s="154"/>
      <c r="Q75" s="163">
        <v>570</v>
      </c>
      <c r="R75" s="164"/>
      <c r="S75" s="156">
        <f>Q75*0.94</f>
        <v>535.79999999999995</v>
      </c>
      <c r="T75" s="156"/>
      <c r="U75" s="29"/>
      <c r="V75" s="12" t="b">
        <v>0</v>
      </c>
      <c r="Y75" s="53"/>
      <c r="Z75"/>
    </row>
    <row r="76" spans="2:31" ht="12" customHeight="1" x14ac:dyDescent="0.25">
      <c r="B76" s="27"/>
      <c r="C76" s="28"/>
      <c r="D76" s="132"/>
      <c r="E76" s="52" t="s">
        <v>93</v>
      </c>
      <c r="F76" s="152" t="s">
        <v>94</v>
      </c>
      <c r="G76" s="153"/>
      <c r="H76" s="153"/>
      <c r="I76" s="153"/>
      <c r="J76" s="153"/>
      <c r="K76" s="153"/>
      <c r="L76" s="153"/>
      <c r="M76" s="153"/>
      <c r="N76" s="153"/>
      <c r="O76" s="153"/>
      <c r="P76" s="154"/>
      <c r="Q76" s="163">
        <v>95</v>
      </c>
      <c r="R76" s="164"/>
      <c r="S76" s="156">
        <f>Q76*0.94</f>
        <v>89.3</v>
      </c>
      <c r="T76" s="156"/>
      <c r="U76" s="29"/>
      <c r="V76" s="12" t="b">
        <v>0</v>
      </c>
      <c r="Y76" s="53"/>
      <c r="Z76"/>
    </row>
    <row r="77" spans="2:31" customFormat="1" ht="16.5" customHeight="1" x14ac:dyDescent="0.25">
      <c r="B77" s="97"/>
      <c r="C77" s="55"/>
      <c r="D77" s="55"/>
      <c r="E77" s="98"/>
      <c r="F77" s="137" t="s">
        <v>35</v>
      </c>
      <c r="G77" s="137"/>
      <c r="H77" s="137"/>
      <c r="I77" s="137"/>
      <c r="J77" s="137"/>
      <c r="K77" s="137"/>
      <c r="L77" s="137"/>
      <c r="M77" s="137"/>
      <c r="N77" s="137"/>
      <c r="O77" s="137"/>
      <c r="P77" s="137"/>
      <c r="Q77" s="162" t="s">
        <v>6</v>
      </c>
      <c r="R77" s="162"/>
      <c r="S77" s="138" t="s">
        <v>7</v>
      </c>
      <c r="T77" s="139"/>
      <c r="U77" s="40"/>
      <c r="V77" s="11"/>
      <c r="W77" s="11"/>
      <c r="AA77" s="26"/>
      <c r="AD77" s="26"/>
      <c r="AE77" s="26"/>
    </row>
    <row r="78" spans="2:31" ht="12" customHeight="1" x14ac:dyDescent="0.25">
      <c r="B78" s="27"/>
      <c r="C78" s="28"/>
      <c r="D78" s="132"/>
      <c r="E78" s="52" t="s">
        <v>95</v>
      </c>
      <c r="F78" s="227" t="s">
        <v>96</v>
      </c>
      <c r="G78" s="228"/>
      <c r="H78" s="228"/>
      <c r="I78" s="228"/>
      <c r="J78" s="228"/>
      <c r="K78" s="228"/>
      <c r="L78" s="228"/>
      <c r="M78" s="228"/>
      <c r="N78" s="228"/>
      <c r="O78" s="228"/>
      <c r="P78" s="229"/>
      <c r="Q78" s="141" t="s">
        <v>29</v>
      </c>
      <c r="R78" s="141"/>
      <c r="S78" s="142" t="s">
        <v>29</v>
      </c>
      <c r="T78" s="142"/>
      <c r="U78" s="29"/>
      <c r="V78" s="12" t="b">
        <v>0</v>
      </c>
      <c r="Y78" s="53"/>
      <c r="Z78"/>
    </row>
    <row r="79" spans="2:31" ht="12" customHeight="1" x14ac:dyDescent="0.25">
      <c r="B79" s="27"/>
      <c r="C79" s="28"/>
      <c r="D79" s="132"/>
      <c r="E79" s="52" t="s">
        <v>97</v>
      </c>
      <c r="F79" s="152" t="s">
        <v>124</v>
      </c>
      <c r="G79" s="153"/>
      <c r="H79" s="153"/>
      <c r="I79" s="153"/>
      <c r="J79" s="153"/>
      <c r="K79" s="153"/>
      <c r="L79" s="153"/>
      <c r="M79" s="153"/>
      <c r="N79" s="153"/>
      <c r="O79" s="153"/>
      <c r="P79" s="154"/>
      <c r="Q79" s="163">
        <v>195</v>
      </c>
      <c r="R79" s="164"/>
      <c r="S79" s="156">
        <f t="shared" ref="S79" si="5">Q79*0.94</f>
        <v>183.29999999999998</v>
      </c>
      <c r="T79" s="156"/>
      <c r="U79" s="29"/>
      <c r="V79" s="12" t="b">
        <v>0</v>
      </c>
      <c r="Y79" s="53"/>
      <c r="Z79"/>
    </row>
    <row r="80" spans="2:31" ht="12" customHeight="1" x14ac:dyDescent="0.25">
      <c r="B80" s="27"/>
      <c r="C80" s="28"/>
      <c r="D80" s="132"/>
      <c r="E80" s="52" t="s">
        <v>98</v>
      </c>
      <c r="F80" s="152" t="s">
        <v>126</v>
      </c>
      <c r="G80" s="153"/>
      <c r="H80" s="153"/>
      <c r="I80" s="153"/>
      <c r="J80" s="153"/>
      <c r="K80" s="153"/>
      <c r="L80" s="153"/>
      <c r="M80" s="153"/>
      <c r="N80" s="153"/>
      <c r="O80" s="153"/>
      <c r="P80" s="154"/>
      <c r="Q80" s="163">
        <v>295</v>
      </c>
      <c r="R80" s="164"/>
      <c r="S80" s="156">
        <f t="shared" ref="S80:S81" si="6">Q80*0.94</f>
        <v>277.3</v>
      </c>
      <c r="T80" s="156"/>
      <c r="U80" s="29"/>
      <c r="V80" s="12" t="b">
        <v>0</v>
      </c>
      <c r="Y80" s="53"/>
      <c r="Z80"/>
    </row>
    <row r="81" spans="2:31" ht="13.15" customHeight="1" x14ac:dyDescent="0.25">
      <c r="B81" s="27"/>
      <c r="C81" s="28"/>
      <c r="D81" s="132"/>
      <c r="E81" s="42" t="s">
        <v>99</v>
      </c>
      <c r="F81" s="140" t="s">
        <v>100</v>
      </c>
      <c r="G81" s="140"/>
      <c r="H81" s="140"/>
      <c r="I81" s="140"/>
      <c r="J81" s="140"/>
      <c r="K81" s="140"/>
      <c r="L81" s="140"/>
      <c r="M81" s="140"/>
      <c r="N81" s="140"/>
      <c r="O81" s="140"/>
      <c r="P81" s="140"/>
      <c r="Q81" s="163">
        <v>695</v>
      </c>
      <c r="R81" s="164"/>
      <c r="S81" s="156">
        <f t="shared" si="6"/>
        <v>653.29999999999995</v>
      </c>
      <c r="T81" s="156"/>
      <c r="U81" s="29"/>
      <c r="V81" s="12" t="b">
        <v>0</v>
      </c>
      <c r="Y81" s="53"/>
      <c r="Z81"/>
    </row>
    <row r="82" spans="2:31" ht="13.15" customHeight="1" x14ac:dyDescent="0.25">
      <c r="B82" s="27"/>
      <c r="C82" s="28"/>
      <c r="D82" s="132"/>
      <c r="E82" s="42" t="s">
        <v>101</v>
      </c>
      <c r="F82" s="140" t="s">
        <v>102</v>
      </c>
      <c r="G82" s="140"/>
      <c r="H82" s="140"/>
      <c r="I82" s="140"/>
      <c r="J82" s="140"/>
      <c r="K82" s="140"/>
      <c r="L82" s="140"/>
      <c r="M82" s="140"/>
      <c r="N82" s="140"/>
      <c r="O82" s="140"/>
      <c r="P82" s="140"/>
      <c r="Q82" s="155">
        <v>215</v>
      </c>
      <c r="R82" s="155"/>
      <c r="S82" s="156">
        <f t="shared" ref="S82" si="7">Q82*0.94</f>
        <v>202.1</v>
      </c>
      <c r="T82" s="156"/>
      <c r="U82" s="29"/>
      <c r="V82" s="12" t="b">
        <v>0</v>
      </c>
      <c r="Y82" s="53"/>
      <c r="Z82"/>
    </row>
    <row r="83" spans="2:31" customFormat="1" ht="16.5" customHeight="1" x14ac:dyDescent="0.25">
      <c r="B83" s="97"/>
      <c r="C83" s="55"/>
      <c r="D83" s="55"/>
      <c r="E83" s="98"/>
      <c r="F83" s="137" t="s">
        <v>103</v>
      </c>
      <c r="G83" s="137"/>
      <c r="H83" s="137"/>
      <c r="I83" s="137"/>
      <c r="J83" s="137"/>
      <c r="K83" s="137"/>
      <c r="L83" s="137"/>
      <c r="M83" s="137"/>
      <c r="N83" s="137"/>
      <c r="O83" s="137"/>
      <c r="P83" s="137"/>
      <c r="Q83" s="162" t="s">
        <v>6</v>
      </c>
      <c r="R83" s="162"/>
      <c r="S83" s="138" t="s">
        <v>7</v>
      </c>
      <c r="T83" s="139"/>
      <c r="U83" s="40"/>
      <c r="V83" s="11"/>
      <c r="W83" s="11"/>
      <c r="AA83" s="26"/>
      <c r="AD83" s="26"/>
      <c r="AE83" s="26"/>
    </row>
    <row r="84" spans="2:31" ht="13.15" customHeight="1" x14ac:dyDescent="0.25">
      <c r="B84" s="27"/>
      <c r="C84" s="28"/>
      <c r="D84" s="132"/>
      <c r="E84" s="52" t="s">
        <v>104</v>
      </c>
      <c r="F84" s="152" t="s">
        <v>125</v>
      </c>
      <c r="G84" s="153"/>
      <c r="H84" s="153"/>
      <c r="I84" s="153"/>
      <c r="J84" s="153"/>
      <c r="K84" s="153"/>
      <c r="L84" s="153"/>
      <c r="M84" s="153"/>
      <c r="N84" s="153"/>
      <c r="O84" s="153"/>
      <c r="P84" s="154"/>
      <c r="Q84" s="155">
        <v>395</v>
      </c>
      <c r="R84" s="155"/>
      <c r="S84" s="156">
        <f t="shared" ref="S84:S89" si="8">Q84*0.94</f>
        <v>371.29999999999995</v>
      </c>
      <c r="T84" s="156"/>
      <c r="U84" s="29"/>
      <c r="V84" s="12" t="b">
        <v>0</v>
      </c>
      <c r="Y84" s="53"/>
      <c r="Z84"/>
    </row>
    <row r="85" spans="2:31" ht="13.15" customHeight="1" x14ac:dyDescent="0.25">
      <c r="B85" s="27"/>
      <c r="C85" s="28"/>
      <c r="D85" s="132"/>
      <c r="E85" s="52" t="s">
        <v>105</v>
      </c>
      <c r="F85" s="152" t="s">
        <v>106</v>
      </c>
      <c r="G85" s="153"/>
      <c r="H85" s="153"/>
      <c r="I85" s="153"/>
      <c r="J85" s="153"/>
      <c r="K85" s="153"/>
      <c r="L85" s="153"/>
      <c r="M85" s="153"/>
      <c r="N85" s="153"/>
      <c r="O85" s="153"/>
      <c r="P85" s="154"/>
      <c r="Q85" s="155">
        <v>1295</v>
      </c>
      <c r="R85" s="155"/>
      <c r="S85" s="156">
        <f t="shared" si="8"/>
        <v>1217.3</v>
      </c>
      <c r="T85" s="156"/>
      <c r="U85" s="29"/>
      <c r="V85" s="12" t="b">
        <v>0</v>
      </c>
      <c r="Y85" s="53"/>
      <c r="Z85"/>
    </row>
    <row r="86" spans="2:31" ht="13.15" customHeight="1" x14ac:dyDescent="0.25">
      <c r="B86" s="27"/>
      <c r="C86" s="28"/>
      <c r="D86" s="132"/>
      <c r="E86" s="42" t="s">
        <v>107</v>
      </c>
      <c r="F86" s="152" t="s">
        <v>108</v>
      </c>
      <c r="G86" s="153"/>
      <c r="H86" s="153"/>
      <c r="I86" s="153"/>
      <c r="J86" s="153"/>
      <c r="K86" s="153"/>
      <c r="L86" s="153"/>
      <c r="M86" s="153"/>
      <c r="N86" s="153"/>
      <c r="O86" s="153"/>
      <c r="P86" s="154"/>
      <c r="Q86" s="157" t="s">
        <v>29</v>
      </c>
      <c r="R86" s="157"/>
      <c r="S86" s="158" t="s">
        <v>29</v>
      </c>
      <c r="T86" s="158"/>
      <c r="U86" s="29"/>
      <c r="V86" s="12" t="b">
        <v>0</v>
      </c>
      <c r="Y86" s="53"/>
      <c r="Z86"/>
    </row>
    <row r="87" spans="2:31" ht="13.15" customHeight="1" x14ac:dyDescent="0.25">
      <c r="B87" s="27"/>
      <c r="C87" s="28"/>
      <c r="D87" s="132"/>
      <c r="E87" s="42" t="s">
        <v>109</v>
      </c>
      <c r="F87" s="152" t="s">
        <v>127</v>
      </c>
      <c r="G87" s="153"/>
      <c r="H87" s="153"/>
      <c r="I87" s="153"/>
      <c r="J87" s="153"/>
      <c r="K87" s="153"/>
      <c r="L87" s="153"/>
      <c r="M87" s="153"/>
      <c r="N87" s="153"/>
      <c r="O87" s="153"/>
      <c r="P87" s="154"/>
      <c r="Q87" s="159">
        <v>245</v>
      </c>
      <c r="R87" s="159"/>
      <c r="S87" s="156">
        <f t="shared" si="8"/>
        <v>230.29999999999998</v>
      </c>
      <c r="T87" s="156"/>
      <c r="U87" s="29"/>
      <c r="V87" s="12" t="b">
        <v>0</v>
      </c>
      <c r="Y87" s="53"/>
      <c r="Z87"/>
    </row>
    <row r="88" spans="2:31" ht="13.15" customHeight="1" x14ac:dyDescent="0.25">
      <c r="B88" s="27"/>
      <c r="C88" s="28"/>
      <c r="D88" s="132"/>
      <c r="E88" s="42" t="s">
        <v>110</v>
      </c>
      <c r="F88" s="152" t="s">
        <v>128</v>
      </c>
      <c r="G88" s="153"/>
      <c r="H88" s="153"/>
      <c r="I88" s="153"/>
      <c r="J88" s="153"/>
      <c r="K88" s="153"/>
      <c r="L88" s="153"/>
      <c r="M88" s="153"/>
      <c r="N88" s="153"/>
      <c r="O88" s="153"/>
      <c r="P88" s="154"/>
      <c r="Q88" s="159">
        <v>245</v>
      </c>
      <c r="R88" s="159"/>
      <c r="S88" s="156">
        <f t="shared" si="8"/>
        <v>230.29999999999998</v>
      </c>
      <c r="T88" s="156"/>
      <c r="U88" s="29"/>
      <c r="V88" s="12" t="b">
        <v>0</v>
      </c>
      <c r="Y88" s="53"/>
      <c r="Z88"/>
    </row>
    <row r="89" spans="2:31" ht="13.15" customHeight="1" x14ac:dyDescent="0.25">
      <c r="B89" s="27"/>
      <c r="C89" s="28"/>
      <c r="D89" s="132"/>
      <c r="E89" s="52"/>
      <c r="F89" s="152"/>
      <c r="G89" s="153"/>
      <c r="H89" s="153"/>
      <c r="I89" s="153"/>
      <c r="J89" s="153"/>
      <c r="K89" s="153"/>
      <c r="L89" s="153"/>
      <c r="M89" s="153"/>
      <c r="N89" s="153"/>
      <c r="O89" s="153"/>
      <c r="P89" s="154"/>
      <c r="Q89" s="155"/>
      <c r="R89" s="155"/>
      <c r="S89" s="156">
        <f t="shared" si="8"/>
        <v>0</v>
      </c>
      <c r="T89" s="156"/>
      <c r="U89" s="29"/>
      <c r="V89" s="12" t="b">
        <v>0</v>
      </c>
      <c r="Y89" s="53"/>
      <c r="Z89"/>
    </row>
    <row r="90" spans="2:31" customFormat="1" ht="15.75" customHeight="1" x14ac:dyDescent="0.25">
      <c r="B90" s="54"/>
      <c r="C90" s="55"/>
      <c r="D90" s="55"/>
      <c r="E90" s="56"/>
      <c r="F90" s="137" t="s">
        <v>129</v>
      </c>
      <c r="G90" s="137"/>
      <c r="H90" s="137"/>
      <c r="I90" s="137"/>
      <c r="J90" s="137"/>
      <c r="K90" s="137"/>
      <c r="L90" s="137"/>
      <c r="M90" s="137"/>
      <c r="N90" s="137"/>
      <c r="O90" s="137"/>
      <c r="P90" s="137"/>
      <c r="Q90" s="57"/>
      <c r="R90" s="57"/>
      <c r="S90" s="57"/>
      <c r="T90" s="58"/>
      <c r="U90" s="40"/>
      <c r="V90" s="11"/>
      <c r="W90" s="11"/>
    </row>
    <row r="91" spans="2:31" ht="12" customHeight="1" x14ac:dyDescent="0.25">
      <c r="B91" s="27"/>
      <c r="C91" s="28"/>
      <c r="D91" s="132"/>
      <c r="E91" s="84"/>
      <c r="F91" s="171"/>
      <c r="G91" s="172"/>
      <c r="H91" s="172"/>
      <c r="I91" s="172"/>
      <c r="J91" s="172"/>
      <c r="K91" s="172"/>
      <c r="L91" s="172"/>
      <c r="M91" s="172"/>
      <c r="N91" s="172"/>
      <c r="O91" s="172"/>
      <c r="P91" s="173"/>
      <c r="Q91" s="174"/>
      <c r="R91" s="175"/>
      <c r="S91" s="167">
        <f t="shared" ref="S91:S94" si="9">Q91*0.94</f>
        <v>0</v>
      </c>
      <c r="T91" s="167"/>
      <c r="U91" s="29"/>
      <c r="V91" s="12" t="b">
        <v>0</v>
      </c>
      <c r="Y91" s="53"/>
      <c r="Z91"/>
    </row>
    <row r="92" spans="2:31" ht="12" customHeight="1" x14ac:dyDescent="0.25">
      <c r="B92" s="27"/>
      <c r="C92" s="28"/>
      <c r="D92" s="132"/>
      <c r="E92" s="84"/>
      <c r="F92" s="171"/>
      <c r="G92" s="172"/>
      <c r="H92" s="172"/>
      <c r="I92" s="172"/>
      <c r="J92" s="172"/>
      <c r="K92" s="172"/>
      <c r="L92" s="172"/>
      <c r="M92" s="172"/>
      <c r="N92" s="172"/>
      <c r="O92" s="172"/>
      <c r="P92" s="173"/>
      <c r="Q92" s="174"/>
      <c r="R92" s="175"/>
      <c r="S92" s="167">
        <f t="shared" si="9"/>
        <v>0</v>
      </c>
      <c r="T92" s="167"/>
      <c r="U92" s="29"/>
      <c r="V92" s="12" t="b">
        <v>0</v>
      </c>
      <c r="Y92" s="53"/>
      <c r="Z92"/>
    </row>
    <row r="93" spans="2:31" ht="12" customHeight="1" x14ac:dyDescent="0.25">
      <c r="B93" s="27"/>
      <c r="C93" s="28"/>
      <c r="D93" s="132"/>
      <c r="E93" s="42" t="s">
        <v>40</v>
      </c>
      <c r="F93" s="152" t="s">
        <v>46</v>
      </c>
      <c r="G93" s="153"/>
      <c r="H93" s="153"/>
      <c r="I93" s="153"/>
      <c r="J93" s="153"/>
      <c r="K93" s="153"/>
      <c r="L93" s="153"/>
      <c r="M93" s="153"/>
      <c r="N93" s="153"/>
      <c r="O93" s="153"/>
      <c r="P93" s="154"/>
      <c r="Q93" s="165">
        <v>245</v>
      </c>
      <c r="R93" s="166"/>
      <c r="S93" s="167">
        <f>Q93*0.94</f>
        <v>230.29999999999998</v>
      </c>
      <c r="T93" s="167"/>
      <c r="U93" s="29"/>
      <c r="V93" s="12" t="b">
        <v>0</v>
      </c>
      <c r="Y93" s="53"/>
      <c r="Z93"/>
    </row>
    <row r="94" spans="2:31" ht="12" customHeight="1" x14ac:dyDescent="0.25">
      <c r="B94" s="27"/>
      <c r="C94" s="28"/>
      <c r="D94" s="132"/>
      <c r="E94" s="42" t="s">
        <v>41</v>
      </c>
      <c r="F94" s="140" t="s">
        <v>47</v>
      </c>
      <c r="G94" s="140"/>
      <c r="H94" s="140"/>
      <c r="I94" s="140"/>
      <c r="J94" s="140"/>
      <c r="K94" s="140"/>
      <c r="L94" s="140"/>
      <c r="M94" s="140"/>
      <c r="N94" s="140"/>
      <c r="O94" s="140"/>
      <c r="P94" s="140"/>
      <c r="Q94" s="159">
        <v>295</v>
      </c>
      <c r="R94" s="159"/>
      <c r="S94" s="156">
        <f t="shared" si="9"/>
        <v>277.3</v>
      </c>
      <c r="T94" s="156"/>
      <c r="U94" s="29"/>
      <c r="V94" s="12" t="b">
        <v>1</v>
      </c>
      <c r="Y94" s="53"/>
      <c r="Z94"/>
    </row>
    <row r="95" spans="2:31" ht="4.5" customHeight="1" thickBot="1" x14ac:dyDescent="0.25">
      <c r="B95" s="59"/>
      <c r="C95" s="60"/>
      <c r="D95" s="60"/>
      <c r="E95" s="60"/>
      <c r="F95" s="60"/>
      <c r="G95" s="60"/>
      <c r="H95" s="60"/>
      <c r="I95" s="60"/>
      <c r="J95" s="60"/>
      <c r="K95" s="60"/>
      <c r="L95" s="60"/>
      <c r="M95" s="60"/>
      <c r="N95" s="60"/>
      <c r="O95" s="60"/>
      <c r="P95" s="60"/>
      <c r="Q95" s="60"/>
      <c r="R95" s="60"/>
      <c r="S95" s="60"/>
      <c r="T95" s="60"/>
      <c r="U95" s="61"/>
      <c r="V95" s="12"/>
    </row>
    <row r="96" spans="2:31" s="3" customFormat="1" ht="6" customHeight="1" thickBot="1" x14ac:dyDescent="0.25">
      <c r="B96" s="26"/>
      <c r="C96" s="26"/>
      <c r="D96" s="26"/>
      <c r="E96" s="26"/>
      <c r="F96" s="26"/>
      <c r="G96" s="26"/>
      <c r="H96" s="26"/>
      <c r="I96" s="26"/>
      <c r="J96" s="26"/>
      <c r="K96" s="26"/>
      <c r="L96" s="26"/>
      <c r="M96" s="26"/>
      <c r="N96" s="26"/>
      <c r="O96" s="26"/>
      <c r="P96" s="26"/>
      <c r="Q96" s="26"/>
      <c r="R96" s="26"/>
      <c r="S96" s="26"/>
      <c r="T96" s="26"/>
      <c r="U96" s="26"/>
      <c r="V96" s="1"/>
      <c r="W96" s="1"/>
    </row>
    <row r="97" spans="2:23" s="3" customFormat="1" ht="18" customHeight="1" x14ac:dyDescent="0.3">
      <c r="B97" s="266" t="s">
        <v>8</v>
      </c>
      <c r="C97" s="267"/>
      <c r="D97" s="267"/>
      <c r="E97" s="267"/>
      <c r="F97" s="267"/>
      <c r="G97" s="267"/>
      <c r="H97" s="267"/>
      <c r="I97" s="267"/>
      <c r="J97" s="267"/>
      <c r="K97" s="267"/>
      <c r="L97" s="267"/>
      <c r="M97" s="267"/>
      <c r="N97" s="267"/>
      <c r="O97" s="267"/>
      <c r="P97" s="62"/>
      <c r="Q97" s="63"/>
      <c r="R97" s="268" t="s">
        <v>9</v>
      </c>
      <c r="S97" s="268"/>
      <c r="T97" s="268"/>
      <c r="U97" s="25"/>
      <c r="V97" s="1"/>
      <c r="W97" s="2"/>
    </row>
    <row r="98" spans="2:23" s="3" customFormat="1" ht="12" customHeight="1" x14ac:dyDescent="0.2">
      <c r="B98" s="27"/>
      <c r="C98" s="28"/>
      <c r="D98" s="64"/>
      <c r="E98" s="168" t="s">
        <v>38</v>
      </c>
      <c r="F98" s="169"/>
      <c r="G98" s="169"/>
      <c r="H98" s="169"/>
      <c r="I98" s="169"/>
      <c r="J98" s="169"/>
      <c r="K98" s="169"/>
      <c r="L98" s="169"/>
      <c r="M98" s="169"/>
      <c r="N98" s="169"/>
      <c r="O98" s="169"/>
      <c r="P98" s="169"/>
      <c r="Q98" s="169"/>
      <c r="R98" s="169"/>
      <c r="S98" s="169"/>
      <c r="T98" s="170"/>
      <c r="U98" s="160" t="s">
        <v>10</v>
      </c>
      <c r="V98" s="1"/>
      <c r="W98" s="1" t="b">
        <v>0</v>
      </c>
    </row>
    <row r="99" spans="2:23" s="3" customFormat="1" ht="12" customHeight="1" x14ac:dyDescent="0.2">
      <c r="B99" s="27"/>
      <c r="C99" s="28"/>
      <c r="D99" s="64"/>
      <c r="E99" s="42" t="s">
        <v>37</v>
      </c>
      <c r="F99" s="206" t="s">
        <v>39</v>
      </c>
      <c r="G99" s="207"/>
      <c r="H99" s="207"/>
      <c r="I99" s="207"/>
      <c r="J99" s="207"/>
      <c r="K99" s="207"/>
      <c r="L99" s="207"/>
      <c r="M99" s="207"/>
      <c r="N99" s="207"/>
      <c r="O99" s="207"/>
      <c r="P99" s="207"/>
      <c r="Q99" s="208"/>
      <c r="R99" s="233"/>
      <c r="S99" s="233"/>
      <c r="T99" s="233"/>
      <c r="U99" s="161"/>
      <c r="V99" s="1"/>
      <c r="W99" s="1" t="b">
        <v>0</v>
      </c>
    </row>
    <row r="100" spans="2:23" s="3" customFormat="1" ht="12" customHeight="1" x14ac:dyDescent="0.2">
      <c r="B100" s="27"/>
      <c r="C100" s="28"/>
      <c r="D100" s="64"/>
      <c r="E100" s="42" t="s">
        <v>42</v>
      </c>
      <c r="F100" s="206" t="s">
        <v>43</v>
      </c>
      <c r="G100" s="207"/>
      <c r="H100" s="207"/>
      <c r="I100" s="207"/>
      <c r="J100" s="207"/>
      <c r="K100" s="207"/>
      <c r="L100" s="207"/>
      <c r="M100" s="207"/>
      <c r="N100" s="207"/>
      <c r="O100" s="207"/>
      <c r="P100" s="207"/>
      <c r="Q100" s="208"/>
      <c r="R100" s="233"/>
      <c r="S100" s="233"/>
      <c r="T100" s="233"/>
      <c r="U100" s="161"/>
      <c r="V100" s="1"/>
      <c r="W100" s="1" t="b">
        <v>0</v>
      </c>
    </row>
    <row r="101" spans="2:23" s="3" customFormat="1" ht="12" customHeight="1" x14ac:dyDescent="0.2">
      <c r="B101" s="27"/>
      <c r="C101" s="28"/>
      <c r="D101" s="64"/>
      <c r="E101" s="42"/>
      <c r="F101" s="206"/>
      <c r="G101" s="207"/>
      <c r="H101" s="207"/>
      <c r="I101" s="207"/>
      <c r="J101" s="207"/>
      <c r="K101" s="207"/>
      <c r="L101" s="207"/>
      <c r="M101" s="207"/>
      <c r="N101" s="207"/>
      <c r="O101" s="207"/>
      <c r="P101" s="207"/>
      <c r="Q101" s="208"/>
      <c r="R101" s="233"/>
      <c r="S101" s="233"/>
      <c r="T101" s="233"/>
      <c r="U101" s="161"/>
      <c r="V101" s="1"/>
      <c r="W101" s="1" t="b">
        <v>0</v>
      </c>
    </row>
    <row r="102" spans="2:23" s="3" customFormat="1" ht="12" customHeight="1" x14ac:dyDescent="0.2">
      <c r="B102" s="27"/>
      <c r="C102" s="28"/>
      <c r="D102" s="64"/>
      <c r="E102" s="168" t="s">
        <v>45</v>
      </c>
      <c r="F102" s="169"/>
      <c r="G102" s="169"/>
      <c r="H102" s="169"/>
      <c r="I102" s="169"/>
      <c r="J102" s="169"/>
      <c r="K102" s="169"/>
      <c r="L102" s="169"/>
      <c r="M102" s="169"/>
      <c r="N102" s="169"/>
      <c r="O102" s="169"/>
      <c r="P102" s="169"/>
      <c r="Q102" s="169"/>
      <c r="R102" s="169"/>
      <c r="S102" s="169"/>
      <c r="T102" s="170"/>
      <c r="U102" s="161"/>
      <c r="V102" s="1"/>
      <c r="W102" s="1" t="b">
        <v>0</v>
      </c>
    </row>
    <row r="103" spans="2:23" s="3" customFormat="1" ht="12" customHeight="1" x14ac:dyDescent="0.2">
      <c r="B103" s="27"/>
      <c r="C103" s="28"/>
      <c r="D103" s="64"/>
      <c r="E103" s="42" t="s">
        <v>36</v>
      </c>
      <c r="F103" s="234" t="s">
        <v>111</v>
      </c>
      <c r="G103" s="235"/>
      <c r="H103" s="235"/>
      <c r="I103" s="235"/>
      <c r="J103" s="235"/>
      <c r="K103" s="235"/>
      <c r="L103" s="235"/>
      <c r="M103" s="235"/>
      <c r="N103" s="235"/>
      <c r="O103" s="235"/>
      <c r="P103" s="235"/>
      <c r="Q103" s="236"/>
      <c r="R103" s="233"/>
      <c r="S103" s="233"/>
      <c r="T103" s="233"/>
      <c r="U103" s="161"/>
      <c r="V103" s="1"/>
      <c r="W103" s="1" t="b">
        <v>0</v>
      </c>
    </row>
    <row r="104" spans="2:23" s="3" customFormat="1" ht="12" customHeight="1" x14ac:dyDescent="0.2">
      <c r="B104" s="27"/>
      <c r="C104" s="28"/>
      <c r="D104" s="64"/>
      <c r="E104" s="42" t="s">
        <v>112</v>
      </c>
      <c r="F104" s="234" t="s">
        <v>113</v>
      </c>
      <c r="G104" s="235"/>
      <c r="H104" s="235"/>
      <c r="I104" s="235"/>
      <c r="J104" s="235"/>
      <c r="K104" s="235"/>
      <c r="L104" s="235"/>
      <c r="M104" s="235"/>
      <c r="N104" s="235"/>
      <c r="O104" s="235"/>
      <c r="P104" s="235"/>
      <c r="Q104" s="236"/>
      <c r="R104" s="233"/>
      <c r="S104" s="233"/>
      <c r="T104" s="233"/>
      <c r="U104" s="161"/>
      <c r="V104" s="1"/>
      <c r="W104" s="1" t="b">
        <v>0</v>
      </c>
    </row>
    <row r="105" spans="2:23" s="3" customFormat="1" ht="12" customHeight="1" x14ac:dyDescent="0.2">
      <c r="B105" s="27"/>
      <c r="C105" s="28"/>
      <c r="D105" s="64"/>
      <c r="E105" s="42" t="s">
        <v>114</v>
      </c>
      <c r="F105" s="234" t="s">
        <v>115</v>
      </c>
      <c r="G105" s="235"/>
      <c r="H105" s="235"/>
      <c r="I105" s="235"/>
      <c r="J105" s="235"/>
      <c r="K105" s="235"/>
      <c r="L105" s="235"/>
      <c r="M105" s="235"/>
      <c r="N105" s="235"/>
      <c r="O105" s="235"/>
      <c r="P105" s="235"/>
      <c r="Q105" s="236"/>
      <c r="R105" s="233"/>
      <c r="S105" s="233"/>
      <c r="T105" s="233"/>
      <c r="U105" s="161"/>
      <c r="V105" s="1"/>
      <c r="W105" s="1" t="b">
        <v>0</v>
      </c>
    </row>
    <row r="106" spans="2:23" s="3" customFormat="1" ht="12" customHeight="1" x14ac:dyDescent="0.2">
      <c r="B106" s="27"/>
      <c r="C106" s="28"/>
      <c r="D106" s="64"/>
      <c r="E106" s="168" t="s">
        <v>44</v>
      </c>
      <c r="F106" s="169"/>
      <c r="G106" s="169"/>
      <c r="H106" s="169"/>
      <c r="I106" s="169"/>
      <c r="J106" s="169"/>
      <c r="K106" s="169"/>
      <c r="L106" s="169"/>
      <c r="M106" s="169"/>
      <c r="N106" s="169"/>
      <c r="O106" s="169"/>
      <c r="P106" s="169"/>
      <c r="Q106" s="169"/>
      <c r="R106" s="169"/>
      <c r="S106" s="169"/>
      <c r="T106" s="170"/>
      <c r="U106" s="161"/>
      <c r="V106" s="1"/>
      <c r="W106" s="1"/>
    </row>
    <row r="107" spans="2:23" s="3" customFormat="1" ht="12" customHeight="1" x14ac:dyDescent="0.2">
      <c r="B107" s="27"/>
      <c r="C107" s="28"/>
      <c r="D107" s="64"/>
      <c r="E107" s="42" t="s">
        <v>116</v>
      </c>
      <c r="F107" s="206" t="s">
        <v>117</v>
      </c>
      <c r="G107" s="207"/>
      <c r="H107" s="207"/>
      <c r="I107" s="207"/>
      <c r="J107" s="207"/>
      <c r="K107" s="207"/>
      <c r="L107" s="207"/>
      <c r="M107" s="207"/>
      <c r="N107" s="207"/>
      <c r="O107" s="207"/>
      <c r="P107" s="207"/>
      <c r="Q107" s="208"/>
      <c r="R107" s="233">
        <v>2</v>
      </c>
      <c r="S107" s="233"/>
      <c r="T107" s="233"/>
      <c r="U107" s="161"/>
      <c r="V107" s="1"/>
      <c r="W107" s="1" t="b">
        <v>1</v>
      </c>
    </row>
    <row r="108" spans="2:23" s="3" customFormat="1" ht="12" customHeight="1" x14ac:dyDescent="0.2">
      <c r="B108" s="27"/>
      <c r="C108" s="28"/>
      <c r="D108" s="64"/>
      <c r="E108" s="42" t="s">
        <v>118</v>
      </c>
      <c r="F108" s="206" t="s">
        <v>119</v>
      </c>
      <c r="G108" s="207"/>
      <c r="H108" s="207"/>
      <c r="I108" s="207"/>
      <c r="J108" s="207"/>
      <c r="K108" s="207"/>
      <c r="L108" s="207"/>
      <c r="M108" s="207"/>
      <c r="N108" s="207"/>
      <c r="O108" s="207"/>
      <c r="P108" s="207"/>
      <c r="Q108" s="208"/>
      <c r="R108" s="233"/>
      <c r="S108" s="233"/>
      <c r="T108" s="233"/>
      <c r="U108" s="161"/>
      <c r="V108" s="1"/>
      <c r="W108" s="1" t="b">
        <v>0</v>
      </c>
    </row>
    <row r="109" spans="2:23" s="3" customFormat="1" ht="12" customHeight="1" x14ac:dyDescent="0.2">
      <c r="B109" s="27"/>
      <c r="C109" s="28"/>
      <c r="D109" s="64"/>
      <c r="E109" s="42" t="s">
        <v>120</v>
      </c>
      <c r="F109" s="206" t="s">
        <v>121</v>
      </c>
      <c r="G109" s="207"/>
      <c r="H109" s="207"/>
      <c r="I109" s="207"/>
      <c r="J109" s="207"/>
      <c r="K109" s="207"/>
      <c r="L109" s="207"/>
      <c r="M109" s="207"/>
      <c r="N109" s="207"/>
      <c r="O109" s="207"/>
      <c r="P109" s="207"/>
      <c r="Q109" s="208"/>
      <c r="R109" s="233"/>
      <c r="S109" s="233"/>
      <c r="T109" s="233"/>
      <c r="U109" s="161"/>
      <c r="V109" s="1"/>
      <c r="W109" s="1" t="b">
        <v>0</v>
      </c>
    </row>
    <row r="110" spans="2:23" ht="6.75" customHeight="1" thickBot="1" x14ac:dyDescent="0.25">
      <c r="B110" s="59"/>
      <c r="C110" s="60"/>
      <c r="D110" s="60"/>
      <c r="E110" s="60"/>
      <c r="F110" s="243"/>
      <c r="G110" s="243"/>
      <c r="H110" s="243"/>
      <c r="I110" s="243"/>
      <c r="J110" s="243"/>
      <c r="K110" s="243"/>
      <c r="L110" s="243"/>
      <c r="M110" s="243"/>
      <c r="N110" s="243"/>
      <c r="O110" s="243"/>
      <c r="P110" s="244"/>
      <c r="Q110" s="244"/>
      <c r="R110" s="244"/>
      <c r="S110" s="60"/>
      <c r="T110" s="60"/>
      <c r="U110" s="61"/>
      <c r="V110" s="4"/>
    </row>
    <row r="111" spans="2:23" customFormat="1" ht="12" customHeight="1" x14ac:dyDescent="0.25"/>
    <row r="112" spans="2:23" s="3" customFormat="1" ht="12" customHeight="1" thickBot="1" x14ac:dyDescent="0.25">
      <c r="B112" s="26"/>
      <c r="C112" s="26"/>
      <c r="D112" s="26"/>
      <c r="E112" s="26"/>
      <c r="F112" s="26"/>
      <c r="G112" s="26"/>
      <c r="H112" s="26"/>
      <c r="I112" s="26"/>
      <c r="J112" s="26"/>
      <c r="K112" s="26"/>
      <c r="L112" s="26"/>
      <c r="M112" s="26"/>
      <c r="N112" s="26"/>
      <c r="O112" s="26"/>
      <c r="P112" s="26"/>
      <c r="Q112" s="26"/>
      <c r="R112" s="26"/>
      <c r="S112" s="26"/>
      <c r="T112" s="26"/>
      <c r="U112" s="26"/>
      <c r="V112" s="1"/>
      <c r="W112" s="1"/>
    </row>
    <row r="113" spans="2:24" s="65" customFormat="1" ht="19.899999999999999" customHeight="1" x14ac:dyDescent="0.25">
      <c r="B113" s="248" t="s">
        <v>52</v>
      </c>
      <c r="C113" s="249"/>
      <c r="D113" s="249"/>
      <c r="E113" s="249"/>
      <c r="F113" s="249"/>
      <c r="G113" s="249"/>
      <c r="H113" s="249"/>
      <c r="I113" s="249"/>
      <c r="J113" s="249"/>
      <c r="K113" s="249"/>
      <c r="L113" s="249"/>
      <c r="M113" s="249"/>
      <c r="N113" s="249"/>
      <c r="O113" s="249"/>
      <c r="P113" s="249"/>
      <c r="Q113" s="249"/>
      <c r="R113" s="249"/>
      <c r="S113" s="249"/>
      <c r="T113" s="249"/>
      <c r="U113" s="250"/>
      <c r="V113" s="13"/>
      <c r="W113" s="14"/>
    </row>
    <row r="114" spans="2:24" ht="12" customHeight="1" x14ac:dyDescent="0.25">
      <c r="B114" s="27"/>
      <c r="C114" s="28"/>
      <c r="D114" s="66"/>
      <c r="E114" s="237"/>
      <c r="F114" s="237"/>
      <c r="G114" s="238"/>
      <c r="H114" s="239"/>
      <c r="I114" s="239"/>
      <c r="J114" s="239"/>
      <c r="K114" s="239"/>
      <c r="L114" s="239"/>
      <c r="M114" s="239"/>
      <c r="N114" s="239"/>
      <c r="O114" s="239"/>
      <c r="P114" s="239"/>
      <c r="Q114" s="239"/>
      <c r="R114" s="240"/>
      <c r="S114" s="247"/>
      <c r="T114" s="247"/>
      <c r="U114" s="29"/>
      <c r="V114" s="1" t="b">
        <v>0</v>
      </c>
      <c r="X114"/>
    </row>
    <row r="115" spans="2:24" ht="12" customHeight="1" x14ac:dyDescent="0.25">
      <c r="B115" s="27"/>
      <c r="C115" s="28"/>
      <c r="D115" s="66"/>
      <c r="E115" s="237"/>
      <c r="F115" s="237"/>
      <c r="G115" s="238"/>
      <c r="H115" s="239"/>
      <c r="I115" s="239"/>
      <c r="J115" s="239"/>
      <c r="K115" s="239"/>
      <c r="L115" s="239"/>
      <c r="M115" s="239"/>
      <c r="N115" s="239"/>
      <c r="O115" s="239"/>
      <c r="P115" s="239"/>
      <c r="Q115" s="239"/>
      <c r="R115" s="240"/>
      <c r="S115" s="247"/>
      <c r="T115" s="247"/>
      <c r="U115" s="29"/>
      <c r="V115" s="1" t="b">
        <v>0</v>
      </c>
      <c r="X115"/>
    </row>
    <row r="116" spans="2:24" ht="12" customHeight="1" x14ac:dyDescent="0.25">
      <c r="B116" s="27"/>
      <c r="C116" s="28"/>
      <c r="D116" s="66"/>
      <c r="E116" s="237"/>
      <c r="F116" s="237"/>
      <c r="G116" s="238"/>
      <c r="H116" s="239"/>
      <c r="I116" s="239"/>
      <c r="J116" s="239"/>
      <c r="K116" s="239"/>
      <c r="L116" s="239"/>
      <c r="M116" s="239"/>
      <c r="N116" s="239"/>
      <c r="O116" s="239"/>
      <c r="P116" s="239"/>
      <c r="Q116" s="239"/>
      <c r="R116" s="240"/>
      <c r="S116" s="247"/>
      <c r="T116" s="247"/>
      <c r="U116" s="29"/>
      <c r="V116" s="1" t="b">
        <v>0</v>
      </c>
      <c r="X116"/>
    </row>
    <row r="117" spans="2:24" ht="6" customHeight="1" thickBot="1" x14ac:dyDescent="0.25">
      <c r="B117" s="59"/>
      <c r="C117" s="60"/>
      <c r="D117" s="60"/>
      <c r="E117" s="251"/>
      <c r="F117" s="251"/>
      <c r="G117" s="251"/>
      <c r="H117" s="251"/>
      <c r="I117" s="251"/>
      <c r="J117" s="251"/>
      <c r="K117" s="251"/>
      <c r="L117" s="251"/>
      <c r="M117" s="251"/>
      <c r="N117" s="251"/>
      <c r="O117" s="251"/>
      <c r="P117" s="251"/>
      <c r="Q117" s="251"/>
      <c r="R117" s="251"/>
      <c r="S117" s="252"/>
      <c r="T117" s="252"/>
      <c r="U117" s="61"/>
      <c r="V117" s="12"/>
    </row>
    <row r="118" spans="2:24" s="3" customFormat="1" ht="6" customHeight="1" thickBot="1" x14ac:dyDescent="0.25">
      <c r="B118" s="26"/>
      <c r="C118" s="26"/>
      <c r="D118" s="26"/>
      <c r="E118" s="26"/>
      <c r="F118" s="26"/>
      <c r="G118" s="26"/>
      <c r="H118" s="26"/>
      <c r="I118" s="26"/>
      <c r="J118" s="26"/>
      <c r="K118" s="26"/>
      <c r="L118" s="26"/>
      <c r="M118" s="26"/>
      <c r="N118" s="26"/>
      <c r="O118" s="26"/>
      <c r="P118" s="26"/>
      <c r="Q118" s="26"/>
      <c r="R118" s="26"/>
      <c r="S118" s="26"/>
      <c r="T118" s="26"/>
      <c r="U118" s="26"/>
      <c r="V118" s="1"/>
      <c r="W118" s="1"/>
    </row>
    <row r="119" spans="2:24" customFormat="1" ht="4.9000000000000004" customHeight="1" thickBot="1" x14ac:dyDescent="0.3">
      <c r="B119" s="46"/>
      <c r="C119" s="47"/>
      <c r="D119" s="47"/>
      <c r="E119" s="99"/>
      <c r="F119" s="245"/>
      <c r="G119" s="245"/>
      <c r="H119" s="245"/>
      <c r="I119" s="245"/>
      <c r="J119" s="245"/>
      <c r="K119" s="245"/>
      <c r="L119" s="245"/>
      <c r="M119" s="245"/>
      <c r="N119" s="245"/>
      <c r="O119" s="245"/>
      <c r="P119" s="245"/>
      <c r="Q119" s="246"/>
      <c r="R119" s="246"/>
      <c r="S119" s="246"/>
      <c r="T119" s="246"/>
      <c r="U119" s="51"/>
      <c r="V119" s="11"/>
      <c r="W119" s="11"/>
    </row>
    <row r="120" spans="2:24" s="89" customFormat="1" ht="16.149999999999999" customHeight="1" x14ac:dyDescent="0.25">
      <c r="B120" s="100"/>
      <c r="C120" s="101"/>
      <c r="D120" s="220" t="s">
        <v>25</v>
      </c>
      <c r="E120" s="221"/>
      <c r="F120" s="221"/>
      <c r="G120" s="221"/>
      <c r="H120" s="221"/>
      <c r="I120" s="221"/>
      <c r="J120" s="221"/>
      <c r="K120" s="221"/>
      <c r="L120" s="221"/>
      <c r="M120" s="221"/>
      <c r="N120" s="221"/>
      <c r="O120" s="221"/>
      <c r="P120" s="221"/>
      <c r="Q120" s="221"/>
      <c r="R120" s="221"/>
      <c r="S120" s="221"/>
      <c r="T120" s="222"/>
      <c r="U120" s="102"/>
      <c r="V120" s="93"/>
      <c r="W120" s="93"/>
    </row>
    <row r="121" spans="2:24" s="89" customFormat="1" ht="16.149999999999999" customHeight="1" x14ac:dyDescent="0.25">
      <c r="B121" s="100"/>
      <c r="C121" s="101"/>
      <c r="D121" s="223" t="s">
        <v>26</v>
      </c>
      <c r="E121" s="224"/>
      <c r="F121" s="224"/>
      <c r="G121" s="224"/>
      <c r="H121" s="224"/>
      <c r="I121" s="224"/>
      <c r="J121" s="224"/>
      <c r="K121" s="224"/>
      <c r="L121" s="224"/>
      <c r="M121" s="224"/>
      <c r="N121" s="224"/>
      <c r="O121" s="224"/>
      <c r="P121" s="224"/>
      <c r="Q121" s="224"/>
      <c r="R121" s="224"/>
      <c r="S121" s="224"/>
      <c r="T121" s="225"/>
      <c r="U121" s="102"/>
      <c r="V121" s="93"/>
      <c r="W121" s="93"/>
    </row>
    <row r="122" spans="2:24" s="89" customFormat="1" ht="16.149999999999999" customHeight="1" thickBot="1" x14ac:dyDescent="0.3">
      <c r="B122" s="100"/>
      <c r="C122" s="101"/>
      <c r="D122" s="217" t="s">
        <v>27</v>
      </c>
      <c r="E122" s="218"/>
      <c r="F122" s="218"/>
      <c r="G122" s="218"/>
      <c r="H122" s="218"/>
      <c r="I122" s="218"/>
      <c r="J122" s="218"/>
      <c r="K122" s="218"/>
      <c r="L122" s="218"/>
      <c r="M122" s="218"/>
      <c r="N122" s="218"/>
      <c r="O122" s="218"/>
      <c r="P122" s="218"/>
      <c r="Q122" s="218"/>
      <c r="R122" s="218"/>
      <c r="S122" s="218"/>
      <c r="T122" s="219"/>
      <c r="U122" s="102"/>
      <c r="V122" s="93"/>
      <c r="W122" s="93"/>
    </row>
    <row r="123" spans="2:24" customFormat="1" ht="5.45" customHeight="1" thickBot="1" x14ac:dyDescent="0.3">
      <c r="B123" s="97"/>
      <c r="C123" s="55"/>
      <c r="D123" s="55"/>
      <c r="E123" s="55"/>
      <c r="F123" s="55"/>
      <c r="G123" s="55"/>
      <c r="H123" s="55"/>
      <c r="I123" s="55"/>
      <c r="J123" s="55"/>
      <c r="K123" s="55"/>
      <c r="L123" s="55"/>
      <c r="M123" s="55"/>
      <c r="N123" s="55"/>
      <c r="O123" s="55"/>
      <c r="P123" s="55"/>
      <c r="Q123" s="55"/>
      <c r="R123" s="55"/>
      <c r="S123" s="55"/>
      <c r="T123" s="55"/>
      <c r="U123" s="40"/>
      <c r="V123" s="11"/>
      <c r="W123" s="11"/>
    </row>
    <row r="124" spans="2:24" s="67" customFormat="1" ht="9" customHeight="1" x14ac:dyDescent="0.35">
      <c r="B124" s="23"/>
      <c r="C124" s="24"/>
      <c r="D124" s="24"/>
      <c r="E124" s="24"/>
      <c r="F124" s="24"/>
      <c r="G124" s="24"/>
      <c r="H124" s="24"/>
      <c r="I124" s="24"/>
      <c r="J124" s="24"/>
      <c r="K124" s="24"/>
      <c r="L124" s="24"/>
      <c r="M124" s="24"/>
      <c r="N124" s="24"/>
      <c r="O124" s="24"/>
      <c r="P124" s="24"/>
      <c r="Q124" s="22"/>
      <c r="R124" s="24"/>
      <c r="S124" s="24"/>
      <c r="T124" s="24"/>
      <c r="U124" s="25"/>
      <c r="V124" s="15"/>
      <c r="W124" s="16"/>
    </row>
    <row r="125" spans="2:24" s="65" customFormat="1" ht="22.5" customHeight="1" x14ac:dyDescent="0.4">
      <c r="B125" s="68"/>
      <c r="C125" s="69"/>
      <c r="D125" s="69"/>
      <c r="E125" s="69"/>
      <c r="F125" s="69"/>
      <c r="G125" s="70"/>
      <c r="H125" s="70"/>
      <c r="I125" s="70"/>
      <c r="J125" s="70"/>
      <c r="K125" s="70"/>
      <c r="L125" s="70"/>
      <c r="M125" s="70"/>
      <c r="N125" s="70"/>
      <c r="O125" s="71" t="s">
        <v>11</v>
      </c>
      <c r="P125" s="230">
        <f>SUMIF(V19:V117,TRUE,S19:T117)</f>
        <v>44497.012750000009</v>
      </c>
      <c r="Q125" s="230"/>
      <c r="R125" s="230"/>
      <c r="S125" s="230"/>
      <c r="T125" s="230"/>
      <c r="U125" s="72"/>
      <c r="V125" s="13"/>
      <c r="W125" s="14"/>
    </row>
    <row r="126" spans="2:24" ht="24" customHeight="1" x14ac:dyDescent="0.3">
      <c r="B126" s="27"/>
      <c r="C126" s="28"/>
      <c r="D126" s="28"/>
      <c r="E126" s="28"/>
      <c r="F126" s="28"/>
      <c r="G126" s="231" t="s">
        <v>12</v>
      </c>
      <c r="H126" s="231"/>
      <c r="I126" s="231"/>
      <c r="J126" s="231"/>
      <c r="K126" s="231"/>
      <c r="L126" s="231"/>
      <c r="M126" s="231"/>
      <c r="N126" s="231"/>
      <c r="O126" s="231"/>
      <c r="P126" s="231"/>
      <c r="Q126" s="232">
        <f>SUM(R98:T109)</f>
        <v>2</v>
      </c>
      <c r="R126" s="232"/>
      <c r="S126" s="232"/>
      <c r="T126" s="232"/>
      <c r="U126" s="29"/>
      <c r="V126" s="17"/>
    </row>
    <row r="127" spans="2:24" ht="24" customHeight="1" thickBot="1" x14ac:dyDescent="0.45">
      <c r="B127" s="27"/>
      <c r="C127" s="28"/>
      <c r="D127" s="28"/>
      <c r="E127" s="28"/>
      <c r="F127" s="28"/>
      <c r="G127" s="73"/>
      <c r="H127" s="73"/>
      <c r="I127" s="73"/>
      <c r="J127" s="73"/>
      <c r="K127" s="73"/>
      <c r="L127" s="73"/>
      <c r="M127" s="28"/>
      <c r="N127" s="71" t="s">
        <v>13</v>
      </c>
      <c r="O127" s="241">
        <f>Q126*P125</f>
        <v>88994.025500000018</v>
      </c>
      <c r="P127" s="241"/>
      <c r="Q127" s="241"/>
      <c r="R127" s="241"/>
      <c r="S127" s="241"/>
      <c r="T127" s="241"/>
      <c r="U127" s="29"/>
      <c r="V127" s="17"/>
    </row>
    <row r="128" spans="2:24" ht="6.75" customHeight="1" thickTop="1" thickBot="1" x14ac:dyDescent="0.25">
      <c r="B128" s="59"/>
      <c r="C128" s="60"/>
      <c r="D128" s="60"/>
      <c r="E128" s="60"/>
      <c r="F128" s="60"/>
      <c r="G128" s="60"/>
      <c r="H128" s="60"/>
      <c r="I128" s="60"/>
      <c r="J128" s="60"/>
      <c r="K128" s="60"/>
      <c r="L128" s="60"/>
      <c r="M128" s="60"/>
      <c r="N128" s="60"/>
      <c r="O128" s="60"/>
      <c r="P128" s="60"/>
      <c r="Q128" s="60"/>
      <c r="R128" s="60"/>
      <c r="S128" s="60"/>
      <c r="T128" s="60"/>
      <c r="U128" s="61"/>
    </row>
    <row r="129" spans="2:31" customFormat="1" ht="19.899999999999999" customHeight="1" x14ac:dyDescent="0.35">
      <c r="B129" s="74" t="s">
        <v>14</v>
      </c>
      <c r="C129" s="75"/>
      <c r="D129" s="75"/>
      <c r="E129" s="75"/>
      <c r="F129" s="75"/>
      <c r="G129" s="75"/>
      <c r="H129" s="75"/>
      <c r="I129" s="75"/>
      <c r="J129" s="75"/>
      <c r="K129" s="75"/>
      <c r="L129" s="75"/>
      <c r="M129" s="75"/>
      <c r="N129" s="75"/>
      <c r="O129" s="75"/>
      <c r="P129" s="76"/>
      <c r="Q129" s="75"/>
      <c r="R129" s="75"/>
      <c r="S129" s="75"/>
      <c r="T129" s="75"/>
      <c r="U129" s="77"/>
      <c r="V129" s="18"/>
      <c r="W129" s="11"/>
    </row>
    <row r="130" spans="2:31" customFormat="1" ht="19.899999999999999" customHeight="1" x14ac:dyDescent="0.35">
      <c r="B130" s="111"/>
      <c r="C130" s="112"/>
      <c r="D130" s="214" t="s">
        <v>154</v>
      </c>
      <c r="E130" s="214"/>
      <c r="F130" s="214"/>
      <c r="G130" s="214"/>
      <c r="H130" s="214"/>
      <c r="I130" s="214"/>
      <c r="J130" s="214"/>
      <c r="K130" s="214"/>
      <c r="L130" s="214"/>
      <c r="M130" s="214"/>
      <c r="N130" s="214"/>
      <c r="O130" s="214"/>
      <c r="P130" s="214"/>
      <c r="Q130" s="214"/>
      <c r="R130" s="214"/>
      <c r="S130" s="214"/>
      <c r="T130" s="214"/>
      <c r="U130" s="113"/>
      <c r="V130" s="18"/>
      <c r="W130" s="11"/>
    </row>
    <row r="131" spans="2:31" customFormat="1" ht="19.899999999999999" customHeight="1" x14ac:dyDescent="0.35">
      <c r="B131" s="111"/>
      <c r="C131" s="112"/>
      <c r="D131" s="214" t="s">
        <v>155</v>
      </c>
      <c r="E131" s="214"/>
      <c r="F131" s="214"/>
      <c r="G131" s="214"/>
      <c r="H131" s="214"/>
      <c r="I131" s="214"/>
      <c r="J131" s="214"/>
      <c r="K131" s="214"/>
      <c r="L131" s="214"/>
      <c r="M131" s="214"/>
      <c r="N131" s="214"/>
      <c r="O131" s="214"/>
      <c r="P131" s="214"/>
      <c r="Q131" s="214"/>
      <c r="R131" s="214"/>
      <c r="S131" s="214"/>
      <c r="T131" s="214"/>
      <c r="U131" s="113"/>
      <c r="V131" s="18"/>
      <c r="W131" s="11"/>
    </row>
    <row r="132" spans="2:31" customFormat="1" ht="19.899999999999999" customHeight="1" x14ac:dyDescent="0.35">
      <c r="B132" s="111"/>
      <c r="C132" s="112"/>
      <c r="D132" s="214"/>
      <c r="E132" s="214"/>
      <c r="F132" s="214"/>
      <c r="G132" s="214"/>
      <c r="H132" s="214"/>
      <c r="I132" s="214"/>
      <c r="J132" s="214"/>
      <c r="K132" s="214"/>
      <c r="L132" s="214"/>
      <c r="M132" s="214"/>
      <c r="N132" s="214"/>
      <c r="O132" s="214"/>
      <c r="P132" s="214"/>
      <c r="Q132" s="214"/>
      <c r="R132" s="214"/>
      <c r="S132" s="214"/>
      <c r="T132" s="214"/>
      <c r="U132" s="113"/>
      <c r="V132" s="18"/>
      <c r="W132" s="11"/>
    </row>
    <row r="133" spans="2:31" customFormat="1" ht="20.100000000000001" customHeight="1" x14ac:dyDescent="0.25">
      <c r="B133" s="78"/>
      <c r="C133" s="79"/>
      <c r="D133" s="242"/>
      <c r="E133" s="242"/>
      <c r="F133" s="242"/>
      <c r="G133" s="242"/>
      <c r="H133" s="242"/>
      <c r="I133" s="242"/>
      <c r="J133" s="242"/>
      <c r="K133" s="242"/>
      <c r="L133" s="242"/>
      <c r="M133" s="242"/>
      <c r="N133" s="242"/>
      <c r="O133" s="242"/>
      <c r="P133" s="242"/>
      <c r="Q133" s="242"/>
      <c r="R133" s="242"/>
      <c r="S133" s="242"/>
      <c r="T133" s="242"/>
      <c r="U133" s="80"/>
      <c r="V133" s="18"/>
      <c r="W133" s="11"/>
    </row>
    <row r="134" spans="2:31" ht="16.149999999999999" customHeight="1" thickBot="1" x14ac:dyDescent="0.3">
      <c r="B134" s="81"/>
      <c r="C134" s="82"/>
      <c r="D134" s="82"/>
      <c r="E134" s="82"/>
      <c r="F134" s="82"/>
      <c r="G134" s="82"/>
      <c r="H134" s="82"/>
      <c r="I134" s="82"/>
      <c r="J134" s="82"/>
      <c r="K134" s="82"/>
      <c r="L134" s="82"/>
      <c r="M134" s="82"/>
      <c r="N134" s="82"/>
      <c r="O134" s="82"/>
      <c r="P134" s="33"/>
      <c r="Q134" s="82"/>
      <c r="R134" s="82"/>
      <c r="S134" s="82"/>
      <c r="T134" s="82"/>
      <c r="U134" s="83"/>
    </row>
    <row r="135" spans="2:31" s="3" customFormat="1" ht="5.25" customHeight="1" thickBot="1" x14ac:dyDescent="0.25">
      <c r="B135" s="26"/>
      <c r="C135" s="26"/>
      <c r="D135" s="26"/>
      <c r="E135" s="26"/>
      <c r="F135" s="26"/>
      <c r="G135" s="26"/>
      <c r="H135" s="26"/>
      <c r="I135" s="26"/>
      <c r="J135" s="26"/>
      <c r="K135" s="26"/>
      <c r="L135" s="26"/>
      <c r="M135" s="26"/>
      <c r="N135" s="26"/>
      <c r="O135" s="26"/>
      <c r="P135" s="26"/>
      <c r="Q135" s="26"/>
      <c r="R135" s="26"/>
      <c r="S135" s="26"/>
      <c r="T135" s="26"/>
      <c r="U135" s="26"/>
      <c r="V135" s="1"/>
      <c r="W135" s="1"/>
    </row>
    <row r="136" spans="2:31" ht="15.75" x14ac:dyDescent="0.25">
      <c r="B136" s="103" t="s">
        <v>15</v>
      </c>
      <c r="C136" s="104"/>
      <c r="D136" s="105"/>
      <c r="E136" s="105"/>
      <c r="F136" s="105"/>
      <c r="G136" s="105"/>
      <c r="H136" s="105"/>
      <c r="I136" s="105"/>
      <c r="J136" s="105"/>
      <c r="K136" s="105"/>
      <c r="L136" s="105"/>
      <c r="M136" s="105"/>
      <c r="N136" s="105"/>
      <c r="O136" s="105"/>
      <c r="P136" s="105"/>
      <c r="Q136" s="105"/>
      <c r="R136" s="105"/>
      <c r="S136" s="105"/>
      <c r="T136" s="105"/>
      <c r="U136" s="106"/>
    </row>
    <row r="137" spans="2:31" ht="10.15" customHeight="1" x14ac:dyDescent="0.2">
      <c r="B137" s="30"/>
      <c r="U137" s="31"/>
    </row>
    <row r="138" spans="2:31" s="107" customFormat="1" ht="15" customHeight="1" x14ac:dyDescent="0.25">
      <c r="B138" s="210" t="s">
        <v>16</v>
      </c>
      <c r="C138" s="211"/>
      <c r="D138" s="211"/>
      <c r="E138" s="211"/>
      <c r="F138" s="211"/>
      <c r="G138" s="215" t="s">
        <v>156</v>
      </c>
      <c r="H138" s="216"/>
      <c r="I138" s="216"/>
      <c r="J138" s="216"/>
      <c r="K138" s="216"/>
      <c r="L138" s="216"/>
      <c r="M138" s="216"/>
      <c r="N138" s="216"/>
      <c r="O138" s="216"/>
      <c r="P138" s="216"/>
      <c r="Q138" s="216"/>
      <c r="R138" s="216"/>
      <c r="S138" s="216"/>
      <c r="T138" s="216"/>
      <c r="U138" s="31"/>
      <c r="V138" s="1"/>
      <c r="W138" s="19"/>
      <c r="AA138" s="26"/>
      <c r="AD138" s="26"/>
      <c r="AE138" s="26"/>
    </row>
    <row r="139" spans="2:31" s="107" customFormat="1" ht="15" customHeight="1" x14ac:dyDescent="0.25">
      <c r="B139" s="210" t="s">
        <v>17</v>
      </c>
      <c r="C139" s="211"/>
      <c r="D139" s="211"/>
      <c r="E139" s="211"/>
      <c r="F139" s="211"/>
      <c r="G139" s="212" t="s">
        <v>157</v>
      </c>
      <c r="H139" s="213"/>
      <c r="I139" s="213"/>
      <c r="J139" s="213"/>
      <c r="K139" s="213"/>
      <c r="L139" s="213"/>
      <c r="M139" s="213"/>
      <c r="N139" s="213"/>
      <c r="O139" s="213"/>
      <c r="P139" s="213"/>
      <c r="Q139" s="213"/>
      <c r="R139" s="213"/>
      <c r="S139" s="213"/>
      <c r="T139" s="213"/>
      <c r="U139" s="108"/>
      <c r="V139" s="1"/>
      <c r="W139" s="19"/>
    </row>
    <row r="140" spans="2:31" s="107" customFormat="1" ht="15" customHeight="1" x14ac:dyDescent="0.25">
      <c r="B140" s="210" t="s">
        <v>18</v>
      </c>
      <c r="C140" s="211"/>
      <c r="D140" s="211"/>
      <c r="E140" s="211"/>
      <c r="F140" s="211"/>
      <c r="G140" s="213"/>
      <c r="H140" s="213"/>
      <c r="I140" s="213"/>
      <c r="J140" s="213"/>
      <c r="K140" s="213"/>
      <c r="L140" s="213"/>
      <c r="M140" s="213"/>
      <c r="N140" s="213"/>
      <c r="O140" s="213"/>
      <c r="P140" s="213"/>
      <c r="Q140" s="213"/>
      <c r="R140" s="213"/>
      <c r="S140" s="213"/>
      <c r="T140" s="213"/>
      <c r="U140" s="108"/>
      <c r="V140" s="1"/>
      <c r="W140" s="19"/>
    </row>
    <row r="141" spans="2:31" s="107" customFormat="1" ht="15" customHeight="1" x14ac:dyDescent="0.25">
      <c r="B141" s="210" t="s">
        <v>19</v>
      </c>
      <c r="C141" s="211"/>
      <c r="D141" s="211"/>
      <c r="E141" s="211"/>
      <c r="F141" s="211"/>
      <c r="G141" s="212" t="s">
        <v>159</v>
      </c>
      <c r="H141" s="213"/>
      <c r="I141" s="213"/>
      <c r="J141" s="213"/>
      <c r="K141" s="213"/>
      <c r="L141" s="213"/>
      <c r="M141" s="213"/>
      <c r="N141" s="213"/>
      <c r="O141" s="213"/>
      <c r="P141" s="213"/>
      <c r="Q141" s="213"/>
      <c r="R141" s="213"/>
      <c r="S141" s="213"/>
      <c r="T141" s="213"/>
      <c r="U141" s="108"/>
      <c r="V141" s="1"/>
      <c r="W141" s="19"/>
    </row>
    <row r="142" spans="2:31" s="107" customFormat="1" ht="15" customHeight="1" x14ac:dyDescent="0.25">
      <c r="B142" s="210" t="s">
        <v>20</v>
      </c>
      <c r="C142" s="211"/>
      <c r="D142" s="211"/>
      <c r="E142" s="211"/>
      <c r="F142" s="211"/>
      <c r="G142" s="212" t="s">
        <v>158</v>
      </c>
      <c r="H142" s="213"/>
      <c r="I142" s="213"/>
      <c r="J142" s="213"/>
      <c r="K142" s="213"/>
      <c r="L142" s="213"/>
      <c r="M142" s="213"/>
      <c r="N142" s="213"/>
      <c r="O142" s="213"/>
      <c r="P142" s="213"/>
      <c r="Q142" s="213"/>
      <c r="R142" s="213"/>
      <c r="S142" s="213"/>
      <c r="T142" s="213"/>
      <c r="U142" s="108"/>
      <c r="V142" s="1"/>
      <c r="W142" s="19"/>
    </row>
    <row r="143" spans="2:31" ht="15" customHeight="1" x14ac:dyDescent="0.25">
      <c r="B143" s="210" t="s">
        <v>21</v>
      </c>
      <c r="C143" s="211"/>
      <c r="D143" s="211"/>
      <c r="E143" s="211"/>
      <c r="F143" s="211"/>
      <c r="G143" s="212" t="s">
        <v>160</v>
      </c>
      <c r="H143" s="213"/>
      <c r="I143" s="213"/>
      <c r="J143" s="213"/>
      <c r="K143" s="213"/>
      <c r="L143" s="213"/>
      <c r="M143" s="213"/>
      <c r="N143" s="213"/>
      <c r="O143" s="213"/>
      <c r="P143" s="213"/>
      <c r="Q143" s="213"/>
      <c r="R143" s="213"/>
      <c r="S143" s="213"/>
      <c r="T143" s="213"/>
      <c r="U143" s="108"/>
      <c r="AA143" s="107"/>
      <c r="AD143" s="107"/>
      <c r="AE143" s="107"/>
    </row>
    <row r="144" spans="2:31" ht="7.9" customHeight="1" x14ac:dyDescent="0.25">
      <c r="B144" s="109"/>
      <c r="C144" s="110"/>
      <c r="D144" s="110"/>
      <c r="E144" s="110"/>
      <c r="F144"/>
      <c r="G144"/>
      <c r="H144"/>
      <c r="I144"/>
      <c r="J144"/>
      <c r="K144"/>
      <c r="L144"/>
      <c r="M144"/>
      <c r="N144"/>
      <c r="O144"/>
      <c r="P144"/>
      <c r="Q144"/>
      <c r="R144"/>
      <c r="S144"/>
      <c r="T144"/>
      <c r="U144" s="108"/>
      <c r="AA144" s="107"/>
      <c r="AD144" s="107"/>
      <c r="AE144" s="107"/>
    </row>
    <row r="145" spans="1:31" s="107" customFormat="1" ht="15" customHeight="1" x14ac:dyDescent="0.25">
      <c r="B145" s="210" t="s">
        <v>22</v>
      </c>
      <c r="C145" s="211"/>
      <c r="D145" s="211"/>
      <c r="E145" s="211"/>
      <c r="F145" s="211"/>
      <c r="G145" s="215" t="s">
        <v>161</v>
      </c>
      <c r="H145" s="216"/>
      <c r="I145" s="216"/>
      <c r="J145" s="216"/>
      <c r="K145" s="216"/>
      <c r="L145" s="216"/>
      <c r="M145" s="216"/>
      <c r="N145" s="216"/>
      <c r="O145" s="216"/>
      <c r="P145" s="216"/>
      <c r="Q145" s="216"/>
      <c r="R145" s="216"/>
      <c r="S145" s="216"/>
      <c r="T145" s="216"/>
      <c r="U145" s="108"/>
      <c r="V145" s="1"/>
      <c r="W145" s="19"/>
      <c r="AA145" s="26"/>
      <c r="AD145" s="26"/>
      <c r="AE145" s="26"/>
    </row>
    <row r="146" spans="1:31" s="107" customFormat="1" ht="15" customHeight="1" x14ac:dyDescent="0.25">
      <c r="B146" s="210" t="s">
        <v>23</v>
      </c>
      <c r="C146" s="211"/>
      <c r="D146" s="211"/>
      <c r="E146" s="211"/>
      <c r="F146" s="211"/>
      <c r="G146" s="213"/>
      <c r="H146" s="213"/>
      <c r="I146" s="213"/>
      <c r="J146" s="213"/>
      <c r="K146" s="213"/>
      <c r="L146" s="213"/>
      <c r="M146" s="213"/>
      <c r="N146" s="213"/>
      <c r="O146" s="213"/>
      <c r="P146" s="213"/>
      <c r="Q146" s="213"/>
      <c r="R146" s="213"/>
      <c r="S146" s="213"/>
      <c r="T146" s="213"/>
      <c r="U146" s="108"/>
      <c r="V146" s="1"/>
      <c r="W146" s="19"/>
    </row>
    <row r="147" spans="1:31" s="107" customFormat="1" ht="15" customHeight="1" x14ac:dyDescent="0.25">
      <c r="B147" s="210" t="s">
        <v>24</v>
      </c>
      <c r="C147" s="211"/>
      <c r="D147" s="211"/>
      <c r="E147" s="211"/>
      <c r="F147" s="211"/>
      <c r="G147" s="212" t="s">
        <v>162</v>
      </c>
      <c r="H147" s="213"/>
      <c r="I147" s="213"/>
      <c r="J147" s="213"/>
      <c r="K147" s="213"/>
      <c r="L147" s="213"/>
      <c r="M147" s="213"/>
      <c r="N147" s="213"/>
      <c r="O147" s="213"/>
      <c r="P147" s="213"/>
      <c r="Q147" s="213"/>
      <c r="R147" s="213"/>
      <c r="S147" s="213"/>
      <c r="T147" s="213"/>
      <c r="U147" s="108"/>
      <c r="V147" s="1"/>
      <c r="W147" s="19"/>
    </row>
    <row r="148" spans="1:31" ht="6.75" customHeight="1" thickBot="1" x14ac:dyDescent="0.25">
      <c r="B148" s="32"/>
      <c r="C148" s="33"/>
      <c r="D148" s="33"/>
      <c r="E148" s="33"/>
      <c r="F148" s="33"/>
      <c r="G148" s="33"/>
      <c r="H148" s="33"/>
      <c r="I148" s="33"/>
      <c r="J148" s="33"/>
      <c r="K148" s="33"/>
      <c r="L148" s="33"/>
      <c r="M148" s="33"/>
      <c r="N148" s="33"/>
      <c r="O148" s="33"/>
      <c r="P148" s="33"/>
      <c r="Q148" s="33"/>
      <c r="R148" s="33"/>
      <c r="S148" s="33"/>
      <c r="T148" s="33"/>
      <c r="U148" s="34"/>
    </row>
    <row r="149" spans="1:31" s="3" customFormat="1" ht="18" customHeight="1" x14ac:dyDescent="0.2">
      <c r="A149" s="20"/>
      <c r="B149" s="258" t="s">
        <v>48</v>
      </c>
      <c r="C149" s="259"/>
      <c r="D149" s="259"/>
      <c r="E149" s="259"/>
      <c r="F149" s="259"/>
      <c r="G149" s="259"/>
      <c r="H149" s="259"/>
      <c r="I149" s="260"/>
      <c r="J149" s="125"/>
      <c r="K149" s="105"/>
      <c r="L149" s="105"/>
      <c r="M149" s="105"/>
      <c r="N149" s="105"/>
      <c r="O149" s="105"/>
      <c r="P149" s="105"/>
      <c r="Q149" s="105"/>
      <c r="R149" s="105"/>
      <c r="S149" s="105"/>
      <c r="T149" s="105"/>
      <c r="U149" s="106"/>
      <c r="V149" s="1"/>
      <c r="W149" s="1"/>
    </row>
    <row r="150" spans="1:31" s="3" customFormat="1" ht="18" customHeight="1" thickBot="1" x14ac:dyDescent="0.25">
      <c r="A150" s="20"/>
      <c r="B150" s="261"/>
      <c r="C150" s="262"/>
      <c r="D150" s="262"/>
      <c r="E150" s="262"/>
      <c r="F150" s="262"/>
      <c r="G150" s="262"/>
      <c r="H150" s="262"/>
      <c r="I150" s="263"/>
      <c r="J150" s="30"/>
      <c r="K150" s="26"/>
      <c r="L150" s="26"/>
      <c r="M150" s="26"/>
      <c r="N150" s="26"/>
      <c r="O150" s="26"/>
      <c r="P150" s="26"/>
      <c r="Q150" s="26"/>
      <c r="R150" s="26"/>
      <c r="S150" s="26"/>
      <c r="T150" s="26"/>
      <c r="U150" s="31"/>
      <c r="V150" s="1"/>
      <c r="W150" s="1"/>
    </row>
    <row r="151" spans="1:31" s="3" customFormat="1" ht="24.75" customHeight="1" x14ac:dyDescent="0.25">
      <c r="A151" s="20"/>
      <c r="B151" s="126"/>
      <c r="C151" s="20"/>
      <c r="D151" s="127" t="s">
        <v>49</v>
      </c>
      <c r="E151" s="264" t="s">
        <v>163</v>
      </c>
      <c r="F151" s="253"/>
      <c r="G151" s="253"/>
      <c r="H151" s="253"/>
      <c r="I151" s="254"/>
      <c r="J151" s="30"/>
      <c r="K151" s="26"/>
      <c r="L151" s="26"/>
      <c r="M151" s="26"/>
      <c r="N151" s="26"/>
      <c r="O151" s="26"/>
      <c r="P151" s="26"/>
      <c r="Q151" s="26"/>
      <c r="R151" s="26"/>
      <c r="S151" s="26"/>
      <c r="T151" s="26"/>
      <c r="U151" s="31"/>
      <c r="V151" s="1"/>
      <c r="W151" s="1"/>
    </row>
    <row r="152" spans="1:31" s="3" customFormat="1" ht="15.75" x14ac:dyDescent="0.25">
      <c r="A152" s="20"/>
      <c r="B152" s="126"/>
      <c r="C152" s="128"/>
      <c r="D152" s="129"/>
      <c r="E152" s="128"/>
      <c r="F152" s="26"/>
      <c r="G152" s="26"/>
      <c r="H152" s="26"/>
      <c r="I152" s="31"/>
      <c r="J152" s="30"/>
      <c r="K152" s="26"/>
      <c r="L152" s="26"/>
      <c r="M152" s="26"/>
      <c r="N152" s="26"/>
      <c r="O152" s="26"/>
      <c r="P152" s="26"/>
      <c r="Q152" s="26"/>
      <c r="R152" s="26"/>
      <c r="S152" s="26"/>
      <c r="T152" s="26"/>
      <c r="U152" s="31"/>
      <c r="V152" s="1"/>
      <c r="W152" s="1"/>
    </row>
    <row r="153" spans="1:31" s="3" customFormat="1" ht="15.75" x14ac:dyDescent="0.25">
      <c r="A153" s="20"/>
      <c r="B153" s="115"/>
      <c r="C153" s="21"/>
      <c r="D153" s="127" t="s">
        <v>50</v>
      </c>
      <c r="E153" s="253"/>
      <c r="F153" s="253"/>
      <c r="G153" s="253"/>
      <c r="H153" s="253"/>
      <c r="I153" s="254"/>
      <c r="J153" s="30"/>
      <c r="K153" s="26"/>
      <c r="L153" s="26"/>
      <c r="M153" s="26"/>
      <c r="N153" s="26"/>
      <c r="O153" s="26"/>
      <c r="P153" s="26"/>
      <c r="Q153" s="26"/>
      <c r="R153" s="26"/>
      <c r="S153" s="26"/>
      <c r="T153" s="26"/>
      <c r="U153" s="31"/>
      <c r="V153" s="1"/>
      <c r="W153" s="1"/>
    </row>
    <row r="154" spans="1:31" s="3" customFormat="1" ht="15.75" x14ac:dyDescent="0.25">
      <c r="A154" s="20"/>
      <c r="B154" s="126"/>
      <c r="C154" s="128"/>
      <c r="D154" s="129"/>
      <c r="E154" s="128"/>
      <c r="F154" s="26"/>
      <c r="G154" s="26"/>
      <c r="H154" s="26"/>
      <c r="I154" s="31"/>
      <c r="J154" s="30"/>
      <c r="K154" s="26"/>
      <c r="L154" s="26"/>
      <c r="M154" s="26"/>
      <c r="N154" s="26"/>
      <c r="O154" s="26"/>
      <c r="P154" s="26"/>
      <c r="Q154" s="26"/>
      <c r="R154" s="26"/>
      <c r="S154" s="26"/>
      <c r="T154" s="26"/>
      <c r="U154" s="31"/>
      <c r="V154" s="1"/>
      <c r="W154" s="1"/>
    </row>
    <row r="155" spans="1:31" s="3" customFormat="1" ht="15.75" x14ac:dyDescent="0.25">
      <c r="A155" s="20"/>
      <c r="B155" s="115"/>
      <c r="C155" s="21"/>
      <c r="D155" s="127" t="s">
        <v>24</v>
      </c>
      <c r="E155" s="253"/>
      <c r="F155" s="253"/>
      <c r="G155" s="253"/>
      <c r="H155" s="253"/>
      <c r="I155" s="254"/>
      <c r="J155" s="30"/>
      <c r="K155" s="26"/>
      <c r="L155" s="26"/>
      <c r="M155" s="26"/>
      <c r="N155" s="26"/>
      <c r="O155" s="26"/>
      <c r="P155" s="26"/>
      <c r="Q155" s="26"/>
      <c r="R155" s="26"/>
      <c r="S155" s="26"/>
      <c r="T155" s="26"/>
      <c r="U155" s="31"/>
      <c r="V155" s="1"/>
      <c r="W155" s="1"/>
    </row>
    <row r="156" spans="1:31" x14ac:dyDescent="0.2">
      <c r="B156" s="30"/>
      <c r="I156" s="31"/>
      <c r="J156" s="30"/>
      <c r="U156" s="31"/>
    </row>
    <row r="157" spans="1:31" ht="20.25" x14ac:dyDescent="0.3">
      <c r="B157" s="116"/>
      <c r="I157" s="31"/>
      <c r="J157" s="30"/>
      <c r="U157" s="31"/>
    </row>
    <row r="158" spans="1:31" ht="18.75" thickBot="1" x14ac:dyDescent="0.3">
      <c r="B158" s="130"/>
      <c r="C158" s="131"/>
      <c r="D158" s="33"/>
      <c r="E158" s="33"/>
      <c r="F158" s="33"/>
      <c r="G158" s="33"/>
      <c r="H158" s="33"/>
      <c r="I158" s="34"/>
      <c r="J158" s="32"/>
      <c r="K158" s="33"/>
      <c r="L158" s="33"/>
      <c r="M158" s="33"/>
      <c r="N158" s="33"/>
      <c r="O158" s="33"/>
      <c r="P158" s="33"/>
      <c r="Q158" s="33"/>
      <c r="R158" s="33"/>
      <c r="S158" s="33"/>
      <c r="T158" s="33"/>
      <c r="U158" s="34"/>
    </row>
    <row r="159" spans="1:31" ht="15.75" customHeight="1" x14ac:dyDescent="0.2">
      <c r="B159" s="143" t="s">
        <v>51</v>
      </c>
      <c r="C159" s="144"/>
      <c r="D159" s="144"/>
      <c r="E159" s="144"/>
      <c r="F159" s="144"/>
      <c r="G159" s="144"/>
      <c r="H159" s="144"/>
      <c r="I159" s="144"/>
      <c r="J159" s="144"/>
      <c r="K159" s="144"/>
      <c r="L159" s="144"/>
      <c r="M159" s="144"/>
      <c r="N159" s="144"/>
      <c r="O159" s="144"/>
      <c r="P159" s="144"/>
      <c r="Q159" s="144"/>
      <c r="R159" s="144"/>
      <c r="S159" s="144"/>
      <c r="T159" s="144"/>
      <c r="U159" s="145"/>
    </row>
    <row r="160" spans="1:31" ht="15" customHeight="1" x14ac:dyDescent="0.2">
      <c r="B160" s="146"/>
      <c r="C160" s="147"/>
      <c r="D160" s="147"/>
      <c r="E160" s="147"/>
      <c r="F160" s="147"/>
      <c r="G160" s="147"/>
      <c r="H160" s="147"/>
      <c r="I160" s="147"/>
      <c r="J160" s="147"/>
      <c r="K160" s="147"/>
      <c r="L160" s="147"/>
      <c r="M160" s="147"/>
      <c r="N160" s="147"/>
      <c r="O160" s="147"/>
      <c r="P160" s="147"/>
      <c r="Q160" s="147"/>
      <c r="R160" s="147"/>
      <c r="S160" s="147"/>
      <c r="T160" s="147"/>
      <c r="U160" s="148"/>
    </row>
    <row r="161" spans="1:23" s="3" customFormat="1" ht="15" customHeight="1" x14ac:dyDescent="0.2">
      <c r="A161" s="26"/>
      <c r="B161" s="146"/>
      <c r="C161" s="147"/>
      <c r="D161" s="147"/>
      <c r="E161" s="147"/>
      <c r="F161" s="147"/>
      <c r="G161" s="147"/>
      <c r="H161" s="147"/>
      <c r="I161" s="147"/>
      <c r="J161" s="147"/>
      <c r="K161" s="147"/>
      <c r="L161" s="147"/>
      <c r="M161" s="147"/>
      <c r="N161" s="147"/>
      <c r="O161" s="147"/>
      <c r="P161" s="147"/>
      <c r="Q161" s="147"/>
      <c r="R161" s="147"/>
      <c r="S161" s="147"/>
      <c r="T161" s="147"/>
      <c r="U161" s="148"/>
      <c r="V161" s="1"/>
      <c r="W161" s="2"/>
    </row>
    <row r="162" spans="1:23" s="3" customFormat="1" ht="4.5" customHeight="1" thickBot="1" x14ac:dyDescent="0.25">
      <c r="A162" s="26"/>
      <c r="B162" s="149"/>
      <c r="C162" s="150"/>
      <c r="D162" s="150"/>
      <c r="E162" s="150"/>
      <c r="F162" s="150"/>
      <c r="G162" s="150"/>
      <c r="H162" s="150"/>
      <c r="I162" s="150"/>
      <c r="J162" s="150"/>
      <c r="K162" s="150"/>
      <c r="L162" s="150"/>
      <c r="M162" s="150"/>
      <c r="N162" s="150"/>
      <c r="O162" s="150"/>
      <c r="P162" s="150"/>
      <c r="Q162" s="150"/>
      <c r="R162" s="150"/>
      <c r="S162" s="150"/>
      <c r="T162" s="150"/>
      <c r="U162" s="151"/>
      <c r="V162" s="1"/>
      <c r="W162" s="2"/>
    </row>
    <row r="165" spans="1:23" ht="20.25" x14ac:dyDescent="0.3">
      <c r="D165" s="121"/>
    </row>
    <row r="166" spans="1:23" ht="18" x14ac:dyDescent="0.25">
      <c r="D166" s="122"/>
    </row>
    <row r="167" spans="1:23" ht="15" x14ac:dyDescent="0.2">
      <c r="D167" s="120"/>
    </row>
    <row r="168" spans="1:23" ht="15" x14ac:dyDescent="0.2">
      <c r="D168" s="120"/>
    </row>
    <row r="169" spans="1:23" ht="15" x14ac:dyDescent="0.25">
      <c r="D169" s="123"/>
    </row>
    <row r="170" spans="1:23" ht="15" x14ac:dyDescent="0.2">
      <c r="D170" s="120"/>
    </row>
  </sheetData>
  <sheetProtection algorithmName="SHA-512" hashValue="llv/NASw+TvW2/53E76gA//uWbRMcptIlXEVuq4JFi2no3Kw0miLMS0YpDImqkkFzDqllpD2QV8OiVwGrlVJkA==" saltValue="EBjAcArRpoDSPa2YpgOS0A==" spinCount="100000" sheet="1" selectLockedCells="1"/>
  <mergeCells count="245">
    <mergeCell ref="B142:F142"/>
    <mergeCell ref="R105:T105"/>
    <mergeCell ref="F99:Q99"/>
    <mergeCell ref="R99:T99"/>
    <mergeCell ref="C20:E20"/>
    <mergeCell ref="G20:H20"/>
    <mergeCell ref="I20:R20"/>
    <mergeCell ref="S20:T20"/>
    <mergeCell ref="R100:T100"/>
    <mergeCell ref="R103:T103"/>
    <mergeCell ref="R104:T104"/>
    <mergeCell ref="S78:T78"/>
    <mergeCell ref="S77:T77"/>
    <mergeCell ref="S79:T79"/>
    <mergeCell ref="S80:T80"/>
    <mergeCell ref="F57:P57"/>
    <mergeCell ref="F39:P39"/>
    <mergeCell ref="B97:O97"/>
    <mergeCell ref="R97:T97"/>
    <mergeCell ref="F70:P70"/>
    <mergeCell ref="Q70:R70"/>
    <mergeCell ref="S70:T70"/>
    <mergeCell ref="F81:P81"/>
    <mergeCell ref="Q81:R81"/>
    <mergeCell ref="S117:T117"/>
    <mergeCell ref="E153:I153"/>
    <mergeCell ref="E155:I155"/>
    <mergeCell ref="E30:K30"/>
    <mergeCell ref="E31:K31"/>
    <mergeCell ref="E32:K32"/>
    <mergeCell ref="E33:K33"/>
    <mergeCell ref="E34:K34"/>
    <mergeCell ref="E35:K35"/>
    <mergeCell ref="E36:K36"/>
    <mergeCell ref="F105:Q105"/>
    <mergeCell ref="F100:Q100"/>
    <mergeCell ref="F104:Q104"/>
    <mergeCell ref="B149:I150"/>
    <mergeCell ref="E151:I151"/>
    <mergeCell ref="Q77:R77"/>
    <mergeCell ref="F79:P79"/>
    <mergeCell ref="Q79:R79"/>
    <mergeCell ref="F80:P80"/>
    <mergeCell ref="Q80:R80"/>
    <mergeCell ref="B146:F146"/>
    <mergeCell ref="G146:T146"/>
    <mergeCell ref="B141:F141"/>
    <mergeCell ref="G141:T141"/>
    <mergeCell ref="D133:T133"/>
    <mergeCell ref="F110:O110"/>
    <mergeCell ref="P110:R110"/>
    <mergeCell ref="G142:T142"/>
    <mergeCell ref="B143:F143"/>
    <mergeCell ref="G143:T143"/>
    <mergeCell ref="F107:Q107"/>
    <mergeCell ref="F119:P119"/>
    <mergeCell ref="Q119:R119"/>
    <mergeCell ref="S119:T119"/>
    <mergeCell ref="S114:T114"/>
    <mergeCell ref="E116:F116"/>
    <mergeCell ref="G116:R116"/>
    <mergeCell ref="S116:T116"/>
    <mergeCell ref="D131:T131"/>
    <mergeCell ref="B113:U113"/>
    <mergeCell ref="D120:T120"/>
    <mergeCell ref="D121:T121"/>
    <mergeCell ref="D122:T122"/>
    <mergeCell ref="E115:F115"/>
    <mergeCell ref="G115:R115"/>
    <mergeCell ref="S115:T115"/>
    <mergeCell ref="E117:F117"/>
    <mergeCell ref="G117:R117"/>
    <mergeCell ref="F74:P74"/>
    <mergeCell ref="Q74:R74"/>
    <mergeCell ref="S74:T74"/>
    <mergeCell ref="B145:F145"/>
    <mergeCell ref="G145:T145"/>
    <mergeCell ref="P125:T125"/>
    <mergeCell ref="G126:P126"/>
    <mergeCell ref="Q126:T126"/>
    <mergeCell ref="F72:P72"/>
    <mergeCell ref="Q72:R72"/>
    <mergeCell ref="S72:T72"/>
    <mergeCell ref="R101:T101"/>
    <mergeCell ref="F103:Q103"/>
    <mergeCell ref="E102:T102"/>
    <mergeCell ref="E114:F114"/>
    <mergeCell ref="G114:R114"/>
    <mergeCell ref="F108:Q108"/>
    <mergeCell ref="R108:T108"/>
    <mergeCell ref="F101:Q101"/>
    <mergeCell ref="R107:T107"/>
    <mergeCell ref="F109:Q109"/>
    <mergeCell ref="R109:T109"/>
    <mergeCell ref="E106:T106"/>
    <mergeCell ref="O127:T127"/>
    <mergeCell ref="F82:P82"/>
    <mergeCell ref="Q82:R82"/>
    <mergeCell ref="S82:T82"/>
    <mergeCell ref="F76:P76"/>
    <mergeCell ref="Q76:R76"/>
    <mergeCell ref="S76:T76"/>
    <mergeCell ref="Q75:R75"/>
    <mergeCell ref="S75:T75"/>
    <mergeCell ref="F77:P77"/>
    <mergeCell ref="F75:P75"/>
    <mergeCell ref="F78:P78"/>
    <mergeCell ref="Q78:R78"/>
    <mergeCell ref="S81:T81"/>
    <mergeCell ref="F83:P83"/>
    <mergeCell ref="Q83:R83"/>
    <mergeCell ref="S83:T83"/>
    <mergeCell ref="D40:T40"/>
    <mergeCell ref="D41:T41"/>
    <mergeCell ref="Q39:R39"/>
    <mergeCell ref="S39:T39"/>
    <mergeCell ref="Q45:R45"/>
    <mergeCell ref="S45:T45"/>
    <mergeCell ref="Q59:R59"/>
    <mergeCell ref="S59:T59"/>
    <mergeCell ref="F60:P60"/>
    <mergeCell ref="F45:P45"/>
    <mergeCell ref="S58:T58"/>
    <mergeCell ref="F58:P58"/>
    <mergeCell ref="Q58:R58"/>
    <mergeCell ref="Q57:R57"/>
    <mergeCell ref="S57:T57"/>
    <mergeCell ref="F47:P47"/>
    <mergeCell ref="F46:P46"/>
    <mergeCell ref="F59:P59"/>
    <mergeCell ref="S62:T62"/>
    <mergeCell ref="F63:P63"/>
    <mergeCell ref="Q63:R63"/>
    <mergeCell ref="Q46:R46"/>
    <mergeCell ref="S46:T46"/>
    <mergeCell ref="Q47:R47"/>
    <mergeCell ref="S47:T47"/>
    <mergeCell ref="D42:T42"/>
    <mergeCell ref="L30:T30"/>
    <mergeCell ref="L31:T31"/>
    <mergeCell ref="L32:T32"/>
    <mergeCell ref="L33:T33"/>
    <mergeCell ref="L34:T34"/>
    <mergeCell ref="L35:T35"/>
    <mergeCell ref="L36:T36"/>
    <mergeCell ref="S25:T25"/>
    <mergeCell ref="D26:T26"/>
    <mergeCell ref="D29:T29"/>
    <mergeCell ref="B147:F147"/>
    <mergeCell ref="G147:T147"/>
    <mergeCell ref="F90:P90"/>
    <mergeCell ref="F91:P91"/>
    <mergeCell ref="Q91:R91"/>
    <mergeCell ref="S91:T91"/>
    <mergeCell ref="F94:P94"/>
    <mergeCell ref="Q94:R94"/>
    <mergeCell ref="S94:T94"/>
    <mergeCell ref="D130:T130"/>
    <mergeCell ref="D132:T132"/>
    <mergeCell ref="G139:T139"/>
    <mergeCell ref="B140:F140"/>
    <mergeCell ref="G140:T140"/>
    <mergeCell ref="B138:F138"/>
    <mergeCell ref="G138:T138"/>
    <mergeCell ref="B139:F139"/>
    <mergeCell ref="F27:R27"/>
    <mergeCell ref="S27:T27"/>
    <mergeCell ref="F28:R28"/>
    <mergeCell ref="S28:T28"/>
    <mergeCell ref="Q92:R92"/>
    <mergeCell ref="S92:T92"/>
    <mergeCell ref="F93:P93"/>
    <mergeCell ref="B11:U11"/>
    <mergeCell ref="B12:U12"/>
    <mergeCell ref="B13:U13"/>
    <mergeCell ref="B14:U14"/>
    <mergeCell ref="B17:U17"/>
    <mergeCell ref="G19:H19"/>
    <mergeCell ref="I19:R19"/>
    <mergeCell ref="S19:T19"/>
    <mergeCell ref="C19:E19"/>
    <mergeCell ref="B15:U15"/>
    <mergeCell ref="F61:P61"/>
    <mergeCell ref="Q61:R61"/>
    <mergeCell ref="S61:T61"/>
    <mergeCell ref="F62:P62"/>
    <mergeCell ref="Q62:R62"/>
    <mergeCell ref="Q60:R60"/>
    <mergeCell ref="S60:T60"/>
    <mergeCell ref="D21:R21"/>
    <mergeCell ref="B23:U23"/>
    <mergeCell ref="D24:T24"/>
    <mergeCell ref="F25:R25"/>
    <mergeCell ref="Q69:R69"/>
    <mergeCell ref="S69:T69"/>
    <mergeCell ref="F69:P69"/>
    <mergeCell ref="F71:P71"/>
    <mergeCell ref="Q71:R71"/>
    <mergeCell ref="F73:P73"/>
    <mergeCell ref="Q73:R73"/>
    <mergeCell ref="S73:T73"/>
    <mergeCell ref="S63:T63"/>
    <mergeCell ref="F64:P64"/>
    <mergeCell ref="Q64:R64"/>
    <mergeCell ref="S64:T64"/>
    <mergeCell ref="F65:P65"/>
    <mergeCell ref="Q65:R65"/>
    <mergeCell ref="S65:T65"/>
    <mergeCell ref="F66:P66"/>
    <mergeCell ref="Q66:R66"/>
    <mergeCell ref="S66:T66"/>
    <mergeCell ref="S71:T71"/>
    <mergeCell ref="B159:U162"/>
    <mergeCell ref="F84:P84"/>
    <mergeCell ref="Q84:R84"/>
    <mergeCell ref="S84:T84"/>
    <mergeCell ref="F85:P85"/>
    <mergeCell ref="Q85:R85"/>
    <mergeCell ref="S85:T85"/>
    <mergeCell ref="F89:P89"/>
    <mergeCell ref="Q89:R89"/>
    <mergeCell ref="S89:T89"/>
    <mergeCell ref="F86:P86"/>
    <mergeCell ref="Q86:R86"/>
    <mergeCell ref="S86:T86"/>
    <mergeCell ref="F87:P87"/>
    <mergeCell ref="Q87:R87"/>
    <mergeCell ref="S87:T87"/>
    <mergeCell ref="F88:P88"/>
    <mergeCell ref="Q88:R88"/>
    <mergeCell ref="S88:T88"/>
    <mergeCell ref="U98:U109"/>
    <mergeCell ref="Q93:R93"/>
    <mergeCell ref="S93:T93"/>
    <mergeCell ref="E98:T98"/>
    <mergeCell ref="F92:P92"/>
    <mergeCell ref="F50:P50"/>
    <mergeCell ref="Q50:R50"/>
    <mergeCell ref="S50:T50"/>
    <mergeCell ref="F51:P51"/>
    <mergeCell ref="Q51:R51"/>
    <mergeCell ref="S51:T51"/>
    <mergeCell ref="F52:P52"/>
    <mergeCell ref="Q52:R52"/>
    <mergeCell ref="S52:T52"/>
  </mergeCells>
  <conditionalFormatting sqref="D24 E25:F25 D26 E27:F28 E30:E36 E58:F66 Q58:Q66 S58:S66 Q68 S68 Q70:Q76 S70:S76 E78:F82 Q91:Q94 G114:T116 E114:E117">
    <cfRule type="expression" dxfId="21" priority="143">
      <formula>$V24=TRUE</formula>
    </cfRule>
  </conditionalFormatting>
  <conditionalFormatting sqref="E46:E47 E58:E66 E70:E76 E78:E82">
    <cfRule type="expression" priority="61">
      <formula>$V46=TRUE</formula>
    </cfRule>
  </conditionalFormatting>
  <conditionalFormatting sqref="E51:E52">
    <cfRule type="expression" priority="3">
      <formula>$V51=TRUE</formula>
    </cfRule>
  </conditionalFormatting>
  <conditionalFormatting sqref="E68 E91:E94">
    <cfRule type="expression" priority="92">
      <formula>$V68=TRUE</formula>
    </cfRule>
  </conditionalFormatting>
  <conditionalFormatting sqref="E84:E89">
    <cfRule type="expression" priority="27">
      <formula>$V84=TRUE</formula>
    </cfRule>
  </conditionalFormatting>
  <conditionalFormatting sqref="E98 E102 E103:F105 E106 E107:F109">
    <cfRule type="expression" dxfId="20" priority="141">
      <formula>$W98=TRUE</formula>
    </cfRule>
  </conditionalFormatting>
  <conditionalFormatting sqref="E46:F47">
    <cfRule type="expression" dxfId="19" priority="60">
      <formula>$V46=TRUE</formula>
    </cfRule>
  </conditionalFormatting>
  <conditionalFormatting sqref="E51:F52">
    <cfRule type="expression" dxfId="18" priority="2">
      <formula>$V51=TRUE</formula>
    </cfRule>
  </conditionalFormatting>
  <conditionalFormatting sqref="E68:F68 E91:F94">
    <cfRule type="expression" dxfId="17" priority="91">
      <formula>$V68=TRUE</formula>
    </cfRule>
  </conditionalFormatting>
  <conditionalFormatting sqref="E70:F76">
    <cfRule type="expression" dxfId="16" priority="38">
      <formula>$V70=TRUE</formula>
    </cfRule>
  </conditionalFormatting>
  <conditionalFormatting sqref="E84:F89">
    <cfRule type="expression" dxfId="15" priority="26">
      <formula>$V84=TRUE</formula>
    </cfRule>
  </conditionalFormatting>
  <conditionalFormatting sqref="E99:F101">
    <cfRule type="expression" dxfId="14" priority="16">
      <formula>$W99=TRUE</formula>
    </cfRule>
  </conditionalFormatting>
  <conditionalFormatting sqref="G19:T20">
    <cfRule type="expression" dxfId="13" priority="6">
      <formula>$V19=TRUE</formula>
    </cfRule>
  </conditionalFormatting>
  <conditionalFormatting sqref="Q46:Q47">
    <cfRule type="expression" dxfId="12" priority="62">
      <formula>$V46=TRUE</formula>
    </cfRule>
  </conditionalFormatting>
  <conditionalFormatting sqref="Q51:Q52">
    <cfRule type="expression" dxfId="11" priority="4">
      <formula>$V51=TRUE</formula>
    </cfRule>
  </conditionalFormatting>
  <conditionalFormatting sqref="Q78:Q82">
    <cfRule type="expression" dxfId="10" priority="9">
      <formula>$V78=TRUE</formula>
    </cfRule>
  </conditionalFormatting>
  <conditionalFormatting sqref="Q84:Q89">
    <cfRule type="expression" dxfId="9" priority="7">
      <formula>$V84=TRUE</formula>
    </cfRule>
  </conditionalFormatting>
  <conditionalFormatting sqref="R99:S101 R103:S105 R107:S109">
    <cfRule type="expression" dxfId="8" priority="15">
      <formula>W99=TRUE</formula>
    </cfRule>
  </conditionalFormatting>
  <conditionalFormatting sqref="S46:S47">
    <cfRule type="expression" dxfId="7" priority="1">
      <formula>$V46=TRUE</formula>
    </cfRule>
  </conditionalFormatting>
  <conditionalFormatting sqref="S51:S52">
    <cfRule type="expression" dxfId="6" priority="5">
      <formula>$V51=TRUE</formula>
    </cfRule>
  </conditionalFormatting>
  <conditionalFormatting sqref="S78:S82">
    <cfRule type="expression" dxfId="5" priority="10">
      <formula>$V78=TRUE</formula>
    </cfRule>
  </conditionalFormatting>
  <conditionalFormatting sqref="S84:S89">
    <cfRule type="expression" dxfId="4" priority="8">
      <formula>$V84=TRUE</formula>
    </cfRule>
  </conditionalFormatting>
  <conditionalFormatting sqref="S91:S94">
    <cfRule type="expression" dxfId="3" priority="11">
      <formula>$V91=TRUE</formula>
    </cfRule>
  </conditionalFormatting>
  <conditionalFormatting sqref="S114:S117">
    <cfRule type="expression" dxfId="2" priority="84">
      <formula>W114=TRUE</formula>
    </cfRule>
    <cfRule type="expression" priority="85">
      <formula>$V$114=TRUE</formula>
    </cfRule>
  </conditionalFormatting>
  <conditionalFormatting sqref="T99:T101 T107:T109">
    <cfRule type="expression" dxfId="1" priority="17">
      <formula>#REF!=TRUE</formula>
    </cfRule>
  </conditionalFormatting>
  <conditionalFormatting sqref="T103:T105">
    <cfRule type="expression" dxfId="0" priority="111">
      <formula>#REF!=TRUE</formula>
    </cfRule>
  </conditionalFormatting>
  <pageMargins left="0.45" right="0.7" top="0.25" bottom="0.5" header="0.3" footer="0.3"/>
  <pageSetup fitToHeight="0" orientation="portrait" r:id="rId1"/>
  <rowBreaks count="2" manualBreakCount="2">
    <brk id="54" max="16383" man="1"/>
    <brk id="11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18</xdr:row>
                    <xdr:rowOff>9525</xdr:rowOff>
                  </from>
                  <to>
                    <xdr:col>5</xdr:col>
                    <xdr:colOff>304800</xdr:colOff>
                    <xdr:row>19</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47625</xdr:colOff>
                    <xdr:row>113</xdr:row>
                    <xdr:rowOff>0</xdr:rowOff>
                  </from>
                  <to>
                    <xdr:col>3</xdr:col>
                    <xdr:colOff>238125</xdr:colOff>
                    <xdr:row>114</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47625</xdr:colOff>
                    <xdr:row>115</xdr:row>
                    <xdr:rowOff>0</xdr:rowOff>
                  </from>
                  <to>
                    <xdr:col>3</xdr:col>
                    <xdr:colOff>238125</xdr:colOff>
                    <xdr:row>116</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47625</xdr:colOff>
                    <xdr:row>98</xdr:row>
                    <xdr:rowOff>0</xdr:rowOff>
                  </from>
                  <to>
                    <xdr:col>3</xdr:col>
                    <xdr:colOff>238125</xdr:colOff>
                    <xdr:row>99</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47625</xdr:colOff>
                    <xdr:row>100</xdr:row>
                    <xdr:rowOff>0</xdr:rowOff>
                  </from>
                  <to>
                    <xdr:col>3</xdr:col>
                    <xdr:colOff>238125</xdr:colOff>
                    <xdr:row>101</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47625</xdr:colOff>
                    <xdr:row>102</xdr:row>
                    <xdr:rowOff>0</xdr:rowOff>
                  </from>
                  <to>
                    <xdr:col>3</xdr:col>
                    <xdr:colOff>238125</xdr:colOff>
                    <xdr:row>103</xdr:row>
                    <xdr:rowOff>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47625</xdr:colOff>
                    <xdr:row>103</xdr:row>
                    <xdr:rowOff>0</xdr:rowOff>
                  </from>
                  <to>
                    <xdr:col>3</xdr:col>
                    <xdr:colOff>238125</xdr:colOff>
                    <xdr:row>104</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3</xdr:col>
                    <xdr:colOff>47625</xdr:colOff>
                    <xdr:row>58</xdr:row>
                    <xdr:rowOff>0</xdr:rowOff>
                  </from>
                  <to>
                    <xdr:col>3</xdr:col>
                    <xdr:colOff>238125</xdr:colOff>
                    <xdr:row>59</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3</xdr:col>
                    <xdr:colOff>47625</xdr:colOff>
                    <xdr:row>46</xdr:row>
                    <xdr:rowOff>0</xdr:rowOff>
                  </from>
                  <to>
                    <xdr:col>3</xdr:col>
                    <xdr:colOff>238125</xdr:colOff>
                    <xdr:row>47</xdr:row>
                    <xdr:rowOff>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3</xdr:col>
                    <xdr:colOff>47625</xdr:colOff>
                    <xdr:row>57</xdr:row>
                    <xdr:rowOff>0</xdr:rowOff>
                  </from>
                  <to>
                    <xdr:col>3</xdr:col>
                    <xdr:colOff>238125</xdr:colOff>
                    <xdr:row>58</xdr:row>
                    <xdr:rowOff>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3</xdr:col>
                    <xdr:colOff>47625</xdr:colOff>
                    <xdr:row>78</xdr:row>
                    <xdr:rowOff>0</xdr:rowOff>
                  </from>
                  <to>
                    <xdr:col>3</xdr:col>
                    <xdr:colOff>238125</xdr:colOff>
                    <xdr:row>79</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3</xdr:col>
                    <xdr:colOff>47625</xdr:colOff>
                    <xdr:row>79</xdr:row>
                    <xdr:rowOff>0</xdr:rowOff>
                  </from>
                  <to>
                    <xdr:col>3</xdr:col>
                    <xdr:colOff>238125</xdr:colOff>
                    <xdr:row>80</xdr:row>
                    <xdr:rowOff>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3</xdr:col>
                    <xdr:colOff>47625</xdr:colOff>
                    <xdr:row>80</xdr:row>
                    <xdr:rowOff>0</xdr:rowOff>
                  </from>
                  <to>
                    <xdr:col>3</xdr:col>
                    <xdr:colOff>238125</xdr:colOff>
                    <xdr:row>81</xdr:row>
                    <xdr:rowOff>0</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076" r:id="rId19" name="Check Box 52">
              <controlPr defaultSize="0" autoFill="0" autoLine="0" autoPict="0">
                <anchor moveWithCells="1">
                  <from>
                    <xdr:col>3</xdr:col>
                    <xdr:colOff>47625</xdr:colOff>
                    <xdr:row>74</xdr:row>
                    <xdr:rowOff>0</xdr:rowOff>
                  </from>
                  <to>
                    <xdr:col>3</xdr:col>
                    <xdr:colOff>238125</xdr:colOff>
                    <xdr:row>75</xdr:row>
                    <xdr:rowOff>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3</xdr:col>
                    <xdr:colOff>47625</xdr:colOff>
                    <xdr:row>70</xdr:row>
                    <xdr:rowOff>0</xdr:rowOff>
                  </from>
                  <to>
                    <xdr:col>3</xdr:col>
                    <xdr:colOff>238125</xdr:colOff>
                    <xdr:row>70</xdr:row>
                    <xdr:rowOff>152400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3</xdr:col>
                    <xdr:colOff>47625</xdr:colOff>
                    <xdr:row>69</xdr:row>
                    <xdr:rowOff>0</xdr:rowOff>
                  </from>
                  <to>
                    <xdr:col>3</xdr:col>
                    <xdr:colOff>238125</xdr:colOff>
                    <xdr:row>70</xdr:row>
                    <xdr:rowOff>0</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3</xdr:col>
                    <xdr:colOff>47625</xdr:colOff>
                    <xdr:row>71</xdr:row>
                    <xdr:rowOff>0</xdr:rowOff>
                  </from>
                  <to>
                    <xdr:col>3</xdr:col>
                    <xdr:colOff>238125</xdr:colOff>
                    <xdr:row>71</xdr:row>
                    <xdr:rowOff>152400</xdr:rowOff>
                  </to>
                </anchor>
              </controlPr>
            </control>
          </mc:Choice>
        </mc:AlternateContent>
        <mc:AlternateContent xmlns:mc="http://schemas.openxmlformats.org/markup-compatibility/2006">
          <mc:Choice Requires="x14">
            <control shapeId="1092" r:id="rId23" name="Check Box 68">
              <controlPr defaultSize="0" autoFill="0" autoLine="0" autoPict="0">
                <anchor moveWithCells="1">
                  <from>
                    <xdr:col>3</xdr:col>
                    <xdr:colOff>47625</xdr:colOff>
                    <xdr:row>114</xdr:row>
                    <xdr:rowOff>0</xdr:rowOff>
                  </from>
                  <to>
                    <xdr:col>3</xdr:col>
                    <xdr:colOff>238125</xdr:colOff>
                    <xdr:row>115</xdr:row>
                    <xdr:rowOff>0</xdr:rowOff>
                  </to>
                </anchor>
              </controlPr>
            </control>
          </mc:Choice>
        </mc:AlternateContent>
        <mc:AlternateContent xmlns:mc="http://schemas.openxmlformats.org/markup-compatibility/2006">
          <mc:Choice Requires="x14">
            <control shapeId="1093" r:id="rId24" name="Check Box 69">
              <controlPr defaultSize="0" autoFill="0" autoLine="0" autoPict="0">
                <anchor moveWithCells="1">
                  <from>
                    <xdr:col>3</xdr:col>
                    <xdr:colOff>47625</xdr:colOff>
                    <xdr:row>45</xdr:row>
                    <xdr:rowOff>0</xdr:rowOff>
                  </from>
                  <to>
                    <xdr:col>3</xdr:col>
                    <xdr:colOff>238125</xdr:colOff>
                    <xdr:row>46</xdr:row>
                    <xdr:rowOff>0</xdr:rowOff>
                  </to>
                </anchor>
              </controlPr>
            </control>
          </mc:Choice>
        </mc:AlternateContent>
        <mc:AlternateContent xmlns:mc="http://schemas.openxmlformats.org/markup-compatibility/2006">
          <mc:Choice Requires="x14">
            <control shapeId="1097" r:id="rId25" name="Check Box 73">
              <controlPr defaultSize="0" autoFill="0" autoLine="0" autoPict="0">
                <anchor moveWithCells="1">
                  <from>
                    <xdr:col>3</xdr:col>
                    <xdr:colOff>47625</xdr:colOff>
                    <xdr:row>90</xdr:row>
                    <xdr:rowOff>0</xdr:rowOff>
                  </from>
                  <to>
                    <xdr:col>3</xdr:col>
                    <xdr:colOff>238125</xdr:colOff>
                    <xdr:row>91</xdr:row>
                    <xdr:rowOff>0</xdr:rowOff>
                  </to>
                </anchor>
              </controlPr>
            </control>
          </mc:Choice>
        </mc:AlternateContent>
        <mc:AlternateContent xmlns:mc="http://schemas.openxmlformats.org/markup-compatibility/2006">
          <mc:Choice Requires="x14">
            <control shapeId="1098" r:id="rId26" name="Check Box 74">
              <controlPr defaultSize="0" autoFill="0" autoLine="0" autoPict="0">
                <anchor moveWithCells="1">
                  <from>
                    <xdr:col>3</xdr:col>
                    <xdr:colOff>47625</xdr:colOff>
                    <xdr:row>93</xdr:row>
                    <xdr:rowOff>0</xdr:rowOff>
                  </from>
                  <to>
                    <xdr:col>3</xdr:col>
                    <xdr:colOff>238125</xdr:colOff>
                    <xdr:row>94</xdr:row>
                    <xdr:rowOff>0</xdr:rowOff>
                  </to>
                </anchor>
              </controlPr>
            </control>
          </mc:Choice>
        </mc:AlternateContent>
        <mc:AlternateContent xmlns:mc="http://schemas.openxmlformats.org/markup-compatibility/2006">
          <mc:Choice Requires="x14">
            <control shapeId="1102" r:id="rId27" name="Check Box 78">
              <controlPr defaultSize="0" autoFill="0" autoLine="0" autoPict="0">
                <anchor moveWithCells="1">
                  <from>
                    <xdr:col>3</xdr:col>
                    <xdr:colOff>47625</xdr:colOff>
                    <xdr:row>75</xdr:row>
                    <xdr:rowOff>0</xdr:rowOff>
                  </from>
                  <to>
                    <xdr:col>3</xdr:col>
                    <xdr:colOff>238125</xdr:colOff>
                    <xdr:row>76</xdr:row>
                    <xdr:rowOff>0</xdr:rowOff>
                  </to>
                </anchor>
              </controlPr>
            </control>
          </mc:Choice>
        </mc:AlternateContent>
        <mc:AlternateContent xmlns:mc="http://schemas.openxmlformats.org/markup-compatibility/2006">
          <mc:Choice Requires="x14">
            <control shapeId="1114" r:id="rId28" name="Check Box 90">
              <controlPr defaultSize="0" autoFill="0" autoLine="0" autoPict="0">
                <anchor moveWithCells="1">
                  <from>
                    <xdr:col>3</xdr:col>
                    <xdr:colOff>47625</xdr:colOff>
                    <xdr:row>81</xdr:row>
                    <xdr:rowOff>0</xdr:rowOff>
                  </from>
                  <to>
                    <xdr:col>3</xdr:col>
                    <xdr:colOff>238125</xdr:colOff>
                    <xdr:row>81</xdr:row>
                    <xdr:rowOff>152400</xdr:rowOff>
                  </to>
                </anchor>
              </controlPr>
            </control>
          </mc:Choice>
        </mc:AlternateContent>
        <mc:AlternateContent xmlns:mc="http://schemas.openxmlformats.org/markup-compatibility/2006">
          <mc:Choice Requires="x14">
            <control shapeId="1122" r:id="rId29" name="Check Box 98">
              <controlPr defaultSize="0" autoFill="0" autoLine="0" autoPict="0">
                <anchor moveWithCells="1">
                  <from>
                    <xdr:col>3</xdr:col>
                    <xdr:colOff>47625</xdr:colOff>
                    <xdr:row>99</xdr:row>
                    <xdr:rowOff>0</xdr:rowOff>
                  </from>
                  <to>
                    <xdr:col>3</xdr:col>
                    <xdr:colOff>238125</xdr:colOff>
                    <xdr:row>100</xdr:row>
                    <xdr:rowOff>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47625</xdr:colOff>
                    <xdr:row>106</xdr:row>
                    <xdr:rowOff>0</xdr:rowOff>
                  </from>
                  <to>
                    <xdr:col>3</xdr:col>
                    <xdr:colOff>238125</xdr:colOff>
                    <xdr:row>107</xdr:row>
                    <xdr:rowOff>0</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47625</xdr:colOff>
                    <xdr:row>108</xdr:row>
                    <xdr:rowOff>0</xdr:rowOff>
                  </from>
                  <to>
                    <xdr:col>3</xdr:col>
                    <xdr:colOff>238125</xdr:colOff>
                    <xdr:row>109</xdr:row>
                    <xdr:rowOff>0</xdr:rowOff>
                  </to>
                </anchor>
              </controlPr>
            </control>
          </mc:Choice>
        </mc:AlternateContent>
        <mc:AlternateContent xmlns:mc="http://schemas.openxmlformats.org/markup-compatibility/2006">
          <mc:Choice Requires="x14">
            <control shapeId="1135" r:id="rId33" name="Check Box 111">
              <controlPr defaultSize="0" autoFill="0" autoLine="0" autoPict="0">
                <anchor moveWithCells="1">
                  <from>
                    <xdr:col>3</xdr:col>
                    <xdr:colOff>47625</xdr:colOff>
                    <xdr:row>91</xdr:row>
                    <xdr:rowOff>0</xdr:rowOff>
                  </from>
                  <to>
                    <xdr:col>3</xdr:col>
                    <xdr:colOff>238125</xdr:colOff>
                    <xdr:row>92</xdr:row>
                    <xdr:rowOff>0</xdr:rowOff>
                  </to>
                </anchor>
              </controlPr>
            </control>
          </mc:Choice>
        </mc:AlternateContent>
        <mc:AlternateContent xmlns:mc="http://schemas.openxmlformats.org/markup-compatibility/2006">
          <mc:Choice Requires="x14">
            <control shapeId="1139" r:id="rId34" name="Check Box 115">
              <controlPr defaultSize="0" autoFill="0" autoLine="0" autoPict="0">
                <anchor moveWithCells="1">
                  <from>
                    <xdr:col>3</xdr:col>
                    <xdr:colOff>47625</xdr:colOff>
                    <xdr:row>92</xdr:row>
                    <xdr:rowOff>0</xdr:rowOff>
                  </from>
                  <to>
                    <xdr:col>3</xdr:col>
                    <xdr:colOff>238125</xdr:colOff>
                    <xdr:row>93</xdr:row>
                    <xdr:rowOff>0</xdr:rowOff>
                  </to>
                </anchor>
              </controlPr>
            </control>
          </mc:Choice>
        </mc:AlternateContent>
        <mc:AlternateContent xmlns:mc="http://schemas.openxmlformats.org/markup-compatibility/2006">
          <mc:Choice Requires="x14">
            <control shapeId="1149" r:id="rId35" name="Check Box 125">
              <controlPr defaultSize="0" autoFill="0" autoLine="0" autoPict="0">
                <anchor moveWithCells="1">
                  <from>
                    <xdr:col>3</xdr:col>
                    <xdr:colOff>47625</xdr:colOff>
                    <xdr:row>104</xdr:row>
                    <xdr:rowOff>0</xdr:rowOff>
                  </from>
                  <to>
                    <xdr:col>3</xdr:col>
                    <xdr:colOff>238125</xdr:colOff>
                    <xdr:row>105</xdr:row>
                    <xdr:rowOff>0</xdr:rowOff>
                  </to>
                </anchor>
              </controlPr>
            </control>
          </mc:Choice>
        </mc:AlternateContent>
        <mc:AlternateContent xmlns:mc="http://schemas.openxmlformats.org/markup-compatibility/2006">
          <mc:Choice Requires="x14">
            <control shapeId="1157" r:id="rId36" name="Check Box 133">
              <controlPr defaultSize="0" autoFill="0" autoLine="0" autoPict="0">
                <anchor moveWithCells="1">
                  <from>
                    <xdr:col>5</xdr:col>
                    <xdr:colOff>114300</xdr:colOff>
                    <xdr:row>19</xdr:row>
                    <xdr:rowOff>9525</xdr:rowOff>
                  </from>
                  <to>
                    <xdr:col>5</xdr:col>
                    <xdr:colOff>304800</xdr:colOff>
                    <xdr:row>20</xdr:row>
                    <xdr:rowOff>0</xdr:rowOff>
                  </to>
                </anchor>
              </controlPr>
            </control>
          </mc:Choice>
        </mc:AlternateContent>
        <mc:AlternateContent xmlns:mc="http://schemas.openxmlformats.org/markup-compatibility/2006">
          <mc:Choice Requires="x14">
            <control shapeId="1160" r:id="rId37" name="Check Box 136">
              <controlPr defaultSize="0" autoFill="0" autoLine="0" autoPict="0">
                <anchor moveWithCells="1">
                  <from>
                    <xdr:col>3</xdr:col>
                    <xdr:colOff>47625</xdr:colOff>
                    <xdr:row>59</xdr:row>
                    <xdr:rowOff>0</xdr:rowOff>
                  </from>
                  <to>
                    <xdr:col>3</xdr:col>
                    <xdr:colOff>238125</xdr:colOff>
                    <xdr:row>60</xdr:row>
                    <xdr:rowOff>0</xdr:rowOff>
                  </to>
                </anchor>
              </controlPr>
            </control>
          </mc:Choice>
        </mc:AlternateContent>
        <mc:AlternateContent xmlns:mc="http://schemas.openxmlformats.org/markup-compatibility/2006">
          <mc:Choice Requires="x14">
            <control shapeId="1170" r:id="rId38" name="Check Box 146">
              <controlPr defaultSize="0" autoFill="0" autoLine="0" autoPict="0">
                <anchor moveWithCells="1">
                  <from>
                    <xdr:col>3</xdr:col>
                    <xdr:colOff>47625</xdr:colOff>
                    <xdr:row>60</xdr:row>
                    <xdr:rowOff>0</xdr:rowOff>
                  </from>
                  <to>
                    <xdr:col>3</xdr:col>
                    <xdr:colOff>238125</xdr:colOff>
                    <xdr:row>61</xdr:row>
                    <xdr:rowOff>0</xdr:rowOff>
                  </to>
                </anchor>
              </controlPr>
            </control>
          </mc:Choice>
        </mc:AlternateContent>
        <mc:AlternateContent xmlns:mc="http://schemas.openxmlformats.org/markup-compatibility/2006">
          <mc:Choice Requires="x14">
            <control shapeId="1171" r:id="rId39" name="Check Box 147">
              <controlPr defaultSize="0" autoFill="0" autoLine="0" autoPict="0">
                <anchor moveWithCells="1">
                  <from>
                    <xdr:col>3</xdr:col>
                    <xdr:colOff>47625</xdr:colOff>
                    <xdr:row>61</xdr:row>
                    <xdr:rowOff>0</xdr:rowOff>
                  </from>
                  <to>
                    <xdr:col>3</xdr:col>
                    <xdr:colOff>238125</xdr:colOff>
                    <xdr:row>62</xdr:row>
                    <xdr:rowOff>0</xdr:rowOff>
                  </to>
                </anchor>
              </controlPr>
            </control>
          </mc:Choice>
        </mc:AlternateContent>
        <mc:AlternateContent xmlns:mc="http://schemas.openxmlformats.org/markup-compatibility/2006">
          <mc:Choice Requires="x14">
            <control shapeId="1172" r:id="rId40" name="Check Box 148">
              <controlPr defaultSize="0" autoFill="0" autoLine="0" autoPict="0">
                <anchor moveWithCells="1">
                  <from>
                    <xdr:col>3</xdr:col>
                    <xdr:colOff>47625</xdr:colOff>
                    <xdr:row>62</xdr:row>
                    <xdr:rowOff>0</xdr:rowOff>
                  </from>
                  <to>
                    <xdr:col>3</xdr:col>
                    <xdr:colOff>238125</xdr:colOff>
                    <xdr:row>63</xdr:row>
                    <xdr:rowOff>0</xdr:rowOff>
                  </to>
                </anchor>
              </controlPr>
            </control>
          </mc:Choice>
        </mc:AlternateContent>
        <mc:AlternateContent xmlns:mc="http://schemas.openxmlformats.org/markup-compatibility/2006">
          <mc:Choice Requires="x14">
            <control shapeId="1173" r:id="rId41" name="Check Box 149">
              <controlPr defaultSize="0" autoFill="0" autoLine="0" autoPict="0">
                <anchor moveWithCells="1">
                  <from>
                    <xdr:col>3</xdr:col>
                    <xdr:colOff>47625</xdr:colOff>
                    <xdr:row>63</xdr:row>
                    <xdr:rowOff>0</xdr:rowOff>
                  </from>
                  <to>
                    <xdr:col>3</xdr:col>
                    <xdr:colOff>238125</xdr:colOff>
                    <xdr:row>64</xdr:row>
                    <xdr:rowOff>0</xdr:rowOff>
                  </to>
                </anchor>
              </controlPr>
            </control>
          </mc:Choice>
        </mc:AlternateContent>
        <mc:AlternateContent xmlns:mc="http://schemas.openxmlformats.org/markup-compatibility/2006">
          <mc:Choice Requires="x14">
            <control shapeId="1174" r:id="rId42" name="Check Box 150">
              <controlPr defaultSize="0" autoFill="0" autoLine="0" autoPict="0">
                <anchor moveWithCells="1">
                  <from>
                    <xdr:col>3</xdr:col>
                    <xdr:colOff>47625</xdr:colOff>
                    <xdr:row>64</xdr:row>
                    <xdr:rowOff>0</xdr:rowOff>
                  </from>
                  <to>
                    <xdr:col>3</xdr:col>
                    <xdr:colOff>238125</xdr:colOff>
                    <xdr:row>65</xdr:row>
                    <xdr:rowOff>0</xdr:rowOff>
                  </to>
                </anchor>
              </controlPr>
            </control>
          </mc:Choice>
        </mc:AlternateContent>
        <mc:AlternateContent xmlns:mc="http://schemas.openxmlformats.org/markup-compatibility/2006">
          <mc:Choice Requires="x14">
            <control shapeId="1175" r:id="rId43" name="Check Box 151">
              <controlPr defaultSize="0" autoFill="0" autoLine="0" autoPict="0">
                <anchor moveWithCells="1">
                  <from>
                    <xdr:col>3</xdr:col>
                    <xdr:colOff>47625</xdr:colOff>
                    <xdr:row>65</xdr:row>
                    <xdr:rowOff>0</xdr:rowOff>
                  </from>
                  <to>
                    <xdr:col>3</xdr:col>
                    <xdr:colOff>238125</xdr:colOff>
                    <xdr:row>66</xdr:row>
                    <xdr:rowOff>0</xdr:rowOff>
                  </to>
                </anchor>
              </controlPr>
            </control>
          </mc:Choice>
        </mc:AlternateContent>
        <mc:AlternateContent xmlns:mc="http://schemas.openxmlformats.org/markup-compatibility/2006">
          <mc:Choice Requires="x14">
            <control shapeId="1182" r:id="rId44" name="Check Box 158">
              <controlPr defaultSize="0" autoFill="0" autoLine="0" autoPict="0">
                <anchor moveWithCells="1">
                  <from>
                    <xdr:col>3</xdr:col>
                    <xdr:colOff>47625</xdr:colOff>
                    <xdr:row>83</xdr:row>
                    <xdr:rowOff>0</xdr:rowOff>
                  </from>
                  <to>
                    <xdr:col>3</xdr:col>
                    <xdr:colOff>238125</xdr:colOff>
                    <xdr:row>83</xdr:row>
                    <xdr:rowOff>152400</xdr:rowOff>
                  </to>
                </anchor>
              </controlPr>
            </control>
          </mc:Choice>
        </mc:AlternateContent>
        <mc:AlternateContent xmlns:mc="http://schemas.openxmlformats.org/markup-compatibility/2006">
          <mc:Choice Requires="x14">
            <control shapeId="1183" r:id="rId45" name="Check Box 159">
              <controlPr defaultSize="0" autoFill="0" autoLine="0" autoPict="0">
                <anchor moveWithCells="1">
                  <from>
                    <xdr:col>3</xdr:col>
                    <xdr:colOff>47625</xdr:colOff>
                    <xdr:row>84</xdr:row>
                    <xdr:rowOff>0</xdr:rowOff>
                  </from>
                  <to>
                    <xdr:col>3</xdr:col>
                    <xdr:colOff>238125</xdr:colOff>
                    <xdr:row>84</xdr:row>
                    <xdr:rowOff>152400</xdr:rowOff>
                  </to>
                </anchor>
              </controlPr>
            </control>
          </mc:Choice>
        </mc:AlternateContent>
        <mc:AlternateContent xmlns:mc="http://schemas.openxmlformats.org/markup-compatibility/2006">
          <mc:Choice Requires="x14">
            <control shapeId="1184" r:id="rId46" name="Check Box 160">
              <controlPr defaultSize="0" autoFill="0" autoLine="0" autoPict="0">
                <anchor moveWithCells="1">
                  <from>
                    <xdr:col>3</xdr:col>
                    <xdr:colOff>47625</xdr:colOff>
                    <xdr:row>85</xdr:row>
                    <xdr:rowOff>0</xdr:rowOff>
                  </from>
                  <to>
                    <xdr:col>3</xdr:col>
                    <xdr:colOff>238125</xdr:colOff>
                    <xdr:row>85</xdr:row>
                    <xdr:rowOff>152400</xdr:rowOff>
                  </to>
                </anchor>
              </controlPr>
            </control>
          </mc:Choice>
        </mc:AlternateContent>
        <mc:AlternateContent xmlns:mc="http://schemas.openxmlformats.org/markup-compatibility/2006">
          <mc:Choice Requires="x14">
            <control shapeId="1185" r:id="rId47" name="Check Box 161">
              <controlPr defaultSize="0" autoFill="0" autoLine="0" autoPict="0">
                <anchor moveWithCells="1">
                  <from>
                    <xdr:col>3</xdr:col>
                    <xdr:colOff>47625</xdr:colOff>
                    <xdr:row>86</xdr:row>
                    <xdr:rowOff>0</xdr:rowOff>
                  </from>
                  <to>
                    <xdr:col>3</xdr:col>
                    <xdr:colOff>238125</xdr:colOff>
                    <xdr:row>86</xdr:row>
                    <xdr:rowOff>152400</xdr:rowOff>
                  </to>
                </anchor>
              </controlPr>
            </control>
          </mc:Choice>
        </mc:AlternateContent>
        <mc:AlternateContent xmlns:mc="http://schemas.openxmlformats.org/markup-compatibility/2006">
          <mc:Choice Requires="x14">
            <control shapeId="1186" r:id="rId48" name="Check Box 162">
              <controlPr defaultSize="0" autoFill="0" autoLine="0" autoPict="0">
                <anchor moveWithCells="1">
                  <from>
                    <xdr:col>3</xdr:col>
                    <xdr:colOff>47625</xdr:colOff>
                    <xdr:row>87</xdr:row>
                    <xdr:rowOff>0</xdr:rowOff>
                  </from>
                  <to>
                    <xdr:col>3</xdr:col>
                    <xdr:colOff>238125</xdr:colOff>
                    <xdr:row>87</xdr:row>
                    <xdr:rowOff>152400</xdr:rowOff>
                  </to>
                </anchor>
              </controlPr>
            </control>
          </mc:Choice>
        </mc:AlternateContent>
        <mc:AlternateContent xmlns:mc="http://schemas.openxmlformats.org/markup-compatibility/2006">
          <mc:Choice Requires="x14">
            <control shapeId="1187" r:id="rId49" name="Check Box 163">
              <controlPr defaultSize="0" autoFill="0" autoLine="0" autoPict="0">
                <anchor moveWithCells="1">
                  <from>
                    <xdr:col>3</xdr:col>
                    <xdr:colOff>47625</xdr:colOff>
                    <xdr:row>88</xdr:row>
                    <xdr:rowOff>0</xdr:rowOff>
                  </from>
                  <to>
                    <xdr:col>3</xdr:col>
                    <xdr:colOff>238125</xdr:colOff>
                    <xdr:row>88</xdr:row>
                    <xdr:rowOff>152400</xdr:rowOff>
                  </to>
                </anchor>
              </controlPr>
            </control>
          </mc:Choice>
        </mc:AlternateContent>
        <mc:AlternateContent xmlns:mc="http://schemas.openxmlformats.org/markup-compatibility/2006">
          <mc:Choice Requires="x14">
            <control shapeId="1188" r:id="rId50" name="Check Box 164">
              <controlPr defaultSize="0" autoFill="0" autoLine="0" autoPict="0">
                <anchor moveWithCells="1">
                  <from>
                    <xdr:col>3</xdr:col>
                    <xdr:colOff>47625</xdr:colOff>
                    <xdr:row>107</xdr:row>
                    <xdr:rowOff>0</xdr:rowOff>
                  </from>
                  <to>
                    <xdr:col>3</xdr:col>
                    <xdr:colOff>238125</xdr:colOff>
                    <xdr:row>108</xdr:row>
                    <xdr:rowOff>0</xdr:rowOff>
                  </to>
                </anchor>
              </controlPr>
            </control>
          </mc:Choice>
        </mc:AlternateContent>
        <mc:AlternateContent xmlns:mc="http://schemas.openxmlformats.org/markup-compatibility/2006">
          <mc:Choice Requires="x14">
            <control shapeId="1189" r:id="rId51" name="Check Box 165">
              <controlPr defaultSize="0" autoFill="0" autoLine="0" autoPict="0">
                <anchor moveWithCells="1">
                  <from>
                    <xdr:col>3</xdr:col>
                    <xdr:colOff>47625</xdr:colOff>
                    <xdr:row>51</xdr:row>
                    <xdr:rowOff>0</xdr:rowOff>
                  </from>
                  <to>
                    <xdr:col>3</xdr:col>
                    <xdr:colOff>238125</xdr:colOff>
                    <xdr:row>52</xdr:row>
                    <xdr:rowOff>0</xdr:rowOff>
                  </to>
                </anchor>
              </controlPr>
            </control>
          </mc:Choice>
        </mc:AlternateContent>
        <mc:AlternateContent xmlns:mc="http://schemas.openxmlformats.org/markup-compatibility/2006">
          <mc:Choice Requires="x14">
            <control shapeId="1190" r:id="rId52" name="Check Box 166">
              <controlPr defaultSize="0" autoFill="0" autoLine="0" autoPict="0">
                <anchor moveWithCells="1">
                  <from>
                    <xdr:col>3</xdr:col>
                    <xdr:colOff>47625</xdr:colOff>
                    <xdr:row>50</xdr:row>
                    <xdr:rowOff>0</xdr:rowOff>
                  </from>
                  <to>
                    <xdr:col>3</xdr:col>
                    <xdr:colOff>238125</xdr:colOff>
                    <xdr:row>51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RAM 1500 Crew</vt:lpstr>
      <vt:lpstr>'2025 RAM 1500 Crew'!Print_Area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2024-11-04T16:05:11Z</cp:lastPrinted>
  <dcterms:created xsi:type="dcterms:W3CDTF">2021-05-24T17:29:13Z</dcterms:created>
  <dcterms:modified xsi:type="dcterms:W3CDTF">2025-03-10T18:00:20Z</dcterms:modified>
</cp:coreProperties>
</file>