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025 NC2510A WORKSHEETS\Website Worksheets\"/>
    </mc:Choice>
  </mc:AlternateContent>
  <xr:revisionPtr revIDLastSave="0" documentId="8_{3A5F482E-E528-495F-ABF5-759BB8FF2EB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U0G-U9G Escape Base" sheetId="1" r:id="rId1"/>
  </sheets>
  <definedNames>
    <definedName name="_xlnm.Print_Area" localSheetId="0">'U0G-U9G Escape Base'!$A$1:$U$110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0" i="1" l="1"/>
  <c r="Q75" i="1"/>
  <c r="P74" i="1"/>
  <c r="S55" i="1"/>
  <c r="S42" i="1"/>
  <c r="S53" i="1"/>
  <c r="S52" i="1"/>
  <c r="S51" i="1"/>
  <c r="S49" i="1"/>
  <c r="S48" i="1"/>
  <c r="S47" i="1"/>
  <c r="O76" i="1" l="1"/>
  <c r="S43" i="1"/>
  <c r="B12" i="1" l="1"/>
  <c r="S46" i="1" l="1"/>
  <c r="S45" i="1"/>
  <c r="S44" i="1"/>
  <c r="S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Daniel</author>
  </authors>
  <commentList>
    <comment ref="F41" authorId="0" shapeId="0" xr:uid="{51804B02-9F5C-426E-AF5B-E6F4A59599C5}">
      <text>
        <r>
          <rPr>
            <b/>
            <sz val="9"/>
            <color indexed="81"/>
            <rFont val="Tahoma"/>
            <family val="2"/>
          </rPr>
          <t xml:space="preserve">Tech Pack #1 </t>
        </r>
        <r>
          <rPr>
            <sz val="9"/>
            <color indexed="81"/>
            <rFont val="Tahoma"/>
            <family val="2"/>
          </rPr>
          <t xml:space="preserve">
• Ford Co-Pilot360™ Assist+
-Adaptive Cruise Control with;
- Stop-and-Go
- Lane Centering Assist
- Predictive Speed Assist
• Connected Navigation1 (1-year included), Pinch-to-Zoom Capability, 
   Live Traffic, Predictive
Destinations and Route Guidance
- Evasive Steering Assist
- Intersection Assist
- Rear Parking Sensor
• Rear View Camera - Digital
• SYNC® 4 with Enhanced Voice Recognition
-13.2" LCD Capacitive Touchscreen with Swipe Capability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Included with * Active Premium Tech Pack (66N)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Predictive Speed Assist is not available to Military Personnel Sales (WAFAC)</t>
        </r>
      </text>
    </comment>
    <comment ref="F42" authorId="0" shapeId="0" xr:uid="{E590F91D-EFE4-4A56-9EF4-A9B66BAEC3BF}">
      <text>
        <r>
          <rPr>
            <b/>
            <sz val="9"/>
            <color indexed="81"/>
            <rFont val="Tahoma"/>
            <family val="2"/>
          </rPr>
          <t>Active Premium Tech Pack</t>
        </r>
        <r>
          <rPr>
            <sz val="9"/>
            <color indexed="81"/>
            <rFont val="Tahoma"/>
            <family val="2"/>
          </rPr>
          <t xml:space="preserve">
• Ford Co-Pilot360™ Assist+
- Adaptive Cruise Control with;
- Stop-and-Go
- Lane Centering Assist
- Predictive Speed Assist
• B&amp;O® Sound System by Bang &amp; Olufsen®, 10 Speakers including Subwoofer
• HD Radio™
• Cold Weather Package (19H)
• Connected Navigation 1 (1-year included), Pinch-to-Zoom Capability, 
   Live Traffic, Predictive
Destinations and Route Guidance
- Evasive Steering Assist
- Rear Parking Sensor
• Instrument Panel Cluster - 12.3" Digital Productivity Screen
• 10-Way Power Driver Seat (Fore/Aft, Up/Down, Tilt Power Lumbar and Power Recline)
• 6-Way Power Passenger (Fore/Aft, Up/Down, Recline)
• Memory Package: Driver's Seat and Driver/Front Passenger Sideview Mirrors
• Power Liftgate
• Rear View Camera - Digital
• SYNC® 4 with Enhanced Voice Recognition
-13.2" LCD Capacitive Touchscreen with Swipe Capability
• Wireless Charging Pad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Includes Tech Pack #1 (68B)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Predictive Speed Assist is not available to Military Personnel Sales (WAFAC)</t>
        </r>
      </text>
    </comment>
    <comment ref="F43" authorId="0" shapeId="0" xr:uid="{FC189294-F6E2-4C54-8408-22AAEE14180F}">
      <text>
        <r>
          <rPr>
            <b/>
            <sz val="9"/>
            <color indexed="81"/>
            <rFont val="Tahoma"/>
            <family val="2"/>
          </rPr>
          <t>Cold Weather Package</t>
        </r>
        <r>
          <rPr>
            <sz val="9"/>
            <color indexed="81"/>
            <rFont val="Tahoma"/>
            <family val="2"/>
          </rPr>
          <t xml:space="preserve">
• Heated Front Row Seats
• Mirrors, Sideview - Heated
• Remote Start System
• Steering Wheel - Heated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Included in * Active Premium Tech Pack (66N)</t>
        </r>
      </text>
    </comment>
  </commentList>
</comments>
</file>

<file path=xl/sharedStrings.xml><?xml version="1.0" encoding="utf-8"?>
<sst xmlns="http://schemas.openxmlformats.org/spreadsheetml/2006/main" count="110" uniqueCount="96">
  <si>
    <t>Drivetrain Configurations</t>
  </si>
  <si>
    <t>Base Body Configuration</t>
  </si>
  <si>
    <t>Base</t>
  </si>
  <si>
    <t>Base Powertrain Configuration</t>
  </si>
  <si>
    <t>Base Interior Configuration</t>
  </si>
  <si>
    <t>YZ</t>
  </si>
  <si>
    <t>Oxford White</t>
  </si>
  <si>
    <t>Cloth Seats</t>
  </si>
  <si>
    <t>Base Package / Options</t>
  </si>
  <si>
    <t>B4A</t>
  </si>
  <si>
    <t>Fleet Invoice Structure</t>
  </si>
  <si>
    <t>Code</t>
  </si>
  <si>
    <t>Additional Factory Options</t>
  </si>
  <si>
    <t>MSRP</t>
  </si>
  <si>
    <t>6% Disc</t>
  </si>
  <si>
    <t xml:space="preserve">Standard Colors: </t>
  </si>
  <si>
    <t>Quantity</t>
  </si>
  <si>
    <t>Enter Quantity Here</t>
  </si>
  <si>
    <t>M7</t>
  </si>
  <si>
    <t>Carbonized Gray Metallic</t>
  </si>
  <si>
    <t>UM</t>
  </si>
  <si>
    <t>Agate Black Metallic</t>
  </si>
  <si>
    <t>Emergency Equipment/Lighting Upfit</t>
  </si>
  <si>
    <t xml:space="preserve">  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</si>
  <si>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</si>
  <si>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</si>
  <si>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</si>
  <si>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</si>
  <si>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</si>
  <si>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</si>
  <si>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</si>
  <si>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</si>
  <si>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</si>
  <si>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</si>
  <si>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</si>
  <si>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</si>
  <si>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</si>
  <si>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</si>
  <si>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Front License Plate Bracket</t>
  </si>
  <si>
    <t>41H</t>
  </si>
  <si>
    <t>Engine Block Heater</t>
  </si>
  <si>
    <t>N/C</t>
  </si>
  <si>
    <t>Quoting Salesperson:</t>
  </si>
  <si>
    <t>Name:</t>
  </si>
  <si>
    <t>Phone:</t>
  </si>
  <si>
    <t>605 Warsaw Road, Clinton North Carolina  28328</t>
  </si>
  <si>
    <t>North Carolina Statewide Term Contract 2510A</t>
  </si>
  <si>
    <t>Contract Term Dates: Feb 01, 2024 - Jan 31, 2029</t>
  </si>
  <si>
    <t>K1</t>
  </si>
  <si>
    <t>Vapor Blue Metallic</t>
  </si>
  <si>
    <t>2510A Base Vehicle Configuration</t>
  </si>
  <si>
    <t>SUV's and Crossovers</t>
  </si>
  <si>
    <t>2025 Ford Escape Active Trim</t>
  </si>
  <si>
    <t>1.5L EcoBoost</t>
  </si>
  <si>
    <t>U0G-200A</t>
  </si>
  <si>
    <t>U9G-200A</t>
  </si>
  <si>
    <t>2025 Ford Escape, Active Trim, AWD,  1.5L Ecoboost</t>
  </si>
  <si>
    <t>2025 Ford Escape, Active Trim, FWD,  1.5L Ecoboost</t>
  </si>
  <si>
    <t>106.7" Wheel Base</t>
  </si>
  <si>
    <t>99N</t>
  </si>
  <si>
    <t>1.5L EcoBoost with Auto Start-Stop Technology</t>
  </si>
  <si>
    <t>8 Speed Automatic Transmission</t>
  </si>
  <si>
    <t>C</t>
  </si>
  <si>
    <t>B</t>
  </si>
  <si>
    <t>Ebony</t>
  </si>
  <si>
    <t>17" Painted Aluminum Wheels</t>
  </si>
  <si>
    <t>A3</t>
  </si>
  <si>
    <t>Space Silver Metallic</t>
  </si>
  <si>
    <t>68B</t>
  </si>
  <si>
    <t>Tech Pack #1</t>
  </si>
  <si>
    <t>66N</t>
  </si>
  <si>
    <t>Panoramic Vista Roof</t>
  </si>
  <si>
    <t>Easy Access Cargo Shade</t>
  </si>
  <si>
    <t>Cargo Mat</t>
  </si>
  <si>
    <t>19H</t>
  </si>
  <si>
    <t>18C</t>
  </si>
  <si>
    <t>Cold Weather Package</t>
  </si>
  <si>
    <t>Power Liftgate</t>
  </si>
  <si>
    <t>43M</t>
  </si>
  <si>
    <t>51U</t>
  </si>
  <si>
    <t>Mini Spare Wheel- Steel</t>
  </si>
  <si>
    <t>47B</t>
  </si>
  <si>
    <t>50B</t>
  </si>
  <si>
    <t>50C</t>
  </si>
  <si>
    <t>50Q</t>
  </si>
  <si>
    <t>60S</t>
  </si>
  <si>
    <t>Floor Liners, Front &amp; Rear with Carpet Mats</t>
  </si>
  <si>
    <t>Floor Liners, Front &amp; Rear without Carpet Mats</t>
  </si>
  <si>
    <t>Daytime Running Lamps (Non-Configurable)</t>
  </si>
  <si>
    <t>Rear Parking Sensor</t>
  </si>
  <si>
    <t>Active Premium Tech Pack</t>
  </si>
  <si>
    <t>P255/65R-17" 10Hh All Season BSW Tire</t>
  </si>
  <si>
    <t>D4</t>
  </si>
  <si>
    <t>Rapid Red Metallic Tinted Clearcoat (extra cost / vehicle $465)</t>
  </si>
  <si>
    <t>PD4</t>
  </si>
  <si>
    <t>Rapid Red Metallic Tinted Clearcoat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</si>
</sst>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12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2" borderId="14" xfId="2" applyNumberFormat="1" applyFont="1" applyFill="1" applyBorder="1" applyProtection="1"/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14" fillId="2" borderId="0" xfId="2" applyNumberFormat="1" applyFont="1" applyFill="1" applyBorder="1" applyAlignment="1" applyProtection="1">
      <alignment horizontal="center"/>
    </xf>
    <xf numFmtId="164" fontId="4" fillId="9" borderId="0" xfId="2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0" xfId="0" applyFont="1" applyFill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6" xfId="0" applyFont="1" applyBorder="1" applyAlignment="1">
      <alignment horizontal="center"/>
    </xf>
    <xf numFmtId="0" fontId="9" fillId="6" borderId="16" xfId="0" applyFont="1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8" fillId="7" borderId="9" xfId="0" applyFont="1" applyFill="1" applyBorder="1"/>
    <xf numFmtId="0" fontId="8" fillId="7" borderId="10" xfId="0" applyFont="1" applyFill="1" applyBorder="1"/>
    <xf numFmtId="0" fontId="12" fillId="7" borderId="10" xfId="0" applyFont="1" applyFill="1" applyBorder="1"/>
    <xf numFmtId="0" fontId="8" fillId="7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1" xfId="0" applyFont="1" applyFill="1" applyBorder="1"/>
    <xf numFmtId="0" fontId="8" fillId="2" borderId="21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16" fillId="5" borderId="0" xfId="0" applyFont="1" applyFill="1"/>
    <xf numFmtId="0" fontId="9" fillId="0" borderId="20" xfId="0" applyFont="1" applyBorder="1" applyAlignment="1">
      <alignment horizontal="center"/>
    </xf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9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4" fillId="2" borderId="5" xfId="0" applyFont="1" applyFill="1" applyBorder="1" applyAlignment="1">
      <alignment vertical="center"/>
    </xf>
    <xf numFmtId="0" fontId="19" fillId="2" borderId="0" xfId="0" applyFont="1" applyFill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13" fillId="0" borderId="4" xfId="0" applyFont="1" applyBorder="1"/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164" fontId="13" fillId="5" borderId="18" xfId="2" applyNumberFormat="1" applyFont="1" applyFill="1" applyBorder="1" applyProtection="1"/>
    <xf numFmtId="164" fontId="13" fillId="5" borderId="23" xfId="2" applyNumberFormat="1" applyFont="1" applyFill="1" applyBorder="1" applyProtection="1"/>
    <xf numFmtId="0" fontId="21" fillId="0" borderId="4" xfId="0" applyFont="1" applyBorder="1"/>
    <xf numFmtId="0" fontId="21" fillId="0" borderId="0" xfId="0" applyFont="1"/>
    <xf numFmtId="0" fontId="21" fillId="0" borderId="5" xfId="0" applyFont="1" applyBorder="1"/>
    <xf numFmtId="0" fontId="4" fillId="0" borderId="1" xfId="0" applyFont="1" applyBorder="1"/>
    <xf numFmtId="0" fontId="3" fillId="0" borderId="4" xfId="3" applyFill="1" applyBorder="1" applyProtection="1"/>
    <xf numFmtId="0" fontId="23" fillId="0" borderId="0" xfId="3" applyFont="1" applyFill="1" applyBorder="1" applyProtection="1"/>
    <xf numFmtId="0" fontId="9" fillId="0" borderId="16" xfId="0" applyFont="1" applyBorder="1" applyAlignment="1">
      <alignment horizontal="center" vertical="center"/>
    </xf>
    <xf numFmtId="0" fontId="13" fillId="0" borderId="1" xfId="0" applyFont="1" applyBorder="1"/>
    <xf numFmtId="164" fontId="4" fillId="0" borderId="2" xfId="2" applyNumberFormat="1" applyFont="1" applyBorder="1" applyProtection="1"/>
    <xf numFmtId="0" fontId="12" fillId="0" borderId="2" xfId="0" applyFont="1" applyBorder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8" fillId="0" borderId="1" xfId="0" applyFont="1" applyBorder="1"/>
    <xf numFmtId="0" fontId="4" fillId="5" borderId="0" xfId="0" applyFont="1" applyFill="1"/>
    <xf numFmtId="0" fontId="13" fillId="0" borderId="21" xfId="0" applyFont="1" applyBorder="1" applyAlignment="1" applyProtection="1">
      <alignment horizontal="left"/>
      <protection locked="0"/>
    </xf>
    <xf numFmtId="0" fontId="13" fillId="0" borderId="25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 shrinkToFit="1"/>
    </xf>
    <xf numFmtId="0" fontId="5" fillId="8" borderId="7" xfId="0" applyFont="1" applyFill="1" applyBorder="1" applyAlignment="1">
      <alignment horizontal="center" vertical="center" shrinkToFit="1"/>
    </xf>
    <xf numFmtId="0" fontId="5" fillId="8" borderId="8" xfId="0" applyFont="1" applyFill="1" applyBorder="1" applyAlignment="1">
      <alignment horizontal="center" vertical="center" shrinkToFit="1"/>
    </xf>
    <xf numFmtId="0" fontId="9" fillId="0" borderId="17" xfId="0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164" fontId="9" fillId="0" borderId="22" xfId="2" applyNumberFormat="1" applyFont="1" applyFill="1" applyBorder="1" applyAlignment="1" applyProtection="1">
      <alignment horizontal="left"/>
    </xf>
    <xf numFmtId="164" fontId="9" fillId="0" borderId="21" xfId="2" applyNumberFormat="1" applyFont="1" applyFill="1" applyBorder="1" applyAlignment="1" applyProtection="1">
      <alignment horizontal="left"/>
    </xf>
    <xf numFmtId="44" fontId="9" fillId="0" borderId="16" xfId="2" applyFont="1" applyFill="1" applyBorder="1" applyAlignment="1" applyProtection="1">
      <alignment horizontal="left"/>
    </xf>
    <xf numFmtId="14" fontId="0" fillId="0" borderId="21" xfId="0" applyNumberForma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21" xfId="0" applyFont="1" applyBorder="1" applyProtection="1">
      <protection locked="0"/>
    </xf>
    <xf numFmtId="0" fontId="13" fillId="0" borderId="19" xfId="0" applyFont="1" applyBorder="1" applyProtection="1">
      <protection locked="0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/>
    </xf>
    <xf numFmtId="0" fontId="13" fillId="0" borderId="10" xfId="0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  <xf numFmtId="44" fontId="20" fillId="9" borderId="24" xfId="2" applyFont="1" applyFill="1" applyBorder="1" applyAlignment="1" applyProtection="1">
      <alignment horizontal="center"/>
    </xf>
    <xf numFmtId="0" fontId="9" fillId="2" borderId="14" xfId="0" applyFont="1" applyFill="1" applyBorder="1" applyAlignment="1">
      <alignment horizontal="left"/>
    </xf>
    <xf numFmtId="164" fontId="9" fillId="2" borderId="14" xfId="2" applyNumberFormat="1" applyFont="1" applyFill="1" applyBorder="1" applyAlignment="1" applyProtection="1">
      <alignment horizontal="center"/>
    </xf>
    <xf numFmtId="44" fontId="20" fillId="9" borderId="21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9" borderId="21" xfId="1" applyFont="1" applyFill="1" applyBorder="1" applyAlignment="1" applyProtection="1"/>
    <xf numFmtId="0" fontId="9" fillId="0" borderId="16" xfId="0" applyFont="1" applyBorder="1" applyAlignment="1" applyProtection="1">
      <alignment horizontal="left"/>
      <protection locked="0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164" fontId="9" fillId="0" borderId="16" xfId="2" applyNumberFormat="1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43" fontId="9" fillId="5" borderId="16" xfId="1" applyFont="1" applyFill="1" applyBorder="1" applyAlignment="1" applyProtection="1">
      <alignment horizontal="center"/>
      <protection locked="0"/>
    </xf>
    <xf numFmtId="164" fontId="9" fillId="0" borderId="17" xfId="2" applyNumberFormat="1" applyFont="1" applyFill="1" applyBorder="1" applyAlignment="1" applyProtection="1">
      <alignment horizontal="left"/>
    </xf>
    <xf numFmtId="164" fontId="9" fillId="0" borderId="18" xfId="2" applyNumberFormat="1" applyFont="1" applyFill="1" applyBorder="1" applyAlignment="1" applyProtection="1">
      <alignment horizontal="left"/>
    </xf>
    <xf numFmtId="44" fontId="9" fillId="0" borderId="17" xfId="2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0" fontId="4" fillId="2" borderId="14" xfId="0" applyFont="1" applyFill="1" applyBorder="1"/>
    <xf numFmtId="164" fontId="4" fillId="2" borderId="14" xfId="2" applyNumberFormat="1" applyFont="1" applyFill="1" applyBorder="1" applyProtection="1"/>
    <xf numFmtId="0" fontId="4" fillId="0" borderId="0" xfId="0" applyFont="1"/>
    <xf numFmtId="164" fontId="4" fillId="0" borderId="0" xfId="2" applyNumberFormat="1" applyFont="1" applyFill="1" applyBorder="1" applyProtection="1"/>
    <xf numFmtId="0" fontId="9" fillId="0" borderId="2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3" xfId="0" applyFont="1" applyBorder="1" applyAlignment="1">
      <alignment horizontal="left"/>
    </xf>
    <xf numFmtId="0" fontId="9" fillId="6" borderId="17" xfId="0" applyFont="1" applyFill="1" applyBorder="1" applyAlignment="1">
      <alignment horizontal="left"/>
    </xf>
    <xf numFmtId="0" fontId="9" fillId="6" borderId="19" xfId="0" applyFont="1" applyFill="1" applyBorder="1" applyAlignment="1">
      <alignment horizontal="left"/>
    </xf>
    <xf numFmtId="0" fontId="9" fillId="6" borderId="18" xfId="0" applyFont="1" applyFill="1" applyBorder="1" applyAlignment="1">
      <alignment horizontal="left"/>
    </xf>
    <xf numFmtId="44" fontId="9" fillId="6" borderId="17" xfId="2" applyFont="1" applyFill="1" applyBorder="1" applyAlignment="1" applyProtection="1">
      <alignment horizontal="center"/>
    </xf>
    <xf numFmtId="44" fontId="9" fillId="6" borderId="18" xfId="2" applyFont="1" applyFill="1" applyBorder="1" applyAlignment="1" applyProtection="1">
      <alignment horizontal="center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0" borderId="22" xfId="0" applyFont="1" applyBorder="1" applyAlignment="1">
      <alignment horizontal="left" wrapText="1"/>
    </xf>
    <xf numFmtId="0" fontId="9" fillId="0" borderId="21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164" fontId="9" fillId="0" borderId="22" xfId="2" applyNumberFormat="1" applyFont="1" applyFill="1" applyBorder="1" applyAlignment="1" applyProtection="1">
      <alignment horizontal="center"/>
    </xf>
    <xf numFmtId="164" fontId="9" fillId="0" borderId="21" xfId="2" applyNumberFormat="1" applyFont="1" applyFill="1" applyBorder="1" applyAlignment="1" applyProtection="1">
      <alignment horizontal="center"/>
    </xf>
    <xf numFmtId="44" fontId="9" fillId="0" borderId="16" xfId="2" applyFont="1" applyFill="1" applyBorder="1" applyAlignment="1" applyProtection="1">
      <alignment horizontal="center"/>
    </xf>
    <xf numFmtId="0" fontId="14" fillId="2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center" shrinkToFit="1"/>
    </xf>
    <xf numFmtId="0" fontId="10" fillId="3" borderId="7" xfId="0" applyFont="1" applyFill="1" applyBorder="1" applyAlignment="1">
      <alignment horizontal="center" shrinkToFit="1"/>
    </xf>
    <xf numFmtId="0" fontId="10" fillId="3" borderId="8" xfId="0" applyFont="1" applyFill="1" applyBorder="1" applyAlignment="1">
      <alignment horizontal="center" shrinkToFit="1"/>
    </xf>
    <xf numFmtId="0" fontId="8" fillId="2" borderId="0" xfId="0" applyFont="1" applyFill="1" applyAlignment="1">
      <alignment horizontal="left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44" fontId="9" fillId="0" borderId="17" xfId="2" applyFont="1" applyFill="1" applyBorder="1" applyAlignment="1" applyProtection="1">
      <alignment horizontal="center" vertical="center"/>
    </xf>
    <xf numFmtId="44" fontId="9" fillId="0" borderId="18" xfId="2" applyFont="1" applyFill="1" applyBorder="1" applyAlignment="1" applyProtection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left"/>
    </xf>
    <xf numFmtId="44" fontId="9" fillId="0" borderId="17" xfId="2" applyFont="1" applyFill="1" applyBorder="1" applyAlignment="1" applyProtection="1">
      <alignment horizontal="center"/>
    </xf>
    <xf numFmtId="44" fontId="9" fillId="0" borderId="18" xfId="2" applyFont="1" applyFill="1" applyBorder="1" applyAlignment="1" applyProtection="1">
      <alignment horizontal="center"/>
    </xf>
    <xf numFmtId="0" fontId="2" fillId="8" borderId="26" xfId="0" applyFont="1" applyFill="1" applyBorder="1" applyAlignment="1">
      <alignment horizontal="center" textRotation="90" shrinkToFit="1"/>
    </xf>
    <xf numFmtId="0" fontId="2" fillId="8" borderId="27" xfId="0" applyFont="1" applyFill="1" applyBorder="1" applyAlignment="1">
      <alignment horizontal="center" textRotation="90" shrinkToFit="1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11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V$16" lockText="1" noThreeD="1"/>
</file>

<file path=xl/ctrlProps/ctrlProp10.xml><?xml version="1.0" encoding="utf-8"?>
<formControlPr xmlns="http://schemas.microsoft.com/office/spreadsheetml/2009/9/main" objectType="CheckBox" fmlaLink="$V$45" lockText="1" noThreeD="1"/>
</file>

<file path=xl/ctrlProps/ctrlProp11.xml><?xml version="1.0" encoding="utf-8"?>
<formControlPr xmlns="http://schemas.microsoft.com/office/spreadsheetml/2009/9/main" objectType="CheckBox" fmlaLink="$V$41" lockText="1" noThreeD="1"/>
</file>

<file path=xl/ctrlProps/ctrlProp12.xml><?xml version="1.0" encoding="utf-8"?>
<formControlPr xmlns="http://schemas.microsoft.com/office/spreadsheetml/2009/9/main" objectType="CheckBox" fmlaLink="$V$42" lockText="1" noThreeD="1"/>
</file>

<file path=xl/ctrlProps/ctrlProp13.xml><?xml version="1.0" encoding="utf-8"?>
<formControlPr xmlns="http://schemas.microsoft.com/office/spreadsheetml/2009/9/main" objectType="CheckBox" fmlaLink="$V$43" lockText="1" noThreeD="1"/>
</file>

<file path=xl/ctrlProps/ctrlProp14.xml><?xml version="1.0" encoding="utf-8"?>
<formControlPr xmlns="http://schemas.microsoft.com/office/spreadsheetml/2009/9/main" objectType="CheckBox" fmlaLink="$V$44" lockText="1" noThreeD="1"/>
</file>

<file path=xl/ctrlProps/ctrlProp15.xml><?xml version="1.0" encoding="utf-8"?>
<formControlPr xmlns="http://schemas.microsoft.com/office/spreadsheetml/2009/9/main" objectType="CheckBox" fmlaLink="$V$46" lockText="1" noThreeD="1"/>
</file>

<file path=xl/ctrlProps/ctrlProp16.xml><?xml version="1.0" encoding="utf-8"?>
<formControlPr xmlns="http://schemas.microsoft.com/office/spreadsheetml/2009/9/main" objectType="CheckBox" checked="Checked" fmlaLink="$V$40" lockText="1" noThreeD="1"/>
</file>

<file path=xl/ctrlProps/ctrlProp17.xml><?xml version="1.0" encoding="utf-8"?>
<formControlPr xmlns="http://schemas.microsoft.com/office/spreadsheetml/2009/9/main" objectType="CheckBox" fmlaLink="$V$17" lockText="1" noThreeD="1"/>
</file>

<file path=xl/ctrlProps/ctrlProp18.xml><?xml version="1.0" encoding="utf-8"?>
<formControlPr xmlns="http://schemas.microsoft.com/office/spreadsheetml/2009/9/main" objectType="CheckBox" fmlaLink="$W$63" lockText="1" noThreeD="1"/>
</file>

<file path=xl/ctrlProps/ctrlProp19.xml><?xml version="1.0" encoding="utf-8"?>
<formControlPr xmlns="http://schemas.microsoft.com/office/spreadsheetml/2009/9/main" objectType="CheckBox" fmlaLink="$V$47" lockText="1" noThreeD="1"/>
</file>

<file path=xl/ctrlProps/ctrlProp2.xml><?xml version="1.0" encoding="utf-8"?>
<formControlPr xmlns="http://schemas.microsoft.com/office/spreadsheetml/2009/9/main" objectType="CheckBox" fmlaLink="$V$68" lockText="1" noThreeD="1"/>
</file>

<file path=xl/ctrlProps/ctrlProp20.xml><?xml version="1.0" encoding="utf-8"?>
<formControlPr xmlns="http://schemas.microsoft.com/office/spreadsheetml/2009/9/main" objectType="CheckBox" fmlaLink="$V$48" lockText="1" noThreeD="1"/>
</file>

<file path=xl/ctrlProps/ctrlProp21.xml><?xml version="1.0" encoding="utf-8"?>
<formControlPr xmlns="http://schemas.microsoft.com/office/spreadsheetml/2009/9/main" objectType="CheckBox" fmlaLink="$V$49" lockText="1" noThreeD="1"/>
</file>

<file path=xl/ctrlProps/ctrlProp22.xml><?xml version="1.0" encoding="utf-8"?>
<formControlPr xmlns="http://schemas.microsoft.com/office/spreadsheetml/2009/9/main" objectType="CheckBox" fmlaLink="$V$50" lockText="1" noThreeD="1"/>
</file>

<file path=xl/ctrlProps/ctrlProp23.xml><?xml version="1.0" encoding="utf-8"?>
<formControlPr xmlns="http://schemas.microsoft.com/office/spreadsheetml/2009/9/main" objectType="CheckBox" fmlaLink="$V$51" lockText="1" noThreeD="1"/>
</file>

<file path=xl/ctrlProps/ctrlProp24.xml><?xml version="1.0" encoding="utf-8"?>
<formControlPr xmlns="http://schemas.microsoft.com/office/spreadsheetml/2009/9/main" objectType="CheckBox" fmlaLink="$V$52" lockText="1" noThreeD="1"/>
</file>

<file path=xl/ctrlProps/ctrlProp25.xml><?xml version="1.0" encoding="utf-8"?>
<formControlPr xmlns="http://schemas.microsoft.com/office/spreadsheetml/2009/9/main" objectType="CheckBox" fmlaLink="$V$53" lockText="1" noThreeD="1"/>
</file>

<file path=xl/ctrlProps/ctrlProp26.xml><?xml version="1.0" encoding="utf-8"?>
<formControlPr xmlns="http://schemas.microsoft.com/office/spreadsheetml/2009/9/main" objectType="CheckBox" fmlaLink="$W$64" lockText="1" noThreeD="1"/>
</file>

<file path=xl/ctrlProps/ctrlProp27.xml><?xml version="1.0" encoding="utf-8"?>
<formControlPr xmlns="http://schemas.microsoft.com/office/spreadsheetml/2009/9/main" objectType="CheckBox" fmlaLink="$V$55" lockText="1" noThreeD="1"/>
</file>

<file path=xl/ctrlProps/ctrlProp3.xml><?xml version="1.0" encoding="utf-8"?>
<formControlPr xmlns="http://schemas.microsoft.com/office/spreadsheetml/2009/9/main" objectType="CheckBox" fmlaLink="$V$69" lockText="1" noThreeD="1"/>
</file>

<file path=xl/ctrlProps/ctrlProp4.xml><?xml version="1.0" encoding="utf-8"?>
<formControlPr xmlns="http://schemas.microsoft.com/office/spreadsheetml/2009/9/main" objectType="CheckBox" fmlaLink="$V$70" lockText="1" noThreeD="1"/>
</file>

<file path=xl/ctrlProps/ctrlProp5.xml><?xml version="1.0" encoding="utf-8"?>
<formControlPr xmlns="http://schemas.microsoft.com/office/spreadsheetml/2009/9/main" objectType="CheckBox" fmlaLink="$V$71" lockText="1" noThreeD="1"/>
</file>

<file path=xl/ctrlProps/ctrlProp6.xml><?xml version="1.0" encoding="utf-8"?>
<formControlPr xmlns="http://schemas.microsoft.com/office/spreadsheetml/2009/9/main" objectType="CheckBox" fmlaLink="$W$59" lockText="1" noThreeD="1"/>
</file>

<file path=xl/ctrlProps/ctrlProp7.xml><?xml version="1.0" encoding="utf-8"?>
<formControlPr xmlns="http://schemas.microsoft.com/office/spreadsheetml/2009/9/main" objectType="CheckBox" fmlaLink="$W$60" lockText="1" noThreeD="1"/>
</file>

<file path=xl/ctrlProps/ctrlProp8.xml><?xml version="1.0" encoding="utf-8"?>
<formControlPr xmlns="http://schemas.microsoft.com/office/spreadsheetml/2009/9/main" objectType="CheckBox" fmlaLink="$W$61" lockText="1" noThreeD="1"/>
</file>

<file path=xl/ctrlProps/ctrlProp9.xml><?xml version="1.0" encoding="utf-8"?>
<formControlPr xmlns="http://schemas.microsoft.com/office/spreadsheetml/2009/9/main" objectType="CheckBox" fmlaLink="$W$6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57150</xdr:rowOff>
        </xdr:from>
        <xdr:to>
          <xdr:col>5</xdr:col>
          <xdr:colOff>295275</xdr:colOff>
          <xdr:row>15</xdr:row>
          <xdr:rowOff>209550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66</xdr:row>
          <xdr:rowOff>238125</xdr:rowOff>
        </xdr:from>
        <xdr:to>
          <xdr:col>3</xdr:col>
          <xdr:colOff>238125</xdr:colOff>
          <xdr:row>68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68</xdr:row>
          <xdr:rowOff>0</xdr:rowOff>
        </xdr:from>
        <xdr:to>
          <xdr:col>3</xdr:col>
          <xdr:colOff>238125</xdr:colOff>
          <xdr:row>69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69</xdr:row>
          <xdr:rowOff>0</xdr:rowOff>
        </xdr:from>
        <xdr:to>
          <xdr:col>3</xdr:col>
          <xdr:colOff>238125</xdr:colOff>
          <xdr:row>70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70</xdr:row>
          <xdr:rowOff>9525</xdr:rowOff>
        </xdr:from>
        <xdr:to>
          <xdr:col>3</xdr:col>
          <xdr:colOff>238125</xdr:colOff>
          <xdr:row>71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58</xdr:row>
          <xdr:rowOff>0</xdr:rowOff>
        </xdr:from>
        <xdr:to>
          <xdr:col>3</xdr:col>
          <xdr:colOff>238125</xdr:colOff>
          <xdr:row>59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0</xdr:rowOff>
        </xdr:from>
        <xdr:to>
          <xdr:col>3</xdr:col>
          <xdr:colOff>238125</xdr:colOff>
          <xdr:row>60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60</xdr:row>
          <xdr:rowOff>9525</xdr:rowOff>
        </xdr:from>
        <xdr:to>
          <xdr:col>3</xdr:col>
          <xdr:colOff>238125</xdr:colOff>
          <xdr:row>61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61</xdr:row>
          <xdr:rowOff>28575</xdr:rowOff>
        </xdr:from>
        <xdr:to>
          <xdr:col>3</xdr:col>
          <xdr:colOff>238125</xdr:colOff>
          <xdr:row>62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44</xdr:row>
          <xdr:rowOff>9525</xdr:rowOff>
        </xdr:from>
        <xdr:to>
          <xdr:col>3</xdr:col>
          <xdr:colOff>238125</xdr:colOff>
          <xdr:row>45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40</xdr:row>
          <xdr:rowOff>9525</xdr:rowOff>
        </xdr:from>
        <xdr:to>
          <xdr:col>3</xdr:col>
          <xdr:colOff>238125</xdr:colOff>
          <xdr:row>41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41</xdr:row>
          <xdr:rowOff>9525</xdr:rowOff>
        </xdr:from>
        <xdr:to>
          <xdr:col>3</xdr:col>
          <xdr:colOff>238125</xdr:colOff>
          <xdr:row>42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42</xdr:row>
          <xdr:rowOff>0</xdr:rowOff>
        </xdr:from>
        <xdr:to>
          <xdr:col>3</xdr:col>
          <xdr:colOff>238125</xdr:colOff>
          <xdr:row>43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43</xdr:row>
          <xdr:rowOff>0</xdr:rowOff>
        </xdr:from>
        <xdr:to>
          <xdr:col>3</xdr:col>
          <xdr:colOff>238125</xdr:colOff>
          <xdr:row>44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45</xdr:row>
          <xdr:rowOff>9525</xdr:rowOff>
        </xdr:from>
        <xdr:to>
          <xdr:col>3</xdr:col>
          <xdr:colOff>238125</xdr:colOff>
          <xdr:row>46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38</xdr:row>
          <xdr:rowOff>76200</xdr:rowOff>
        </xdr:from>
        <xdr:to>
          <xdr:col>3</xdr:col>
          <xdr:colOff>238125</xdr:colOff>
          <xdr:row>40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16</xdr:row>
          <xdr:rowOff>47625</xdr:rowOff>
        </xdr:from>
        <xdr:to>
          <xdr:col>5</xdr:col>
          <xdr:colOff>295275</xdr:colOff>
          <xdr:row>16</xdr:row>
          <xdr:rowOff>200025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103909</xdr:colOff>
      <xdr:row>100</xdr:row>
      <xdr:rowOff>85241</xdr:rowOff>
    </xdr:from>
    <xdr:ext cx="3125932" cy="155102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3477" y="16658741"/>
          <a:ext cx="3125932" cy="1551020"/>
        </a:xfrm>
        <a:prstGeom prst="rect">
          <a:avLst/>
        </a:prstGeom>
      </xdr:spPr>
    </xdr:pic>
    <xdr:clientData/>
  </xdr:oneCellAnchor>
  <xdr:twoCellAnchor editAs="oneCell">
    <xdr:from>
      <xdr:col>3</xdr:col>
      <xdr:colOff>104775</xdr:colOff>
      <xdr:row>0</xdr:row>
      <xdr:rowOff>114300</xdr:rowOff>
    </xdr:from>
    <xdr:to>
      <xdr:col>19</xdr:col>
      <xdr:colOff>252851</xdr:colOff>
      <xdr:row>6</xdr:row>
      <xdr:rowOff>66567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D257D-4C37-4C58-C374-717A032F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14300"/>
          <a:ext cx="5276190" cy="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62</xdr:row>
          <xdr:rowOff>28575</xdr:rowOff>
        </xdr:from>
        <xdr:to>
          <xdr:col>3</xdr:col>
          <xdr:colOff>238125</xdr:colOff>
          <xdr:row>63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46</xdr:row>
          <xdr:rowOff>9525</xdr:rowOff>
        </xdr:from>
        <xdr:to>
          <xdr:col>3</xdr:col>
          <xdr:colOff>238125</xdr:colOff>
          <xdr:row>47</xdr:row>
          <xdr:rowOff>9525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47</xdr:row>
          <xdr:rowOff>9525</xdr:rowOff>
        </xdr:from>
        <xdr:to>
          <xdr:col>3</xdr:col>
          <xdr:colOff>238125</xdr:colOff>
          <xdr:row>48</xdr:row>
          <xdr:rowOff>9525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48</xdr:row>
          <xdr:rowOff>9525</xdr:rowOff>
        </xdr:from>
        <xdr:to>
          <xdr:col>3</xdr:col>
          <xdr:colOff>238125</xdr:colOff>
          <xdr:row>49</xdr:row>
          <xdr:rowOff>9525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49</xdr:row>
          <xdr:rowOff>9525</xdr:rowOff>
        </xdr:from>
        <xdr:to>
          <xdr:col>3</xdr:col>
          <xdr:colOff>238125</xdr:colOff>
          <xdr:row>50</xdr:row>
          <xdr:rowOff>9525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50</xdr:row>
          <xdr:rowOff>9525</xdr:rowOff>
        </xdr:from>
        <xdr:to>
          <xdr:col>3</xdr:col>
          <xdr:colOff>238125</xdr:colOff>
          <xdr:row>51</xdr:row>
          <xdr:rowOff>9525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51</xdr:row>
          <xdr:rowOff>9525</xdr:rowOff>
        </xdr:from>
        <xdr:to>
          <xdr:col>3</xdr:col>
          <xdr:colOff>238125</xdr:colOff>
          <xdr:row>52</xdr:row>
          <xdr:rowOff>9525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52</xdr:row>
          <xdr:rowOff>9525</xdr:rowOff>
        </xdr:from>
        <xdr:to>
          <xdr:col>3</xdr:col>
          <xdr:colOff>238125</xdr:colOff>
          <xdr:row>53</xdr:row>
          <xdr:rowOff>9525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</xdr:colOff>
      <xdr:row>111</xdr:row>
      <xdr:rowOff>1</xdr:rowOff>
    </xdr:from>
    <xdr:to>
      <xdr:col>20</xdr:col>
      <xdr:colOff>211223</xdr:colOff>
      <xdr:row>162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78EB6-CFF8-DEA2-774B-3B270D29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6" y="19256376"/>
          <a:ext cx="6037347" cy="819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162</xdr:row>
      <xdr:rowOff>120741</xdr:rowOff>
    </xdr:from>
    <xdr:to>
      <xdr:col>20</xdr:col>
      <xdr:colOff>187817</xdr:colOff>
      <xdr:row>214</xdr:row>
      <xdr:rowOff>61261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767D7-C04F-00E3-80E1-6C0F0BFE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6334614"/>
          <a:ext cx="6023554" cy="7614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63</xdr:row>
          <xdr:rowOff>28575</xdr:rowOff>
        </xdr:from>
        <xdr:to>
          <xdr:col>3</xdr:col>
          <xdr:colOff>238125</xdr:colOff>
          <xdr:row>64</xdr:row>
          <xdr:rowOff>19050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54</xdr:row>
          <xdr:rowOff>9525</xdr:rowOff>
        </xdr:from>
        <xdr:to>
          <xdr:col>3</xdr:col>
          <xdr:colOff>238125</xdr:colOff>
          <xdr:row>55</xdr:row>
          <xdr:rowOff>9525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10"/>
  <sheetViews>
    <sheetView showGridLines="0" showRowColHeaders="0" tabSelected="1" zoomScaleNormal="100" workbookViewId="0">
      <selection activeCell="R59" sqref="R59:T59"/>
    </sheetView>
  </sheetViews>
  <sheetFormatPr defaultColWidth="9.140625" defaultRowHeight="12" x14ac:dyDescent="0.2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7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2" width="4.28515625" style="26" customWidth="1"/>
    <col min="13" max="13" width="4.5703125" style="26" customWidth="1"/>
    <col min="14" max="14" width="4.7109375" style="26" customWidth="1"/>
    <col min="15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style="26" customWidth="1"/>
    <col min="25" max="16384" width="9.140625" style="26"/>
  </cols>
  <sheetData>
    <row r="1" spans="2:23" x14ac:dyDescent="0.2"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2:23" x14ac:dyDescent="0.2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2:23" x14ac:dyDescent="0.2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2:23" x14ac:dyDescent="0.2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2:23" x14ac:dyDescent="0.2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2:23" x14ac:dyDescent="0.2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2:23" ht="12.75" thickBot="1" x14ac:dyDescent="0.25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2:23" ht="29.25" customHeight="1" thickBot="1" x14ac:dyDescent="0.25">
      <c r="B8" s="190" t="s">
        <v>52</v>
      </c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2"/>
    </row>
    <row r="9" spans="2:23" ht="21" customHeight="1" thickBot="1" x14ac:dyDescent="0.3">
      <c r="B9" s="117" t="s">
        <v>46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</row>
    <row r="10" spans="2:23" s="3" customFormat="1" ht="25.5" customHeight="1" thickBot="1" x14ac:dyDescent="0.25">
      <c r="B10" s="193" t="s">
        <v>51</v>
      </c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5"/>
      <c r="V10" s="1"/>
      <c r="W10" s="1"/>
    </row>
    <row r="11" spans="2:23" ht="21" customHeight="1" thickBot="1" x14ac:dyDescent="0.3">
      <c r="B11" s="117" t="s">
        <v>47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9"/>
    </row>
    <row r="12" spans="2:23" s="3" customFormat="1" ht="27" customHeight="1" thickBot="1" x14ac:dyDescent="0.25">
      <c r="B12" s="120">
        <f>G90</f>
        <v>0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2"/>
      <c r="V12" s="1"/>
      <c r="W12" s="1"/>
    </row>
    <row r="13" spans="2:23" s="3" customFormat="1" ht="6" customHeight="1" thickBot="1" x14ac:dyDescent="0.25">
      <c r="B13" s="66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8"/>
      <c r="V13" s="1"/>
      <c r="W13" s="1"/>
    </row>
    <row r="14" spans="2:23" s="13" customFormat="1" ht="21" customHeight="1" thickBot="1" x14ac:dyDescent="0.25">
      <c r="B14" s="196" t="s">
        <v>0</v>
      </c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4"/>
      <c r="W14" s="4"/>
    </row>
    <row r="15" spans="2:23" s="5" customFormat="1" ht="5.0999999999999996" customHeight="1" x14ac:dyDescent="0.25">
      <c r="B15" s="35"/>
      <c r="C15" s="36"/>
      <c r="D15" s="37"/>
      <c r="E15" s="6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6"/>
      <c r="U15" s="38"/>
      <c r="V15" s="7"/>
      <c r="W15" s="7"/>
    </row>
    <row r="16" spans="2:23" s="8" customFormat="1" ht="19.5" customHeight="1" x14ac:dyDescent="0.25">
      <c r="B16" s="39"/>
      <c r="C16" s="206" t="s">
        <v>53</v>
      </c>
      <c r="D16" s="206"/>
      <c r="E16" s="206"/>
      <c r="F16" s="95"/>
      <c r="G16" s="199" t="s">
        <v>54</v>
      </c>
      <c r="H16" s="200"/>
      <c r="I16" s="201" t="s">
        <v>57</v>
      </c>
      <c r="J16" s="202"/>
      <c r="K16" s="202"/>
      <c r="L16" s="202"/>
      <c r="M16" s="202"/>
      <c r="N16" s="202"/>
      <c r="O16" s="202"/>
      <c r="P16" s="202"/>
      <c r="Q16" s="202"/>
      <c r="R16" s="203"/>
      <c r="S16" s="204">
        <v>24782.78</v>
      </c>
      <c r="T16" s="205"/>
      <c r="U16" s="40"/>
      <c r="V16" s="1" t="b">
        <v>0</v>
      </c>
      <c r="W16" s="9"/>
    </row>
    <row r="17" spans="2:23" s="8" customFormat="1" ht="19.5" customHeight="1" x14ac:dyDescent="0.25">
      <c r="B17" s="39"/>
      <c r="C17" s="206"/>
      <c r="D17" s="206"/>
      <c r="E17" s="206"/>
      <c r="F17" s="96"/>
      <c r="G17" s="199" t="s">
        <v>55</v>
      </c>
      <c r="H17" s="200"/>
      <c r="I17" s="201" t="s">
        <v>56</v>
      </c>
      <c r="J17" s="202"/>
      <c r="K17" s="202"/>
      <c r="L17" s="202"/>
      <c r="M17" s="202"/>
      <c r="N17" s="202"/>
      <c r="O17" s="202"/>
      <c r="P17" s="202"/>
      <c r="Q17" s="202"/>
      <c r="R17" s="203"/>
      <c r="S17" s="204">
        <v>26083.54</v>
      </c>
      <c r="T17" s="205"/>
      <c r="U17" s="40"/>
      <c r="V17" s="1" t="b">
        <v>0</v>
      </c>
      <c r="W17" s="9"/>
    </row>
    <row r="18" spans="2:23" s="3" customFormat="1" ht="5.0999999999999996" customHeight="1" thickBot="1" x14ac:dyDescent="0.4">
      <c r="B18" s="41"/>
      <c r="C18" s="42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42"/>
      <c r="T18" s="42"/>
      <c r="U18" s="43"/>
      <c r="V18" s="1"/>
      <c r="W18" s="1"/>
    </row>
    <row r="19" spans="2:23" customFormat="1" ht="24" thickBot="1" x14ac:dyDescent="0.4">
      <c r="B19" s="186" t="s">
        <v>50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8"/>
      <c r="V19" s="2"/>
      <c r="W19" s="10"/>
    </row>
    <row r="20" spans="2:23" ht="24.95" customHeight="1" x14ac:dyDescent="0.35">
      <c r="B20" s="44"/>
      <c r="C20" s="45"/>
      <c r="D20" s="45" t="s">
        <v>1</v>
      </c>
      <c r="E20" s="45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5"/>
      <c r="S20" s="45"/>
      <c r="T20" s="45"/>
      <c r="U20" s="47"/>
      <c r="V20" s="11"/>
    </row>
    <row r="21" spans="2:23" ht="12" customHeight="1" x14ac:dyDescent="0.2">
      <c r="B21" s="27"/>
      <c r="C21" s="28"/>
      <c r="D21" s="48"/>
      <c r="E21" s="49">
        <v>106.7</v>
      </c>
      <c r="F21" s="123" t="s">
        <v>58</v>
      </c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5"/>
      <c r="S21" s="184" t="s">
        <v>2</v>
      </c>
      <c r="T21" s="184"/>
      <c r="U21" s="29"/>
      <c r="V21" s="11"/>
    </row>
    <row r="22" spans="2:23" ht="20.25" customHeight="1" x14ac:dyDescent="0.25">
      <c r="B22" s="27"/>
      <c r="C22" s="28"/>
      <c r="D22" s="189" t="s">
        <v>3</v>
      </c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29"/>
      <c r="V22" s="11"/>
    </row>
    <row r="23" spans="2:23" ht="12" customHeight="1" x14ac:dyDescent="0.2">
      <c r="B23" s="27"/>
      <c r="C23" s="28"/>
      <c r="D23" s="48"/>
      <c r="E23" s="49" t="s">
        <v>59</v>
      </c>
      <c r="F23" s="123" t="s">
        <v>60</v>
      </c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5"/>
      <c r="S23" s="184" t="s">
        <v>2</v>
      </c>
      <c r="T23" s="184"/>
      <c r="U23" s="29"/>
      <c r="V23" s="11"/>
    </row>
    <row r="24" spans="2:23" ht="12" customHeight="1" x14ac:dyDescent="0.2">
      <c r="B24" s="27"/>
      <c r="C24" s="28"/>
      <c r="D24" s="48"/>
      <c r="E24" s="49">
        <v>448</v>
      </c>
      <c r="F24" s="123" t="s">
        <v>61</v>
      </c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5"/>
      <c r="S24" s="184" t="s">
        <v>2</v>
      </c>
      <c r="T24" s="184"/>
      <c r="U24" s="29"/>
      <c r="V24" s="11"/>
    </row>
    <row r="25" spans="2:23" ht="22.5" customHeight="1" x14ac:dyDescent="0.25">
      <c r="B25" s="27"/>
      <c r="C25" s="28"/>
      <c r="D25" s="189" t="s">
        <v>4</v>
      </c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207"/>
      <c r="U25" s="29"/>
      <c r="V25" s="11"/>
    </row>
    <row r="26" spans="2:23" ht="12" customHeight="1" x14ac:dyDescent="0.2">
      <c r="B26" s="27"/>
      <c r="C26" s="28"/>
      <c r="D26" s="48"/>
      <c r="E26" s="49" t="s">
        <v>5</v>
      </c>
      <c r="F26" s="123" t="s">
        <v>6</v>
      </c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5"/>
      <c r="S26" s="184" t="s">
        <v>2</v>
      </c>
      <c r="T26" s="184"/>
      <c r="U26" s="29"/>
      <c r="V26" s="11"/>
    </row>
    <row r="27" spans="2:23" ht="12" customHeight="1" x14ac:dyDescent="0.2">
      <c r="B27" s="27"/>
      <c r="C27" s="28"/>
      <c r="D27" s="48"/>
      <c r="E27" s="49" t="s">
        <v>62</v>
      </c>
      <c r="F27" s="123" t="s">
        <v>7</v>
      </c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5"/>
      <c r="S27" s="184" t="s">
        <v>2</v>
      </c>
      <c r="T27" s="184"/>
      <c r="U27" s="29"/>
      <c r="V27" s="11"/>
    </row>
    <row r="28" spans="2:23" ht="12" customHeight="1" x14ac:dyDescent="0.2">
      <c r="B28" s="27"/>
      <c r="C28" s="28"/>
      <c r="D28" s="48"/>
      <c r="E28" s="49" t="s">
        <v>63</v>
      </c>
      <c r="F28" s="123" t="s">
        <v>64</v>
      </c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5"/>
      <c r="S28" s="184" t="s">
        <v>2</v>
      </c>
      <c r="T28" s="184"/>
      <c r="U28" s="29"/>
      <c r="V28" s="11"/>
    </row>
    <row r="29" spans="2:23" ht="21.75" customHeight="1" x14ac:dyDescent="0.25">
      <c r="B29" s="27"/>
      <c r="C29" s="28"/>
      <c r="D29" s="189" t="s">
        <v>8</v>
      </c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29"/>
    </row>
    <row r="30" spans="2:23" ht="12" customHeight="1" x14ac:dyDescent="0.2">
      <c r="B30" s="27"/>
      <c r="C30" s="28"/>
      <c r="D30" s="48"/>
      <c r="E30" s="49"/>
      <c r="F30" s="123" t="s">
        <v>91</v>
      </c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5"/>
      <c r="S30" s="184" t="s">
        <v>2</v>
      </c>
      <c r="T30" s="184"/>
      <c r="U30" s="29"/>
      <c r="V30" s="11"/>
    </row>
    <row r="31" spans="2:23" ht="12" customHeight="1" x14ac:dyDescent="0.2">
      <c r="B31" s="27"/>
      <c r="C31" s="28"/>
      <c r="D31" s="48"/>
      <c r="E31" s="49"/>
      <c r="F31" s="123" t="s">
        <v>65</v>
      </c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5"/>
      <c r="S31" s="184" t="s">
        <v>2</v>
      </c>
      <c r="T31" s="184"/>
      <c r="U31" s="29"/>
      <c r="V31" s="11"/>
    </row>
    <row r="32" spans="2:23" ht="12" customHeight="1" x14ac:dyDescent="0.2">
      <c r="B32" s="27"/>
      <c r="C32" s="28"/>
      <c r="D32" s="48"/>
      <c r="E32" s="49" t="s">
        <v>9</v>
      </c>
      <c r="F32" s="123" t="s">
        <v>10</v>
      </c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5"/>
      <c r="S32" s="184" t="s">
        <v>2</v>
      </c>
      <c r="T32" s="184"/>
      <c r="U32" s="29"/>
      <c r="V32" s="11"/>
    </row>
    <row r="33" spans="2:23" ht="12" customHeight="1" x14ac:dyDescent="0.2">
      <c r="B33" s="27"/>
      <c r="C33" s="28"/>
      <c r="D33" s="48"/>
      <c r="E33" s="49">
        <v>153</v>
      </c>
      <c r="F33" s="123" t="s">
        <v>38</v>
      </c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5"/>
      <c r="S33" s="184" t="s">
        <v>2</v>
      </c>
      <c r="T33" s="184"/>
      <c r="U33" s="29"/>
      <c r="V33" s="11"/>
    </row>
    <row r="34" spans="2:23" ht="12" customHeight="1" x14ac:dyDescent="0.2">
      <c r="B34" s="27"/>
      <c r="C34" s="28"/>
      <c r="D34" s="48"/>
      <c r="E34" s="50"/>
      <c r="F34" s="169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1"/>
      <c r="S34" s="172"/>
      <c r="T34" s="173"/>
      <c r="U34" s="29"/>
      <c r="V34" s="11"/>
    </row>
    <row r="35" spans="2:23" ht="12" customHeight="1" x14ac:dyDescent="0.2">
      <c r="B35" s="27"/>
      <c r="C35" s="28"/>
      <c r="D35" s="48"/>
      <c r="E35" s="49"/>
      <c r="F35" s="123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5"/>
      <c r="S35" s="208"/>
      <c r="T35" s="209"/>
      <c r="U35" s="29"/>
      <c r="V35" s="11"/>
    </row>
    <row r="36" spans="2:23" customFormat="1" ht="7.5" customHeight="1" thickBot="1" x14ac:dyDescent="0.3">
      <c r="B36" s="51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3"/>
      <c r="V36" s="10"/>
      <c r="W36" s="10"/>
    </row>
    <row r="37" spans="2:23" customFormat="1" ht="12" customHeight="1" thickBot="1" x14ac:dyDescent="0.3">
      <c r="V37" s="10"/>
      <c r="W37" s="10"/>
    </row>
    <row r="38" spans="2:23" customFormat="1" ht="18.75" customHeight="1" x14ac:dyDescent="0.25">
      <c r="B38" s="54"/>
      <c r="C38" s="55"/>
      <c r="D38" s="55"/>
      <c r="E38" s="56" t="s">
        <v>11</v>
      </c>
      <c r="F38" s="177" t="s">
        <v>12</v>
      </c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8" t="s">
        <v>13</v>
      </c>
      <c r="R38" s="178"/>
      <c r="S38" s="178" t="s">
        <v>14</v>
      </c>
      <c r="T38" s="178"/>
      <c r="U38" s="57"/>
      <c r="V38" s="10"/>
      <c r="W38" s="10"/>
    </row>
    <row r="39" spans="2:23" customFormat="1" ht="6" customHeight="1" x14ac:dyDescent="0.25">
      <c r="B39" s="58"/>
      <c r="C39" s="59"/>
      <c r="D39" s="59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2"/>
      <c r="R39" s="62"/>
      <c r="S39" s="63"/>
      <c r="T39" s="63"/>
      <c r="U39" s="40"/>
      <c r="V39" s="10"/>
      <c r="W39" s="10"/>
    </row>
    <row r="40" spans="2:23" ht="12.95" customHeight="1" x14ac:dyDescent="0.2">
      <c r="B40" s="27"/>
      <c r="C40" s="28"/>
      <c r="D40" s="64"/>
      <c r="E40" s="65">
        <v>153</v>
      </c>
      <c r="F40" s="166" t="s">
        <v>38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8"/>
      <c r="Q40" s="182" t="s">
        <v>41</v>
      </c>
      <c r="R40" s="183"/>
      <c r="S40" s="184" t="s">
        <v>41</v>
      </c>
      <c r="T40" s="184"/>
      <c r="U40" s="29"/>
      <c r="V40" s="11" t="b">
        <v>1</v>
      </c>
    </row>
    <row r="41" spans="2:23" ht="12.95" customHeight="1" x14ac:dyDescent="0.2">
      <c r="B41" s="27"/>
      <c r="C41" s="28"/>
      <c r="D41" s="64"/>
      <c r="E41" s="65" t="s">
        <v>68</v>
      </c>
      <c r="F41" s="166" t="s">
        <v>69</v>
      </c>
      <c r="G41" s="167"/>
      <c r="H41" s="167"/>
      <c r="I41" s="167"/>
      <c r="J41" s="167"/>
      <c r="K41" s="167"/>
      <c r="L41" s="167"/>
      <c r="M41" s="167"/>
      <c r="N41" s="167"/>
      <c r="O41" s="167"/>
      <c r="P41" s="168"/>
      <c r="Q41" s="126">
        <v>995</v>
      </c>
      <c r="R41" s="127"/>
      <c r="S41" s="128">
        <f t="shared" ref="S41:S46" si="0">Q41*0.94</f>
        <v>935.3</v>
      </c>
      <c r="T41" s="128"/>
      <c r="U41" s="29"/>
      <c r="V41" s="11" t="b">
        <v>0</v>
      </c>
    </row>
    <row r="42" spans="2:23" ht="12.95" customHeight="1" x14ac:dyDescent="0.2">
      <c r="B42" s="27"/>
      <c r="C42" s="28"/>
      <c r="D42" s="64"/>
      <c r="E42" s="103" t="s">
        <v>70</v>
      </c>
      <c r="F42" s="179" t="s">
        <v>90</v>
      </c>
      <c r="G42" s="180"/>
      <c r="H42" s="180"/>
      <c r="I42" s="180"/>
      <c r="J42" s="180"/>
      <c r="K42" s="180"/>
      <c r="L42" s="180"/>
      <c r="M42" s="180"/>
      <c r="N42" s="180"/>
      <c r="O42" s="180"/>
      <c r="P42" s="181"/>
      <c r="Q42" s="182">
        <v>4370</v>
      </c>
      <c r="R42" s="183"/>
      <c r="S42" s="128">
        <f t="shared" ref="S42" si="1">Q42*0.94</f>
        <v>4107.8</v>
      </c>
      <c r="T42" s="128"/>
      <c r="U42" s="29"/>
      <c r="V42" s="11" t="b">
        <v>0</v>
      </c>
    </row>
    <row r="43" spans="2:23" ht="12.95" customHeight="1" x14ac:dyDescent="0.2">
      <c r="B43" s="27"/>
      <c r="C43" s="28"/>
      <c r="D43" s="64"/>
      <c r="E43" s="49" t="s">
        <v>74</v>
      </c>
      <c r="F43" s="123" t="s">
        <v>76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5"/>
      <c r="Q43" s="158">
        <v>995</v>
      </c>
      <c r="R43" s="159"/>
      <c r="S43" s="160">
        <f t="shared" si="0"/>
        <v>935.3</v>
      </c>
      <c r="T43" s="161"/>
      <c r="U43" s="29"/>
      <c r="V43" s="11" t="b">
        <v>0</v>
      </c>
    </row>
    <row r="44" spans="2:23" ht="12.95" customHeight="1" x14ac:dyDescent="0.2">
      <c r="B44" s="27"/>
      <c r="C44" s="28"/>
      <c r="D44" s="64"/>
      <c r="E44" s="65" t="s">
        <v>75</v>
      </c>
      <c r="F44" s="123" t="s">
        <v>77</v>
      </c>
      <c r="G44" s="124"/>
      <c r="H44" s="124"/>
      <c r="I44" s="124"/>
      <c r="J44" s="124"/>
      <c r="K44" s="124"/>
      <c r="L44" s="124"/>
      <c r="M44" s="124"/>
      <c r="N44" s="124"/>
      <c r="O44" s="124"/>
      <c r="P44" s="125"/>
      <c r="Q44" s="126">
        <v>495</v>
      </c>
      <c r="R44" s="127"/>
      <c r="S44" s="128">
        <f t="shared" si="0"/>
        <v>465.29999999999995</v>
      </c>
      <c r="T44" s="128"/>
      <c r="U44" s="29"/>
      <c r="V44" s="11" t="b">
        <v>0</v>
      </c>
    </row>
    <row r="45" spans="2:23" ht="12.95" customHeight="1" x14ac:dyDescent="0.2">
      <c r="B45" s="27"/>
      <c r="C45" s="28"/>
      <c r="D45" s="64"/>
      <c r="E45" s="65" t="s">
        <v>78</v>
      </c>
      <c r="F45" s="123" t="s">
        <v>71</v>
      </c>
      <c r="G45" s="124"/>
      <c r="H45" s="124"/>
      <c r="I45" s="124"/>
      <c r="J45" s="124"/>
      <c r="K45" s="124"/>
      <c r="L45" s="124"/>
      <c r="M45" s="124"/>
      <c r="N45" s="124"/>
      <c r="O45" s="124"/>
      <c r="P45" s="125"/>
      <c r="Q45" s="126">
        <v>1595</v>
      </c>
      <c r="R45" s="127"/>
      <c r="S45" s="128">
        <f t="shared" si="0"/>
        <v>1499.3</v>
      </c>
      <c r="T45" s="128"/>
      <c r="U45" s="29"/>
      <c r="V45" s="11" t="b">
        <v>0</v>
      </c>
    </row>
    <row r="46" spans="2:23" ht="12.95" customHeight="1" x14ac:dyDescent="0.2">
      <c r="B46" s="27"/>
      <c r="C46" s="28"/>
      <c r="D46" s="64"/>
      <c r="E46" s="65" t="s">
        <v>79</v>
      </c>
      <c r="F46" s="123" t="s">
        <v>80</v>
      </c>
      <c r="G46" s="124"/>
      <c r="H46" s="124"/>
      <c r="I46" s="124"/>
      <c r="J46" s="124"/>
      <c r="K46" s="124"/>
      <c r="L46" s="124"/>
      <c r="M46" s="124"/>
      <c r="N46" s="124"/>
      <c r="O46" s="124"/>
      <c r="P46" s="125"/>
      <c r="Q46" s="126">
        <v>345</v>
      </c>
      <c r="R46" s="127"/>
      <c r="S46" s="128">
        <f t="shared" si="0"/>
        <v>324.29999999999995</v>
      </c>
      <c r="T46" s="128"/>
      <c r="U46" s="29"/>
      <c r="V46" s="11" t="b">
        <v>0</v>
      </c>
    </row>
    <row r="47" spans="2:23" ht="12.95" customHeight="1" x14ac:dyDescent="0.2">
      <c r="B47" s="27"/>
      <c r="C47" s="28"/>
      <c r="D47" s="64"/>
      <c r="E47" s="65" t="s">
        <v>39</v>
      </c>
      <c r="F47" s="123" t="s">
        <v>40</v>
      </c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6">
        <v>190</v>
      </c>
      <c r="R47" s="127"/>
      <c r="S47" s="128">
        <f t="shared" ref="S47:S53" si="2">Q47*0.94</f>
        <v>178.6</v>
      </c>
      <c r="T47" s="128"/>
      <c r="U47" s="29"/>
      <c r="V47" s="11" t="b">
        <v>0</v>
      </c>
    </row>
    <row r="48" spans="2:23" ht="12.95" customHeight="1" x14ac:dyDescent="0.2">
      <c r="B48" s="27"/>
      <c r="C48" s="28"/>
      <c r="D48" s="64"/>
      <c r="E48" s="65" t="s">
        <v>81</v>
      </c>
      <c r="F48" s="123" t="s">
        <v>72</v>
      </c>
      <c r="G48" s="124"/>
      <c r="H48" s="124"/>
      <c r="I48" s="124"/>
      <c r="J48" s="124"/>
      <c r="K48" s="124"/>
      <c r="L48" s="124"/>
      <c r="M48" s="124"/>
      <c r="N48" s="124"/>
      <c r="O48" s="124"/>
      <c r="P48" s="125"/>
      <c r="Q48" s="126">
        <v>135</v>
      </c>
      <c r="R48" s="127"/>
      <c r="S48" s="128">
        <f t="shared" si="2"/>
        <v>126.89999999999999</v>
      </c>
      <c r="T48" s="128"/>
      <c r="U48" s="29"/>
      <c r="V48" s="11" t="b">
        <v>0</v>
      </c>
    </row>
    <row r="49" spans="2:23" ht="12.95" customHeight="1" x14ac:dyDescent="0.2">
      <c r="B49" s="27"/>
      <c r="C49" s="28"/>
      <c r="D49" s="64"/>
      <c r="E49" s="65" t="s">
        <v>82</v>
      </c>
      <c r="F49" s="123" t="s">
        <v>86</v>
      </c>
      <c r="G49" s="124"/>
      <c r="H49" s="124"/>
      <c r="I49" s="124"/>
      <c r="J49" s="124"/>
      <c r="K49" s="124"/>
      <c r="L49" s="124"/>
      <c r="M49" s="124"/>
      <c r="N49" s="124"/>
      <c r="O49" s="124"/>
      <c r="P49" s="125"/>
      <c r="Q49" s="126">
        <v>200</v>
      </c>
      <c r="R49" s="127"/>
      <c r="S49" s="128">
        <f t="shared" si="2"/>
        <v>188</v>
      </c>
      <c r="T49" s="128"/>
      <c r="U49" s="29"/>
      <c r="V49" s="11" t="b">
        <v>0</v>
      </c>
    </row>
    <row r="50" spans="2:23" ht="12.95" customHeight="1" x14ac:dyDescent="0.2">
      <c r="B50" s="27"/>
      <c r="C50" s="28"/>
      <c r="D50" s="64"/>
      <c r="E50" s="65" t="s">
        <v>83</v>
      </c>
      <c r="F50" s="123" t="s">
        <v>87</v>
      </c>
      <c r="G50" s="124"/>
      <c r="H50" s="124"/>
      <c r="I50" s="124"/>
      <c r="J50" s="124"/>
      <c r="K50" s="124"/>
      <c r="L50" s="124"/>
      <c r="M50" s="124"/>
      <c r="N50" s="124"/>
      <c r="O50" s="124"/>
      <c r="P50" s="125"/>
      <c r="Q50" s="158">
        <v>160</v>
      </c>
      <c r="R50" s="159"/>
      <c r="S50" s="160">
        <f t="shared" si="2"/>
        <v>150.39999999999998</v>
      </c>
      <c r="T50" s="161"/>
      <c r="U50" s="29"/>
      <c r="V50" s="11" t="b">
        <v>0</v>
      </c>
    </row>
    <row r="51" spans="2:23" ht="12.95" customHeight="1" x14ac:dyDescent="0.2">
      <c r="B51" s="27"/>
      <c r="C51" s="28"/>
      <c r="D51" s="64"/>
      <c r="E51" s="65" t="s">
        <v>84</v>
      </c>
      <c r="F51" s="166" t="s">
        <v>73</v>
      </c>
      <c r="G51" s="167"/>
      <c r="H51" s="167"/>
      <c r="I51" s="167"/>
      <c r="J51" s="167"/>
      <c r="K51" s="167"/>
      <c r="L51" s="167"/>
      <c r="M51" s="167"/>
      <c r="N51" s="167"/>
      <c r="O51" s="167"/>
      <c r="P51" s="168"/>
      <c r="Q51" s="126">
        <v>100</v>
      </c>
      <c r="R51" s="127"/>
      <c r="S51" s="128">
        <f t="shared" si="2"/>
        <v>94</v>
      </c>
      <c r="T51" s="128"/>
      <c r="U51" s="29"/>
      <c r="V51" s="11" t="b">
        <v>0</v>
      </c>
    </row>
    <row r="52" spans="2:23" ht="12.95" customHeight="1" x14ac:dyDescent="0.2">
      <c r="B52" s="27"/>
      <c r="C52" s="28"/>
      <c r="D52" s="64"/>
      <c r="E52" s="65">
        <v>942</v>
      </c>
      <c r="F52" s="166" t="s">
        <v>88</v>
      </c>
      <c r="G52" s="167"/>
      <c r="H52" s="167"/>
      <c r="I52" s="167"/>
      <c r="J52" s="167"/>
      <c r="K52" s="167"/>
      <c r="L52" s="167"/>
      <c r="M52" s="167"/>
      <c r="N52" s="167"/>
      <c r="O52" s="167"/>
      <c r="P52" s="168"/>
      <c r="Q52" s="126">
        <v>45</v>
      </c>
      <c r="R52" s="127"/>
      <c r="S52" s="128">
        <f t="shared" si="2"/>
        <v>42.3</v>
      </c>
      <c r="T52" s="128"/>
      <c r="U52" s="29"/>
      <c r="V52" s="11" t="b">
        <v>0</v>
      </c>
    </row>
    <row r="53" spans="2:23" ht="12.95" customHeight="1" x14ac:dyDescent="0.2">
      <c r="B53" s="27"/>
      <c r="C53" s="28"/>
      <c r="D53" s="64"/>
      <c r="E53" s="65" t="s">
        <v>85</v>
      </c>
      <c r="F53" s="166" t="s">
        <v>89</v>
      </c>
      <c r="G53" s="167"/>
      <c r="H53" s="167"/>
      <c r="I53" s="167"/>
      <c r="J53" s="167"/>
      <c r="K53" s="167"/>
      <c r="L53" s="167"/>
      <c r="M53" s="167"/>
      <c r="N53" s="167"/>
      <c r="O53" s="167"/>
      <c r="P53" s="168"/>
      <c r="Q53" s="126">
        <v>245</v>
      </c>
      <c r="R53" s="127"/>
      <c r="S53" s="128">
        <f t="shared" si="2"/>
        <v>230.29999999999998</v>
      </c>
      <c r="T53" s="128"/>
      <c r="U53" s="29"/>
      <c r="V53" s="11" t="b">
        <v>0</v>
      </c>
    </row>
    <row r="54" spans="2:23" ht="12.95" customHeight="1" x14ac:dyDescent="0.2">
      <c r="B54" s="27"/>
      <c r="C54" s="28"/>
      <c r="D54" s="64"/>
      <c r="E54" s="65"/>
      <c r="F54" s="166"/>
      <c r="G54" s="167"/>
      <c r="H54" s="167"/>
      <c r="I54" s="167"/>
      <c r="J54" s="167"/>
      <c r="K54" s="167"/>
      <c r="L54" s="167"/>
      <c r="M54" s="167"/>
      <c r="N54" s="167"/>
      <c r="O54" s="167"/>
      <c r="P54" s="168"/>
      <c r="Q54" s="126"/>
      <c r="R54" s="127"/>
      <c r="S54" s="128"/>
      <c r="T54" s="128"/>
      <c r="U54" s="29"/>
      <c r="V54" s="11"/>
    </row>
    <row r="55" spans="2:23" ht="12.95" customHeight="1" x14ac:dyDescent="0.2">
      <c r="B55" s="27"/>
      <c r="C55" s="28"/>
      <c r="D55" s="64"/>
      <c r="E55" s="65" t="s">
        <v>94</v>
      </c>
      <c r="F55" s="166" t="s">
        <v>95</v>
      </c>
      <c r="G55" s="167"/>
      <c r="H55" s="167"/>
      <c r="I55" s="167"/>
      <c r="J55" s="167"/>
      <c r="K55" s="167"/>
      <c r="L55" s="167"/>
      <c r="M55" s="167"/>
      <c r="N55" s="167"/>
      <c r="O55" s="167"/>
      <c r="P55" s="168"/>
      <c r="Q55" s="126">
        <v>495</v>
      </c>
      <c r="R55" s="127"/>
      <c r="S55" s="128">
        <f t="shared" ref="S55" si="3">Q55*0.94</f>
        <v>465.29999999999995</v>
      </c>
      <c r="T55" s="128"/>
      <c r="U55" s="29"/>
      <c r="V55" s="11" t="b">
        <v>0</v>
      </c>
    </row>
    <row r="56" spans="2:23" ht="4.5" customHeight="1" thickBot="1" x14ac:dyDescent="0.25">
      <c r="B56" s="66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12"/>
      <c r="R56" s="12"/>
      <c r="S56" s="67"/>
      <c r="T56" s="67"/>
      <c r="U56" s="68"/>
      <c r="V56" s="11"/>
    </row>
    <row r="57" spans="2:23" ht="10.15" customHeight="1" thickBot="1" x14ac:dyDescent="0.25">
      <c r="V57" s="11"/>
    </row>
    <row r="58" spans="2:23" s="3" customFormat="1" ht="18" customHeight="1" x14ac:dyDescent="0.3">
      <c r="B58" s="174" t="s">
        <v>15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69"/>
      <c r="Q58" s="70"/>
      <c r="R58" s="176" t="s">
        <v>16</v>
      </c>
      <c r="S58" s="176"/>
      <c r="T58" s="176"/>
      <c r="U58" s="25"/>
      <c r="V58" s="1"/>
      <c r="W58" s="2"/>
    </row>
    <row r="59" spans="2:23" s="3" customFormat="1" ht="12.95" customHeight="1" x14ac:dyDescent="0.2">
      <c r="B59" s="27"/>
      <c r="C59" s="28"/>
      <c r="D59" s="111"/>
      <c r="E59" s="49" t="s">
        <v>20</v>
      </c>
      <c r="F59" s="123" t="s">
        <v>21</v>
      </c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5"/>
      <c r="R59" s="157"/>
      <c r="S59" s="157"/>
      <c r="T59" s="157"/>
      <c r="U59" s="210" t="s">
        <v>17</v>
      </c>
      <c r="V59" s="1"/>
      <c r="W59" s="1" t="b">
        <v>0</v>
      </c>
    </row>
    <row r="60" spans="2:23" s="3" customFormat="1" ht="12.95" customHeight="1" x14ac:dyDescent="0.2">
      <c r="B60" s="27"/>
      <c r="C60" s="28"/>
      <c r="D60" s="111"/>
      <c r="E60" s="49" t="s">
        <v>18</v>
      </c>
      <c r="F60" s="123" t="s">
        <v>19</v>
      </c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5"/>
      <c r="R60" s="157"/>
      <c r="S60" s="157"/>
      <c r="T60" s="157"/>
      <c r="U60" s="211"/>
      <c r="V60" s="1"/>
      <c r="W60" s="1" t="b">
        <v>0</v>
      </c>
    </row>
    <row r="61" spans="2:23" s="3" customFormat="1" ht="12.95" customHeight="1" x14ac:dyDescent="0.2">
      <c r="B61" s="27"/>
      <c r="C61" s="28"/>
      <c r="D61" s="111"/>
      <c r="E61" s="49" t="s">
        <v>5</v>
      </c>
      <c r="F61" s="123" t="s">
        <v>6</v>
      </c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5"/>
      <c r="R61" s="157"/>
      <c r="S61" s="157"/>
      <c r="T61" s="157"/>
      <c r="U61" s="211"/>
      <c r="V61" s="1"/>
      <c r="W61" s="1" t="b">
        <v>0</v>
      </c>
    </row>
    <row r="62" spans="2:23" s="3" customFormat="1" ht="12.95" customHeight="1" x14ac:dyDescent="0.2">
      <c r="B62" s="27"/>
      <c r="C62" s="28"/>
      <c r="D62" s="111"/>
      <c r="E62" s="49" t="s">
        <v>92</v>
      </c>
      <c r="F62" s="123" t="s">
        <v>93</v>
      </c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5"/>
      <c r="R62" s="157"/>
      <c r="S62" s="157"/>
      <c r="T62" s="157"/>
      <c r="U62" s="211"/>
      <c r="V62" s="1"/>
      <c r="W62" s="1" t="b">
        <v>0</v>
      </c>
    </row>
    <row r="63" spans="2:23" s="3" customFormat="1" ht="12.95" customHeight="1" x14ac:dyDescent="0.2">
      <c r="B63" s="27"/>
      <c r="C63" s="28"/>
      <c r="D63" s="111"/>
      <c r="E63" s="49" t="s">
        <v>66</v>
      </c>
      <c r="F63" s="123" t="s">
        <v>67</v>
      </c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5"/>
      <c r="R63" s="157"/>
      <c r="S63" s="157"/>
      <c r="T63" s="157"/>
      <c r="U63" s="211"/>
      <c r="V63" s="1"/>
      <c r="W63" s="1" t="b">
        <v>0</v>
      </c>
    </row>
    <row r="64" spans="2:23" s="3" customFormat="1" ht="12.95" customHeight="1" x14ac:dyDescent="0.2">
      <c r="B64" s="27"/>
      <c r="C64" s="28"/>
      <c r="D64" s="111"/>
      <c r="E64" s="49" t="s">
        <v>48</v>
      </c>
      <c r="F64" s="123" t="s">
        <v>49</v>
      </c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5"/>
      <c r="R64" s="157"/>
      <c r="S64" s="157"/>
      <c r="T64" s="157"/>
      <c r="U64" s="211"/>
      <c r="V64" s="1"/>
      <c r="W64" s="1"/>
    </row>
    <row r="65" spans="2:24" ht="10.15" customHeight="1" thickBot="1" x14ac:dyDescent="0.25">
      <c r="B65" s="66"/>
      <c r="C65" s="67"/>
      <c r="D65" s="67"/>
      <c r="E65" s="67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3"/>
      <c r="Q65" s="163"/>
      <c r="R65" s="163"/>
      <c r="S65" s="67"/>
      <c r="T65" s="67"/>
      <c r="U65" s="68"/>
      <c r="V65" s="4"/>
    </row>
    <row r="66" spans="2:24" ht="10.15" customHeight="1" thickBot="1" x14ac:dyDescent="0.25"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5"/>
      <c r="Q66" s="165"/>
      <c r="R66" s="165"/>
    </row>
    <row r="67" spans="2:24" s="71" customFormat="1" ht="19.899999999999999" customHeight="1" x14ac:dyDescent="0.25">
      <c r="B67" s="154" t="s">
        <v>22</v>
      </c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6"/>
      <c r="V67" s="14"/>
      <c r="W67" s="15"/>
    </row>
    <row r="68" spans="2:24" ht="12" customHeight="1" x14ac:dyDescent="0.25">
      <c r="B68" s="27"/>
      <c r="C68" s="28"/>
      <c r="D68" s="72"/>
      <c r="E68" s="149"/>
      <c r="F68" s="149"/>
      <c r="G68" s="150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2"/>
      <c r="S68" s="153"/>
      <c r="T68" s="153"/>
      <c r="U68" s="29"/>
      <c r="V68" s="1" t="b">
        <v>0</v>
      </c>
      <c r="X68"/>
    </row>
    <row r="69" spans="2:24" ht="12" customHeight="1" x14ac:dyDescent="0.25">
      <c r="B69" s="27"/>
      <c r="C69" s="28"/>
      <c r="D69" s="72"/>
      <c r="E69" s="149"/>
      <c r="F69" s="149"/>
      <c r="G69" s="150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2"/>
      <c r="S69" s="153"/>
      <c r="T69" s="153"/>
      <c r="U69" s="29"/>
      <c r="V69" s="1" t="b">
        <v>0</v>
      </c>
      <c r="X69"/>
    </row>
    <row r="70" spans="2:24" ht="12" customHeight="1" x14ac:dyDescent="0.25">
      <c r="B70" s="27"/>
      <c r="C70" s="28"/>
      <c r="D70" s="72"/>
      <c r="E70" s="149"/>
      <c r="F70" s="149"/>
      <c r="G70" s="150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2"/>
      <c r="S70" s="153"/>
      <c r="T70" s="153"/>
      <c r="U70" s="29"/>
      <c r="V70" s="1" t="b">
        <v>0</v>
      </c>
      <c r="W70" s="2" t="s">
        <v>23</v>
      </c>
      <c r="X70"/>
    </row>
    <row r="71" spans="2:24" ht="12" customHeight="1" x14ac:dyDescent="0.25">
      <c r="B71" s="27"/>
      <c r="C71" s="28"/>
      <c r="D71" s="72"/>
      <c r="E71" s="149"/>
      <c r="F71" s="149"/>
      <c r="G71" s="150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2"/>
      <c r="S71" s="153"/>
      <c r="T71" s="153"/>
      <c r="U71" s="29"/>
      <c r="V71" s="1" t="b">
        <v>0</v>
      </c>
      <c r="X71"/>
    </row>
    <row r="72" spans="2:24" ht="10.15" customHeight="1" thickBot="1" x14ac:dyDescent="0.25">
      <c r="B72" s="66"/>
      <c r="C72" s="67"/>
      <c r="D72" s="67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5"/>
      <c r="T72" s="145"/>
      <c r="U72" s="68"/>
      <c r="V72" s="11"/>
    </row>
    <row r="73" spans="2:24" s="73" customFormat="1" ht="10.15" customHeight="1" x14ac:dyDescent="0.35">
      <c r="B73" s="27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16"/>
      <c r="R73" s="28"/>
      <c r="S73" s="28"/>
      <c r="T73" s="28"/>
      <c r="U73" s="29"/>
      <c r="V73" s="17"/>
      <c r="W73" s="18"/>
    </row>
    <row r="74" spans="2:24" s="71" customFormat="1" ht="25.5" customHeight="1" x14ac:dyDescent="0.4">
      <c r="B74" s="74"/>
      <c r="C74" s="75"/>
      <c r="D74" s="75"/>
      <c r="E74" s="75"/>
      <c r="F74" s="75"/>
      <c r="G74" s="76"/>
      <c r="H74" s="76"/>
      <c r="I74" s="76"/>
      <c r="J74" s="76"/>
      <c r="K74" s="76"/>
      <c r="L74" s="76"/>
      <c r="M74" s="76"/>
      <c r="N74" s="76"/>
      <c r="O74" s="77" t="s">
        <v>24</v>
      </c>
      <c r="P74" s="146">
        <f>SUMIF(V16:V72,TRUE,S16:T72)</f>
        <v>0</v>
      </c>
      <c r="Q74" s="146"/>
      <c r="R74" s="146"/>
      <c r="S74" s="146"/>
      <c r="T74" s="146"/>
      <c r="U74" s="78"/>
      <c r="V74" s="14"/>
      <c r="W74" s="15"/>
    </row>
    <row r="75" spans="2:24" ht="24" customHeight="1" x14ac:dyDescent="0.3">
      <c r="B75" s="27"/>
      <c r="C75" s="28"/>
      <c r="D75" s="28"/>
      <c r="E75" s="28"/>
      <c r="F75" s="28"/>
      <c r="G75" s="147" t="s">
        <v>25</v>
      </c>
      <c r="H75" s="147"/>
      <c r="I75" s="147"/>
      <c r="J75" s="147"/>
      <c r="K75" s="147"/>
      <c r="L75" s="147"/>
      <c r="M75" s="147"/>
      <c r="N75" s="147"/>
      <c r="O75" s="147"/>
      <c r="P75" s="147"/>
      <c r="Q75" s="148">
        <f>SUM(R59:T64)</f>
        <v>0</v>
      </c>
      <c r="R75" s="148"/>
      <c r="S75" s="148"/>
      <c r="T75" s="148"/>
      <c r="U75" s="29"/>
      <c r="V75" s="19"/>
    </row>
    <row r="76" spans="2:24" ht="28.15" customHeight="1" thickBot="1" x14ac:dyDescent="0.45">
      <c r="B76" s="27"/>
      <c r="C76" s="28"/>
      <c r="D76" s="28"/>
      <c r="E76" s="28"/>
      <c r="F76" s="28"/>
      <c r="G76" s="79"/>
      <c r="H76" s="79"/>
      <c r="I76" s="79"/>
      <c r="J76" s="79"/>
      <c r="K76" s="79"/>
      <c r="L76" s="79"/>
      <c r="M76" s="28"/>
      <c r="N76" s="77" t="s">
        <v>26</v>
      </c>
      <c r="O76" s="143">
        <f>Q75*P74</f>
        <v>0</v>
      </c>
      <c r="P76" s="143"/>
      <c r="Q76" s="143"/>
      <c r="R76" s="143"/>
      <c r="S76" s="143"/>
      <c r="T76" s="143"/>
      <c r="U76" s="29"/>
      <c r="V76" s="19"/>
    </row>
    <row r="77" spans="2:24" ht="13.5" thickTop="1" thickBot="1" x14ac:dyDescent="0.25">
      <c r="B77" s="6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8"/>
    </row>
    <row r="78" spans="2:24" ht="12.75" thickBot="1" x14ac:dyDescent="0.25"/>
    <row r="79" spans="2:24" customFormat="1" ht="17.25" customHeight="1" x14ac:dyDescent="0.35">
      <c r="B79" s="110" t="s">
        <v>27</v>
      </c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1"/>
      <c r="Q79" s="80"/>
      <c r="R79" s="80"/>
      <c r="S79" s="80"/>
      <c r="T79" s="80"/>
      <c r="U79" s="82"/>
      <c r="V79" s="20"/>
      <c r="W79" s="10"/>
    </row>
    <row r="80" spans="2:24" customFormat="1" ht="17.25" customHeight="1" x14ac:dyDescent="0.35">
      <c r="B80" s="97"/>
      <c r="C80" s="98"/>
      <c r="D80" s="129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99"/>
      <c r="V80" s="20"/>
      <c r="W80" s="10"/>
    </row>
    <row r="81" spans="2:31" customFormat="1" ht="17.25" customHeight="1" x14ac:dyDescent="0.35">
      <c r="B81" s="97"/>
      <c r="C81" s="98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99"/>
      <c r="V81" s="20"/>
      <c r="W81" s="10"/>
    </row>
    <row r="82" spans="2:31" customFormat="1" ht="17.25" customHeight="1" x14ac:dyDescent="0.35">
      <c r="B82" s="97"/>
      <c r="C82" s="98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99"/>
      <c r="V82" s="20"/>
      <c r="W82" s="10"/>
    </row>
    <row r="83" spans="2:31" customFormat="1" ht="17.25" customHeight="1" x14ac:dyDescent="0.35">
      <c r="B83" s="97"/>
      <c r="C83" s="98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99"/>
      <c r="V83" s="20"/>
      <c r="W83" s="10"/>
    </row>
    <row r="84" spans="2:31" customFormat="1" ht="17.25" customHeight="1" x14ac:dyDescent="0.35">
      <c r="B84" s="97"/>
      <c r="C84" s="98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99"/>
      <c r="V84" s="20"/>
      <c r="W84" s="10"/>
    </row>
    <row r="85" spans="2:31" customFormat="1" ht="17.25" customHeight="1" x14ac:dyDescent="0.35">
      <c r="B85" s="97"/>
      <c r="C85" s="98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99"/>
      <c r="V85" s="20"/>
      <c r="W85" s="10"/>
    </row>
    <row r="86" spans="2:31" ht="16.149999999999999" customHeight="1" thickBot="1" x14ac:dyDescent="0.3">
      <c r="B86" s="83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33"/>
      <c r="Q86" s="84"/>
      <c r="R86" s="84"/>
      <c r="S86" s="84"/>
      <c r="T86" s="84"/>
      <c r="U86" s="85"/>
    </row>
    <row r="87" spans="2:31" s="3" customFormat="1" ht="5.25" customHeight="1" thickBot="1" x14ac:dyDescent="0.25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1"/>
      <c r="W87" s="1"/>
    </row>
    <row r="88" spans="2:31" ht="15.75" x14ac:dyDescent="0.25">
      <c r="B88" s="86" t="s">
        <v>28</v>
      </c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9"/>
    </row>
    <row r="89" spans="2:31" ht="10.15" customHeight="1" x14ac:dyDescent="0.2">
      <c r="B89" s="30"/>
      <c r="U89" s="31"/>
    </row>
    <row r="90" spans="2:31" s="90" customFormat="1" ht="15" customHeight="1" x14ac:dyDescent="0.25">
      <c r="B90" s="131" t="s">
        <v>29</v>
      </c>
      <c r="C90" s="132"/>
      <c r="D90" s="132"/>
      <c r="E90" s="132"/>
      <c r="F90" s="132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31"/>
      <c r="V90" s="1"/>
      <c r="W90" s="21"/>
      <c r="AA90" s="26"/>
      <c r="AD90" s="26"/>
      <c r="AE90" s="26"/>
    </row>
    <row r="91" spans="2:31" s="90" customFormat="1" ht="15" customHeight="1" x14ac:dyDescent="0.25">
      <c r="B91" s="131" t="s">
        <v>30</v>
      </c>
      <c r="C91" s="132"/>
      <c r="D91" s="132"/>
      <c r="E91" s="132"/>
      <c r="F91" s="132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91"/>
      <c r="V91" s="1"/>
      <c r="W91" s="21"/>
    </row>
    <row r="92" spans="2:31" s="90" customFormat="1" ht="15" customHeight="1" x14ac:dyDescent="0.25">
      <c r="B92" s="131" t="s">
        <v>31</v>
      </c>
      <c r="C92" s="132"/>
      <c r="D92" s="132"/>
      <c r="E92" s="132"/>
      <c r="F92" s="132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91"/>
      <c r="V92" s="1"/>
      <c r="W92" s="21"/>
    </row>
    <row r="93" spans="2:31" s="90" customFormat="1" ht="15" customHeight="1" x14ac:dyDescent="0.25">
      <c r="B93" s="131" t="s">
        <v>32</v>
      </c>
      <c r="C93" s="132"/>
      <c r="D93" s="132"/>
      <c r="E93" s="132"/>
      <c r="F93" s="132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91"/>
      <c r="V93" s="1"/>
      <c r="W93" s="21"/>
    </row>
    <row r="94" spans="2:31" s="90" customFormat="1" ht="15" customHeight="1" x14ac:dyDescent="0.25">
      <c r="B94" s="131" t="s">
        <v>33</v>
      </c>
      <c r="C94" s="132"/>
      <c r="D94" s="132"/>
      <c r="E94" s="132"/>
      <c r="F94" s="132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91"/>
      <c r="V94" s="1"/>
      <c r="W94" s="21"/>
    </row>
    <row r="95" spans="2:31" ht="15" customHeight="1" x14ac:dyDescent="0.25">
      <c r="B95" s="131" t="s">
        <v>34</v>
      </c>
      <c r="C95" s="132"/>
      <c r="D95" s="132"/>
      <c r="E95" s="132"/>
      <c r="F95" s="132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91"/>
      <c r="AA95" s="90"/>
      <c r="AD95" s="90"/>
      <c r="AE95" s="90"/>
    </row>
    <row r="96" spans="2:31" ht="7.9" customHeight="1" x14ac:dyDescent="0.25">
      <c r="B96" s="93"/>
      <c r="C96" s="94"/>
      <c r="D96" s="94"/>
      <c r="E96" s="94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 s="91"/>
      <c r="AA96" s="90"/>
      <c r="AD96" s="90"/>
      <c r="AE96" s="90"/>
    </row>
    <row r="97" spans="1:31" s="90" customFormat="1" ht="15" customHeight="1" x14ac:dyDescent="0.25">
      <c r="B97" s="131" t="s">
        <v>35</v>
      </c>
      <c r="C97" s="132"/>
      <c r="D97" s="132"/>
      <c r="E97" s="132"/>
      <c r="F97" s="132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91"/>
      <c r="V97" s="1"/>
      <c r="W97" s="21"/>
      <c r="AA97" s="26"/>
      <c r="AD97" s="26"/>
      <c r="AE97" s="26"/>
    </row>
    <row r="98" spans="1:31" s="90" customFormat="1" ht="15" customHeight="1" x14ac:dyDescent="0.25">
      <c r="B98" s="131" t="s">
        <v>36</v>
      </c>
      <c r="C98" s="132"/>
      <c r="D98" s="132"/>
      <c r="E98" s="132"/>
      <c r="F98" s="132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91"/>
      <c r="V98" s="1"/>
      <c r="W98" s="21"/>
    </row>
    <row r="99" spans="1:31" s="90" customFormat="1" ht="15" customHeight="1" x14ac:dyDescent="0.25">
      <c r="B99" s="131" t="s">
        <v>37</v>
      </c>
      <c r="C99" s="132"/>
      <c r="D99" s="132"/>
      <c r="E99" s="132"/>
      <c r="F99" s="132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91"/>
      <c r="V99" s="1"/>
      <c r="W99" s="21"/>
    </row>
    <row r="100" spans="1:31" ht="6.75" customHeight="1" thickBot="1" x14ac:dyDescent="0.25">
      <c r="B100" s="32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4"/>
    </row>
    <row r="101" spans="1:31" s="3" customFormat="1" ht="18" customHeight="1" x14ac:dyDescent="0.2">
      <c r="A101" s="22"/>
      <c r="B101" s="135" t="s">
        <v>42</v>
      </c>
      <c r="C101" s="136"/>
      <c r="D101" s="136"/>
      <c r="E101" s="136"/>
      <c r="F101" s="136"/>
      <c r="G101" s="136"/>
      <c r="H101" s="136"/>
      <c r="I101" s="137"/>
      <c r="J101" s="100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9"/>
      <c r="V101" s="1"/>
      <c r="W101" s="1"/>
    </row>
    <row r="102" spans="1:31" s="3" customFormat="1" ht="18" customHeight="1" thickBot="1" x14ac:dyDescent="0.25">
      <c r="A102" s="22"/>
      <c r="B102" s="138"/>
      <c r="C102" s="139"/>
      <c r="D102" s="139"/>
      <c r="E102" s="139"/>
      <c r="F102" s="139"/>
      <c r="G102" s="139"/>
      <c r="H102" s="139"/>
      <c r="I102" s="140"/>
      <c r="J102" s="30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31"/>
      <c r="V102" s="1"/>
      <c r="W102" s="1"/>
    </row>
    <row r="103" spans="1:31" s="3" customFormat="1" ht="24.75" customHeight="1" x14ac:dyDescent="0.25">
      <c r="A103" s="22"/>
      <c r="B103" s="104"/>
      <c r="C103" s="105"/>
      <c r="D103" s="106" t="s">
        <v>43</v>
      </c>
      <c r="E103" s="141"/>
      <c r="F103" s="141"/>
      <c r="G103" s="141"/>
      <c r="H103" s="141"/>
      <c r="I103" s="142"/>
      <c r="J103" s="30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31"/>
      <c r="V103" s="1"/>
      <c r="W103" s="1"/>
    </row>
    <row r="104" spans="1:31" s="3" customFormat="1" ht="15.75" x14ac:dyDescent="0.25">
      <c r="A104" s="22"/>
      <c r="B104" s="92"/>
      <c r="C104" s="107"/>
      <c r="D104" s="108"/>
      <c r="E104" s="107"/>
      <c r="F104" s="26"/>
      <c r="G104" s="26"/>
      <c r="H104" s="26"/>
      <c r="I104" s="31"/>
      <c r="J104" s="30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31"/>
      <c r="V104" s="1"/>
      <c r="W104" s="1"/>
    </row>
    <row r="105" spans="1:31" s="3" customFormat="1" ht="15.75" x14ac:dyDescent="0.25">
      <c r="A105" s="22"/>
      <c r="B105" s="101"/>
      <c r="C105" s="102"/>
      <c r="D105" s="109" t="s">
        <v>44</v>
      </c>
      <c r="E105" s="112"/>
      <c r="F105" s="112"/>
      <c r="G105" s="112"/>
      <c r="H105" s="112"/>
      <c r="I105" s="113"/>
      <c r="J105" s="30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31"/>
      <c r="V105" s="1"/>
      <c r="W105" s="1"/>
    </row>
    <row r="106" spans="1:31" s="3" customFormat="1" ht="15.75" x14ac:dyDescent="0.25">
      <c r="A106" s="22"/>
      <c r="B106" s="92"/>
      <c r="C106" s="107"/>
      <c r="D106" s="108"/>
      <c r="E106" s="107"/>
      <c r="F106" s="26"/>
      <c r="G106" s="26"/>
      <c r="H106" s="26"/>
      <c r="I106" s="31"/>
      <c r="J106" s="30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31"/>
      <c r="V106" s="1"/>
      <c r="W106" s="1"/>
    </row>
    <row r="107" spans="1:31" s="3" customFormat="1" ht="15.75" x14ac:dyDescent="0.25">
      <c r="A107" s="22"/>
      <c r="B107" s="101"/>
      <c r="C107" s="102"/>
      <c r="D107" s="109" t="s">
        <v>37</v>
      </c>
      <c r="E107" s="112"/>
      <c r="F107" s="112"/>
      <c r="G107" s="112"/>
      <c r="H107" s="112"/>
      <c r="I107" s="113"/>
      <c r="J107" s="30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31"/>
      <c r="V107" s="1"/>
      <c r="W107" s="1"/>
    </row>
    <row r="108" spans="1:31" ht="12.75" thickBot="1" x14ac:dyDescent="0.25">
      <c r="B108" s="30"/>
      <c r="I108" s="31"/>
      <c r="J108" s="30"/>
      <c r="U108" s="31"/>
    </row>
    <row r="109" spans="1:31" ht="15.75" x14ac:dyDescent="0.25">
      <c r="B109" s="114" t="s">
        <v>45</v>
      </c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6"/>
    </row>
    <row r="110" spans="1:31" s="3" customFormat="1" ht="4.5" customHeight="1" thickBot="1" x14ac:dyDescent="0.25">
      <c r="A110" s="26"/>
      <c r="B110" s="32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4"/>
      <c r="V110" s="1"/>
      <c r="W110" s="2"/>
    </row>
  </sheetData>
  <sheetProtection algorithmName="SHA-512" hashValue="DYc70qDLTk/2k4bcB8D1rE3GSjaSmfvkaIID+hvNeEraayAA5FnfaAnRYchBd2WAz2pPXGHq92Cm91yZa7lYjQ==" saltValue="owX7FhsjDDW1hF0tyt+UUA==" spinCount="100000" sheet="1" selectLockedCells="1"/>
  <mergeCells count="161">
    <mergeCell ref="F54:P54"/>
    <mergeCell ref="Q54:R54"/>
    <mergeCell ref="S54:T54"/>
    <mergeCell ref="F55:P55"/>
    <mergeCell ref="Q55:R55"/>
    <mergeCell ref="S55:T55"/>
    <mergeCell ref="U59:U64"/>
    <mergeCell ref="F52:P52"/>
    <mergeCell ref="Q52:R52"/>
    <mergeCell ref="Q51:R51"/>
    <mergeCell ref="S51:T51"/>
    <mergeCell ref="D25:T25"/>
    <mergeCell ref="F32:R32"/>
    <mergeCell ref="S32:T32"/>
    <mergeCell ref="F35:R35"/>
    <mergeCell ref="S35:T35"/>
    <mergeCell ref="F33:R33"/>
    <mergeCell ref="S33:T33"/>
    <mergeCell ref="B8:U8"/>
    <mergeCell ref="B9:U9"/>
    <mergeCell ref="B10:U10"/>
    <mergeCell ref="B14:U14"/>
    <mergeCell ref="G16:H16"/>
    <mergeCell ref="I16:R16"/>
    <mergeCell ref="S16:T16"/>
    <mergeCell ref="G17:H17"/>
    <mergeCell ref="I17:R17"/>
    <mergeCell ref="S17:T17"/>
    <mergeCell ref="C16:E17"/>
    <mergeCell ref="D18:R18"/>
    <mergeCell ref="B19:U19"/>
    <mergeCell ref="F21:R21"/>
    <mergeCell ref="S21:T21"/>
    <mergeCell ref="D29:T29"/>
    <mergeCell ref="F30:R30"/>
    <mergeCell ref="S30:T30"/>
    <mergeCell ref="F31:R31"/>
    <mergeCell ref="S31:T31"/>
    <mergeCell ref="F26:R26"/>
    <mergeCell ref="S26:T26"/>
    <mergeCell ref="F27:R27"/>
    <mergeCell ref="S27:T27"/>
    <mergeCell ref="F28:R28"/>
    <mergeCell ref="S28:T28"/>
    <mergeCell ref="D22:T22"/>
    <mergeCell ref="F23:R23"/>
    <mergeCell ref="S23:T23"/>
    <mergeCell ref="F24:R24"/>
    <mergeCell ref="S24:T24"/>
    <mergeCell ref="F34:R34"/>
    <mergeCell ref="S34:T34"/>
    <mergeCell ref="F41:P41"/>
    <mergeCell ref="Q41:R41"/>
    <mergeCell ref="S41:T41"/>
    <mergeCell ref="Q46:R46"/>
    <mergeCell ref="S46:T46"/>
    <mergeCell ref="B58:O58"/>
    <mergeCell ref="R58:T58"/>
    <mergeCell ref="F38:P38"/>
    <mergeCell ref="Q38:R38"/>
    <mergeCell ref="S38:T38"/>
    <mergeCell ref="F42:P42"/>
    <mergeCell ref="Q42:R42"/>
    <mergeCell ref="S42:T42"/>
    <mergeCell ref="Q40:R40"/>
    <mergeCell ref="S40:T40"/>
    <mergeCell ref="F45:P45"/>
    <mergeCell ref="F40:P40"/>
    <mergeCell ref="F46:P46"/>
    <mergeCell ref="F44:P44"/>
    <mergeCell ref="Q44:R44"/>
    <mergeCell ref="S44:T44"/>
    <mergeCell ref="Q45:R45"/>
    <mergeCell ref="S45:T45"/>
    <mergeCell ref="F43:P43"/>
    <mergeCell ref="Q43:R43"/>
    <mergeCell ref="S43:T43"/>
    <mergeCell ref="S52:T52"/>
    <mergeCell ref="F65:O65"/>
    <mergeCell ref="P65:R65"/>
    <mergeCell ref="F66:O66"/>
    <mergeCell ref="P66:R66"/>
    <mergeCell ref="F53:P53"/>
    <mergeCell ref="Q53:R53"/>
    <mergeCell ref="S53:T53"/>
    <mergeCell ref="F48:P48"/>
    <mergeCell ref="Q48:R48"/>
    <mergeCell ref="F64:Q64"/>
    <mergeCell ref="R64:T64"/>
    <mergeCell ref="S48:T48"/>
    <mergeCell ref="F49:P49"/>
    <mergeCell ref="Q49:R49"/>
    <mergeCell ref="S49:T49"/>
    <mergeCell ref="F50:P50"/>
    <mergeCell ref="Q50:R50"/>
    <mergeCell ref="S50:T50"/>
    <mergeCell ref="F51:P51"/>
    <mergeCell ref="B67:U67"/>
    <mergeCell ref="F60:Q60"/>
    <mergeCell ref="R60:T60"/>
    <mergeCell ref="F61:Q61"/>
    <mergeCell ref="R61:T61"/>
    <mergeCell ref="F62:Q62"/>
    <mergeCell ref="R62:T62"/>
    <mergeCell ref="F59:Q59"/>
    <mergeCell ref="R59:T59"/>
    <mergeCell ref="F63:Q63"/>
    <mergeCell ref="R63:T63"/>
    <mergeCell ref="E70:F70"/>
    <mergeCell ref="G70:R70"/>
    <mergeCell ref="S70:T70"/>
    <mergeCell ref="E71:F71"/>
    <mergeCell ref="G71:R71"/>
    <mergeCell ref="S71:T71"/>
    <mergeCell ref="E68:F68"/>
    <mergeCell ref="G68:R68"/>
    <mergeCell ref="S68:T68"/>
    <mergeCell ref="E69:F69"/>
    <mergeCell ref="G69:R69"/>
    <mergeCell ref="S69:T69"/>
    <mergeCell ref="G97:T97"/>
    <mergeCell ref="B92:F92"/>
    <mergeCell ref="G92:T92"/>
    <mergeCell ref="B93:F93"/>
    <mergeCell ref="G93:T93"/>
    <mergeCell ref="B94:F94"/>
    <mergeCell ref="G94:T94"/>
    <mergeCell ref="O76:T76"/>
    <mergeCell ref="E72:F72"/>
    <mergeCell ref="G72:R72"/>
    <mergeCell ref="S72:T72"/>
    <mergeCell ref="P74:T74"/>
    <mergeCell ref="G75:P75"/>
    <mergeCell ref="Q75:T75"/>
    <mergeCell ref="D81:T81"/>
    <mergeCell ref="D82:T82"/>
    <mergeCell ref="D83:T83"/>
    <mergeCell ref="E107:I107"/>
    <mergeCell ref="B109:U109"/>
    <mergeCell ref="B11:U11"/>
    <mergeCell ref="B12:U12"/>
    <mergeCell ref="F47:P47"/>
    <mergeCell ref="Q47:R47"/>
    <mergeCell ref="S47:T47"/>
    <mergeCell ref="D80:T80"/>
    <mergeCell ref="D84:T84"/>
    <mergeCell ref="D85:T85"/>
    <mergeCell ref="B90:F90"/>
    <mergeCell ref="G90:T90"/>
    <mergeCell ref="B91:F91"/>
    <mergeCell ref="G91:T91"/>
    <mergeCell ref="B98:F98"/>
    <mergeCell ref="G98:T98"/>
    <mergeCell ref="B99:F99"/>
    <mergeCell ref="G99:T99"/>
    <mergeCell ref="B101:I102"/>
    <mergeCell ref="E103:I103"/>
    <mergeCell ref="E105:I105"/>
    <mergeCell ref="B95:F95"/>
    <mergeCell ref="G95:T95"/>
    <mergeCell ref="B97:F97"/>
  </mergeCells>
  <conditionalFormatting sqref="D22 E23:F24 D25 E26:F28 E30:F35 E40:F55 Q40:Q55 S40:S55">
    <cfRule type="expression" dxfId="10" priority="61">
      <formula>$V22=TRUE</formula>
    </cfRule>
  </conditionalFormatting>
  <conditionalFormatting sqref="E41">
    <cfRule type="expression" dxfId="9" priority="10">
      <formula>$V41=TRUE</formula>
    </cfRule>
  </conditionalFormatting>
  <conditionalFormatting sqref="E42:E43 E59:F64">
    <cfRule type="expression" dxfId="8" priority="7">
      <formula>$W42=TRUE</formula>
    </cfRule>
  </conditionalFormatting>
  <conditionalFormatting sqref="E68:E72">
    <cfRule type="expression" dxfId="7" priority="35">
      <formula>$V68=TRUE</formula>
    </cfRule>
  </conditionalFormatting>
  <conditionalFormatting sqref="E21:F21">
    <cfRule type="expression" dxfId="6" priority="47">
      <formula>$V21=TRUE</formula>
    </cfRule>
  </conditionalFormatting>
  <conditionalFormatting sqref="F41:F42">
    <cfRule type="expression" dxfId="5" priority="9">
      <formula>$V41=TRUE</formula>
    </cfRule>
  </conditionalFormatting>
  <conditionalFormatting sqref="G16:G17 I16:T17">
    <cfRule type="expression" dxfId="4" priority="60">
      <formula>$V16=TRUE</formula>
    </cfRule>
  </conditionalFormatting>
  <conditionalFormatting sqref="G68:T71">
    <cfRule type="expression" dxfId="3" priority="31">
      <formula>$V68=TRUE</formula>
    </cfRule>
  </conditionalFormatting>
  <conditionalFormatting sqref="R59:S64">
    <cfRule type="expression" dxfId="2" priority="54">
      <formula>W59=TRUE</formula>
    </cfRule>
  </conditionalFormatting>
  <conditionalFormatting sqref="S68:S72">
    <cfRule type="expression" dxfId="1" priority="33">
      <formula>W68=TRUE</formula>
    </cfRule>
    <cfRule type="expression" priority="34">
      <formula>$V$68=TRUE</formula>
    </cfRule>
  </conditionalFormatting>
  <conditionalFormatting sqref="T59:T64">
    <cfRule type="expression" dxfId="0" priority="29">
      <formula>#REF!=TRUE</formula>
    </cfRule>
  </conditionalFormatting>
  <pageMargins left="0.7" right="0.7" top="0.75" bottom="0.75" header="0.3" footer="0.3"/>
  <pageSetup scale="98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57150</xdr:rowOff>
                  </from>
                  <to>
                    <xdr:col>5</xdr:col>
                    <xdr:colOff>295275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47625</xdr:colOff>
                    <xdr:row>66</xdr:row>
                    <xdr:rowOff>238125</xdr:rowOff>
                  </from>
                  <to>
                    <xdr:col>3</xdr:col>
                    <xdr:colOff>238125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47625</xdr:colOff>
                    <xdr:row>68</xdr:row>
                    <xdr:rowOff>0</xdr:rowOff>
                  </from>
                  <to>
                    <xdr:col>3</xdr:col>
                    <xdr:colOff>238125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47625</xdr:colOff>
                    <xdr:row>69</xdr:row>
                    <xdr:rowOff>0</xdr:rowOff>
                  </from>
                  <to>
                    <xdr:col>3</xdr:col>
                    <xdr:colOff>238125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3</xdr:col>
                    <xdr:colOff>47625</xdr:colOff>
                    <xdr:row>70</xdr:row>
                    <xdr:rowOff>9525</xdr:rowOff>
                  </from>
                  <to>
                    <xdr:col>3</xdr:col>
                    <xdr:colOff>238125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58</xdr:row>
                    <xdr:rowOff>0</xdr:rowOff>
                  </from>
                  <to>
                    <xdr:col>3</xdr:col>
                    <xdr:colOff>238125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59</xdr:row>
                    <xdr:rowOff>0</xdr:rowOff>
                  </from>
                  <to>
                    <xdr:col>3</xdr:col>
                    <xdr:colOff>238125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60</xdr:row>
                    <xdr:rowOff>9525</xdr:rowOff>
                  </from>
                  <to>
                    <xdr:col>3</xdr:col>
                    <xdr:colOff>238125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3</xdr:col>
                    <xdr:colOff>47625</xdr:colOff>
                    <xdr:row>61</xdr:row>
                    <xdr:rowOff>28575</xdr:rowOff>
                  </from>
                  <to>
                    <xdr:col>3</xdr:col>
                    <xdr:colOff>238125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>
                  <from>
                    <xdr:col>3</xdr:col>
                    <xdr:colOff>47625</xdr:colOff>
                    <xdr:row>44</xdr:row>
                    <xdr:rowOff>9525</xdr:rowOff>
                  </from>
                  <to>
                    <xdr:col>3</xdr:col>
                    <xdr:colOff>238125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3</xdr:col>
                    <xdr:colOff>47625</xdr:colOff>
                    <xdr:row>40</xdr:row>
                    <xdr:rowOff>9525</xdr:rowOff>
                  </from>
                  <to>
                    <xdr:col>3</xdr:col>
                    <xdr:colOff>238125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5" name="Check Box 21">
              <controlPr defaultSize="0" autoFill="0" autoLine="0" autoPict="0">
                <anchor moveWithCells="1">
                  <from>
                    <xdr:col>3</xdr:col>
                    <xdr:colOff>47625</xdr:colOff>
                    <xdr:row>41</xdr:row>
                    <xdr:rowOff>9525</xdr:rowOff>
                  </from>
                  <to>
                    <xdr:col>3</xdr:col>
                    <xdr:colOff>238125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6" name="Check Box 22">
              <controlPr defaultSize="0" autoFill="0" autoLine="0" autoPict="0">
                <anchor moveWithCells="1">
                  <from>
                    <xdr:col>3</xdr:col>
                    <xdr:colOff>47625</xdr:colOff>
                    <xdr:row>42</xdr:row>
                    <xdr:rowOff>0</xdr:rowOff>
                  </from>
                  <to>
                    <xdr:col>3</xdr:col>
                    <xdr:colOff>238125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7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43</xdr:row>
                    <xdr:rowOff>0</xdr:rowOff>
                  </from>
                  <to>
                    <xdr:col>3</xdr:col>
                    <xdr:colOff>238125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8" name="Check Box 24">
              <controlPr defaultSize="0" autoFill="0" autoLine="0" autoPict="0">
                <anchor moveWithCells="1">
                  <from>
                    <xdr:col>3</xdr:col>
                    <xdr:colOff>47625</xdr:colOff>
                    <xdr:row>45</xdr:row>
                    <xdr:rowOff>9525</xdr:rowOff>
                  </from>
                  <to>
                    <xdr:col>3</xdr:col>
                    <xdr:colOff>238125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9" name="Check Box 31">
              <controlPr defaultSize="0" autoFill="0" autoLine="0" autoPict="0">
                <anchor moveWithCells="1">
                  <from>
                    <xdr:col>3</xdr:col>
                    <xdr:colOff>47625</xdr:colOff>
                    <xdr:row>38</xdr:row>
                    <xdr:rowOff>76200</xdr:rowOff>
                  </from>
                  <to>
                    <xdr:col>3</xdr:col>
                    <xdr:colOff>238125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0" name="Check Box 32">
              <controlPr defaultSize="0" autoFill="0" autoLine="0" autoPict="0">
                <anchor moveWithCells="1">
                  <from>
                    <xdr:col>5</xdr:col>
                    <xdr:colOff>104775</xdr:colOff>
                    <xdr:row>16</xdr:row>
                    <xdr:rowOff>47625</xdr:rowOff>
                  </from>
                  <to>
                    <xdr:col>5</xdr:col>
                    <xdr:colOff>295275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1" name="Check Box 37">
              <controlPr defaultSize="0" autoFill="0" autoLine="0" autoPict="0">
                <anchor moveWithCells="1">
                  <from>
                    <xdr:col>3</xdr:col>
                    <xdr:colOff>47625</xdr:colOff>
                    <xdr:row>62</xdr:row>
                    <xdr:rowOff>28575</xdr:rowOff>
                  </from>
                  <to>
                    <xdr:col>3</xdr:col>
                    <xdr:colOff>238125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2" name="Check Box 38">
              <controlPr defaultSize="0" autoFill="0" autoLine="0" autoPict="0">
                <anchor moveWithCells="1">
                  <from>
                    <xdr:col>3</xdr:col>
                    <xdr:colOff>47625</xdr:colOff>
                    <xdr:row>46</xdr:row>
                    <xdr:rowOff>9525</xdr:rowOff>
                  </from>
                  <to>
                    <xdr:col>3</xdr:col>
                    <xdr:colOff>238125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3" name="Check Box 39">
              <controlPr defaultSize="0" autoFill="0" autoLine="0" autoPict="0">
                <anchor moveWithCells="1">
                  <from>
                    <xdr:col>3</xdr:col>
                    <xdr:colOff>47625</xdr:colOff>
                    <xdr:row>47</xdr:row>
                    <xdr:rowOff>9525</xdr:rowOff>
                  </from>
                  <to>
                    <xdr:col>3</xdr:col>
                    <xdr:colOff>238125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4" name="Check Box 40">
              <controlPr defaultSize="0" autoFill="0" autoLine="0" autoPict="0">
                <anchor moveWithCells="1">
                  <from>
                    <xdr:col>3</xdr:col>
                    <xdr:colOff>47625</xdr:colOff>
                    <xdr:row>48</xdr:row>
                    <xdr:rowOff>9525</xdr:rowOff>
                  </from>
                  <to>
                    <xdr:col>3</xdr:col>
                    <xdr:colOff>238125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5" name="Check Box 41">
              <controlPr defaultSize="0" autoFill="0" autoLine="0" autoPict="0">
                <anchor moveWithCells="1">
                  <from>
                    <xdr:col>3</xdr:col>
                    <xdr:colOff>47625</xdr:colOff>
                    <xdr:row>49</xdr:row>
                    <xdr:rowOff>9525</xdr:rowOff>
                  </from>
                  <to>
                    <xdr:col>3</xdr:col>
                    <xdr:colOff>238125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6" name="Check Box 42">
              <controlPr defaultSize="0" autoFill="0" autoLine="0" autoPict="0">
                <anchor moveWithCells="1">
                  <from>
                    <xdr:col>3</xdr:col>
                    <xdr:colOff>47625</xdr:colOff>
                    <xdr:row>50</xdr:row>
                    <xdr:rowOff>9525</xdr:rowOff>
                  </from>
                  <to>
                    <xdr:col>3</xdr:col>
                    <xdr:colOff>238125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7" name="Check Box 43">
              <controlPr defaultSize="0" autoFill="0" autoLine="0" autoPict="0">
                <anchor moveWithCells="1">
                  <from>
                    <xdr:col>3</xdr:col>
                    <xdr:colOff>47625</xdr:colOff>
                    <xdr:row>51</xdr:row>
                    <xdr:rowOff>9525</xdr:rowOff>
                  </from>
                  <to>
                    <xdr:col>3</xdr:col>
                    <xdr:colOff>238125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8" name="Check Box 45">
              <controlPr defaultSize="0" autoFill="0" autoLine="0" autoPict="0">
                <anchor moveWithCells="1">
                  <from>
                    <xdr:col>3</xdr:col>
                    <xdr:colOff>47625</xdr:colOff>
                    <xdr:row>52</xdr:row>
                    <xdr:rowOff>9525</xdr:rowOff>
                  </from>
                  <to>
                    <xdr:col>3</xdr:col>
                    <xdr:colOff>238125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9" name="Check Box 49">
              <controlPr defaultSize="0" autoFill="0" autoLine="0" autoPict="0">
                <anchor moveWithCells="1">
                  <from>
                    <xdr:col>3</xdr:col>
                    <xdr:colOff>47625</xdr:colOff>
                    <xdr:row>63</xdr:row>
                    <xdr:rowOff>28575</xdr:rowOff>
                  </from>
                  <to>
                    <xdr:col>3</xdr:col>
                    <xdr:colOff>238125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30" name="Check Box 53">
              <controlPr defaultSize="0" autoFill="0" autoLine="0" autoPict="0">
                <anchor moveWithCells="1">
                  <from>
                    <xdr:col>3</xdr:col>
                    <xdr:colOff>47625</xdr:colOff>
                    <xdr:row>54</xdr:row>
                    <xdr:rowOff>9525</xdr:rowOff>
                  </from>
                  <to>
                    <xdr:col>3</xdr:col>
                    <xdr:colOff>238125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U0G-U9G Escape Base</vt:lpstr>
      <vt:lpstr>'U0G-U9G Escape Base'!Print_Area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2024-10-08T20:37:48Z</cp:lastPrinted>
  <dcterms:created xsi:type="dcterms:W3CDTF">2021-05-24T12:40:06Z</dcterms:created>
  <dcterms:modified xsi:type="dcterms:W3CDTF">2025-03-10T17:32:00Z</dcterms:modified>
</cp:coreProperties>
</file>