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815E6650-4DE6-400E-8F78-24BA807C8F4C}" xr6:coauthVersionLast="47" xr6:coauthVersionMax="47" xr10:uidLastSave="{00000000-0000-0000-0000-000000000000}"/>
  <bookViews>
    <workbookView xWindow="-120" yWindow="-120" windowWidth="20730" windowHeight="11160" xr2:uid="{00000000-000D-0000-FFFF-FFFF00000000}"/>
  </bookViews>
  <sheets>
    <sheet name="F-150 Responder W1P" sheetId="1" r:id="rId1"/>
  </sheets>
  <definedNames>
    <definedName name="_xlnm.Print_Area" localSheetId="0">'F-150 Responder W1P'!$A:$U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1" l="1"/>
  <c r="Q74" i="1"/>
  <c r="Q67" i="1"/>
  <c r="S73" i="1"/>
  <c r="S84" i="1"/>
  <c r="S83" i="1"/>
  <c r="S81" i="1"/>
  <c r="S72" i="1"/>
  <c r="B11" i="1" l="1"/>
  <c r="S79" i="1"/>
  <c r="S96" i="1"/>
  <c r="S95" i="1"/>
  <c r="S94" i="1"/>
  <c r="S92" i="1"/>
  <c r="S77" i="1"/>
  <c r="S76" i="1"/>
  <c r="S75" i="1"/>
  <c r="S74" i="1"/>
  <c r="S69" i="1"/>
  <c r="S68" i="1"/>
  <c r="S67" i="1"/>
  <c r="S66" i="1"/>
  <c r="P123" i="1"/>
  <c r="S64" i="1"/>
  <c r="S63" i="1"/>
  <c r="Q124" i="1" l="1"/>
  <c r="O1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gtdan</author>
    <author>Gene Daniel</author>
  </authors>
  <commentList>
    <comment ref="F64" authorId="0" shapeId="0" xr:uid="{00000000-0006-0000-0000-000001000000}">
      <text>
        <r>
          <rPr>
            <sz val="9"/>
            <color indexed="81"/>
            <rFont val="Tahoma"/>
            <family val="2"/>
          </rPr>
          <t xml:space="preserve">
</t>
        </r>
        <r>
          <rPr>
            <b/>
            <sz val="9"/>
            <color indexed="81"/>
            <rFont val="Tahoma"/>
            <family val="2"/>
          </rPr>
          <t xml:space="preserve">Interior Upgrade Package </t>
        </r>
        <r>
          <rPr>
            <sz val="9"/>
            <color indexed="81"/>
            <rFont val="Tahoma"/>
            <family val="2"/>
          </rPr>
          <t xml:space="preserve">
● Floor Console without shifter 
</t>
        </r>
        <r>
          <rPr>
            <i/>
            <sz val="9"/>
            <color indexed="81"/>
            <rFont val="Tahoma"/>
            <family val="2"/>
          </rPr>
          <t xml:space="preserve"> Note:</t>
        </r>
        <r>
          <rPr>
            <sz val="9"/>
            <color indexed="81"/>
            <rFont val="Tahoma"/>
            <family val="2"/>
          </rPr>
          <t xml:space="preserve"> Maintains Column Shifter 
● Color-coordinated Carpet w/Carpeted Matching Floor Mats 
● Cloth Seats – Police-Grade, Heavy-Duty Cloth – Front and Rear </t>
        </r>
      </text>
    </comment>
    <comment ref="F65" authorId="0" shapeId="0" xr:uid="{00000000-0006-0000-0000-000002000000}">
      <text>
        <r>
          <rPr>
            <sz val="9"/>
            <color indexed="81"/>
            <rFont val="Tahoma"/>
            <family val="2"/>
          </rPr>
          <t xml:space="preserve">
</t>
        </r>
        <r>
          <rPr>
            <b/>
            <sz val="9"/>
            <color indexed="81"/>
            <rFont val="Tahoma"/>
            <family val="2"/>
          </rPr>
          <t xml:space="preserve">Remote Keyless-Entry Key Fob </t>
        </r>
        <r>
          <rPr>
            <sz val="9"/>
            <color indexed="81"/>
            <rFont val="Tahoma"/>
            <family val="2"/>
          </rPr>
          <t xml:space="preserve">(w/o Keypad, less PATS)
• Includes 4-Key Fobs 
</t>
        </r>
        <r>
          <rPr>
            <i/>
            <sz val="9"/>
            <color indexed="81"/>
            <rFont val="Tahoma"/>
            <family val="2"/>
          </rPr>
          <t>Note:</t>
        </r>
        <r>
          <rPr>
            <sz val="9"/>
            <color indexed="81"/>
            <rFont val="Tahoma"/>
            <family val="2"/>
          </rPr>
          <t xml:space="preserve"> Available with Keyed Alike. However, key fobs are “not” fobbed alike when ordered with Keyed Alike 
</t>
        </r>
        <r>
          <rPr>
            <i/>
            <sz val="9"/>
            <color indexed="81"/>
            <rFont val="Tahoma"/>
            <family val="2"/>
          </rPr>
          <t>Note:</t>
        </r>
        <r>
          <rPr>
            <sz val="9"/>
            <color indexed="81"/>
            <rFont val="Tahoma"/>
            <family val="2"/>
          </rPr>
          <t xml:space="preserve"> Includes Perimiter Anti-theft Alarm
</t>
        </r>
      </text>
    </comment>
    <comment ref="F69" authorId="0" shapeId="0" xr:uid="{00000000-0006-0000-0000-000003000000}">
      <text>
        <r>
          <rPr>
            <sz val="9"/>
            <color indexed="81"/>
            <rFont val="Tahoma"/>
            <family val="2"/>
          </rPr>
          <t xml:space="preserve">
</t>
        </r>
        <r>
          <rPr>
            <b/>
            <sz val="9"/>
            <color indexed="81"/>
            <rFont val="Tahoma"/>
            <family val="2"/>
          </rPr>
          <t xml:space="preserve">Floor Liner – Tray Style </t>
        </r>
        <r>
          <rPr>
            <sz val="9"/>
            <color indexed="81"/>
            <rFont val="Tahoma"/>
            <family val="2"/>
          </rPr>
          <t xml:space="preserve">
● Requires either Interior Upgrade Package (19A) or Color-coordinated Carpet (168)
</t>
        </r>
      </text>
    </comment>
    <comment ref="F74" authorId="1" shapeId="0" xr:uid="{00000000-0006-0000-0000-000004000000}">
      <text>
        <r>
          <rPr>
            <sz val="9"/>
            <color indexed="81"/>
            <rFont val="Tahoma"/>
            <family val="2"/>
          </rPr>
          <t xml:space="preserve">
</t>
        </r>
        <r>
          <rPr>
            <b/>
            <sz val="9"/>
            <color indexed="81"/>
            <rFont val="Tahoma"/>
            <family val="2"/>
          </rPr>
          <t xml:space="preserve">Chrome front and rear bumpers </t>
        </r>
        <r>
          <rPr>
            <sz val="9"/>
            <color indexed="81"/>
            <rFont val="Tahoma"/>
            <family val="2"/>
          </rPr>
          <t xml:space="preserve">
● Requires Fog Lamps (595)</t>
        </r>
      </text>
    </comment>
    <comment ref="F77" authorId="1" shapeId="0" xr:uid="{00000000-0006-0000-0000-000005000000}">
      <text>
        <r>
          <rPr>
            <sz val="9"/>
            <color indexed="81"/>
            <rFont val="Tahoma"/>
            <family val="2"/>
          </rPr>
          <t xml:space="preserve">
</t>
        </r>
        <r>
          <rPr>
            <b/>
            <sz val="9"/>
            <color indexed="81"/>
            <rFont val="Tahoma"/>
            <family val="2"/>
          </rPr>
          <t>Daytime Running Lamps</t>
        </r>
        <r>
          <rPr>
            <sz val="9"/>
            <color indexed="81"/>
            <rFont val="Tahoma"/>
            <family val="2"/>
          </rPr>
          <t xml:space="preserve"> (DRL)
</t>
        </r>
        <r>
          <rPr>
            <i/>
            <sz val="9"/>
            <color indexed="81"/>
            <rFont val="Tahoma"/>
            <family val="2"/>
          </rPr>
          <t xml:space="preserve">Note: </t>
        </r>
        <r>
          <rPr>
            <sz val="9"/>
            <color indexed="81"/>
            <rFont val="Tahoma"/>
            <family val="2"/>
          </rPr>
          <t>The non-controllable 942 Daytime Running Lamps (DRL) replace the standard Daytime Running Lamps (DRL) (On/Off Cluster Controllable)</t>
        </r>
      </text>
    </comment>
    <comment ref="F78" authorId="1" shapeId="0" xr:uid="{00000000-0006-0000-0000-000006000000}">
      <text>
        <r>
          <rPr>
            <sz val="9"/>
            <color indexed="81"/>
            <rFont val="Tahoma"/>
            <family val="2"/>
          </rPr>
          <t xml:space="preserve">
● Removes Rear Police Responder Badge</t>
        </r>
      </text>
    </comment>
    <comment ref="F81" authorId="1" shapeId="0" xr:uid="{00000000-0006-0000-0000-000007000000}">
      <text>
        <r>
          <rPr>
            <b/>
            <sz val="9"/>
            <color indexed="81"/>
            <rFont val="Tahoma"/>
            <family val="2"/>
          </rPr>
          <t>Gene Daniel:</t>
        </r>
        <r>
          <rPr>
            <sz val="9"/>
            <color indexed="81"/>
            <rFont val="Tahoma"/>
            <family val="2"/>
          </rPr>
          <t xml:space="preserve">
 Rear-Door controls Inoperable (locks, handles and windows)
</t>
        </r>
        <r>
          <rPr>
            <b/>
            <sz val="9"/>
            <color indexed="81"/>
            <rFont val="Tahoma"/>
            <family val="2"/>
          </rPr>
          <t>Note</t>
        </r>
        <r>
          <rPr>
            <sz val="9"/>
            <color indexed="81"/>
            <rFont val="Tahoma"/>
            <family val="2"/>
          </rPr>
          <t xml:space="preserve">: Can manually remove window or door disable plate with special tool
</t>
        </r>
        <r>
          <rPr>
            <b/>
            <sz val="9"/>
            <color indexed="81"/>
            <rFont val="Tahoma"/>
            <family val="2"/>
          </rPr>
          <t>Note:</t>
        </r>
        <r>
          <rPr>
            <sz val="9"/>
            <color indexed="81"/>
            <rFont val="Tahoma"/>
            <family val="2"/>
          </rPr>
          <t xml:space="preserve"> Locks/windows operable from driver’s door switches</t>
        </r>
      </text>
    </comment>
    <comment ref="F85" authorId="1" shapeId="0" xr:uid="{00000000-0006-0000-0000-000008000000}">
      <text>
        <r>
          <rPr>
            <b/>
            <sz val="9"/>
            <color indexed="81"/>
            <rFont val="Tahoma"/>
            <family val="2"/>
          </rPr>
          <t>Gene Daniel:</t>
        </r>
        <r>
          <rPr>
            <sz val="9"/>
            <color indexed="81"/>
            <rFont val="Tahoma"/>
            <family val="2"/>
          </rPr>
          <t xml:space="preserve">
BLIS® – Blind Spot Monitoring with Cross-traffic Alert</t>
        </r>
      </text>
    </comment>
    <comment ref="F86" authorId="1" shapeId="0" xr:uid="{00000000-0006-0000-0000-000009000000}">
      <text>
        <r>
          <rPr>
            <b/>
            <sz val="9"/>
            <color indexed="81"/>
            <rFont val="Tahoma"/>
            <family val="2"/>
          </rPr>
          <t>Gene Daniel:</t>
        </r>
        <r>
          <rPr>
            <sz val="9"/>
            <color indexed="81"/>
            <rFont val="Tahoma"/>
            <family val="2"/>
          </rPr>
          <t xml:space="preserve">
Police Perimeter Alert detects motion in an approximately 270-
degree radius on sides and back of vehicle; if movement is
determined to be a threat, chime will sound at level I. Doors will
lock and windows will automatically go up at level II. Includes
visual display in instrument cluster with tracking</t>
        </r>
      </text>
    </comment>
    <comment ref="F87" authorId="1" shapeId="0" xr:uid="{00000000-0006-0000-0000-00000A000000}">
      <text>
        <r>
          <rPr>
            <b/>
            <sz val="9"/>
            <color indexed="81"/>
            <rFont val="Tahoma"/>
            <family val="2"/>
          </rPr>
          <t>Gene Daniel:</t>
        </r>
        <r>
          <rPr>
            <sz val="9"/>
            <color indexed="81"/>
            <rFont val="Tahoma"/>
            <family val="2"/>
          </rPr>
          <t xml:space="preserve">
Dark Car Feature – Courtesy lamps disabled when any door is opened </t>
        </r>
      </text>
    </comment>
    <comment ref="F88" authorId="1" shapeId="0" xr:uid="{00000000-0006-0000-0000-00000B000000}">
      <text>
        <r>
          <rPr>
            <b/>
            <sz val="9"/>
            <color indexed="81"/>
            <rFont val="Tahoma"/>
            <family val="2"/>
          </rPr>
          <t>Gene Daniel:</t>
        </r>
        <r>
          <rPr>
            <sz val="9"/>
            <color indexed="81"/>
            <rFont val="Tahoma"/>
            <family val="2"/>
          </rPr>
          <t xml:space="preserve">
Police Engine Idle feature
• This feature allows you to leave the engine running and prevents your vehicle from unauthorized 
use when outside of your vehicle. Allows the key to be removed from ignition while vehicle remains 
idling.</t>
        </r>
      </text>
    </comment>
    <comment ref="F89" authorId="1" shapeId="0" xr:uid="{00000000-0006-0000-0000-00000C000000}">
      <text>
        <r>
          <rPr>
            <b/>
            <sz val="9"/>
            <color indexed="81"/>
            <rFont val="Tahoma"/>
            <family val="2"/>
          </rPr>
          <t>Gene Daniel:</t>
        </r>
        <r>
          <rPr>
            <sz val="9"/>
            <color indexed="81"/>
            <rFont val="Tahoma"/>
            <family val="2"/>
          </rPr>
          <t xml:space="preserve">
Pre-Collision Assist with Automatic Emergency Braking (AEB)
(Pedestrian Detection, Forward Collision Warning, Dynamic
Brake Support)
Note:Includes unique one-touch temporary disable switch for Law 
Enforcement use.</t>
        </r>
      </text>
    </comment>
    <comment ref="F91" authorId="1" shapeId="0" xr:uid="{00000000-0006-0000-0000-00000D000000}">
      <text>
        <r>
          <rPr>
            <sz val="9"/>
            <color indexed="81"/>
            <rFont val="Tahoma"/>
            <family val="2"/>
          </rPr>
          <t xml:space="preserve">
</t>
        </r>
        <r>
          <rPr>
            <b/>
            <sz val="9"/>
            <color indexed="81"/>
            <rFont val="Tahoma"/>
            <family val="2"/>
          </rPr>
          <t>Factory Standard Towing Configuration:</t>
        </r>
        <r>
          <rPr>
            <sz val="9"/>
            <color indexed="81"/>
            <rFont val="Tahoma"/>
            <family val="2"/>
          </rPr>
          <t xml:space="preserve">
Includes Class IV, 2" Receiver Hitch with Smart Trailer Tow Connector and
4/7 Pin Trailer wiring connections.
</t>
        </r>
        <r>
          <rPr>
            <b/>
            <sz val="9"/>
            <color indexed="81"/>
            <rFont val="Tahoma"/>
            <family val="2"/>
          </rPr>
          <t>67T - Integrated Trailer Brake</t>
        </r>
        <r>
          <rPr>
            <sz val="9"/>
            <color indexed="81"/>
            <rFont val="Tahoma"/>
            <family val="2"/>
          </rPr>
          <t xml:space="preserve"> can be ordered as a stand alone feature to compliment the Standard Trailer Towing Configuration
</t>
        </r>
        <r>
          <rPr>
            <b/>
            <sz val="9"/>
            <color indexed="81"/>
            <rFont val="Tahoma"/>
            <family val="2"/>
          </rPr>
          <t>Standard Mirror Configuration:</t>
        </r>
        <r>
          <rPr>
            <sz val="9"/>
            <color indexed="81"/>
            <rFont val="Tahoma"/>
            <family val="2"/>
          </rPr>
          <t xml:space="preserve">  Manual Folding, Power Glass with Black Skull Caps
</t>
        </r>
        <r>
          <rPr>
            <b/>
            <sz val="9"/>
            <color indexed="81"/>
            <rFont val="Tahoma"/>
            <family val="2"/>
          </rPr>
          <t xml:space="preserve">Upgraded Mirror Configuration:
</t>
        </r>
        <r>
          <rPr>
            <sz val="9"/>
            <color indexed="81"/>
            <rFont val="Tahoma"/>
            <family val="2"/>
          </rPr>
          <t>You can order mirror option 54R as a stand alone option to enhance the standard towing configuration.  54R gives you:  Manual folding, power glass side view heated mirrors, Integrated Turn Signals, High Intensity LED Security Approach Lamps, LED Side mirror lights, Black Skull Caps and interior auto dimming rear view mirror.  This option requires 91B: BLIS - Blind Spot Monitoring and 59S-Super Puddle Lights</t>
        </r>
      </text>
    </comment>
  </commentList>
</comments>
</file>

<file path=xl/sharedStrings.xml><?xml version="1.0" encoding="utf-8"?>
<sst xmlns="http://schemas.openxmlformats.org/spreadsheetml/2006/main" count="187" uniqueCount="157">
  <si>
    <t>Drivetrain Configurations</t>
  </si>
  <si>
    <t>NC70A Base Vehicle Configuration</t>
  </si>
  <si>
    <t>Base Body Configuration</t>
  </si>
  <si>
    <t>Base</t>
  </si>
  <si>
    <t>Base Powertrain Configuration</t>
  </si>
  <si>
    <t>44G</t>
  </si>
  <si>
    <t>10 Speed Automatic Transmission</t>
  </si>
  <si>
    <t>Base Interior Configuration</t>
  </si>
  <si>
    <t>YZ</t>
  </si>
  <si>
    <t>Oxford White</t>
  </si>
  <si>
    <t>Base Package / Options</t>
  </si>
  <si>
    <t>Code</t>
  </si>
  <si>
    <t>MSRP</t>
  </si>
  <si>
    <t>6% Disc</t>
  </si>
  <si>
    <t xml:space="preserve">Standard Colors: </t>
  </si>
  <si>
    <t>Quantity</t>
  </si>
  <si>
    <t>UM</t>
  </si>
  <si>
    <t>Enter Quantity Here</t>
  </si>
  <si>
    <t>HX</t>
  </si>
  <si>
    <t>M7</t>
  </si>
  <si>
    <t>JS</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</si>
  <si>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</si>
  <si>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</si>
  <si>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</si>
  <si>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</si>
  <si>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</si>
  <si>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</si>
  <si>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</si>
  <si>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</si>
  <si>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</si>
  <si>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</si>
  <si>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</si>
  <si>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</si>
  <si>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</si>
  <si>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</si>
  <si>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67T</t>
  </si>
  <si>
    <t>41H</t>
  </si>
  <si>
    <t>18B</t>
  </si>
  <si>
    <t>Engine Block Heater</t>
  </si>
  <si>
    <t>STD</t>
  </si>
  <si>
    <t>Option Availability and Compatibility Vary</t>
  </si>
  <si>
    <t>USE THIS FORM AS A GUIDE</t>
  </si>
  <si>
    <t xml:space="preserve"> Please Return to your Performance Representative For Confirmation</t>
  </si>
  <si>
    <t>Popular Factory Options</t>
  </si>
  <si>
    <t>Interior Options</t>
  </si>
  <si>
    <t>Exterior Options</t>
  </si>
  <si>
    <t>Front License Plate Bracket</t>
  </si>
  <si>
    <t>N/C</t>
  </si>
  <si>
    <t>Truck Bed Options</t>
  </si>
  <si>
    <t>Trailer Tow Options</t>
  </si>
  <si>
    <t>TT1</t>
  </si>
  <si>
    <t>Reverse Sensing System</t>
  </si>
  <si>
    <t>B3</t>
  </si>
  <si>
    <t>3.5L V-6 Ecoboost Engine - PURSUIT RATED</t>
  </si>
  <si>
    <t>Class IV Trailer Hitch</t>
  </si>
  <si>
    <t>Black Grill/Bumpers</t>
  </si>
  <si>
    <t>LT265/70R18 BSW All Terrain Tires</t>
  </si>
  <si>
    <t>Power Windows/Locks/Keyless Entry</t>
  </si>
  <si>
    <t>Vinyl Floor Covering</t>
  </si>
  <si>
    <t>Police Grade Seating 40/BLANK/40</t>
  </si>
  <si>
    <t>75 MPH Rear Crash Rating</t>
  </si>
  <si>
    <t>Rear View Camera</t>
  </si>
  <si>
    <t>3 YR / 36K Mile Bumper to Bumper Warranty</t>
  </si>
  <si>
    <t>W1P-150A</t>
  </si>
  <si>
    <t>145" Wheel Base, XL, 4x4, Crew Cab, 5.5 ft. Box</t>
  </si>
  <si>
    <t>3.5L EcoBoost V-6 Engine</t>
  </si>
  <si>
    <t>Electronic 10 Speed Automatic Transmission</t>
  </si>
  <si>
    <t>XL3</t>
  </si>
  <si>
    <t>Electric Locking 3.31 Rear Axle</t>
  </si>
  <si>
    <t>P</t>
  </si>
  <si>
    <t>B</t>
  </si>
  <si>
    <t>Black</t>
  </si>
  <si>
    <t>Police Seats- Cloth Front, Vinyl Rear</t>
  </si>
  <si>
    <t>19A</t>
  </si>
  <si>
    <t>67P</t>
  </si>
  <si>
    <t>61P</t>
  </si>
  <si>
    <t>Carpet with Matching Floor Mats</t>
  </si>
  <si>
    <t>Interior Upgrade Package</t>
  </si>
  <si>
    <t>Remote Keyless Entry - 4 Key Fobs</t>
  </si>
  <si>
    <t>8 Way Power Passenger Seat</t>
  </si>
  <si>
    <t>Rear Privacy Glass with Defroster</t>
  </si>
  <si>
    <t>17C/595</t>
  </si>
  <si>
    <t>41A</t>
  </si>
  <si>
    <t>Fog Lamps - XL</t>
  </si>
  <si>
    <t>Running Boards, Black Platform</t>
  </si>
  <si>
    <t>Daytime Running Lights</t>
  </si>
  <si>
    <t>Badge Delete</t>
  </si>
  <si>
    <t>Police Engine Idle Feature</t>
  </si>
  <si>
    <t>Integrated Trailer Brake Controller</t>
  </si>
  <si>
    <r>
      <rPr>
        <b/>
        <sz val="9"/>
        <color theme="1"/>
        <rFont val="Arial"/>
        <family val="2"/>
      </rPr>
      <t>Factory Standard Towing</t>
    </r>
    <r>
      <rPr>
        <sz val="9"/>
        <color theme="1"/>
        <rFont val="Arial"/>
        <family val="2"/>
      </rPr>
      <t xml:space="preserve"> - Class IV Receiver Hitch with Smart Trailer Tow Connector, 4 Pin/7 Pin Trailer Wiring</t>
    </r>
  </si>
  <si>
    <t>85H</t>
  </si>
  <si>
    <t>Back Up Alarm System</t>
  </si>
  <si>
    <t>Dealer Installed Items</t>
  </si>
  <si>
    <t>AGATE BLACK</t>
  </si>
  <si>
    <t>CARBONIZED GRAY</t>
  </si>
  <si>
    <t>ANITMATTER BLUE</t>
  </si>
  <si>
    <t>ATLAS BLUE METALLIC</t>
  </si>
  <si>
    <t>ICONIC SILVER</t>
  </si>
  <si>
    <t>OXFORD WHITE</t>
  </si>
  <si>
    <t>Please Consult Responder Order Guide for Add'l Options</t>
  </si>
  <si>
    <r>
      <t xml:space="preserve">Front / Rear Chrome Bumper- </t>
    </r>
    <r>
      <rPr>
        <b/>
        <i/>
        <sz val="9"/>
        <color theme="1"/>
        <rFont val="Arial"/>
        <family val="2"/>
      </rPr>
      <t>Includes 595</t>
    </r>
  </si>
  <si>
    <t>18" Steel Wheels</t>
  </si>
  <si>
    <t>Rear Vinyl 60/40 Flip Up Seat</t>
  </si>
  <si>
    <t>145" Wheel Base, Crew Cab, 4wd</t>
  </si>
  <si>
    <t>5 YR / 100,000 Mile Powertrain Ext Service Plan</t>
  </si>
  <si>
    <t>Fail Safe Cooling</t>
  </si>
  <si>
    <t>FX4 Package</t>
  </si>
  <si>
    <t>3.31 Electronic Locking Rear Axle</t>
  </si>
  <si>
    <t>Hill Descent Control</t>
  </si>
  <si>
    <t>Off Road Tuned Front Shock Absorbers</t>
  </si>
  <si>
    <t>Skid Plates: Fuel Tank, Trans Case, Diff</t>
  </si>
  <si>
    <t>Police Perimeter Alert</t>
  </si>
  <si>
    <t>Pre Collision Assist with Auto Braking</t>
  </si>
  <si>
    <t>Dark Car Feature</t>
  </si>
  <si>
    <t>Blind Spot Information System</t>
  </si>
  <si>
    <t>Police Engine Idle System</t>
  </si>
  <si>
    <t>Rainlamp Wiper Activated Headlamps</t>
  </si>
  <si>
    <t>Fixed LED Headlamps</t>
  </si>
  <si>
    <t>SYNC 4</t>
  </si>
  <si>
    <t>Autolamp-Auto On/Off Headlamps</t>
  </si>
  <si>
    <t>Rear View Camera with Dynamic Hitch Assist</t>
  </si>
  <si>
    <t>120 MPH Max Speed</t>
  </si>
  <si>
    <t>435/924</t>
  </si>
  <si>
    <r>
      <t xml:space="preserve">Floor Liner - Tray Style- </t>
    </r>
    <r>
      <rPr>
        <b/>
        <i/>
        <sz val="8"/>
        <color rgb="FFFF0000"/>
        <rFont val="Arial"/>
        <family val="2"/>
      </rPr>
      <t>(Requires 19A or 168 Carpet)</t>
    </r>
  </si>
  <si>
    <t>47R</t>
  </si>
  <si>
    <t>Safety Police Equipment Options</t>
  </si>
  <si>
    <t>64H</t>
  </si>
  <si>
    <t>18" Aluminum Wheels</t>
  </si>
  <si>
    <t>17R</t>
  </si>
  <si>
    <r>
      <t xml:space="preserve">Rear Door Controls Inoperative </t>
    </r>
    <r>
      <rPr>
        <i/>
        <sz val="8"/>
        <color rgb="FFFF0000"/>
        <rFont val="Arial"/>
        <family val="2"/>
      </rPr>
      <t>(Locks, Handles, &amp; Windows)</t>
    </r>
  </si>
  <si>
    <t>60F</t>
  </si>
  <si>
    <t>Front Console Plate Delete</t>
  </si>
  <si>
    <t>60R</t>
  </si>
  <si>
    <t>96L</t>
  </si>
  <si>
    <t>Rear Wheel Well Liners</t>
  </si>
  <si>
    <t>Driver Side Whelen Spotlight</t>
  </si>
  <si>
    <t>BLIS</t>
  </si>
  <si>
    <t>Police Perimeter Alert System</t>
  </si>
  <si>
    <t>PPAS</t>
  </si>
  <si>
    <t>DRK</t>
  </si>
  <si>
    <t>PREC</t>
  </si>
  <si>
    <t>Pre Collission Assit with Automatic Emergency Braking</t>
  </si>
  <si>
    <r>
      <t>Power Sliding Rear Window-</t>
    </r>
    <r>
      <rPr>
        <sz val="8"/>
        <color rgb="FFFF0000"/>
        <rFont val="Arial"/>
        <family val="2"/>
      </rPr>
      <t xml:space="preserve"> (</t>
    </r>
    <r>
      <rPr>
        <b/>
        <i/>
        <sz val="8"/>
        <color rgb="FFFF0000"/>
        <rFont val="Arial"/>
        <family val="2"/>
      </rPr>
      <t>Includes 924</t>
    </r>
    <r>
      <rPr>
        <i/>
        <sz val="8"/>
        <color rgb="FFFF0000"/>
        <rFont val="Arial"/>
        <family val="2"/>
      </rPr>
      <t xml:space="preserve"> Privacy Glass w/ Defroster)</t>
    </r>
  </si>
  <si>
    <r>
      <t xml:space="preserve">Rear Console Plate </t>
    </r>
    <r>
      <rPr>
        <i/>
        <sz val="8"/>
        <color rgb="FFFF0000"/>
        <rFont val="Arial"/>
        <family val="2"/>
      </rPr>
      <t>(N/A with 19A Interior Upgrade)</t>
    </r>
  </si>
  <si>
    <t>IDLE</t>
  </si>
  <si>
    <t>Quoting Salesperson:</t>
  </si>
  <si>
    <t>Name:</t>
  </si>
  <si>
    <t>Phone:</t>
  </si>
  <si>
    <t>NC Government Agency</t>
  </si>
  <si>
    <t>North Carolina Statewide Vehicle Contract 2510A</t>
  </si>
  <si>
    <t>Contract Term: Feb 01, 2024 - Jan 31, 2029</t>
  </si>
  <si>
    <t>2025 Standard Features</t>
  </si>
  <si>
    <t>2025 Ford F-150 Police Responder</t>
  </si>
  <si>
    <t>2025 Ford F-150 Police Interceptor Responder</t>
  </si>
  <si>
    <t>Included</t>
  </si>
  <si>
    <t>59F</t>
  </si>
  <si>
    <t>KEYLESS ENTRY INCLUDED IN 25MY BASE 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</si>
</sst>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6"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b/>
      <sz val="16"/>
      <color theme="1"/>
      <name val="Calibri"/>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9"/>
      <color indexed="81"/>
      <name val="Tahoma"/>
      <family val="2"/>
    </font>
    <font>
      <b/>
      <sz val="9"/>
      <color indexed="81"/>
      <name val="Tahoma"/>
      <family val="2"/>
    </font>
    <font>
      <sz val="14"/>
      <color theme="1"/>
      <name val="Calibri"/>
      <family val="2"/>
      <scheme val="minor"/>
    </font>
    <font>
      <b/>
      <i/>
      <sz val="10"/>
      <color theme="1"/>
      <name val="Arial"/>
      <family val="2"/>
    </font>
    <font>
      <i/>
      <sz val="9"/>
      <color indexed="81"/>
      <name val="Tahoma"/>
      <family val="2"/>
    </font>
    <font>
      <b/>
      <sz val="10"/>
      <color theme="1"/>
      <name val="Calibri"/>
      <family val="2"/>
      <scheme val="minor"/>
    </font>
    <font>
      <b/>
      <i/>
      <sz val="9"/>
      <color theme="1"/>
      <name val="Arial"/>
      <family val="2"/>
    </font>
    <font>
      <b/>
      <i/>
      <sz val="8"/>
      <color rgb="FFFF0000"/>
      <name val="Arial"/>
      <family val="2"/>
    </font>
    <font>
      <i/>
      <sz val="8"/>
      <color rgb="FFFF0000"/>
      <name val="Arial"/>
      <family val="2"/>
    </font>
    <font>
      <sz val="8"/>
      <color theme="1"/>
      <name val="Arial"/>
      <family val="2"/>
    </font>
    <font>
      <sz val="8"/>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9" tint="0.59999389629810485"/>
        <bgColor indexed="64"/>
      </patternFill>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87">
    <xf numFmtId="0" fontId="0" fillId="0" borderId="0" xfId="0"/>
    <xf numFmtId="164" fontId="5" fillId="0" borderId="0" xfId="2" applyNumberFormat="1" applyFont="1" applyProtection="1">
      <protection locked="0"/>
    </xf>
    <xf numFmtId="0" fontId="5" fillId="0" borderId="0" xfId="0" applyFont="1" applyProtection="1">
      <protection locked="0"/>
    </xf>
    <xf numFmtId="164" fontId="5" fillId="0" borderId="0" xfId="2" applyNumberFormat="1" applyFont="1" applyProtection="1"/>
    <xf numFmtId="164" fontId="5" fillId="0" borderId="0" xfId="2" applyNumberFormat="1" applyFont="1" applyFill="1" applyBorder="1" applyProtection="1">
      <protection locked="0"/>
    </xf>
    <xf numFmtId="164" fontId="5" fillId="0" borderId="0" xfId="2" applyNumberFormat="1" applyFont="1" applyFill="1" applyBorder="1" applyProtection="1"/>
    <xf numFmtId="164" fontId="13" fillId="2" borderId="2" xfId="2" applyNumberFormat="1" applyFont="1" applyFill="1" applyBorder="1" applyAlignment="1" applyProtection="1">
      <alignment vertical="center"/>
    </xf>
    <xf numFmtId="164" fontId="13" fillId="0" borderId="0" xfId="2" applyNumberFormat="1" applyFont="1" applyAlignment="1" applyProtection="1">
      <alignment vertical="center"/>
      <protection locked="0"/>
    </xf>
    <xf numFmtId="164" fontId="13" fillId="0" borderId="0" xfId="2" applyNumberFormat="1" applyFont="1" applyAlignment="1" applyProtection="1">
      <alignment vertical="center"/>
    </xf>
    <xf numFmtId="164" fontId="15" fillId="0" borderId="0" xfId="2" applyNumberFormat="1" applyFont="1" applyProtection="1">
      <protection locked="0"/>
    </xf>
    <xf numFmtId="164" fontId="15" fillId="0" borderId="0" xfId="2" applyNumberFormat="1" applyFont="1" applyProtection="1"/>
    <xf numFmtId="0" fontId="0" fillId="0" borderId="0" xfId="0" applyProtection="1">
      <protection locked="0"/>
    </xf>
    <xf numFmtId="164" fontId="5" fillId="0" borderId="0" xfId="0" applyNumberFormat="1" applyFont="1" applyProtection="1">
      <protection locked="0"/>
    </xf>
    <xf numFmtId="164" fontId="5" fillId="0" borderId="0" xfId="2" applyNumberFormat="1" applyFont="1" applyAlignment="1" applyProtection="1">
      <alignment vertical="center"/>
      <protection locked="0"/>
    </xf>
    <xf numFmtId="0" fontId="5" fillId="0" borderId="0" xfId="0" applyFont="1" applyAlignment="1" applyProtection="1">
      <alignment vertical="center"/>
      <protection locked="0"/>
    </xf>
    <xf numFmtId="164" fontId="5" fillId="7" borderId="0" xfId="2" applyNumberFormat="1" applyFont="1" applyFill="1" applyBorder="1" applyProtection="1">
      <protection locked="0"/>
    </xf>
    <xf numFmtId="0" fontId="5" fillId="7" borderId="0" xfId="0" applyFont="1" applyFill="1" applyProtection="1">
      <protection locked="0"/>
    </xf>
    <xf numFmtId="164" fontId="5" fillId="0" borderId="0" xfId="2" applyNumberFormat="1" applyFont="1" applyFill="1" applyProtection="1">
      <protection locked="0"/>
    </xf>
    <xf numFmtId="0" fontId="13" fillId="0" borderId="0" xfId="0" applyFont="1" applyProtection="1">
      <protection locked="0"/>
    </xf>
    <xf numFmtId="0" fontId="23" fillId="0" borderId="0" xfId="0" applyFont="1" applyProtection="1">
      <protection locked="0"/>
    </xf>
    <xf numFmtId="164" fontId="5" fillId="0" borderId="0" xfId="2" applyNumberFormat="1" applyFont="1" applyBorder="1" applyProtection="1"/>
    <xf numFmtId="0" fontId="24" fillId="0" borderId="0" xfId="3" applyFont="1" applyFill="1" applyBorder="1" applyProtection="1"/>
    <xf numFmtId="164" fontId="16" fillId="2" borderId="2" xfId="2" applyNumberFormat="1" applyFont="1" applyFill="1" applyBorder="1" applyAlignment="1" applyProtection="1">
      <alignment horizontal="center"/>
    </xf>
    <xf numFmtId="0" fontId="5" fillId="2" borderId="1" xfId="0" applyFont="1" applyFill="1" applyBorder="1"/>
    <xf numFmtId="0" fontId="5" fillId="2" borderId="2" xfId="0" applyFont="1" applyFill="1" applyBorder="1"/>
    <xf numFmtId="0" fontId="5" fillId="2" borderId="3" xfId="0" applyFont="1" applyFill="1" applyBorder="1"/>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0" borderId="4" xfId="0" applyFont="1" applyBorder="1"/>
    <xf numFmtId="0" fontId="5" fillId="0" borderId="5" xfId="0" applyFont="1" applyBorder="1"/>
    <xf numFmtId="0" fontId="5" fillId="0" borderId="12" xfId="0" applyFont="1" applyBorder="1"/>
    <xf numFmtId="0" fontId="5" fillId="0" borderId="13" xfId="0" applyFont="1" applyBorder="1"/>
    <xf numFmtId="0" fontId="5" fillId="0" borderId="14" xfId="0" applyFont="1" applyBorder="1"/>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2" xfId="0" applyFont="1" applyFill="1" applyBorder="1" applyAlignment="1">
      <alignment horizontal="center" vertical="center"/>
    </xf>
    <xf numFmtId="0" fontId="12" fillId="2" borderId="3" xfId="0" applyFont="1" applyFill="1" applyBorder="1" applyAlignment="1">
      <alignment vertical="center"/>
    </xf>
    <xf numFmtId="0" fontId="0" fillId="2" borderId="4" xfId="0" applyFill="1" applyBorder="1"/>
    <xf numFmtId="0" fontId="9" fillId="2" borderId="5" xfId="0" applyFont="1" applyFill="1" applyBorder="1"/>
    <xf numFmtId="0" fontId="17" fillId="2" borderId="1" xfId="0" applyFont="1" applyFill="1" applyBorder="1"/>
    <xf numFmtId="0" fontId="17" fillId="2" borderId="2" xfId="0" applyFont="1" applyFill="1" applyBorder="1"/>
    <xf numFmtId="0" fontId="17" fillId="2" borderId="2" xfId="0" applyFont="1" applyFill="1" applyBorder="1" applyAlignment="1">
      <alignment horizontal="center"/>
    </xf>
    <xf numFmtId="0" fontId="17" fillId="2" borderId="3" xfId="0" applyFont="1" applyFill="1" applyBorder="1"/>
    <xf numFmtId="0" fontId="18" fillId="2" borderId="0" xfId="0" applyFont="1" applyFill="1"/>
    <xf numFmtId="0" fontId="10" fillId="0" borderId="15" xfId="0" applyFont="1" applyBorder="1" applyAlignment="1">
      <alignment horizontal="center"/>
    </xf>
    <xf numFmtId="0" fontId="0" fillId="2" borderId="12" xfId="0" applyFill="1" applyBorder="1"/>
    <xf numFmtId="0" fontId="0" fillId="2" borderId="13" xfId="0" applyFill="1" applyBorder="1"/>
    <xf numFmtId="0" fontId="0" fillId="2" borderId="14" xfId="0" applyFill="1" applyBorder="1"/>
    <xf numFmtId="0" fontId="9" fillId="2" borderId="1" xfId="0" applyFont="1" applyFill="1" applyBorder="1"/>
    <xf numFmtId="0" fontId="9" fillId="2" borderId="2" xfId="0" applyFont="1" applyFill="1" applyBorder="1"/>
    <xf numFmtId="0" fontId="12" fillId="2" borderId="9" xfId="0" applyFont="1" applyFill="1" applyBorder="1"/>
    <xf numFmtId="0" fontId="9" fillId="2" borderId="9" xfId="0" applyFont="1" applyFill="1" applyBorder="1" applyAlignment="1">
      <alignment horizontal="center"/>
    </xf>
    <xf numFmtId="0" fontId="10" fillId="2" borderId="9" xfId="0" applyFont="1" applyFill="1" applyBorder="1" applyAlignment="1">
      <alignment horizontal="center"/>
    </xf>
    <xf numFmtId="0" fontId="9" fillId="2" borderId="3" xfId="0" applyFont="1" applyFill="1" applyBorder="1"/>
    <xf numFmtId="0" fontId="18" fillId="4" borderId="0" xfId="0" applyFont="1" applyFill="1"/>
    <xf numFmtId="0" fontId="10" fillId="0" borderId="24" xfId="0" applyFont="1" applyBorder="1" applyAlignment="1">
      <alignment horizontal="center"/>
    </xf>
    <xf numFmtId="0" fontId="0" fillId="0" borderId="0" xfId="0" applyAlignment="1">
      <alignment horizontal="center"/>
    </xf>
    <xf numFmtId="0" fontId="9" fillId="8" borderId="4" xfId="0" applyFont="1" applyFill="1" applyBorder="1"/>
    <xf numFmtId="0" fontId="9" fillId="2" borderId="0" xfId="0" applyFont="1" applyFill="1"/>
    <xf numFmtId="0" fontId="9" fillId="5" borderId="16" xfId="0" applyFont="1" applyFill="1" applyBorder="1"/>
    <xf numFmtId="0" fontId="9" fillId="5" borderId="18" xfId="0" applyFont="1" applyFill="1" applyBorder="1"/>
    <xf numFmtId="0" fontId="9" fillId="5" borderId="17"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19" fillId="2" borderId="2" xfId="0" applyFont="1" applyFill="1" applyBorder="1" applyAlignment="1">
      <alignment horizontal="center"/>
    </xf>
    <xf numFmtId="0" fontId="14" fillId="2" borderId="2" xfId="0" applyFont="1" applyFill="1" applyBorder="1"/>
    <xf numFmtId="0" fontId="5" fillId="4" borderId="0" xfId="0" applyFont="1" applyFill="1"/>
    <xf numFmtId="0" fontId="5" fillId="0" borderId="0" xfId="0" applyFont="1" applyAlignment="1">
      <alignment vertical="center"/>
    </xf>
    <xf numFmtId="0" fontId="5" fillId="7"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5"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12" xfId="0" applyBorder="1"/>
    <xf numFmtId="0" fontId="0" fillId="0" borderId="13" xfId="0" applyBorder="1"/>
    <xf numFmtId="0" fontId="0" fillId="0" borderId="14" xfId="0" applyBorder="1"/>
    <xf numFmtId="0" fontId="10" fillId="0" borderId="15" xfId="0" applyFont="1" applyBorder="1" applyAlignment="1" applyProtection="1">
      <alignment horizontal="center"/>
      <protection locked="0"/>
    </xf>
    <xf numFmtId="0" fontId="9" fillId="5" borderId="1" xfId="0" applyFont="1" applyFill="1" applyBorder="1"/>
    <xf numFmtId="0" fontId="9" fillId="5" borderId="2" xfId="0" applyFont="1" applyFill="1" applyBorder="1"/>
    <xf numFmtId="0" fontId="12" fillId="5" borderId="2" xfId="0" applyFont="1" applyFill="1" applyBorder="1"/>
    <xf numFmtId="0" fontId="9" fillId="5" borderId="3" xfId="0" applyFont="1" applyFill="1" applyBorder="1"/>
    <xf numFmtId="0" fontId="0" fillId="0" borderId="0" xfId="0" applyAlignment="1">
      <alignment horizontal="center" vertical="center"/>
    </xf>
    <xf numFmtId="0" fontId="9" fillId="5" borderId="4" xfId="0" applyFont="1" applyFill="1" applyBorder="1" applyAlignment="1">
      <alignment horizontal="center" vertical="center"/>
    </xf>
    <xf numFmtId="0" fontId="9" fillId="5" borderId="0" xfId="0" applyFont="1" applyFill="1" applyAlignment="1">
      <alignment horizontal="center" vertical="center"/>
    </xf>
    <xf numFmtId="0" fontId="9" fillId="5" borderId="5" xfId="0" applyFont="1" applyFill="1" applyBorder="1" applyAlignment="1">
      <alignment horizontal="center" vertical="center"/>
    </xf>
    <xf numFmtId="0" fontId="0" fillId="0" borderId="0" xfId="0" applyAlignment="1" applyProtection="1">
      <alignment horizontal="center" vertical="center"/>
      <protection locked="0"/>
    </xf>
    <xf numFmtId="0" fontId="9" fillId="5" borderId="4" xfId="0" applyFont="1" applyFill="1" applyBorder="1"/>
    <xf numFmtId="0" fontId="9" fillId="5" borderId="0" xfId="0" applyFont="1" applyFill="1"/>
    <xf numFmtId="0" fontId="9" fillId="5" borderId="5" xfId="0" applyFont="1" applyFill="1" applyBorder="1"/>
    <xf numFmtId="0" fontId="9" fillId="5" borderId="12" xfId="0" applyFont="1" applyFill="1" applyBorder="1"/>
    <xf numFmtId="0" fontId="9" fillId="5" borderId="13" xfId="0" applyFont="1" applyFill="1" applyBorder="1"/>
    <xf numFmtId="0" fontId="9" fillId="5" borderId="14" xfId="0" applyFont="1" applyFill="1" applyBorder="1"/>
    <xf numFmtId="0" fontId="9" fillId="2" borderId="4" xfId="0" applyFont="1" applyFill="1" applyBorder="1"/>
    <xf numFmtId="0" fontId="9" fillId="5" borderId="25" xfId="0" applyFont="1" applyFill="1" applyBorder="1"/>
    <xf numFmtId="0" fontId="9" fillId="5" borderId="19" xfId="0" applyFont="1" applyFill="1" applyBorder="1"/>
    <xf numFmtId="0" fontId="12" fillId="2" borderId="2" xfId="0" applyFont="1" applyFill="1" applyBorder="1"/>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9" fillId="2" borderId="5" xfId="0" applyFont="1" applyFill="1" applyBorder="1" applyAlignment="1">
      <alignment horizontal="center" vertical="center"/>
    </xf>
    <xf numFmtId="0" fontId="9" fillId="0" borderId="1" xfId="0" applyFont="1" applyBorder="1"/>
    <xf numFmtId="0" fontId="9" fillId="0" borderId="2" xfId="0" applyFont="1" applyBorder="1"/>
    <xf numFmtId="0" fontId="5" fillId="0" borderId="2" xfId="0" applyFont="1" applyBorder="1"/>
    <xf numFmtId="0" fontId="5"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0" fontId="10" fillId="0" borderId="24" xfId="0" applyFont="1" applyBorder="1" applyAlignment="1" applyProtection="1">
      <alignment horizontal="center"/>
      <protection locked="0"/>
    </xf>
    <xf numFmtId="0" fontId="15" fillId="0" borderId="18" xfId="0" applyFont="1" applyBorder="1"/>
    <xf numFmtId="0" fontId="4" fillId="0" borderId="4" xfId="3" applyFill="1" applyBorder="1" applyProtection="1"/>
    <xf numFmtId="0" fontId="16" fillId="2" borderId="12" xfId="0" applyFont="1" applyFill="1" applyBorder="1"/>
    <xf numFmtId="0" fontId="16" fillId="2" borderId="13" xfId="0" applyFont="1" applyFill="1" applyBorder="1"/>
    <xf numFmtId="0" fontId="16" fillId="2" borderId="14" xfId="0" applyFont="1" applyFill="1" applyBorder="1"/>
    <xf numFmtId="164" fontId="15" fillId="4" borderId="15" xfId="2" applyNumberFormat="1" applyFont="1" applyFill="1" applyBorder="1" applyProtection="1"/>
    <xf numFmtId="0" fontId="5" fillId="0" borderId="24" xfId="0" applyFont="1" applyBorder="1" applyAlignment="1">
      <alignment horizontal="center"/>
    </xf>
    <xf numFmtId="0" fontId="30" fillId="0" borderId="15" xfId="0" applyFont="1" applyBorder="1" applyAlignment="1">
      <alignment horizontal="center"/>
    </xf>
    <xf numFmtId="0" fontId="10" fillId="0" borderId="17" xfId="0" applyFont="1" applyBorder="1" applyAlignment="1">
      <alignment vertical="center"/>
    </xf>
    <xf numFmtId="0" fontId="18" fillId="2" borderId="13" xfId="0" applyFont="1" applyFill="1" applyBorder="1"/>
    <xf numFmtId="0" fontId="10" fillId="2" borderId="13" xfId="0" applyFont="1" applyFill="1" applyBorder="1" applyAlignment="1">
      <alignment horizontal="center" wrapText="1"/>
    </xf>
    <xf numFmtId="0" fontId="5" fillId="0" borderId="1" xfId="0" applyFont="1" applyBorder="1"/>
    <xf numFmtId="0" fontId="0" fillId="0" borderId="4" xfId="0" applyBorder="1"/>
    <xf numFmtId="0" fontId="5" fillId="0" borderId="15" xfId="0" applyFont="1" applyBorder="1" applyAlignment="1">
      <alignment horizontal="center"/>
    </xf>
    <xf numFmtId="0" fontId="5" fillId="2" borderId="4" xfId="0" applyFont="1" applyFill="1" applyBorder="1" applyAlignment="1">
      <alignment vertical="center"/>
    </xf>
    <xf numFmtId="0" fontId="5" fillId="2" borderId="0" xfId="0" applyFont="1" applyFill="1" applyAlignment="1">
      <alignment vertical="center"/>
    </xf>
    <xf numFmtId="0" fontId="18" fillId="4" borderId="0" xfId="0" applyFont="1" applyFill="1" applyAlignment="1">
      <alignment vertical="center"/>
    </xf>
    <xf numFmtId="0" fontId="5" fillId="7" borderId="24" xfId="0" applyFont="1" applyFill="1" applyBorder="1" applyAlignment="1">
      <alignment horizontal="center" vertical="center"/>
    </xf>
    <xf numFmtId="164" fontId="5" fillId="0" borderId="0" xfId="0" applyNumberFormat="1" applyFont="1" applyAlignment="1" applyProtection="1">
      <alignment vertical="center"/>
      <protection locked="0"/>
    </xf>
    <xf numFmtId="0" fontId="0" fillId="0" borderId="0" xfId="0" applyAlignment="1">
      <alignment vertical="center"/>
    </xf>
    <xf numFmtId="0" fontId="5" fillId="7" borderId="15" xfId="0" applyFont="1" applyFill="1" applyBorder="1" applyAlignment="1">
      <alignment horizontal="center" vertical="center" wrapText="1"/>
    </xf>
    <xf numFmtId="0" fontId="10" fillId="0" borderId="24" xfId="0" applyFont="1" applyBorder="1" applyAlignment="1">
      <alignment horizontal="center" vertical="center"/>
    </xf>
    <xf numFmtId="0" fontId="5" fillId="0" borderId="24" xfId="0" applyFont="1" applyBorder="1" applyAlignment="1">
      <alignment horizontal="center" vertical="center"/>
    </xf>
    <xf numFmtId="0" fontId="1" fillId="0" borderId="4" xfId="0" applyFont="1" applyBorder="1"/>
    <xf numFmtId="0" fontId="7" fillId="0" borderId="12" xfId="0" applyFont="1" applyBorder="1"/>
    <xf numFmtId="0" fontId="7" fillId="0" borderId="13" xfId="0" applyFont="1" applyBorder="1"/>
    <xf numFmtId="164" fontId="5" fillId="0" borderId="0" xfId="2" applyNumberFormat="1" applyFont="1" applyBorder="1" applyProtection="1">
      <protection locked="0"/>
    </xf>
    <xf numFmtId="0" fontId="1" fillId="0" borderId="0" xfId="0" applyFont="1"/>
    <xf numFmtId="0" fontId="12" fillId="0" borderId="0" xfId="0" applyFont="1" applyAlignment="1">
      <alignment horizontal="right"/>
    </xf>
    <xf numFmtId="0" fontId="12" fillId="0" borderId="0" xfId="0" applyFont="1"/>
    <xf numFmtId="0" fontId="0" fillId="11" borderId="1" xfId="0" applyFill="1" applyBorder="1"/>
    <xf numFmtId="0" fontId="5" fillId="11" borderId="2" xfId="0" applyFont="1" applyFill="1" applyBorder="1"/>
    <xf numFmtId="0" fontId="10" fillId="11" borderId="2" xfId="0" applyFont="1" applyFill="1" applyBorder="1"/>
    <xf numFmtId="0" fontId="5" fillId="11" borderId="3" xfId="0" applyFont="1" applyFill="1" applyBorder="1"/>
    <xf numFmtId="0" fontId="0" fillId="11" borderId="4" xfId="0" applyFill="1" applyBorder="1"/>
    <xf numFmtId="0" fontId="5" fillId="11" borderId="0" xfId="0" applyFont="1" applyFill="1"/>
    <xf numFmtId="0" fontId="10" fillId="11" borderId="0" xfId="0" applyFont="1" applyFill="1"/>
    <xf numFmtId="0" fontId="5" fillId="11" borderId="5" xfId="0" applyFont="1" applyFill="1" applyBorder="1"/>
    <xf numFmtId="164" fontId="5" fillId="11" borderId="0" xfId="2" applyNumberFormat="1" applyFont="1" applyFill="1" applyProtection="1"/>
    <xf numFmtId="0" fontId="3" fillId="11" borderId="0" xfId="0" applyFont="1" applyFill="1"/>
    <xf numFmtId="0" fontId="0" fillId="11" borderId="0" xfId="0" applyFill="1"/>
    <xf numFmtId="0" fontId="0" fillId="11" borderId="5" xfId="0" applyFill="1" applyBorder="1"/>
    <xf numFmtId="0" fontId="0" fillId="11" borderId="12" xfId="0" applyFill="1" applyBorder="1"/>
    <xf numFmtId="0" fontId="0" fillId="11" borderId="13" xfId="0" applyFill="1" applyBorder="1"/>
    <xf numFmtId="0" fontId="0" fillId="11" borderId="14" xfId="0" applyFill="1" applyBorder="1"/>
    <xf numFmtId="0" fontId="0" fillId="11" borderId="3" xfId="0" applyFill="1" applyBorder="1"/>
    <xf numFmtId="0" fontId="9" fillId="5" borderId="18" xfId="0" applyFont="1" applyFill="1" applyBorder="1" applyAlignment="1">
      <alignment horizontal="center"/>
    </xf>
    <xf numFmtId="164" fontId="10" fillId="0" borderId="20" xfId="2" applyNumberFormat="1" applyFont="1" applyFill="1" applyBorder="1" applyAlignment="1" applyProtection="1">
      <alignment horizontal="center" vertical="center"/>
    </xf>
    <xf numFmtId="164" fontId="10" fillId="0" borderId="19" xfId="2" applyNumberFormat="1" applyFont="1" applyFill="1" applyBorder="1" applyAlignment="1" applyProtection="1">
      <alignment horizontal="center" vertical="center"/>
    </xf>
    <xf numFmtId="44" fontId="10" fillId="0" borderId="15" xfId="2" applyFont="1" applyFill="1" applyBorder="1" applyAlignment="1" applyProtection="1">
      <alignment horizontal="center" vertical="center"/>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17" xfId="0" applyFont="1" applyBorder="1" applyAlignment="1">
      <alignment horizontal="left" vertical="center" wrapText="1"/>
    </xf>
    <xf numFmtId="0" fontId="3" fillId="6" borderId="21" xfId="0" applyFont="1" applyFill="1" applyBorder="1" applyAlignment="1">
      <alignment horizontal="center" textRotation="90" shrinkToFit="1"/>
    </xf>
    <xf numFmtId="0" fontId="3" fillId="6" borderId="22" xfId="0" applyFont="1" applyFill="1" applyBorder="1" applyAlignment="1">
      <alignment horizontal="center" textRotation="90" shrinkToFit="1"/>
    </xf>
    <xf numFmtId="0" fontId="30" fillId="0" borderId="16" xfId="0" applyFont="1" applyBorder="1" applyAlignment="1">
      <alignment horizontal="left" shrinkToFit="1"/>
    </xf>
    <xf numFmtId="0" fontId="30" fillId="0" borderId="18" xfId="0" applyFont="1" applyBorder="1" applyAlignment="1">
      <alignment horizontal="left" shrinkToFit="1"/>
    </xf>
    <xf numFmtId="0" fontId="30" fillId="0" borderId="17" xfId="0" applyFont="1" applyBorder="1" applyAlignment="1">
      <alignment horizontal="left" shrinkToFit="1"/>
    </xf>
    <xf numFmtId="43" fontId="10" fillId="4" borderId="16" xfId="1" applyFont="1" applyFill="1" applyBorder="1" applyAlignment="1" applyProtection="1">
      <alignment horizontal="center"/>
      <protection locked="0"/>
    </xf>
    <xf numFmtId="43" fontId="10" fillId="4" borderId="18" xfId="1" applyFont="1" applyFill="1" applyBorder="1" applyAlignment="1" applyProtection="1">
      <alignment horizontal="center"/>
      <protection locked="0"/>
    </xf>
    <xf numFmtId="43" fontId="10" fillId="4" borderId="17" xfId="1" applyFont="1" applyFill="1" applyBorder="1" applyAlignment="1" applyProtection="1">
      <alignment horizontal="center"/>
      <protection locked="0"/>
    </xf>
    <xf numFmtId="0" fontId="5" fillId="0" borderId="16" xfId="0" applyFont="1" applyBorder="1" applyAlignment="1">
      <alignment horizontal="left" wrapText="1"/>
    </xf>
    <xf numFmtId="0" fontId="5" fillId="0" borderId="18" xfId="0" applyFont="1" applyBorder="1" applyAlignment="1">
      <alignment horizontal="left" wrapText="1"/>
    </xf>
    <xf numFmtId="0" fontId="5" fillId="0" borderId="17" xfId="0" applyFont="1" applyBorder="1" applyAlignment="1">
      <alignment horizontal="left" wrapText="1"/>
    </xf>
    <xf numFmtId="164" fontId="10" fillId="0" borderId="20" xfId="2" applyNumberFormat="1" applyFont="1" applyFill="1" applyBorder="1" applyAlignment="1" applyProtection="1">
      <alignment horizontal="center"/>
    </xf>
    <xf numFmtId="164" fontId="10" fillId="0" borderId="19" xfId="2" applyNumberFormat="1" applyFont="1" applyFill="1" applyBorder="1" applyAlignment="1" applyProtection="1">
      <alignment horizontal="center"/>
    </xf>
    <xf numFmtId="44" fontId="10" fillId="0" borderId="15" xfId="2" applyFont="1" applyFill="1" applyBorder="1" applyAlignment="1" applyProtection="1">
      <alignment horizontal="center"/>
    </xf>
    <xf numFmtId="0" fontId="10" fillId="0" borderId="15" xfId="0" applyFont="1" applyBorder="1" applyAlignment="1" applyProtection="1">
      <alignment horizontal="left" wrapText="1"/>
      <protection locked="0"/>
    </xf>
    <xf numFmtId="164" fontId="10" fillId="0" borderId="15" xfId="2" applyNumberFormat="1" applyFont="1" applyFill="1" applyBorder="1" applyAlignment="1" applyProtection="1">
      <alignment horizontal="left"/>
      <protection locked="0"/>
    </xf>
    <xf numFmtId="44" fontId="10" fillId="0" borderId="15" xfId="2" applyFont="1" applyFill="1" applyBorder="1" applyAlignment="1" applyProtection="1">
      <alignment horizontal="left"/>
    </xf>
    <xf numFmtId="0" fontId="10" fillId="0" borderId="16" xfId="0" applyFont="1" applyBorder="1" applyAlignment="1">
      <alignment horizontal="left" wrapText="1"/>
    </xf>
    <xf numFmtId="0" fontId="10" fillId="0" borderId="18" xfId="0" applyFont="1" applyBorder="1" applyAlignment="1">
      <alignment horizontal="left" wrapText="1"/>
    </xf>
    <xf numFmtId="0" fontId="10" fillId="0" borderId="17" xfId="0" applyFont="1" applyBorder="1" applyAlignment="1">
      <alignment horizontal="left" wrapText="1"/>
    </xf>
    <xf numFmtId="164" fontId="10" fillId="0" borderId="15" xfId="2" applyNumberFormat="1" applyFont="1" applyFill="1" applyBorder="1" applyAlignment="1" applyProtection="1">
      <alignment horizontal="center"/>
    </xf>
    <xf numFmtId="0" fontId="7" fillId="2" borderId="1" xfId="0" applyFont="1" applyFill="1" applyBorder="1" applyAlignment="1">
      <alignment horizontal="left"/>
    </xf>
    <xf numFmtId="0" fontId="7" fillId="2" borderId="2" xfId="0" applyFont="1" applyFill="1" applyBorder="1" applyAlignment="1">
      <alignment horizontal="left"/>
    </xf>
    <xf numFmtId="0" fontId="14" fillId="2" borderId="2" xfId="0" applyFont="1" applyFill="1" applyBorder="1" applyAlignment="1">
      <alignment horizontal="center"/>
    </xf>
    <xf numFmtId="0" fontId="23" fillId="0" borderId="4" xfId="0" applyFont="1" applyBorder="1" applyAlignment="1">
      <alignment horizontal="right"/>
    </xf>
    <xf numFmtId="0" fontId="23" fillId="0" borderId="0" xfId="0" applyFont="1" applyAlignment="1">
      <alignment horizontal="right"/>
    </xf>
    <xf numFmtId="0" fontId="15" fillId="0" borderId="18" xfId="0" applyFont="1" applyBorder="1" applyProtection="1">
      <protection locked="0"/>
    </xf>
    <xf numFmtId="44" fontId="21" fillId="7" borderId="19" xfId="2" applyFont="1" applyFill="1" applyBorder="1" applyAlignment="1" applyProtection="1">
      <alignment horizontal="center" vertical="center" shrinkToFit="1"/>
    </xf>
    <xf numFmtId="0" fontId="21" fillId="2" borderId="0" xfId="0" applyFont="1" applyFill="1" applyAlignment="1">
      <alignment horizontal="right"/>
    </xf>
    <xf numFmtId="43" fontId="21" fillId="7" borderId="19" xfId="1" applyFont="1" applyFill="1" applyBorder="1" applyAlignment="1" applyProtection="1"/>
    <xf numFmtId="44" fontId="21" fillId="7" borderId="23" xfId="2" applyFont="1" applyFill="1" applyBorder="1" applyAlignment="1" applyProtection="1">
      <alignment horizontal="center"/>
    </xf>
    <xf numFmtId="0" fontId="5" fillId="2" borderId="13" xfId="0" applyFont="1" applyFill="1" applyBorder="1"/>
    <xf numFmtId="164" fontId="5" fillId="2" borderId="13" xfId="2" applyNumberFormat="1" applyFont="1" applyFill="1" applyBorder="1" applyProtection="1"/>
    <xf numFmtId="0" fontId="9" fillId="2" borderId="2" xfId="0" applyFont="1" applyFill="1" applyBorder="1" applyAlignment="1">
      <alignment horizontal="center"/>
    </xf>
    <xf numFmtId="0" fontId="10" fillId="2" borderId="2" xfId="0" applyFont="1" applyFill="1" applyBorder="1" applyAlignment="1">
      <alignment horizontal="center"/>
    </xf>
    <xf numFmtId="0" fontId="27" fillId="9" borderId="1"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0" xfId="0" applyFont="1" applyFill="1" applyAlignment="1">
      <alignment horizontal="center" vertical="center" wrapText="1"/>
    </xf>
    <xf numFmtId="0" fontId="19" fillId="9" borderId="5" xfId="0" applyFont="1" applyFill="1" applyBorder="1" applyAlignment="1">
      <alignment horizontal="center" vertical="center" wrapText="1"/>
    </xf>
    <xf numFmtId="0" fontId="27" fillId="9" borderId="12" xfId="0" applyFont="1" applyFill="1" applyBorder="1" applyAlignment="1">
      <alignment horizontal="center" vertical="center" wrapText="1"/>
    </xf>
    <xf numFmtId="0" fontId="27" fillId="9" borderId="13" xfId="0" applyFont="1" applyFill="1" applyBorder="1" applyAlignment="1">
      <alignment horizontal="center" vertical="center" wrapText="1"/>
    </xf>
    <xf numFmtId="0" fontId="27" fillId="9" borderId="14" xfId="0" applyFont="1" applyFill="1" applyBorder="1" applyAlignment="1">
      <alignment horizontal="center" vertical="center" wrapText="1"/>
    </xf>
    <xf numFmtId="0" fontId="10" fillId="0" borderId="16" xfId="0" applyFont="1" applyBorder="1" applyAlignment="1">
      <alignment horizontal="left" vertical="center" wrapText="1"/>
    </xf>
    <xf numFmtId="0" fontId="10" fillId="0" borderId="18" xfId="0" applyFont="1" applyBorder="1" applyAlignment="1">
      <alignment horizontal="left" vertical="center" wrapText="1"/>
    </xf>
    <xf numFmtId="0" fontId="10" fillId="0" borderId="17" xfId="0" applyFont="1" applyBorder="1" applyAlignment="1">
      <alignment horizontal="left" vertical="center" wrapText="1"/>
    </xf>
    <xf numFmtId="0" fontId="10" fillId="5" borderId="2" xfId="0" applyFont="1" applyFill="1" applyBorder="1" applyAlignment="1">
      <alignment horizontal="center"/>
    </xf>
    <xf numFmtId="0" fontId="10" fillId="5" borderId="13" xfId="0" applyFont="1" applyFill="1" applyBorder="1" applyAlignment="1">
      <alignment horizontal="center"/>
    </xf>
    <xf numFmtId="0" fontId="9" fillId="5" borderId="2" xfId="0" applyFont="1" applyFill="1" applyBorder="1" applyAlignment="1">
      <alignment horizontal="center"/>
    </xf>
    <xf numFmtId="0" fontId="9" fillId="5" borderId="17" xfId="0" applyFont="1" applyFill="1" applyBorder="1" applyAlignment="1">
      <alignment horizontal="center"/>
    </xf>
    <xf numFmtId="0" fontId="34" fillId="0" borderId="16" xfId="0" applyFont="1" applyBorder="1" applyAlignment="1">
      <alignment horizontal="left" vertical="center" wrapText="1"/>
    </xf>
    <xf numFmtId="0" fontId="34" fillId="0" borderId="18" xfId="0" applyFont="1" applyBorder="1" applyAlignment="1">
      <alignment horizontal="left" vertical="center" wrapText="1"/>
    </xf>
    <xf numFmtId="0" fontId="34" fillId="0" borderId="17" xfId="0" applyFont="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20" fillId="6" borderId="6" xfId="0" applyFont="1" applyFill="1" applyBorder="1" applyAlignment="1">
      <alignment horizontal="center" shrinkToFit="1"/>
    </xf>
    <xf numFmtId="0" fontId="20" fillId="6" borderId="7" xfId="0" applyFont="1" applyFill="1" applyBorder="1" applyAlignment="1">
      <alignment horizontal="center" shrinkToFit="1"/>
    </xf>
    <xf numFmtId="0" fontId="20" fillId="6" borderId="8" xfId="0" applyFont="1" applyFill="1" applyBorder="1" applyAlignment="1">
      <alignment horizontal="center" shrinkToFit="1"/>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0" fillId="0" borderId="16" xfId="0" applyFont="1" applyBorder="1" applyAlignment="1">
      <alignment horizontal="left"/>
    </xf>
    <xf numFmtId="0" fontId="10" fillId="0" borderId="18" xfId="0" applyFont="1" applyBorder="1" applyAlignment="1">
      <alignment horizontal="left"/>
    </xf>
    <xf numFmtId="0" fontId="10" fillId="0" borderId="17" xfId="0" applyFont="1" applyBorder="1" applyAlignment="1">
      <alignment horizontal="left"/>
    </xf>
    <xf numFmtId="0" fontId="16" fillId="2" borderId="13" xfId="0" applyFont="1" applyFill="1" applyBorder="1" applyAlignment="1">
      <alignment horizontal="center"/>
    </xf>
    <xf numFmtId="0" fontId="11" fillId="3" borderId="6" xfId="0" applyFont="1" applyFill="1" applyBorder="1" applyAlignment="1">
      <alignment horizontal="center" shrinkToFit="1"/>
    </xf>
    <xf numFmtId="0" fontId="11" fillId="3" borderId="7" xfId="0" applyFont="1" applyFill="1" applyBorder="1" applyAlignment="1">
      <alignment horizontal="center" shrinkToFit="1"/>
    </xf>
    <xf numFmtId="0" fontId="11" fillId="3" borderId="8" xfId="0" applyFont="1" applyFill="1" applyBorder="1" applyAlignment="1">
      <alignment horizontal="center" shrinkToFit="1"/>
    </xf>
    <xf numFmtId="0" fontId="9" fillId="2" borderId="0" xfId="0" applyFont="1" applyFill="1" applyAlignment="1">
      <alignment horizontal="left"/>
    </xf>
    <xf numFmtId="0" fontId="9" fillId="2" borderId="11" xfId="0" applyFont="1" applyFill="1" applyBorder="1" applyAlignment="1">
      <alignment horizontal="left"/>
    </xf>
    <xf numFmtId="0" fontId="0" fillId="0" borderId="19" xfId="0" applyBorder="1" applyAlignment="1" applyProtection="1">
      <alignment horizontal="left"/>
      <protection locked="0"/>
    </xf>
    <xf numFmtId="0" fontId="1" fillId="0" borderId="19" xfId="0" applyFont="1" applyBorder="1" applyProtection="1">
      <protection locked="0"/>
    </xf>
    <xf numFmtId="0" fontId="15" fillId="0" borderId="19" xfId="0" applyFont="1" applyBorder="1" applyProtection="1">
      <protection locked="0"/>
    </xf>
    <xf numFmtId="0" fontId="10" fillId="0" borderId="16" xfId="0" applyFont="1" applyBorder="1" applyAlignment="1" applyProtection="1">
      <alignment horizontal="left" wrapText="1"/>
      <protection locked="0"/>
    </xf>
    <xf numFmtId="0" fontId="10" fillId="0" borderId="18" xfId="0" applyFont="1" applyBorder="1" applyAlignment="1" applyProtection="1">
      <alignment horizontal="left" wrapText="1"/>
      <protection locked="0"/>
    </xf>
    <xf numFmtId="0" fontId="10" fillId="0" borderId="17" xfId="0" applyFont="1" applyBorder="1" applyAlignment="1" applyProtection="1">
      <alignment horizontal="left" wrapText="1"/>
      <protection locked="0"/>
    </xf>
    <xf numFmtId="0" fontId="10" fillId="0" borderId="25" xfId="0" applyFont="1" applyBorder="1" applyAlignment="1" applyProtection="1">
      <alignment horizontal="left" wrapText="1"/>
      <protection locked="0"/>
    </xf>
    <xf numFmtId="0" fontId="10" fillId="0" borderId="26"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44" fontId="10" fillId="0" borderId="24" xfId="2" applyFont="1" applyFill="1" applyBorder="1" applyAlignment="1" applyProtection="1">
      <alignment horizontal="left"/>
    </xf>
    <xf numFmtId="0" fontId="28" fillId="5" borderId="13" xfId="0" applyFont="1" applyFill="1" applyBorder="1" applyAlignment="1">
      <alignment horizontal="center"/>
    </xf>
    <xf numFmtId="0" fontId="12" fillId="5" borderId="2" xfId="0" applyFont="1" applyFill="1" applyBorder="1" applyAlignment="1">
      <alignment horizontal="center"/>
    </xf>
    <xf numFmtId="0" fontId="12" fillId="5" borderId="13" xfId="0" applyFont="1" applyFill="1" applyBorder="1" applyAlignment="1">
      <alignment horizontal="center"/>
    </xf>
    <xf numFmtId="0" fontId="7" fillId="0" borderId="2" xfId="0" applyFont="1" applyBorder="1" applyAlignment="1">
      <alignment horizontal="center"/>
    </xf>
    <xf numFmtId="0" fontId="7" fillId="0" borderId="0" xfId="0" applyFont="1" applyAlignment="1">
      <alignment horizontal="center"/>
    </xf>
    <xf numFmtId="0" fontId="7" fillId="0" borderId="13" xfId="0" applyFont="1" applyBorder="1" applyAlignment="1">
      <alignment horizontal="center"/>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14" fillId="4" borderId="3" xfId="0" applyFont="1" applyFill="1" applyBorder="1" applyAlignment="1">
      <alignment horizontal="center" wrapText="1"/>
    </xf>
    <xf numFmtId="0" fontId="14" fillId="4" borderId="4" xfId="0" applyFont="1" applyFill="1" applyBorder="1" applyAlignment="1">
      <alignment horizontal="center" wrapText="1"/>
    </xf>
    <xf numFmtId="0" fontId="14" fillId="4" borderId="0" xfId="0" applyFont="1" applyFill="1" applyAlignment="1">
      <alignment horizontal="center" wrapText="1"/>
    </xf>
    <xf numFmtId="0" fontId="14" fillId="4" borderId="5" xfId="0" applyFont="1" applyFill="1" applyBorder="1" applyAlignment="1">
      <alignment horizontal="center" wrapText="1"/>
    </xf>
    <xf numFmtId="0" fontId="14" fillId="4" borderId="12" xfId="0" applyFont="1" applyFill="1" applyBorder="1" applyAlignment="1">
      <alignment horizontal="center" wrapText="1"/>
    </xf>
    <xf numFmtId="0" fontId="14" fillId="4" borderId="13" xfId="0" applyFont="1" applyFill="1" applyBorder="1" applyAlignment="1">
      <alignment horizontal="center" wrapText="1"/>
    </xf>
    <xf numFmtId="0" fontId="14" fillId="4" borderId="14" xfId="0" applyFont="1" applyFill="1" applyBorder="1" applyAlignment="1">
      <alignment horizontal="center" wrapText="1"/>
    </xf>
    <xf numFmtId="0" fontId="10" fillId="0" borderId="16" xfId="0" applyFont="1" applyBorder="1" applyAlignment="1">
      <alignment horizontal="left" vertical="center"/>
    </xf>
    <xf numFmtId="0" fontId="10" fillId="0" borderId="18" xfId="0" applyFont="1" applyBorder="1" applyAlignment="1">
      <alignment horizontal="left" vertical="center"/>
    </xf>
    <xf numFmtId="44" fontId="10" fillId="0" borderId="16" xfId="2" applyFont="1" applyFill="1" applyBorder="1" applyAlignment="1" applyProtection="1">
      <alignment horizontal="center" vertical="center"/>
    </xf>
    <xf numFmtId="44" fontId="10" fillId="0" borderId="17" xfId="2" applyFont="1" applyFill="1" applyBorder="1" applyAlignment="1" applyProtection="1">
      <alignment horizontal="center" vertical="center"/>
    </xf>
    <xf numFmtId="0" fontId="10" fillId="0" borderId="15" xfId="0" applyFont="1" applyBorder="1" applyAlignment="1">
      <alignment horizontal="center" vertical="center"/>
    </xf>
    <xf numFmtId="0" fontId="1" fillId="0" borderId="19" xfId="0" applyFont="1" applyBorder="1" applyAlignment="1" applyProtection="1">
      <alignment horizontal="center"/>
      <protection locked="0"/>
    </xf>
    <xf numFmtId="0" fontId="7" fillId="10" borderId="1" xfId="0" applyFont="1" applyFill="1" applyBorder="1" applyAlignment="1">
      <alignment horizontal="center" vertical="center"/>
    </xf>
    <xf numFmtId="0" fontId="7" fillId="10" borderId="2"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0" xfId="0" applyFont="1" applyFill="1" applyAlignment="1">
      <alignment horizontal="center" vertical="center"/>
    </xf>
  </cellXfs>
  <cellStyles count="4">
    <cellStyle name="Comma" xfId="1" builtinId="3"/>
    <cellStyle name="Currency" xfId="2" builtinId="4"/>
    <cellStyle name="Hyperlink" xfId="3" builtinId="8"/>
    <cellStyle name="Normal" xfId="0" builtinId="0"/>
  </cellStyles>
  <dxfs count="8">
    <dxf>
      <fill>
        <patternFill>
          <bgColor rgb="FFFFCCFF"/>
        </patternFill>
      </fill>
    </dxf>
    <dxf>
      <fill>
        <patternFill>
          <bgColor rgb="FF99FF99"/>
        </patternFill>
      </fill>
    </dxf>
    <dxf>
      <fill>
        <patternFill>
          <bgColor rgb="FF99FF99"/>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CC"/>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V$35" lockText="1" noThreeD="1"/>
</file>

<file path=xl/ctrlProps/ctrlProp10.xml><?xml version="1.0" encoding="utf-8"?>
<formControlPr xmlns="http://schemas.microsoft.com/office/spreadsheetml/2009/9/main" objectType="CheckBox" checked="Checked" fmlaLink="$V$65" lockText="1" noThreeD="1"/>
</file>

<file path=xl/ctrlProps/ctrlProp11.xml><?xml version="1.0" encoding="utf-8"?>
<formControlPr xmlns="http://schemas.microsoft.com/office/spreadsheetml/2009/9/main" objectType="CheckBox" fmlaLink="$V$77" lockText="1" noThreeD="1"/>
</file>

<file path=xl/ctrlProps/ctrlProp12.xml><?xml version="1.0" encoding="utf-8"?>
<formControlPr xmlns="http://schemas.microsoft.com/office/spreadsheetml/2009/9/main" objectType="CheckBox" fmlaLink="$V$76" lockText="1" noThreeD="1"/>
</file>

<file path=xl/ctrlProps/ctrlProp13.xml><?xml version="1.0" encoding="utf-8"?>
<formControlPr xmlns="http://schemas.microsoft.com/office/spreadsheetml/2009/9/main" objectType="CheckBox" fmlaLink="$V$75" lockText="1" noThreeD="1"/>
</file>

<file path=xl/ctrlProps/ctrlProp14.xml><?xml version="1.0" encoding="utf-8"?>
<formControlPr xmlns="http://schemas.microsoft.com/office/spreadsheetml/2009/9/main" objectType="CheckBox" fmlaLink="$V$69" lockText="1" noThreeD="1"/>
</file>

<file path=xl/ctrlProps/ctrlProp15.xml><?xml version="1.0" encoding="utf-8"?>
<formControlPr xmlns="http://schemas.microsoft.com/office/spreadsheetml/2009/9/main" objectType="CheckBox" fmlaLink="$V$68" lockText="1" noThreeD="1"/>
</file>

<file path=xl/ctrlProps/ctrlProp16.xml><?xml version="1.0" encoding="utf-8"?>
<formControlPr xmlns="http://schemas.microsoft.com/office/spreadsheetml/2009/9/main" objectType="CheckBox" fmlaLink="$V$78" lockText="1" noThreeD="1"/>
</file>

<file path=xl/ctrlProps/ctrlProp17.xml><?xml version="1.0" encoding="utf-8"?>
<formControlPr xmlns="http://schemas.microsoft.com/office/spreadsheetml/2009/9/main" objectType="CheckBox" fmlaLink="$V$79" lockText="1" noThreeD="1"/>
</file>

<file path=xl/ctrlProps/ctrlProp18.xml><?xml version="1.0" encoding="utf-8"?>
<formControlPr xmlns="http://schemas.microsoft.com/office/spreadsheetml/2009/9/main" objectType="CheckBox" fmlaLink="$V$74" lockText="1" noThreeD="1"/>
</file>

<file path=xl/ctrlProps/ctrlProp19.xml><?xml version="1.0" encoding="utf-8"?>
<formControlPr xmlns="http://schemas.microsoft.com/office/spreadsheetml/2009/9/main" objectType="CheckBox" fmlaLink="$V$104" lockText="1" noThreeD="1"/>
</file>

<file path=xl/ctrlProps/ctrlProp2.xml><?xml version="1.0" encoding="utf-8"?>
<formControlPr xmlns="http://schemas.microsoft.com/office/spreadsheetml/2009/9/main" objectType="CheckBox" fmlaLink="$W$110" lockText="1" noThreeD="1"/>
</file>

<file path=xl/ctrlProps/ctrlProp20.xml><?xml version="1.0" encoding="utf-8"?>
<formControlPr xmlns="http://schemas.microsoft.com/office/spreadsheetml/2009/9/main" objectType="CheckBox" fmlaLink="$V$63" lockText="1" noThreeD="1"/>
</file>

<file path=xl/ctrlProps/ctrlProp21.xml><?xml version="1.0" encoding="utf-8"?>
<formControlPr xmlns="http://schemas.microsoft.com/office/spreadsheetml/2009/9/main" objectType="CheckBox" fmlaLink="$V$101" lockText="1" noThreeD="1"/>
</file>

<file path=xl/ctrlProps/ctrlProp22.xml><?xml version="1.0" encoding="utf-8"?>
<formControlPr xmlns="http://schemas.microsoft.com/office/spreadsheetml/2009/9/main" objectType="CheckBox" fmlaLink="$V$102" lockText="1" noThreeD="1"/>
</file>

<file path=xl/ctrlProps/ctrlProp23.xml><?xml version="1.0" encoding="utf-8"?>
<formControlPr xmlns="http://schemas.microsoft.com/office/spreadsheetml/2009/9/main" objectType="CheckBox" checked="Checked" fmlaLink="$V$71" lockText="1" noThreeD="1"/>
</file>

<file path=xl/ctrlProps/ctrlProp24.xml><?xml version="1.0" encoding="utf-8"?>
<formControlPr xmlns="http://schemas.microsoft.com/office/spreadsheetml/2009/9/main" objectType="CheckBox" fmlaLink="$V$92" lockText="1" noThreeD="1"/>
</file>

<file path=xl/ctrlProps/ctrlProp25.xml><?xml version="1.0" encoding="utf-8"?>
<formControlPr xmlns="http://schemas.microsoft.com/office/spreadsheetml/2009/9/main" objectType="CheckBox" fmlaLink="$V$94" lockText="1" noThreeD="1"/>
</file>

<file path=xl/ctrlProps/ctrlProp26.xml><?xml version="1.0" encoding="utf-8"?>
<formControlPr xmlns="http://schemas.microsoft.com/office/spreadsheetml/2009/9/main" objectType="CheckBox" fmlaLink="$W$112" lockText="1" noThreeD="1"/>
</file>

<file path=xl/ctrlProps/ctrlProp27.xml><?xml version="1.0" encoding="utf-8"?>
<formControlPr xmlns="http://schemas.microsoft.com/office/spreadsheetml/2009/9/main" objectType="CheckBox" fmlaLink="$V$95" lockText="1" noThreeD="1"/>
</file>

<file path=xl/ctrlProps/ctrlProp28.xml><?xml version="1.0" encoding="utf-8"?>
<formControlPr xmlns="http://schemas.microsoft.com/office/spreadsheetml/2009/9/main" objectType="CheckBox" fmlaLink="$V$96" lockText="1" noThreeD="1"/>
</file>

<file path=xl/ctrlProps/ctrlProp29.xml><?xml version="1.0" encoding="utf-8"?>
<formControlPr xmlns="http://schemas.microsoft.com/office/spreadsheetml/2009/9/main" objectType="CheckBox" fmlaLink="$V$103" lockText="1" noThreeD="1"/>
</file>

<file path=xl/ctrlProps/ctrlProp3.xml><?xml version="1.0" encoding="utf-8"?>
<formControlPr xmlns="http://schemas.microsoft.com/office/spreadsheetml/2009/9/main" objectType="CheckBox" fmlaLink="$W$111" lockText="1" noThreeD="1"/>
</file>

<file path=xl/ctrlProps/ctrlProp30.xml><?xml version="1.0" encoding="utf-8"?>
<formControlPr xmlns="http://schemas.microsoft.com/office/spreadsheetml/2009/9/main" objectType="CheckBox" fmlaLink="$V$72" lockText="1" noThreeD="1"/>
</file>

<file path=xl/ctrlProps/ctrlProp31.xml><?xml version="1.0" encoding="utf-8"?>
<formControlPr xmlns="http://schemas.microsoft.com/office/spreadsheetml/2009/9/main" objectType="CheckBox" fmlaLink="$V$73" lockText="1" noThreeD="1"/>
</file>

<file path=xl/ctrlProps/ctrlProp32.xml><?xml version="1.0" encoding="utf-8"?>
<formControlPr xmlns="http://schemas.microsoft.com/office/spreadsheetml/2009/9/main" objectType="CheckBox" fmlaLink="$V$82" lockText="1" noThreeD="1"/>
</file>

<file path=xl/ctrlProps/ctrlProp33.xml><?xml version="1.0" encoding="utf-8"?>
<formControlPr xmlns="http://schemas.microsoft.com/office/spreadsheetml/2009/9/main" objectType="CheckBox" fmlaLink="$V$79" lockText="1" noThreeD="1"/>
</file>

<file path=xl/ctrlProps/ctrlProp34.xml><?xml version="1.0" encoding="utf-8"?>
<formControlPr xmlns="http://schemas.microsoft.com/office/spreadsheetml/2009/9/main" objectType="CheckBox" fmlaLink="$V$83" lockText="1" noThreeD="1"/>
</file>

<file path=xl/ctrlProps/ctrlProp35.xml><?xml version="1.0" encoding="utf-8"?>
<formControlPr xmlns="http://schemas.microsoft.com/office/spreadsheetml/2009/9/main" objectType="CheckBox" fmlaLink="$V$84" lockText="1" noThreeD="1"/>
</file>

<file path=xl/ctrlProps/ctrlProp36.xml><?xml version="1.0" encoding="utf-8"?>
<formControlPr xmlns="http://schemas.microsoft.com/office/spreadsheetml/2009/9/main" objectType="CheckBox" checked="Checked" fmlaLink="$V$85" lockText="1" noThreeD="1"/>
</file>

<file path=xl/ctrlProps/ctrlProp37.xml><?xml version="1.0" encoding="utf-8"?>
<formControlPr xmlns="http://schemas.microsoft.com/office/spreadsheetml/2009/9/main" objectType="CheckBox" checked="Checked" fmlaLink="$V$86" lockText="1" noThreeD="1"/>
</file>

<file path=xl/ctrlProps/ctrlProp38.xml><?xml version="1.0" encoding="utf-8"?>
<formControlPr xmlns="http://schemas.microsoft.com/office/spreadsheetml/2009/9/main" objectType="CheckBox" checked="Checked" fmlaLink="$V$87" lockText="1" noThreeD="1"/>
</file>

<file path=xl/ctrlProps/ctrlProp39.xml><?xml version="1.0" encoding="utf-8"?>
<formControlPr xmlns="http://schemas.microsoft.com/office/spreadsheetml/2009/9/main" objectType="CheckBox" checked="Checked" fmlaLink="$V$88" lockText="1" noThreeD="1"/>
</file>

<file path=xl/ctrlProps/ctrlProp4.xml><?xml version="1.0" encoding="utf-8"?>
<formControlPr xmlns="http://schemas.microsoft.com/office/spreadsheetml/2009/9/main" objectType="CheckBox" fmlaLink="$W$113" lockText="1" noThreeD="1"/>
</file>

<file path=xl/ctrlProps/ctrlProp40.xml><?xml version="1.0" encoding="utf-8"?>
<formControlPr xmlns="http://schemas.microsoft.com/office/spreadsheetml/2009/9/main" objectType="CheckBox" fmlaLink="$V$79" lockText="1" noThreeD="1"/>
</file>

<file path=xl/ctrlProps/ctrlProp41.xml><?xml version="1.0" encoding="utf-8"?>
<formControlPr xmlns="http://schemas.microsoft.com/office/spreadsheetml/2009/9/main" objectType="CheckBox" checked="Checked" fmlaLink="$V$89" lockText="1" noThreeD="1"/>
</file>

<file path=xl/ctrlProps/ctrlProp42.xml><?xml version="1.0" encoding="utf-8"?>
<formControlPr xmlns="http://schemas.microsoft.com/office/spreadsheetml/2009/9/main" objectType="CheckBox" fmlaLink="$V$81" lockText="1" noThreeD="1"/>
</file>

<file path=xl/ctrlProps/ctrlProp43.xml><?xml version="1.0" encoding="utf-8"?>
<formControlPr xmlns="http://schemas.microsoft.com/office/spreadsheetml/2009/9/main" objectType="CheckBox" fmlaLink="$V$67" lockText="1" noThreeD="1"/>
</file>

<file path=xl/ctrlProps/ctrlProp5.xml><?xml version="1.0" encoding="utf-8"?>
<formControlPr xmlns="http://schemas.microsoft.com/office/spreadsheetml/2009/9/main" objectType="CheckBox" fmlaLink="$W$114" lockText="1" noThreeD="1"/>
</file>

<file path=xl/ctrlProps/ctrlProp6.xml><?xml version="1.0" encoding="utf-8"?>
<formControlPr xmlns="http://schemas.microsoft.com/office/spreadsheetml/2009/9/main" objectType="CheckBox" fmlaLink="$W$115" lockText="1" noThreeD="1"/>
</file>

<file path=xl/ctrlProps/ctrlProp7.xml><?xml version="1.0" encoding="utf-8"?>
<formControlPr xmlns="http://schemas.microsoft.com/office/spreadsheetml/2009/9/main" objectType="CheckBox" fmlaLink="$V$66" lockText="1" noThreeD="1"/>
</file>

<file path=xl/ctrlProps/ctrlProp8.xml><?xml version="1.0" encoding="utf-8"?>
<formControlPr xmlns="http://schemas.microsoft.com/office/spreadsheetml/2009/9/main" objectType="CheckBox" checked="Checked" fmlaLink="$V$91" lockText="1" noThreeD="1"/>
</file>

<file path=xl/ctrlProps/ctrlProp9.xml><?xml version="1.0" encoding="utf-8"?>
<formControlPr xmlns="http://schemas.microsoft.com/office/spreadsheetml/2009/9/main" objectType="CheckBox" fmlaLink="$V$6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34</xdr:row>
          <xdr:rowOff>57150</xdr:rowOff>
        </xdr:from>
        <xdr:to>
          <xdr:col>4</xdr:col>
          <xdr:colOff>371475</xdr:colOff>
          <xdr:row>34</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109</xdr:row>
          <xdr:rowOff>0</xdr:rowOff>
        </xdr:from>
        <xdr:to>
          <xdr:col>3</xdr:col>
          <xdr:colOff>238125</xdr:colOff>
          <xdr:row>110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110</xdr:row>
          <xdr:rowOff>0</xdr:rowOff>
        </xdr:from>
        <xdr:to>
          <xdr:col>3</xdr:col>
          <xdr:colOff>238125</xdr:colOff>
          <xdr:row>111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133350</xdr:rowOff>
        </xdr:from>
        <xdr:to>
          <xdr:col>3</xdr:col>
          <xdr:colOff>238125</xdr:colOff>
          <xdr:row>90</xdr:row>
          <xdr:rowOff>285750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64</xdr:row>
          <xdr:rowOff>0</xdr:rowOff>
        </xdr:from>
        <xdr:to>
          <xdr:col>3</xdr:col>
          <xdr:colOff>238125</xdr:colOff>
          <xdr:row>65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67</xdr:row>
          <xdr:rowOff>0</xdr:rowOff>
        </xdr:from>
        <xdr:to>
          <xdr:col>3</xdr:col>
          <xdr:colOff>238125</xdr:colOff>
          <xdr:row>68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92</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111</xdr:row>
          <xdr:rowOff>0</xdr:rowOff>
        </xdr:from>
        <xdr:to>
          <xdr:col>3</xdr:col>
          <xdr:colOff>238125</xdr:colOff>
          <xdr:row>112</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87</xdr:row>
          <xdr:rowOff>0</xdr:rowOff>
        </xdr:from>
        <xdr:to>
          <xdr:col>3</xdr:col>
          <xdr:colOff>238125</xdr:colOff>
          <xdr:row>88</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97252</xdr:colOff>
      <xdr:row>146</xdr:row>
      <xdr:rowOff>171450</xdr:rowOff>
    </xdr:from>
    <xdr:to>
      <xdr:col>20</xdr:col>
      <xdr:colOff>81600</xdr:colOff>
      <xdr:row>154</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54777" y="24450675"/>
          <a:ext cx="2898998" cy="1676400"/>
        </a:xfrm>
        <a:prstGeom prst="rect">
          <a:avLst/>
        </a:prstGeom>
      </xdr:spPr>
    </xdr:pic>
    <xdr:clientData/>
  </xdr:twoCellAnchor>
  <xdr:twoCellAnchor editAs="oneCell">
    <xdr:from>
      <xdr:col>3</xdr:col>
      <xdr:colOff>190500</xdr:colOff>
      <xdr:row>0</xdr:row>
      <xdr:rowOff>95250</xdr:rowOff>
    </xdr:from>
    <xdr:to>
      <xdr:col>19</xdr:col>
      <xdr:colOff>361290</xdr:colOff>
      <xdr:row>6</xdr:row>
      <xdr:rowOff>47517</xdr:rowOff>
    </xdr:to>
    <xdr:pic>
      <xdr:nvPicPr>
        <xdr:cNvPr id="4" name="Picture 3">
          <a:extLst>
            <a:ext uri="{FF2B5EF4-FFF2-40B4-BE49-F238E27FC236}">
              <a16:creationId xmlns:a16="http://schemas.microsoft.com/office/drawing/2014/main" id="{E455A9CE-F996-0672-68EB-99771A42E1C6}"/>
            </a:ext>
          </a:extLst>
        </xdr:cNvPr>
        <xdr:cNvPicPr>
          <a:picLocks noChangeAspect="1"/>
        </xdr:cNvPicPr>
      </xdr:nvPicPr>
      <xdr:blipFill>
        <a:blip xmlns:r="http://schemas.openxmlformats.org/officeDocument/2006/relationships" r:embed="rId2"/>
        <a:stretch>
          <a:fillRect/>
        </a:stretch>
      </xdr:blipFill>
      <xdr:spPr>
        <a:xfrm>
          <a:off x="495300" y="95250"/>
          <a:ext cx="5276190" cy="8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7"/>
  <sheetViews>
    <sheetView showGridLines="0" showRowColHeaders="0" tabSelected="1" zoomScaleNormal="100" workbookViewId="0">
      <selection activeCell="E101" sqref="E101"/>
    </sheetView>
  </sheetViews>
  <sheetFormatPr defaultColWidth="9.140625" defaultRowHeight="12" x14ac:dyDescent="0.2"/>
  <cols>
    <col min="1" max="1" width="2.7109375" style="26" customWidth="1"/>
    <col min="2" max="2" width="0.85546875" style="26" customWidth="1"/>
    <col min="3" max="3" width="1" style="26" customWidth="1"/>
    <col min="4" max="4" width="3.7109375" style="26" customWidth="1"/>
    <col min="5" max="5" width="8.42578125" style="26" customWidth="1"/>
    <col min="6" max="16" width="4.85546875" style="26" customWidth="1"/>
    <col min="17" max="17" width="2.85546875" style="26" customWidth="1"/>
    <col min="18" max="18" width="5.42578125" style="26" customWidth="1"/>
    <col min="19" max="19" width="2.7109375" style="26" customWidth="1"/>
    <col min="20" max="20" width="8.42578125" style="26" customWidth="1"/>
    <col min="21" max="21" width="2" style="26" customWidth="1"/>
    <col min="22" max="22" width="14" style="1" hidden="1" customWidth="1"/>
    <col min="23" max="23" width="9.140625" style="2" hidden="1" customWidth="1"/>
    <col min="24" max="24" width="9.140625" style="26" customWidth="1"/>
    <col min="25" max="16384" width="9.140625" style="26"/>
  </cols>
  <sheetData>
    <row r="1" spans="2:23" x14ac:dyDescent="0.2">
      <c r="B1" s="23"/>
      <c r="C1" s="24"/>
      <c r="D1" s="24"/>
      <c r="E1" s="24"/>
      <c r="F1" s="24"/>
      <c r="G1" s="24"/>
      <c r="H1" s="24"/>
      <c r="I1" s="24"/>
      <c r="J1" s="24"/>
      <c r="K1" s="24"/>
      <c r="L1" s="24"/>
      <c r="M1" s="24"/>
      <c r="N1" s="24"/>
      <c r="O1" s="24"/>
      <c r="P1" s="24"/>
      <c r="Q1" s="24"/>
      <c r="R1" s="24"/>
      <c r="S1" s="24"/>
      <c r="T1" s="24"/>
      <c r="U1" s="25"/>
    </row>
    <row r="2" spans="2:23" x14ac:dyDescent="0.2">
      <c r="B2" s="27"/>
      <c r="C2" s="28"/>
      <c r="D2" s="28"/>
      <c r="E2" s="28"/>
      <c r="F2" s="28"/>
      <c r="G2" s="28"/>
      <c r="H2" s="28"/>
      <c r="I2" s="28"/>
      <c r="J2" s="28"/>
      <c r="K2" s="28"/>
      <c r="L2" s="28"/>
      <c r="M2" s="28"/>
      <c r="N2" s="28"/>
      <c r="O2" s="28"/>
      <c r="P2" s="28"/>
      <c r="Q2" s="28"/>
      <c r="R2" s="28"/>
      <c r="S2" s="28"/>
      <c r="T2" s="28"/>
      <c r="U2" s="29"/>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ht="12.75" thickBot="1" x14ac:dyDescent="0.25">
      <c r="B7" s="27"/>
      <c r="C7" s="28"/>
      <c r="D7" s="28"/>
      <c r="E7" s="28"/>
      <c r="F7" s="28"/>
      <c r="G7" s="28"/>
      <c r="H7" s="28"/>
      <c r="I7" s="28"/>
      <c r="J7" s="28"/>
      <c r="K7" s="28"/>
      <c r="L7" s="28"/>
      <c r="M7" s="28"/>
      <c r="N7" s="28"/>
      <c r="O7" s="28"/>
      <c r="P7" s="28"/>
      <c r="Q7" s="28"/>
      <c r="R7" s="28"/>
      <c r="S7" s="28"/>
      <c r="T7" s="28"/>
      <c r="U7" s="29"/>
    </row>
    <row r="8" spans="2:23" ht="29.25" customHeight="1" thickBot="1" x14ac:dyDescent="0.25">
      <c r="B8" s="227" t="s">
        <v>152</v>
      </c>
      <c r="C8" s="228"/>
      <c r="D8" s="228"/>
      <c r="E8" s="228"/>
      <c r="F8" s="228"/>
      <c r="G8" s="228"/>
      <c r="H8" s="228"/>
      <c r="I8" s="228"/>
      <c r="J8" s="228"/>
      <c r="K8" s="228"/>
      <c r="L8" s="228"/>
      <c r="M8" s="228"/>
      <c r="N8" s="228"/>
      <c r="O8" s="228"/>
      <c r="P8" s="228"/>
      <c r="Q8" s="228"/>
      <c r="R8" s="228"/>
      <c r="S8" s="228"/>
      <c r="T8" s="228"/>
      <c r="U8" s="229"/>
    </row>
    <row r="9" spans="2:23" ht="21" customHeight="1" thickBot="1" x14ac:dyDescent="0.3">
      <c r="B9" s="230" t="s">
        <v>149</v>
      </c>
      <c r="C9" s="231"/>
      <c r="D9" s="231"/>
      <c r="E9" s="231"/>
      <c r="F9" s="231"/>
      <c r="G9" s="231"/>
      <c r="H9" s="231"/>
      <c r="I9" s="231"/>
      <c r="J9" s="231"/>
      <c r="K9" s="231"/>
      <c r="L9" s="231"/>
      <c r="M9" s="231"/>
      <c r="N9" s="231"/>
      <c r="O9" s="231"/>
      <c r="P9" s="231"/>
      <c r="Q9" s="231"/>
      <c r="R9" s="231"/>
      <c r="S9" s="231"/>
      <c r="T9" s="231"/>
      <c r="U9" s="232"/>
    </row>
    <row r="10" spans="2:23" s="3" customFormat="1" ht="25.5" customHeight="1" thickBot="1" x14ac:dyDescent="0.25">
      <c r="B10" s="233" t="s">
        <v>150</v>
      </c>
      <c r="C10" s="234"/>
      <c r="D10" s="234"/>
      <c r="E10" s="234"/>
      <c r="F10" s="234"/>
      <c r="G10" s="234"/>
      <c r="H10" s="234"/>
      <c r="I10" s="234"/>
      <c r="J10" s="234"/>
      <c r="K10" s="234"/>
      <c r="L10" s="234"/>
      <c r="M10" s="234"/>
      <c r="N10" s="234"/>
      <c r="O10" s="234"/>
      <c r="P10" s="234"/>
      <c r="Q10" s="234"/>
      <c r="R10" s="234"/>
      <c r="S10" s="234"/>
      <c r="T10" s="234"/>
      <c r="U10" s="235"/>
      <c r="V10" s="1"/>
      <c r="W10" s="1"/>
    </row>
    <row r="11" spans="2:23" ht="28.5" customHeight="1" thickBot="1" x14ac:dyDescent="0.45">
      <c r="B11" s="236" t="str">
        <f>G136</f>
        <v>NC Government Agency</v>
      </c>
      <c r="C11" s="237"/>
      <c r="D11" s="237"/>
      <c r="E11" s="237"/>
      <c r="F11" s="237"/>
      <c r="G11" s="237"/>
      <c r="H11" s="237"/>
      <c r="I11" s="237"/>
      <c r="J11" s="237"/>
      <c r="K11" s="237"/>
      <c r="L11" s="237"/>
      <c r="M11" s="237"/>
      <c r="N11" s="237"/>
      <c r="O11" s="237"/>
      <c r="P11" s="237"/>
      <c r="Q11" s="237"/>
      <c r="R11" s="237"/>
      <c r="S11" s="237"/>
      <c r="T11" s="237"/>
      <c r="U11" s="238"/>
    </row>
    <row r="12" spans="2:23" s="3" customFormat="1" ht="6" customHeight="1" x14ac:dyDescent="0.2">
      <c r="B12" s="131"/>
      <c r="C12" s="110"/>
      <c r="D12" s="265" t="s">
        <v>151</v>
      </c>
      <c r="E12" s="265"/>
      <c r="F12" s="265"/>
      <c r="G12" s="265"/>
      <c r="H12" s="265"/>
      <c r="I12" s="265"/>
      <c r="J12" s="265"/>
      <c r="K12" s="265"/>
      <c r="L12" s="265"/>
      <c r="M12" s="265"/>
      <c r="N12" s="265"/>
      <c r="O12" s="265"/>
      <c r="P12" s="265"/>
      <c r="Q12" s="265"/>
      <c r="R12" s="265"/>
      <c r="S12" s="265"/>
      <c r="T12" s="265"/>
      <c r="U12" s="111"/>
      <c r="V12" s="1"/>
      <c r="W12" s="1"/>
    </row>
    <row r="13" spans="2:23" ht="12.75" customHeight="1" thickBot="1" x14ac:dyDescent="0.3">
      <c r="B13" s="132"/>
      <c r="C13"/>
      <c r="D13" s="266"/>
      <c r="E13" s="266"/>
      <c r="F13" s="266"/>
      <c r="G13" s="266"/>
      <c r="H13" s="266"/>
      <c r="I13" s="266"/>
      <c r="J13" s="266"/>
      <c r="K13" s="266"/>
      <c r="L13" s="267"/>
      <c r="M13" s="267"/>
      <c r="N13" s="267"/>
      <c r="O13" s="267"/>
      <c r="P13" s="267"/>
      <c r="Q13" s="267"/>
      <c r="R13" s="267"/>
      <c r="S13" s="267"/>
      <c r="T13" s="267"/>
      <c r="U13" s="84"/>
      <c r="V13" s="26"/>
      <c r="W13" s="26"/>
    </row>
    <row r="14" spans="2:23" ht="17.25" customHeight="1" x14ac:dyDescent="0.25">
      <c r="B14" s="150"/>
      <c r="C14" s="151"/>
      <c r="D14" s="152" t="s">
        <v>103</v>
      </c>
      <c r="E14" s="152"/>
      <c r="F14" s="151"/>
      <c r="G14" s="151"/>
      <c r="H14" s="151"/>
      <c r="I14" s="151"/>
      <c r="J14" s="151"/>
      <c r="K14" s="153"/>
      <c r="L14" s="155"/>
      <c r="M14" s="152" t="s">
        <v>106</v>
      </c>
      <c r="N14" s="152"/>
      <c r="O14" s="152"/>
      <c r="P14" s="152"/>
      <c r="Q14" s="152"/>
      <c r="R14" s="152"/>
      <c r="S14" s="152"/>
      <c r="T14" s="152"/>
      <c r="U14" s="165"/>
      <c r="V14" s="26"/>
      <c r="W14" s="26"/>
    </row>
    <row r="15" spans="2:23" ht="12" customHeight="1" x14ac:dyDescent="0.25">
      <c r="B15" s="154"/>
      <c r="C15" s="155"/>
      <c r="D15" s="156" t="s">
        <v>53</v>
      </c>
      <c r="E15" s="156"/>
      <c r="F15" s="155"/>
      <c r="G15" s="155"/>
      <c r="H15" s="155"/>
      <c r="I15" s="155"/>
      <c r="J15" s="155"/>
      <c r="K15" s="157"/>
      <c r="L15" s="155"/>
      <c r="M15" s="156"/>
      <c r="N15" s="156" t="s">
        <v>107</v>
      </c>
      <c r="O15" s="156"/>
      <c r="P15" s="156"/>
      <c r="Q15" s="156"/>
      <c r="R15" s="156"/>
      <c r="S15" s="156"/>
      <c r="T15" s="156"/>
      <c r="U15" s="161"/>
      <c r="V15" s="26"/>
      <c r="W15" s="26"/>
    </row>
    <row r="16" spans="2:23" ht="12" customHeight="1" x14ac:dyDescent="0.25">
      <c r="B16" s="154"/>
      <c r="C16" s="155"/>
      <c r="D16" s="156" t="s">
        <v>6</v>
      </c>
      <c r="E16" s="156"/>
      <c r="F16" s="155"/>
      <c r="G16" s="155"/>
      <c r="H16" s="155"/>
      <c r="I16" s="155"/>
      <c r="J16" s="155"/>
      <c r="K16" s="157"/>
      <c r="L16" s="155"/>
      <c r="M16" s="156"/>
      <c r="N16" s="156" t="s">
        <v>108</v>
      </c>
      <c r="O16" s="156"/>
      <c r="P16" s="156"/>
      <c r="Q16" s="156"/>
      <c r="R16" s="156"/>
      <c r="S16" s="156"/>
      <c r="T16" s="156"/>
      <c r="U16" s="161"/>
      <c r="V16" s="26"/>
      <c r="W16" s="26"/>
    </row>
    <row r="17" spans="1:23" ht="12" customHeight="1" x14ac:dyDescent="0.25">
      <c r="B17" s="154"/>
      <c r="C17" s="155"/>
      <c r="D17" s="156" t="s">
        <v>105</v>
      </c>
      <c r="E17" s="156"/>
      <c r="F17" s="155"/>
      <c r="G17" s="155"/>
      <c r="H17" s="155"/>
      <c r="I17" s="155"/>
      <c r="J17" s="155"/>
      <c r="K17" s="157"/>
      <c r="L17" s="155"/>
      <c r="M17" s="156"/>
      <c r="N17" s="156" t="s">
        <v>109</v>
      </c>
      <c r="O17" s="156"/>
      <c r="P17" s="156"/>
      <c r="Q17" s="156"/>
      <c r="R17" s="156"/>
      <c r="S17" s="156"/>
      <c r="T17" s="156"/>
      <c r="U17" s="161"/>
      <c r="V17" s="26"/>
      <c r="W17" s="26"/>
    </row>
    <row r="18" spans="1:23" ht="12" customHeight="1" x14ac:dyDescent="0.25">
      <c r="B18" s="154"/>
      <c r="C18" s="155"/>
      <c r="D18" s="156" t="s">
        <v>54</v>
      </c>
      <c r="E18" s="156"/>
      <c r="F18" s="155"/>
      <c r="G18" s="155"/>
      <c r="H18" s="155"/>
      <c r="I18" s="155"/>
      <c r="J18" s="155"/>
      <c r="K18" s="157"/>
      <c r="L18" s="155"/>
      <c r="M18" s="156"/>
      <c r="N18" s="156" t="s">
        <v>110</v>
      </c>
      <c r="O18" s="156"/>
      <c r="P18" s="156"/>
      <c r="Q18" s="156"/>
      <c r="R18" s="156"/>
      <c r="S18" s="156"/>
      <c r="T18" s="156"/>
      <c r="U18" s="161"/>
      <c r="V18" s="26"/>
      <c r="W18" s="26"/>
    </row>
    <row r="19" spans="1:23" ht="12" customHeight="1" x14ac:dyDescent="0.25">
      <c r="B19" s="154"/>
      <c r="C19" s="155"/>
      <c r="D19" s="156" t="s">
        <v>55</v>
      </c>
      <c r="E19" s="156"/>
      <c r="F19" s="155"/>
      <c r="G19" s="155"/>
      <c r="H19" s="155"/>
      <c r="I19" s="155"/>
      <c r="J19" s="155"/>
      <c r="K19" s="157"/>
      <c r="L19" s="155"/>
      <c r="M19" s="156" t="s">
        <v>111</v>
      </c>
      <c r="N19" s="156"/>
      <c r="O19" s="156"/>
      <c r="P19" s="156"/>
      <c r="Q19" s="156"/>
      <c r="R19" s="156"/>
      <c r="S19" s="156"/>
      <c r="T19" s="156"/>
      <c r="U19" s="161"/>
      <c r="V19" s="26"/>
      <c r="W19" s="26"/>
    </row>
    <row r="20" spans="1:23" ht="12" customHeight="1" x14ac:dyDescent="0.25">
      <c r="B20" s="154"/>
      <c r="C20" s="155"/>
      <c r="D20" s="156" t="s">
        <v>56</v>
      </c>
      <c r="E20" s="156"/>
      <c r="F20" s="155"/>
      <c r="G20" s="155"/>
      <c r="H20" s="155"/>
      <c r="I20" s="155"/>
      <c r="J20" s="155"/>
      <c r="K20" s="157"/>
      <c r="L20" s="155"/>
      <c r="M20" s="156" t="s">
        <v>112</v>
      </c>
      <c r="N20" s="156"/>
      <c r="O20" s="156"/>
      <c r="P20" s="156"/>
      <c r="Q20" s="156"/>
      <c r="R20" s="156"/>
      <c r="S20" s="156"/>
      <c r="T20" s="156"/>
      <c r="U20" s="161"/>
      <c r="V20" s="26"/>
      <c r="W20" s="26"/>
    </row>
    <row r="21" spans="1:23" ht="12" customHeight="1" x14ac:dyDescent="0.25">
      <c r="B21" s="154"/>
      <c r="C21" s="155"/>
      <c r="D21" s="156" t="s">
        <v>101</v>
      </c>
      <c r="E21" s="156"/>
      <c r="F21" s="155"/>
      <c r="G21" s="155"/>
      <c r="H21" s="155"/>
      <c r="I21" s="155"/>
      <c r="J21" s="155"/>
      <c r="K21" s="157"/>
      <c r="L21" s="155"/>
      <c r="M21" s="156" t="s">
        <v>113</v>
      </c>
      <c r="N21" s="156"/>
      <c r="O21" s="156"/>
      <c r="P21" s="156"/>
      <c r="Q21" s="156"/>
      <c r="R21" s="156"/>
      <c r="S21" s="156"/>
      <c r="T21" s="156"/>
      <c r="U21" s="161"/>
      <c r="V21" s="26"/>
      <c r="W21" s="26"/>
    </row>
    <row r="22" spans="1:23" ht="12" customHeight="1" x14ac:dyDescent="0.25">
      <c r="B22" s="154"/>
      <c r="C22" s="155"/>
      <c r="D22" s="156" t="s">
        <v>57</v>
      </c>
      <c r="E22" s="156"/>
      <c r="F22" s="155"/>
      <c r="G22" s="155"/>
      <c r="H22" s="155"/>
      <c r="I22" s="155"/>
      <c r="J22" s="155"/>
      <c r="K22" s="157"/>
      <c r="L22" s="155"/>
      <c r="M22" s="156" t="s">
        <v>114</v>
      </c>
      <c r="N22" s="156"/>
      <c r="O22" s="156"/>
      <c r="P22" s="156"/>
      <c r="Q22" s="156"/>
      <c r="R22" s="156"/>
      <c r="S22" s="156"/>
      <c r="T22" s="156"/>
      <c r="U22" s="161"/>
      <c r="V22" s="26"/>
      <c r="W22" s="26"/>
    </row>
    <row r="23" spans="1:23" ht="12" customHeight="1" x14ac:dyDescent="0.25">
      <c r="B23" s="154"/>
      <c r="C23" s="155"/>
      <c r="D23" s="156" t="s">
        <v>58</v>
      </c>
      <c r="E23" s="156"/>
      <c r="F23" s="155"/>
      <c r="G23" s="155"/>
      <c r="H23" s="155"/>
      <c r="I23" s="155"/>
      <c r="J23" s="155"/>
      <c r="K23" s="157"/>
      <c r="L23" s="155"/>
      <c r="M23" s="156" t="s">
        <v>115</v>
      </c>
      <c r="N23" s="156"/>
      <c r="O23" s="156"/>
      <c r="P23" s="156"/>
      <c r="Q23" s="156"/>
      <c r="R23" s="156"/>
      <c r="S23" s="156"/>
      <c r="T23" s="156"/>
      <c r="U23" s="161"/>
      <c r="V23" s="26"/>
      <c r="W23" s="26"/>
    </row>
    <row r="24" spans="1:23" ht="12" customHeight="1" x14ac:dyDescent="0.25">
      <c r="B24" s="154"/>
      <c r="C24" s="155"/>
      <c r="D24" s="156" t="s">
        <v>59</v>
      </c>
      <c r="E24" s="156"/>
      <c r="F24" s="155"/>
      <c r="G24" s="155"/>
      <c r="H24" s="155"/>
      <c r="I24" s="155"/>
      <c r="J24" s="155"/>
      <c r="K24" s="157"/>
      <c r="L24" s="155"/>
      <c r="M24" s="156" t="s">
        <v>121</v>
      </c>
      <c r="N24" s="156"/>
      <c r="O24" s="156"/>
      <c r="P24" s="156"/>
      <c r="Q24" s="156"/>
      <c r="R24" s="156"/>
      <c r="S24" s="156"/>
      <c r="T24" s="156"/>
      <c r="U24" s="161"/>
      <c r="V24" s="26"/>
      <c r="W24" s="26"/>
    </row>
    <row r="25" spans="1:23" ht="12" customHeight="1" x14ac:dyDescent="0.25">
      <c r="B25" s="154"/>
      <c r="C25" s="155"/>
      <c r="D25" s="156" t="s">
        <v>102</v>
      </c>
      <c r="E25" s="156"/>
      <c r="F25" s="155"/>
      <c r="G25" s="155"/>
      <c r="H25" s="155"/>
      <c r="I25" s="155"/>
      <c r="J25" s="155"/>
      <c r="K25" s="157"/>
      <c r="L25" s="155"/>
      <c r="M25" s="156" t="s">
        <v>116</v>
      </c>
      <c r="N25" s="156"/>
      <c r="O25" s="156"/>
      <c r="P25" s="156"/>
      <c r="Q25" s="156"/>
      <c r="R25" s="156"/>
      <c r="S25" s="156"/>
      <c r="T25" s="156"/>
      <c r="U25" s="161"/>
      <c r="V25" s="26"/>
      <c r="W25" s="26"/>
    </row>
    <row r="26" spans="1:23" ht="12" customHeight="1" x14ac:dyDescent="0.25">
      <c r="B26" s="154"/>
      <c r="C26" s="155"/>
      <c r="D26" s="156" t="s">
        <v>60</v>
      </c>
      <c r="E26" s="156"/>
      <c r="F26" s="155"/>
      <c r="G26" s="155"/>
      <c r="H26" s="155"/>
      <c r="I26" s="155"/>
      <c r="J26" s="155"/>
      <c r="K26" s="157"/>
      <c r="L26" s="155"/>
      <c r="M26" s="156" t="s">
        <v>117</v>
      </c>
      <c r="N26" s="156"/>
      <c r="O26" s="156"/>
      <c r="P26" s="156"/>
      <c r="Q26" s="156"/>
      <c r="R26" s="156"/>
      <c r="S26" s="156"/>
      <c r="T26" s="156"/>
      <c r="U26" s="161"/>
      <c r="V26" s="26"/>
      <c r="W26" s="26"/>
    </row>
    <row r="27" spans="1:23" ht="12" customHeight="1" x14ac:dyDescent="0.25">
      <c r="B27" s="154"/>
      <c r="C27" s="155"/>
      <c r="D27" s="156" t="s">
        <v>51</v>
      </c>
      <c r="E27" s="156"/>
      <c r="F27" s="155"/>
      <c r="G27" s="155"/>
      <c r="H27" s="155"/>
      <c r="I27" s="155"/>
      <c r="J27" s="155"/>
      <c r="K27" s="157"/>
      <c r="L27" s="155"/>
      <c r="M27" s="156" t="s">
        <v>118</v>
      </c>
      <c r="N27" s="156"/>
      <c r="O27" s="156"/>
      <c r="P27" s="156"/>
      <c r="Q27" s="156"/>
      <c r="R27" s="156"/>
      <c r="S27" s="156"/>
      <c r="T27" s="156"/>
      <c r="U27" s="161"/>
      <c r="V27" s="26"/>
      <c r="W27" s="26"/>
    </row>
    <row r="28" spans="1:23" ht="12" customHeight="1" x14ac:dyDescent="0.25">
      <c r="B28" s="154"/>
      <c r="C28" s="155"/>
      <c r="D28" s="156" t="s">
        <v>61</v>
      </c>
      <c r="E28" s="156"/>
      <c r="F28" s="155"/>
      <c r="G28" s="155"/>
      <c r="H28" s="155"/>
      <c r="I28" s="155"/>
      <c r="J28" s="155"/>
      <c r="K28" s="157"/>
      <c r="L28" s="155"/>
      <c r="M28" s="156" t="s">
        <v>119</v>
      </c>
      <c r="N28" s="156"/>
      <c r="O28" s="156"/>
      <c r="P28" s="156"/>
      <c r="Q28" s="156"/>
      <c r="R28" s="156"/>
      <c r="S28" s="156"/>
      <c r="T28" s="156"/>
      <c r="U28" s="161"/>
      <c r="V28" s="26"/>
      <c r="W28" s="26"/>
    </row>
    <row r="29" spans="1:23" ht="12" customHeight="1" thickBot="1" x14ac:dyDescent="0.3">
      <c r="B29" s="154"/>
      <c r="C29" s="155"/>
      <c r="D29" s="156" t="s">
        <v>62</v>
      </c>
      <c r="E29" s="156"/>
      <c r="F29" s="155"/>
      <c r="G29" s="155"/>
      <c r="H29" s="155"/>
      <c r="I29" s="155"/>
      <c r="J29" s="155"/>
      <c r="K29" s="157"/>
      <c r="L29" s="155"/>
      <c r="M29" s="156" t="s">
        <v>120</v>
      </c>
      <c r="N29" s="156"/>
      <c r="O29" s="156"/>
      <c r="P29" s="156"/>
      <c r="Q29" s="156"/>
      <c r="R29" s="156"/>
      <c r="S29" s="156"/>
      <c r="T29" s="156"/>
      <c r="U29" s="161"/>
      <c r="V29" s="26"/>
      <c r="W29" s="26"/>
    </row>
    <row r="30" spans="1:23" s="3" customFormat="1" ht="15.75" customHeight="1" x14ac:dyDescent="0.25">
      <c r="A30" s="20"/>
      <c r="B30" s="154"/>
      <c r="C30" s="158"/>
      <c r="D30" s="156" t="s">
        <v>104</v>
      </c>
      <c r="E30" s="159"/>
      <c r="F30" s="160"/>
      <c r="G30" s="160"/>
      <c r="H30" s="160"/>
      <c r="I30" s="160"/>
      <c r="J30" s="160"/>
      <c r="K30" s="161"/>
      <c r="L30" s="160"/>
      <c r="M30" s="268" t="s">
        <v>156</v>
      </c>
      <c r="N30" s="269"/>
      <c r="O30" s="269"/>
      <c r="P30" s="269"/>
      <c r="Q30" s="269"/>
      <c r="R30" s="270"/>
      <c r="S30" s="160"/>
      <c r="T30" s="160"/>
      <c r="U30" s="161"/>
    </row>
    <row r="31" spans="1:23" s="3" customFormat="1" ht="7.5" customHeight="1" x14ac:dyDescent="0.25">
      <c r="A31" s="20"/>
      <c r="B31" s="154"/>
      <c r="C31" s="160"/>
      <c r="D31" s="160"/>
      <c r="E31" s="160"/>
      <c r="F31" s="160"/>
      <c r="G31" s="160"/>
      <c r="H31" s="160"/>
      <c r="I31" s="160"/>
      <c r="J31" s="160"/>
      <c r="K31" s="161"/>
      <c r="L31" s="160"/>
      <c r="M31" s="271"/>
      <c r="N31" s="272"/>
      <c r="O31" s="272"/>
      <c r="P31" s="272"/>
      <c r="Q31" s="272"/>
      <c r="R31" s="273"/>
      <c r="S31" s="160"/>
      <c r="T31" s="160"/>
      <c r="U31" s="161"/>
    </row>
    <row r="32" spans="1:23" customFormat="1" ht="7.5" customHeight="1" thickBot="1" x14ac:dyDescent="0.3">
      <c r="B32" s="162"/>
      <c r="C32" s="163"/>
      <c r="D32" s="163"/>
      <c r="E32" s="163"/>
      <c r="F32" s="163"/>
      <c r="G32" s="163"/>
      <c r="H32" s="163"/>
      <c r="I32" s="163"/>
      <c r="J32" s="163"/>
      <c r="K32" s="164"/>
      <c r="L32" s="163"/>
      <c r="M32" s="274"/>
      <c r="N32" s="275"/>
      <c r="O32" s="275"/>
      <c r="P32" s="275"/>
      <c r="Q32" s="275"/>
      <c r="R32" s="276"/>
      <c r="S32" s="163"/>
      <c r="T32" s="163"/>
      <c r="U32" s="164"/>
      <c r="V32" s="11"/>
      <c r="W32" s="11"/>
    </row>
    <row r="33" spans="2:23" s="5" customFormat="1" ht="21" customHeight="1" thickBot="1" x14ac:dyDescent="0.25">
      <c r="B33" s="239" t="s">
        <v>0</v>
      </c>
      <c r="C33" s="240"/>
      <c r="D33" s="240"/>
      <c r="E33" s="240"/>
      <c r="F33" s="240"/>
      <c r="G33" s="240"/>
      <c r="H33" s="240"/>
      <c r="I33" s="240"/>
      <c r="J33" s="240"/>
      <c r="K33" s="240"/>
      <c r="L33" s="241"/>
      <c r="M33" s="241"/>
      <c r="N33" s="241"/>
      <c r="O33" s="241"/>
      <c r="P33" s="241"/>
      <c r="Q33" s="241"/>
      <c r="R33" s="241"/>
      <c r="S33" s="241"/>
      <c r="T33" s="241"/>
      <c r="U33" s="242"/>
      <c r="V33" s="4"/>
      <c r="W33" s="4"/>
    </row>
    <row r="34" spans="2:23" s="8" customFormat="1" ht="5.0999999999999996" customHeight="1" x14ac:dyDescent="0.25">
      <c r="B34" s="35"/>
      <c r="C34" s="36"/>
      <c r="D34" s="37"/>
      <c r="E34" s="6"/>
      <c r="F34" s="37"/>
      <c r="G34" s="37"/>
      <c r="H34" s="37"/>
      <c r="I34" s="37"/>
      <c r="J34" s="37"/>
      <c r="K34" s="37"/>
      <c r="L34" s="37"/>
      <c r="M34" s="37"/>
      <c r="N34" s="37"/>
      <c r="O34" s="37"/>
      <c r="P34" s="37"/>
      <c r="Q34" s="37"/>
      <c r="R34" s="37"/>
      <c r="S34" s="37"/>
      <c r="T34" s="36"/>
      <c r="U34" s="38"/>
      <c r="V34" s="7"/>
      <c r="W34" s="7"/>
    </row>
    <row r="35" spans="2:23" s="10" customFormat="1" ht="19.5" customHeight="1" x14ac:dyDescent="0.25">
      <c r="B35" s="39"/>
      <c r="C35" s="45"/>
      <c r="D35" s="45"/>
      <c r="E35" s="125"/>
      <c r="F35" s="281" t="s">
        <v>63</v>
      </c>
      <c r="G35" s="281"/>
      <c r="H35" s="281"/>
      <c r="I35" s="277" t="s">
        <v>153</v>
      </c>
      <c r="J35" s="278"/>
      <c r="K35" s="278"/>
      <c r="L35" s="278"/>
      <c r="M35" s="278"/>
      <c r="N35" s="278"/>
      <c r="O35" s="278"/>
      <c r="P35" s="278"/>
      <c r="Q35" s="278"/>
      <c r="R35" s="128"/>
      <c r="S35" s="279">
        <f>46138.59+350</f>
        <v>46488.59</v>
      </c>
      <c r="T35" s="280"/>
      <c r="U35" s="40"/>
      <c r="V35" s="1" t="b">
        <v>1</v>
      </c>
      <c r="W35" s="9"/>
    </row>
    <row r="36" spans="2:23" s="3" customFormat="1" ht="5.0999999999999996" customHeight="1" thickBot="1" x14ac:dyDescent="0.4">
      <c r="B36" s="122"/>
      <c r="C36" s="123"/>
      <c r="D36" s="246"/>
      <c r="E36" s="246"/>
      <c r="F36" s="246"/>
      <c r="G36" s="246"/>
      <c r="H36" s="246"/>
      <c r="I36" s="246"/>
      <c r="J36" s="246"/>
      <c r="K36" s="246"/>
      <c r="L36" s="246"/>
      <c r="M36" s="246"/>
      <c r="N36" s="246"/>
      <c r="O36" s="246"/>
      <c r="P36" s="246"/>
      <c r="Q36" s="246"/>
      <c r="R36" s="246"/>
      <c r="S36" s="123"/>
      <c r="T36" s="123"/>
      <c r="U36" s="124"/>
      <c r="V36" s="1"/>
      <c r="W36" s="1"/>
    </row>
    <row r="37" spans="2:23" customFormat="1" ht="7.5" customHeight="1" thickBot="1" x14ac:dyDescent="0.3">
      <c r="V37" s="11"/>
      <c r="W37" s="11"/>
    </row>
    <row r="38" spans="2:23" customFormat="1" ht="24" thickBot="1" x14ac:dyDescent="0.4">
      <c r="B38" s="247" t="s">
        <v>1</v>
      </c>
      <c r="C38" s="248"/>
      <c r="D38" s="248"/>
      <c r="E38" s="248"/>
      <c r="F38" s="248"/>
      <c r="G38" s="248"/>
      <c r="H38" s="248"/>
      <c r="I38" s="248"/>
      <c r="J38" s="248"/>
      <c r="K38" s="248"/>
      <c r="L38" s="248"/>
      <c r="M38" s="248"/>
      <c r="N38" s="248"/>
      <c r="O38" s="248"/>
      <c r="P38" s="248"/>
      <c r="Q38" s="248"/>
      <c r="R38" s="248"/>
      <c r="S38" s="248"/>
      <c r="T38" s="248"/>
      <c r="U38" s="249"/>
      <c r="V38" s="2"/>
      <c r="W38" s="11"/>
    </row>
    <row r="39" spans="2:23" ht="24.95" customHeight="1" x14ac:dyDescent="0.35">
      <c r="B39" s="41"/>
      <c r="C39" s="42"/>
      <c r="D39" s="42" t="s">
        <v>2</v>
      </c>
      <c r="E39" s="42"/>
      <c r="F39" s="43"/>
      <c r="G39" s="43"/>
      <c r="H39" s="43"/>
      <c r="I39" s="43"/>
      <c r="J39" s="43"/>
      <c r="K39" s="43"/>
      <c r="L39" s="43"/>
      <c r="M39" s="43"/>
      <c r="N39" s="43"/>
      <c r="O39" s="43"/>
      <c r="P39" s="43"/>
      <c r="Q39" s="43"/>
      <c r="R39" s="42"/>
      <c r="S39" s="42"/>
      <c r="T39" s="42"/>
      <c r="U39" s="44"/>
      <c r="V39" s="12"/>
    </row>
    <row r="40" spans="2:23" ht="12" customHeight="1" x14ac:dyDescent="0.2">
      <c r="B40" s="27"/>
      <c r="C40" s="28"/>
      <c r="D40" s="45"/>
      <c r="E40" s="46">
        <v>145</v>
      </c>
      <c r="F40" s="243" t="s">
        <v>64</v>
      </c>
      <c r="G40" s="244"/>
      <c r="H40" s="244"/>
      <c r="I40" s="244"/>
      <c r="J40" s="244"/>
      <c r="K40" s="244"/>
      <c r="L40" s="244"/>
      <c r="M40" s="244"/>
      <c r="N40" s="244"/>
      <c r="O40" s="244"/>
      <c r="P40" s="244"/>
      <c r="Q40" s="244"/>
      <c r="R40" s="245"/>
      <c r="S40" s="186" t="s">
        <v>3</v>
      </c>
      <c r="T40" s="186"/>
      <c r="U40" s="29"/>
      <c r="V40" s="12"/>
    </row>
    <row r="41" spans="2:23" ht="20.25" customHeight="1" x14ac:dyDescent="0.25">
      <c r="B41" s="27"/>
      <c r="C41" s="28"/>
      <c r="D41" s="250" t="s">
        <v>4</v>
      </c>
      <c r="E41" s="250"/>
      <c r="F41" s="250"/>
      <c r="G41" s="250"/>
      <c r="H41" s="250"/>
      <c r="I41" s="250"/>
      <c r="J41" s="250"/>
      <c r="K41" s="250"/>
      <c r="L41" s="250"/>
      <c r="M41" s="250"/>
      <c r="N41" s="250"/>
      <c r="O41" s="250"/>
      <c r="P41" s="250"/>
      <c r="Q41" s="250"/>
      <c r="R41" s="250"/>
      <c r="S41" s="250"/>
      <c r="T41" s="250"/>
      <c r="U41" s="29"/>
      <c r="V41" s="12"/>
    </row>
    <row r="42" spans="2:23" ht="12" customHeight="1" x14ac:dyDescent="0.2">
      <c r="B42" s="27"/>
      <c r="C42" s="28"/>
      <c r="D42" s="45"/>
      <c r="E42" s="46">
        <v>998</v>
      </c>
      <c r="F42" s="243" t="s">
        <v>65</v>
      </c>
      <c r="G42" s="244"/>
      <c r="H42" s="244"/>
      <c r="I42" s="244"/>
      <c r="J42" s="244"/>
      <c r="K42" s="244"/>
      <c r="L42" s="244"/>
      <c r="M42" s="244"/>
      <c r="N42" s="244"/>
      <c r="O42" s="244"/>
      <c r="P42" s="244"/>
      <c r="Q42" s="244"/>
      <c r="R42" s="245"/>
      <c r="S42" s="186" t="s">
        <v>3</v>
      </c>
      <c r="T42" s="186"/>
      <c r="U42" s="29"/>
      <c r="V42" s="12"/>
    </row>
    <row r="43" spans="2:23" ht="12" customHeight="1" x14ac:dyDescent="0.2">
      <c r="B43" s="27"/>
      <c r="C43" s="28"/>
      <c r="D43" s="45"/>
      <c r="E43" s="46" t="s">
        <v>5</v>
      </c>
      <c r="F43" s="243" t="s">
        <v>66</v>
      </c>
      <c r="G43" s="244"/>
      <c r="H43" s="244"/>
      <c r="I43" s="244"/>
      <c r="J43" s="244"/>
      <c r="K43" s="244"/>
      <c r="L43" s="244"/>
      <c r="M43" s="244"/>
      <c r="N43" s="244"/>
      <c r="O43" s="244"/>
      <c r="P43" s="244"/>
      <c r="Q43" s="244"/>
      <c r="R43" s="245"/>
      <c r="S43" s="186" t="s">
        <v>3</v>
      </c>
      <c r="T43" s="186"/>
      <c r="U43" s="29"/>
      <c r="V43" s="12"/>
    </row>
    <row r="44" spans="2:23" ht="22.5" customHeight="1" x14ac:dyDescent="0.25">
      <c r="B44" s="27"/>
      <c r="C44" s="28"/>
      <c r="D44" s="250" t="s">
        <v>7</v>
      </c>
      <c r="E44" s="250"/>
      <c r="F44" s="250"/>
      <c r="G44" s="250"/>
      <c r="H44" s="250"/>
      <c r="I44" s="250"/>
      <c r="J44" s="250"/>
      <c r="K44" s="250"/>
      <c r="L44" s="250"/>
      <c r="M44" s="250"/>
      <c r="N44" s="250"/>
      <c r="O44" s="250"/>
      <c r="P44" s="250"/>
      <c r="Q44" s="250"/>
      <c r="R44" s="250"/>
      <c r="S44" s="250"/>
      <c r="T44" s="251"/>
      <c r="U44" s="29"/>
      <c r="V44" s="12"/>
    </row>
    <row r="45" spans="2:23" ht="12" customHeight="1" x14ac:dyDescent="0.2">
      <c r="B45" s="27"/>
      <c r="C45" s="28"/>
      <c r="D45" s="45"/>
      <c r="E45" s="46" t="s">
        <v>8</v>
      </c>
      <c r="F45" s="243" t="s">
        <v>9</v>
      </c>
      <c r="G45" s="244"/>
      <c r="H45" s="244"/>
      <c r="I45" s="244"/>
      <c r="J45" s="244"/>
      <c r="K45" s="244"/>
      <c r="L45" s="244"/>
      <c r="M45" s="244"/>
      <c r="N45" s="244"/>
      <c r="O45" s="244"/>
      <c r="P45" s="244"/>
      <c r="Q45" s="244"/>
      <c r="R45" s="245"/>
      <c r="S45" s="186" t="s">
        <v>3</v>
      </c>
      <c r="T45" s="186"/>
      <c r="U45" s="29"/>
      <c r="V45" s="12"/>
    </row>
    <row r="46" spans="2:23" ht="12" customHeight="1" x14ac:dyDescent="0.2">
      <c r="B46" s="27"/>
      <c r="C46" s="28"/>
      <c r="D46" s="45"/>
      <c r="E46" s="46" t="s">
        <v>69</v>
      </c>
      <c r="F46" s="243" t="s">
        <v>72</v>
      </c>
      <c r="G46" s="244"/>
      <c r="H46" s="244"/>
      <c r="I46" s="244"/>
      <c r="J46" s="244"/>
      <c r="K46" s="244"/>
      <c r="L46" s="244"/>
      <c r="M46" s="244"/>
      <c r="N46" s="244"/>
      <c r="O46" s="244"/>
      <c r="P46" s="244"/>
      <c r="Q46" s="244"/>
      <c r="R46" s="245"/>
      <c r="S46" s="186" t="s">
        <v>3</v>
      </c>
      <c r="T46" s="186"/>
      <c r="U46" s="29"/>
      <c r="V46" s="12"/>
    </row>
    <row r="47" spans="2:23" ht="12" customHeight="1" x14ac:dyDescent="0.2">
      <c r="B47" s="27"/>
      <c r="C47" s="28"/>
      <c r="D47" s="45"/>
      <c r="E47" s="46" t="s">
        <v>70</v>
      </c>
      <c r="F47" s="243" t="s">
        <v>71</v>
      </c>
      <c r="G47" s="244"/>
      <c r="H47" s="244"/>
      <c r="I47" s="244"/>
      <c r="J47" s="244"/>
      <c r="K47" s="244"/>
      <c r="L47" s="244"/>
      <c r="M47" s="244"/>
      <c r="N47" s="244"/>
      <c r="O47" s="244"/>
      <c r="P47" s="244"/>
      <c r="Q47" s="244"/>
      <c r="R47" s="245"/>
      <c r="S47" s="186" t="s">
        <v>3</v>
      </c>
      <c r="T47" s="186"/>
      <c r="U47" s="29"/>
      <c r="V47" s="12"/>
    </row>
    <row r="48" spans="2:23" ht="21.75" customHeight="1" x14ac:dyDescent="0.25">
      <c r="B48" s="27"/>
      <c r="C48" s="28"/>
      <c r="D48" s="250" t="s">
        <v>10</v>
      </c>
      <c r="E48" s="250"/>
      <c r="F48" s="250"/>
      <c r="G48" s="250"/>
      <c r="H48" s="250"/>
      <c r="I48" s="250"/>
      <c r="J48" s="250"/>
      <c r="K48" s="250"/>
      <c r="L48" s="250"/>
      <c r="M48" s="250"/>
      <c r="N48" s="250"/>
      <c r="O48" s="250"/>
      <c r="P48" s="250"/>
      <c r="Q48" s="250"/>
      <c r="R48" s="250"/>
      <c r="S48" s="250"/>
      <c r="T48" s="250"/>
      <c r="U48" s="29"/>
    </row>
    <row r="49" spans="2:26" ht="12" customHeight="1" x14ac:dyDescent="0.2">
      <c r="B49" s="27"/>
      <c r="C49" s="28"/>
      <c r="D49" s="45"/>
      <c r="E49" s="46" t="s">
        <v>67</v>
      </c>
      <c r="F49" s="243" t="s">
        <v>68</v>
      </c>
      <c r="G49" s="244"/>
      <c r="H49" s="244"/>
      <c r="I49" s="244"/>
      <c r="J49" s="244"/>
      <c r="K49" s="244"/>
      <c r="L49" s="244"/>
      <c r="M49" s="244"/>
      <c r="N49" s="244"/>
      <c r="O49" s="244"/>
      <c r="P49" s="244"/>
      <c r="Q49" s="244"/>
      <c r="R49" s="245"/>
      <c r="S49" s="186" t="s">
        <v>3</v>
      </c>
      <c r="T49" s="186"/>
      <c r="U49" s="29"/>
      <c r="V49" s="12"/>
    </row>
    <row r="50" spans="2:26" customFormat="1" ht="7.5" customHeight="1" thickBot="1" x14ac:dyDescent="0.3">
      <c r="B50" s="47"/>
      <c r="C50" s="48"/>
      <c r="D50" s="48"/>
      <c r="E50" s="48"/>
      <c r="F50" s="48"/>
      <c r="G50" s="48"/>
      <c r="H50" s="48"/>
      <c r="I50" s="48"/>
      <c r="J50" s="48"/>
      <c r="K50" s="48"/>
      <c r="L50" s="48"/>
      <c r="M50" s="48"/>
      <c r="N50" s="48"/>
      <c r="O50" s="48"/>
      <c r="P50" s="48"/>
      <c r="Q50" s="48"/>
      <c r="R50" s="48"/>
      <c r="S50" s="48"/>
      <c r="T50" s="48"/>
      <c r="U50" s="49"/>
      <c r="V50" s="11"/>
      <c r="W50" s="11"/>
    </row>
    <row r="51" spans="2:26" customFormat="1" ht="7.5" customHeight="1" x14ac:dyDescent="0.25">
      <c r="V51" s="11"/>
      <c r="W51" s="11"/>
    </row>
    <row r="52" spans="2:26" customFormat="1" ht="7.5" customHeight="1" x14ac:dyDescent="0.25">
      <c r="V52" s="11"/>
      <c r="W52" s="11"/>
    </row>
    <row r="53" spans="2:26" customFormat="1" ht="7.5" customHeight="1" thickBot="1" x14ac:dyDescent="0.3">
      <c r="V53" s="11"/>
      <c r="W53" s="11"/>
    </row>
    <row r="54" spans="2:26" customFormat="1" ht="4.9000000000000004" customHeight="1" thickBot="1" x14ac:dyDescent="0.3">
      <c r="B54" s="86"/>
      <c r="C54" s="87"/>
      <c r="D54" s="87"/>
      <c r="E54" s="88"/>
      <c r="F54" s="222"/>
      <c r="G54" s="222"/>
      <c r="H54" s="222"/>
      <c r="I54" s="222"/>
      <c r="J54" s="222"/>
      <c r="K54" s="222"/>
      <c r="L54" s="222"/>
      <c r="M54" s="222"/>
      <c r="N54" s="222"/>
      <c r="O54" s="222"/>
      <c r="P54" s="222"/>
      <c r="Q54" s="220"/>
      <c r="R54" s="220"/>
      <c r="S54" s="220"/>
      <c r="T54" s="220"/>
      <c r="U54" s="89"/>
      <c r="V54" s="11"/>
      <c r="W54" s="11"/>
    </row>
    <row r="55" spans="2:26" s="90" customFormat="1" ht="16.149999999999999" customHeight="1" x14ac:dyDescent="0.25">
      <c r="B55" s="91"/>
      <c r="C55" s="92"/>
      <c r="D55" s="208" t="s">
        <v>40</v>
      </c>
      <c r="E55" s="209"/>
      <c r="F55" s="209"/>
      <c r="G55" s="209"/>
      <c r="H55" s="209"/>
      <c r="I55" s="209"/>
      <c r="J55" s="209"/>
      <c r="K55" s="209"/>
      <c r="L55" s="209"/>
      <c r="M55" s="209"/>
      <c r="N55" s="209"/>
      <c r="O55" s="209"/>
      <c r="P55" s="209"/>
      <c r="Q55" s="209"/>
      <c r="R55" s="209"/>
      <c r="S55" s="209"/>
      <c r="T55" s="210"/>
      <c r="U55" s="93"/>
      <c r="V55" s="94"/>
      <c r="W55" s="94"/>
    </row>
    <row r="56" spans="2:26" s="90" customFormat="1" ht="16.149999999999999" customHeight="1" x14ac:dyDescent="0.25">
      <c r="B56" s="91"/>
      <c r="C56" s="92"/>
      <c r="D56" s="211" t="s">
        <v>41</v>
      </c>
      <c r="E56" s="212"/>
      <c r="F56" s="212"/>
      <c r="G56" s="212"/>
      <c r="H56" s="212"/>
      <c r="I56" s="212"/>
      <c r="J56" s="212"/>
      <c r="K56" s="212"/>
      <c r="L56" s="212"/>
      <c r="M56" s="212"/>
      <c r="N56" s="212"/>
      <c r="O56" s="212"/>
      <c r="P56" s="212"/>
      <c r="Q56" s="212"/>
      <c r="R56" s="212"/>
      <c r="S56" s="212"/>
      <c r="T56" s="213"/>
      <c r="U56" s="93"/>
      <c r="V56" s="94"/>
      <c r="W56" s="94"/>
    </row>
    <row r="57" spans="2:26" s="90" customFormat="1" ht="16.149999999999999" customHeight="1" thickBot="1" x14ac:dyDescent="0.3">
      <c r="B57" s="91"/>
      <c r="C57" s="92"/>
      <c r="D57" s="214" t="s">
        <v>42</v>
      </c>
      <c r="E57" s="215"/>
      <c r="F57" s="215"/>
      <c r="G57" s="215"/>
      <c r="H57" s="215"/>
      <c r="I57" s="215"/>
      <c r="J57" s="215"/>
      <c r="K57" s="215"/>
      <c r="L57" s="215"/>
      <c r="M57" s="215"/>
      <c r="N57" s="215"/>
      <c r="O57" s="215"/>
      <c r="P57" s="215"/>
      <c r="Q57" s="215"/>
      <c r="R57" s="215"/>
      <c r="S57" s="215"/>
      <c r="T57" s="216"/>
      <c r="U57" s="93"/>
      <c r="V57" s="94"/>
      <c r="W57" s="94"/>
    </row>
    <row r="58" spans="2:26" customFormat="1" ht="5.45" customHeight="1" thickBot="1" x14ac:dyDescent="0.3">
      <c r="B58" s="95"/>
      <c r="C58" s="96"/>
      <c r="D58" s="96"/>
      <c r="E58" s="96"/>
      <c r="F58" s="96"/>
      <c r="G58" s="96"/>
      <c r="H58" s="96"/>
      <c r="I58" s="96"/>
      <c r="J58" s="96"/>
      <c r="K58" s="96"/>
      <c r="L58" s="96"/>
      <c r="M58" s="96"/>
      <c r="N58" s="96"/>
      <c r="O58" s="96"/>
      <c r="P58" s="96"/>
      <c r="Q58" s="96"/>
      <c r="R58" s="96"/>
      <c r="S58" s="96"/>
      <c r="T58" s="96"/>
      <c r="U58" s="97"/>
      <c r="V58" s="11"/>
      <c r="W58" s="11"/>
    </row>
    <row r="59" spans="2:26" customFormat="1" ht="18.75" customHeight="1" x14ac:dyDescent="0.25">
      <c r="B59" s="86"/>
      <c r="C59" s="87"/>
      <c r="D59" s="87"/>
      <c r="E59" s="263" t="s">
        <v>11</v>
      </c>
      <c r="F59" s="222" t="s">
        <v>43</v>
      </c>
      <c r="G59" s="222"/>
      <c r="H59" s="222"/>
      <c r="I59" s="222"/>
      <c r="J59" s="222"/>
      <c r="K59" s="222"/>
      <c r="L59" s="222"/>
      <c r="M59" s="222"/>
      <c r="N59" s="222"/>
      <c r="O59" s="222"/>
      <c r="P59" s="222"/>
      <c r="Q59" s="220" t="s">
        <v>12</v>
      </c>
      <c r="R59" s="220"/>
      <c r="S59" s="220" t="s">
        <v>13</v>
      </c>
      <c r="T59" s="220"/>
      <c r="U59" s="89"/>
      <c r="V59" s="11"/>
      <c r="W59" s="11"/>
    </row>
    <row r="60" spans="2:26" customFormat="1" ht="12.6" customHeight="1" thickBot="1" x14ac:dyDescent="0.3">
      <c r="B60" s="98"/>
      <c r="C60" s="99"/>
      <c r="D60" s="99"/>
      <c r="E60" s="264"/>
      <c r="F60" s="262" t="s">
        <v>99</v>
      </c>
      <c r="G60" s="262"/>
      <c r="H60" s="262"/>
      <c r="I60" s="262"/>
      <c r="J60" s="262"/>
      <c r="K60" s="262"/>
      <c r="L60" s="262"/>
      <c r="M60" s="262"/>
      <c r="N60" s="262"/>
      <c r="O60" s="262"/>
      <c r="P60" s="262"/>
      <c r="Q60" s="221"/>
      <c r="R60" s="221"/>
      <c r="S60" s="221"/>
      <c r="T60" s="221"/>
      <c r="U60" s="100"/>
      <c r="V60" s="11"/>
      <c r="W60" s="11"/>
    </row>
    <row r="61" spans="2:26" customFormat="1" ht="6" customHeight="1" x14ac:dyDescent="0.25">
      <c r="B61" s="50"/>
      <c r="C61" s="51"/>
      <c r="D61" s="51"/>
      <c r="E61" s="52"/>
      <c r="F61" s="53"/>
      <c r="G61" s="53"/>
      <c r="H61" s="53"/>
      <c r="I61" s="53"/>
      <c r="J61" s="53"/>
      <c r="K61" s="53"/>
      <c r="L61" s="53"/>
      <c r="M61" s="53"/>
      <c r="N61" s="53"/>
      <c r="O61" s="53"/>
      <c r="P61" s="53"/>
      <c r="Q61" s="54"/>
      <c r="R61" s="54"/>
      <c r="S61" s="54"/>
      <c r="T61" s="54"/>
      <c r="U61" s="55"/>
      <c r="V61" s="11"/>
      <c r="W61" s="11"/>
    </row>
    <row r="62" spans="2:26" customFormat="1" ht="18.75" customHeight="1" x14ac:dyDescent="0.25">
      <c r="B62" s="59"/>
      <c r="C62" s="60"/>
      <c r="D62" s="60"/>
      <c r="E62" s="61"/>
      <c r="F62" s="166" t="s">
        <v>44</v>
      </c>
      <c r="G62" s="166"/>
      <c r="H62" s="166"/>
      <c r="I62" s="166"/>
      <c r="J62" s="166"/>
      <c r="K62" s="166"/>
      <c r="L62" s="166"/>
      <c r="M62" s="166"/>
      <c r="N62" s="166"/>
      <c r="O62" s="166"/>
      <c r="P62" s="166"/>
      <c r="Q62" s="62"/>
      <c r="R62" s="62"/>
      <c r="S62" s="62"/>
      <c r="T62" s="63"/>
      <c r="U62" s="40"/>
      <c r="V62" s="11"/>
      <c r="W62" s="11"/>
    </row>
    <row r="63" spans="2:26" s="70" customFormat="1" ht="12" customHeight="1" x14ac:dyDescent="0.25">
      <c r="B63" s="134"/>
      <c r="C63" s="135"/>
      <c r="D63" s="136"/>
      <c r="E63" s="137">
        <v>168</v>
      </c>
      <c r="F63" s="170" t="s">
        <v>76</v>
      </c>
      <c r="G63" s="171"/>
      <c r="H63" s="171"/>
      <c r="I63" s="171"/>
      <c r="J63" s="171"/>
      <c r="K63" s="171"/>
      <c r="L63" s="171"/>
      <c r="M63" s="171"/>
      <c r="N63" s="171"/>
      <c r="O63" s="171"/>
      <c r="P63" s="172"/>
      <c r="Q63" s="167">
        <v>150</v>
      </c>
      <c r="R63" s="168"/>
      <c r="S63" s="169">
        <f>Q63*0.94</f>
        <v>141</v>
      </c>
      <c r="T63" s="169"/>
      <c r="U63" s="76"/>
      <c r="V63" s="138" t="b">
        <v>0</v>
      </c>
      <c r="W63" s="14"/>
      <c r="Y63" s="90"/>
      <c r="Z63" s="139"/>
    </row>
    <row r="64" spans="2:26" s="70" customFormat="1" ht="12" customHeight="1" x14ac:dyDescent="0.25">
      <c r="B64" s="134"/>
      <c r="C64" s="135"/>
      <c r="D64" s="136"/>
      <c r="E64" s="137" t="s">
        <v>73</v>
      </c>
      <c r="F64" s="170" t="s">
        <v>77</v>
      </c>
      <c r="G64" s="171"/>
      <c r="H64" s="171"/>
      <c r="I64" s="171"/>
      <c r="J64" s="171"/>
      <c r="K64" s="171"/>
      <c r="L64" s="171"/>
      <c r="M64" s="171"/>
      <c r="N64" s="171"/>
      <c r="O64" s="171"/>
      <c r="P64" s="172"/>
      <c r="Q64" s="167">
        <v>610</v>
      </c>
      <c r="R64" s="168"/>
      <c r="S64" s="169">
        <f t="shared" ref="S64:S69" si="0">Q64*0.94</f>
        <v>573.4</v>
      </c>
      <c r="T64" s="169"/>
      <c r="U64" s="76"/>
      <c r="V64" s="138" t="b">
        <v>0</v>
      </c>
      <c r="W64" s="14"/>
      <c r="Y64" s="90"/>
      <c r="Z64" s="139"/>
    </row>
    <row r="65" spans="2:31" s="70" customFormat="1" ht="12" customHeight="1" x14ac:dyDescent="0.25">
      <c r="B65" s="134"/>
      <c r="C65" s="135"/>
      <c r="D65" s="136"/>
      <c r="E65" s="137" t="s">
        <v>74</v>
      </c>
      <c r="F65" s="170" t="s">
        <v>78</v>
      </c>
      <c r="G65" s="171"/>
      <c r="H65" s="171"/>
      <c r="I65" s="171"/>
      <c r="J65" s="171"/>
      <c r="K65" s="171"/>
      <c r="L65" s="171"/>
      <c r="M65" s="171"/>
      <c r="N65" s="171"/>
      <c r="O65" s="171"/>
      <c r="P65" s="172"/>
      <c r="Q65" s="167" t="s">
        <v>154</v>
      </c>
      <c r="R65" s="168"/>
      <c r="S65" s="169" t="s">
        <v>154</v>
      </c>
      <c r="T65" s="169"/>
      <c r="U65" s="76"/>
      <c r="V65" s="138" t="b">
        <v>1</v>
      </c>
      <c r="W65" s="14"/>
      <c r="Y65" s="90"/>
      <c r="Z65" s="139"/>
    </row>
    <row r="66" spans="2:31" s="70" customFormat="1" ht="12" customHeight="1" x14ac:dyDescent="0.25">
      <c r="B66" s="134"/>
      <c r="C66" s="135"/>
      <c r="D66" s="136"/>
      <c r="E66" s="137" t="s">
        <v>75</v>
      </c>
      <c r="F66" s="170" t="s">
        <v>79</v>
      </c>
      <c r="G66" s="171"/>
      <c r="H66" s="171"/>
      <c r="I66" s="171"/>
      <c r="J66" s="171"/>
      <c r="K66" s="171"/>
      <c r="L66" s="171"/>
      <c r="M66" s="171"/>
      <c r="N66" s="171"/>
      <c r="O66" s="171"/>
      <c r="P66" s="172"/>
      <c r="Q66" s="167">
        <v>300</v>
      </c>
      <c r="R66" s="168"/>
      <c r="S66" s="169">
        <f t="shared" si="0"/>
        <v>282</v>
      </c>
      <c r="T66" s="169"/>
      <c r="U66" s="76"/>
      <c r="V66" s="138" t="b">
        <v>0</v>
      </c>
      <c r="W66" s="14"/>
      <c r="Y66" s="90"/>
      <c r="Z66" s="139"/>
    </row>
    <row r="67" spans="2:31" s="70" customFormat="1" ht="12" customHeight="1" x14ac:dyDescent="0.25">
      <c r="B67" s="134"/>
      <c r="C67" s="135"/>
      <c r="D67" s="136"/>
      <c r="E67" s="140" t="s">
        <v>122</v>
      </c>
      <c r="F67" s="224" t="s">
        <v>142</v>
      </c>
      <c r="G67" s="225"/>
      <c r="H67" s="225"/>
      <c r="I67" s="225"/>
      <c r="J67" s="225"/>
      <c r="K67" s="225"/>
      <c r="L67" s="225"/>
      <c r="M67" s="225"/>
      <c r="N67" s="225"/>
      <c r="O67" s="225"/>
      <c r="P67" s="226"/>
      <c r="Q67" s="167">
        <f>460+100</f>
        <v>560</v>
      </c>
      <c r="R67" s="168"/>
      <c r="S67" s="169">
        <f t="shared" si="0"/>
        <v>526.4</v>
      </c>
      <c r="T67" s="169"/>
      <c r="U67" s="76"/>
      <c r="V67" s="138" t="b">
        <v>0</v>
      </c>
      <c r="W67" s="14"/>
      <c r="Y67" s="90"/>
      <c r="Z67" s="139"/>
    </row>
    <row r="68" spans="2:31" s="70" customFormat="1" ht="12" customHeight="1" x14ac:dyDescent="0.25">
      <c r="B68" s="134"/>
      <c r="C68" s="135"/>
      <c r="D68" s="136"/>
      <c r="E68" s="137">
        <v>924</v>
      </c>
      <c r="F68" s="170" t="s">
        <v>80</v>
      </c>
      <c r="G68" s="171"/>
      <c r="H68" s="171"/>
      <c r="I68" s="171"/>
      <c r="J68" s="171"/>
      <c r="K68" s="171"/>
      <c r="L68" s="171"/>
      <c r="M68" s="171"/>
      <c r="N68" s="171"/>
      <c r="O68" s="171"/>
      <c r="P68" s="172"/>
      <c r="Q68" s="167">
        <v>100</v>
      </c>
      <c r="R68" s="168"/>
      <c r="S68" s="169">
        <f t="shared" si="0"/>
        <v>94</v>
      </c>
      <c r="T68" s="169"/>
      <c r="U68" s="76"/>
      <c r="V68" s="138" t="b">
        <v>0</v>
      </c>
      <c r="W68" s="14"/>
      <c r="Y68" s="90"/>
      <c r="Z68" s="139"/>
    </row>
    <row r="69" spans="2:31" s="70" customFormat="1" ht="12" customHeight="1" x14ac:dyDescent="0.25">
      <c r="B69" s="134"/>
      <c r="C69" s="135"/>
      <c r="D69" s="136"/>
      <c r="E69" s="137" t="s">
        <v>124</v>
      </c>
      <c r="F69" s="170" t="s">
        <v>123</v>
      </c>
      <c r="G69" s="171"/>
      <c r="H69" s="171"/>
      <c r="I69" s="171"/>
      <c r="J69" s="171"/>
      <c r="K69" s="171"/>
      <c r="L69" s="171"/>
      <c r="M69" s="171"/>
      <c r="N69" s="171"/>
      <c r="O69" s="171"/>
      <c r="P69" s="172"/>
      <c r="Q69" s="167">
        <v>200</v>
      </c>
      <c r="R69" s="168"/>
      <c r="S69" s="169">
        <f t="shared" si="0"/>
        <v>188</v>
      </c>
      <c r="T69" s="169"/>
      <c r="U69" s="76"/>
      <c r="V69" s="138" t="b">
        <v>0</v>
      </c>
      <c r="W69" s="14"/>
      <c r="Y69" s="90"/>
      <c r="Z69" s="139"/>
    </row>
    <row r="70" spans="2:31" customFormat="1" ht="16.5" customHeight="1" x14ac:dyDescent="0.25">
      <c r="B70" s="101"/>
      <c r="C70" s="60"/>
      <c r="D70" s="60"/>
      <c r="E70" s="102"/>
      <c r="F70" s="166" t="s">
        <v>45</v>
      </c>
      <c r="G70" s="166"/>
      <c r="H70" s="166"/>
      <c r="I70" s="166"/>
      <c r="J70" s="166"/>
      <c r="K70" s="166"/>
      <c r="L70" s="166"/>
      <c r="M70" s="166"/>
      <c r="N70" s="166"/>
      <c r="O70" s="166"/>
      <c r="P70" s="166"/>
      <c r="Q70" s="103"/>
      <c r="R70" s="103"/>
      <c r="S70" s="62"/>
      <c r="T70" s="63"/>
      <c r="U70" s="40"/>
      <c r="V70" s="11"/>
      <c r="W70" s="11"/>
    </row>
    <row r="71" spans="2:31" s="70" customFormat="1" ht="12" customHeight="1" x14ac:dyDescent="0.25">
      <c r="B71" s="134"/>
      <c r="C71" s="135"/>
      <c r="D71" s="136"/>
      <c r="E71" s="141">
        <v>153</v>
      </c>
      <c r="F71" s="217" t="s">
        <v>46</v>
      </c>
      <c r="G71" s="218"/>
      <c r="H71" s="218"/>
      <c r="I71" s="218"/>
      <c r="J71" s="218"/>
      <c r="K71" s="218"/>
      <c r="L71" s="218"/>
      <c r="M71" s="218"/>
      <c r="N71" s="218"/>
      <c r="O71" s="218"/>
      <c r="P71" s="219"/>
      <c r="Q71" s="167" t="s">
        <v>47</v>
      </c>
      <c r="R71" s="168"/>
      <c r="S71" s="169" t="s">
        <v>47</v>
      </c>
      <c r="T71" s="169"/>
      <c r="U71" s="76"/>
      <c r="V71" s="138" t="b">
        <v>1</v>
      </c>
      <c r="W71" s="14"/>
      <c r="Y71" s="90"/>
      <c r="Z71" s="139"/>
    </row>
    <row r="72" spans="2:31" s="70" customFormat="1" ht="12" customHeight="1" x14ac:dyDescent="0.25">
      <c r="B72" s="134"/>
      <c r="C72" s="135"/>
      <c r="D72" s="136"/>
      <c r="E72" s="137" t="s">
        <v>126</v>
      </c>
      <c r="F72" s="170" t="s">
        <v>127</v>
      </c>
      <c r="G72" s="171"/>
      <c r="H72" s="171"/>
      <c r="I72" s="171"/>
      <c r="J72" s="171"/>
      <c r="K72" s="171"/>
      <c r="L72" s="171"/>
      <c r="M72" s="171"/>
      <c r="N72" s="171"/>
      <c r="O72" s="171"/>
      <c r="P72" s="172"/>
      <c r="Q72" s="167">
        <v>485</v>
      </c>
      <c r="R72" s="168"/>
      <c r="S72" s="169">
        <f t="shared" ref="S72" si="1">Q72*0.94</f>
        <v>455.9</v>
      </c>
      <c r="T72" s="169"/>
      <c r="U72" s="76"/>
      <c r="V72" s="138" t="b">
        <v>0</v>
      </c>
      <c r="W72" s="14"/>
      <c r="Y72" s="90"/>
      <c r="Z72" s="139"/>
    </row>
    <row r="73" spans="2:31" s="70" customFormat="1" ht="12" customHeight="1" x14ac:dyDescent="0.25">
      <c r="B73" s="134"/>
      <c r="C73" s="135"/>
      <c r="D73" s="136"/>
      <c r="E73" s="137" t="s">
        <v>133</v>
      </c>
      <c r="F73" s="170" t="s">
        <v>134</v>
      </c>
      <c r="G73" s="171"/>
      <c r="H73" s="171"/>
      <c r="I73" s="171"/>
      <c r="J73" s="171"/>
      <c r="K73" s="171"/>
      <c r="L73" s="171"/>
      <c r="M73" s="171"/>
      <c r="N73" s="171"/>
      <c r="O73" s="171"/>
      <c r="P73" s="172"/>
      <c r="Q73" s="167">
        <v>180</v>
      </c>
      <c r="R73" s="168"/>
      <c r="S73" s="169">
        <f t="shared" ref="S73" si="2">Q73*0.94</f>
        <v>169.2</v>
      </c>
      <c r="T73" s="169"/>
      <c r="U73" s="76"/>
      <c r="V73" s="138" t="b">
        <v>0</v>
      </c>
      <c r="W73" s="14"/>
      <c r="Y73" s="90"/>
      <c r="Z73" s="139"/>
    </row>
    <row r="74" spans="2:31" s="70" customFormat="1" ht="12" customHeight="1" x14ac:dyDescent="0.25">
      <c r="B74" s="134"/>
      <c r="C74" s="135"/>
      <c r="D74" s="136"/>
      <c r="E74" s="137" t="s">
        <v>81</v>
      </c>
      <c r="F74" s="170" t="s">
        <v>100</v>
      </c>
      <c r="G74" s="171"/>
      <c r="H74" s="171"/>
      <c r="I74" s="171"/>
      <c r="J74" s="171"/>
      <c r="K74" s="171"/>
      <c r="L74" s="171"/>
      <c r="M74" s="171"/>
      <c r="N74" s="171"/>
      <c r="O74" s="171"/>
      <c r="P74" s="172"/>
      <c r="Q74" s="167">
        <f>180+145</f>
        <v>325</v>
      </c>
      <c r="R74" s="168"/>
      <c r="S74" s="169">
        <f t="shared" ref="S74:S79" si="3">Q74*0.94</f>
        <v>305.5</v>
      </c>
      <c r="T74" s="169"/>
      <c r="U74" s="76"/>
      <c r="V74" s="138" t="b">
        <v>0</v>
      </c>
      <c r="W74" s="14"/>
      <c r="Y74" s="90"/>
      <c r="Z74" s="139"/>
    </row>
    <row r="75" spans="2:31" s="70" customFormat="1" ht="12" customHeight="1" x14ac:dyDescent="0.25">
      <c r="B75" s="134"/>
      <c r="C75" s="135"/>
      <c r="D75" s="136"/>
      <c r="E75" s="137">
        <v>595</v>
      </c>
      <c r="F75" s="170" t="s">
        <v>83</v>
      </c>
      <c r="G75" s="171"/>
      <c r="H75" s="171"/>
      <c r="I75" s="171"/>
      <c r="J75" s="171"/>
      <c r="K75" s="171"/>
      <c r="L75" s="171"/>
      <c r="M75" s="171"/>
      <c r="N75" s="171"/>
      <c r="O75" s="171"/>
      <c r="P75" s="172"/>
      <c r="Q75" s="167">
        <v>145</v>
      </c>
      <c r="R75" s="168"/>
      <c r="S75" s="169">
        <f t="shared" si="3"/>
        <v>136.29999999999998</v>
      </c>
      <c r="T75" s="169"/>
      <c r="U75" s="76"/>
      <c r="V75" s="138" t="b">
        <v>0</v>
      </c>
      <c r="W75" s="14"/>
      <c r="Y75" s="90"/>
      <c r="Z75" s="139"/>
    </row>
    <row r="76" spans="2:31" s="70" customFormat="1" ht="12" customHeight="1" x14ac:dyDescent="0.25">
      <c r="B76" s="134"/>
      <c r="C76" s="135"/>
      <c r="D76" s="136"/>
      <c r="E76" s="137" t="s">
        <v>37</v>
      </c>
      <c r="F76" s="170" t="s">
        <v>84</v>
      </c>
      <c r="G76" s="171"/>
      <c r="H76" s="171"/>
      <c r="I76" s="171"/>
      <c r="J76" s="171"/>
      <c r="K76" s="171"/>
      <c r="L76" s="171"/>
      <c r="M76" s="171"/>
      <c r="N76" s="171"/>
      <c r="O76" s="171"/>
      <c r="P76" s="172"/>
      <c r="Q76" s="167">
        <v>255</v>
      </c>
      <c r="R76" s="168"/>
      <c r="S76" s="169">
        <f t="shared" si="3"/>
        <v>239.7</v>
      </c>
      <c r="T76" s="169"/>
      <c r="U76" s="76"/>
      <c r="V76" s="138" t="b">
        <v>0</v>
      </c>
      <c r="W76" s="14"/>
      <c r="Y76" s="90"/>
      <c r="Z76" s="139"/>
    </row>
    <row r="77" spans="2:31" s="70" customFormat="1" ht="12" customHeight="1" x14ac:dyDescent="0.25">
      <c r="B77" s="134"/>
      <c r="C77" s="135"/>
      <c r="D77" s="136"/>
      <c r="E77" s="137">
        <v>942</v>
      </c>
      <c r="F77" s="170" t="s">
        <v>85</v>
      </c>
      <c r="G77" s="171"/>
      <c r="H77" s="171"/>
      <c r="I77" s="171"/>
      <c r="J77" s="171"/>
      <c r="K77" s="171"/>
      <c r="L77" s="171"/>
      <c r="M77" s="171"/>
      <c r="N77" s="171"/>
      <c r="O77" s="171"/>
      <c r="P77" s="172"/>
      <c r="Q77" s="167">
        <v>45</v>
      </c>
      <c r="R77" s="168"/>
      <c r="S77" s="169">
        <f t="shared" si="3"/>
        <v>42.3</v>
      </c>
      <c r="T77" s="169"/>
      <c r="U77" s="76"/>
      <c r="V77" s="138" t="b">
        <v>0</v>
      </c>
      <c r="W77" s="14"/>
      <c r="Y77" s="90"/>
      <c r="Z77" s="139"/>
    </row>
    <row r="78" spans="2:31" s="70" customFormat="1" ht="12" customHeight="1" x14ac:dyDescent="0.25">
      <c r="B78" s="134"/>
      <c r="C78" s="135"/>
      <c r="D78" s="136"/>
      <c r="E78" s="137" t="s">
        <v>82</v>
      </c>
      <c r="F78" s="170" t="s">
        <v>86</v>
      </c>
      <c r="G78" s="171"/>
      <c r="H78" s="171"/>
      <c r="I78" s="171"/>
      <c r="J78" s="171"/>
      <c r="K78" s="171"/>
      <c r="L78" s="171"/>
      <c r="M78" s="171"/>
      <c r="N78" s="171"/>
      <c r="O78" s="171"/>
      <c r="P78" s="172"/>
      <c r="Q78" s="167" t="s">
        <v>47</v>
      </c>
      <c r="R78" s="168"/>
      <c r="S78" s="169" t="s">
        <v>47</v>
      </c>
      <c r="T78" s="169"/>
      <c r="U78" s="76"/>
      <c r="V78" s="138" t="b">
        <v>0</v>
      </c>
      <c r="W78" s="14"/>
      <c r="Y78" s="90"/>
      <c r="Z78" s="139"/>
    </row>
    <row r="79" spans="2:31" s="70" customFormat="1" ht="12" customHeight="1" x14ac:dyDescent="0.25">
      <c r="B79" s="134"/>
      <c r="C79" s="135"/>
      <c r="D79" s="136"/>
      <c r="E79" s="137" t="s">
        <v>36</v>
      </c>
      <c r="F79" s="170" t="s">
        <v>38</v>
      </c>
      <c r="G79" s="171"/>
      <c r="H79" s="171"/>
      <c r="I79" s="171"/>
      <c r="J79" s="171"/>
      <c r="K79" s="171"/>
      <c r="L79" s="171"/>
      <c r="M79" s="171"/>
      <c r="N79" s="171"/>
      <c r="O79" s="171"/>
      <c r="P79" s="172"/>
      <c r="Q79" s="167">
        <v>190</v>
      </c>
      <c r="R79" s="168"/>
      <c r="S79" s="169">
        <f t="shared" si="3"/>
        <v>178.6</v>
      </c>
      <c r="T79" s="169"/>
      <c r="U79" s="76"/>
      <c r="V79" s="138" t="b">
        <v>0</v>
      </c>
      <c r="W79" s="14"/>
      <c r="Y79" s="90"/>
      <c r="Z79" s="139"/>
    </row>
    <row r="80" spans="2:31" customFormat="1" ht="16.5" customHeight="1" x14ac:dyDescent="0.25">
      <c r="B80" s="101"/>
      <c r="C80" s="60"/>
      <c r="D80" s="60"/>
      <c r="E80" s="61"/>
      <c r="F80" s="166" t="s">
        <v>125</v>
      </c>
      <c r="G80" s="166"/>
      <c r="H80" s="166"/>
      <c r="I80" s="166"/>
      <c r="J80" s="166"/>
      <c r="K80" s="166"/>
      <c r="L80" s="166"/>
      <c r="M80" s="166"/>
      <c r="N80" s="166"/>
      <c r="O80" s="166"/>
      <c r="P80" s="166"/>
      <c r="Q80" s="166"/>
      <c r="R80" s="166"/>
      <c r="S80" s="166"/>
      <c r="T80" s="223"/>
      <c r="U80" s="40"/>
      <c r="V80" s="11"/>
      <c r="W80" s="11"/>
      <c r="AA80" s="26"/>
      <c r="AD80" s="26"/>
      <c r="AE80" s="26"/>
    </row>
    <row r="81" spans="2:31" s="70" customFormat="1" ht="12" customHeight="1" x14ac:dyDescent="0.25">
      <c r="B81" s="134"/>
      <c r="C81" s="135"/>
      <c r="D81" s="136"/>
      <c r="E81" s="142" t="s">
        <v>128</v>
      </c>
      <c r="F81" s="170" t="s">
        <v>129</v>
      </c>
      <c r="G81" s="171"/>
      <c r="H81" s="171"/>
      <c r="I81" s="171"/>
      <c r="J81" s="171"/>
      <c r="K81" s="171"/>
      <c r="L81" s="171"/>
      <c r="M81" s="171"/>
      <c r="N81" s="171"/>
      <c r="O81" s="171"/>
      <c r="P81" s="172"/>
      <c r="Q81" s="167">
        <v>180</v>
      </c>
      <c r="R81" s="168"/>
      <c r="S81" s="169">
        <f t="shared" ref="S81:S84" si="4">Q81*0.94</f>
        <v>169.2</v>
      </c>
      <c r="T81" s="169"/>
      <c r="U81" s="76"/>
      <c r="V81" s="138" t="b">
        <v>0</v>
      </c>
      <c r="W81" s="14"/>
      <c r="Y81" s="90"/>
      <c r="Z81" s="139"/>
    </row>
    <row r="82" spans="2:31" s="70" customFormat="1" ht="12" customHeight="1" x14ac:dyDescent="0.25">
      <c r="B82" s="134"/>
      <c r="C82" s="135"/>
      <c r="D82" s="136"/>
      <c r="E82" s="142" t="s">
        <v>130</v>
      </c>
      <c r="F82" s="170" t="s">
        <v>131</v>
      </c>
      <c r="G82" s="171"/>
      <c r="H82" s="171"/>
      <c r="I82" s="171"/>
      <c r="J82" s="171"/>
      <c r="K82" s="171"/>
      <c r="L82" s="171"/>
      <c r="M82" s="171"/>
      <c r="N82" s="171"/>
      <c r="O82" s="171"/>
      <c r="P82" s="172"/>
      <c r="Q82" s="167" t="s">
        <v>47</v>
      </c>
      <c r="R82" s="168"/>
      <c r="S82" s="169" t="s">
        <v>47</v>
      </c>
      <c r="T82" s="169"/>
      <c r="U82" s="76"/>
      <c r="V82" s="138" t="b">
        <v>0</v>
      </c>
      <c r="W82" s="14"/>
      <c r="Y82" s="90"/>
      <c r="Z82" s="139"/>
    </row>
    <row r="83" spans="2:31" s="70" customFormat="1" ht="12" customHeight="1" x14ac:dyDescent="0.25">
      <c r="B83" s="134"/>
      <c r="C83" s="135"/>
      <c r="D83" s="136"/>
      <c r="E83" s="142" t="s">
        <v>132</v>
      </c>
      <c r="F83" s="170" t="s">
        <v>143</v>
      </c>
      <c r="G83" s="171"/>
      <c r="H83" s="171"/>
      <c r="I83" s="171"/>
      <c r="J83" s="171"/>
      <c r="K83" s="171"/>
      <c r="L83" s="171"/>
      <c r="M83" s="171"/>
      <c r="N83" s="171"/>
      <c r="O83" s="171"/>
      <c r="P83" s="172"/>
      <c r="Q83" s="167">
        <v>60</v>
      </c>
      <c r="R83" s="168"/>
      <c r="S83" s="169">
        <f t="shared" si="4"/>
        <v>56.4</v>
      </c>
      <c r="T83" s="169"/>
      <c r="U83" s="76"/>
      <c r="V83" s="138" t="b">
        <v>0</v>
      </c>
      <c r="W83" s="14"/>
      <c r="Y83" s="90"/>
      <c r="Z83" s="139"/>
    </row>
    <row r="84" spans="2:31" s="70" customFormat="1" ht="12" customHeight="1" x14ac:dyDescent="0.25">
      <c r="B84" s="134"/>
      <c r="C84" s="135"/>
      <c r="D84" s="136"/>
      <c r="E84" s="142" t="s">
        <v>155</v>
      </c>
      <c r="F84" s="170" t="s">
        <v>135</v>
      </c>
      <c r="G84" s="171"/>
      <c r="H84" s="171"/>
      <c r="I84" s="171"/>
      <c r="J84" s="171"/>
      <c r="K84" s="171"/>
      <c r="L84" s="171"/>
      <c r="M84" s="171"/>
      <c r="N84" s="171"/>
      <c r="O84" s="171"/>
      <c r="P84" s="172"/>
      <c r="Q84" s="167">
        <v>430</v>
      </c>
      <c r="R84" s="168"/>
      <c r="S84" s="169">
        <f t="shared" si="4"/>
        <v>404.2</v>
      </c>
      <c r="T84" s="169"/>
      <c r="U84" s="76"/>
      <c r="V84" s="138" t="b">
        <v>0</v>
      </c>
      <c r="W84" s="14"/>
      <c r="Y84" s="90"/>
      <c r="Z84" s="139"/>
    </row>
    <row r="85" spans="2:31" s="70" customFormat="1" ht="12" customHeight="1" x14ac:dyDescent="0.25">
      <c r="B85" s="134"/>
      <c r="C85" s="135"/>
      <c r="D85" s="136"/>
      <c r="E85" s="142" t="s">
        <v>136</v>
      </c>
      <c r="F85" s="170" t="s">
        <v>114</v>
      </c>
      <c r="G85" s="171"/>
      <c r="H85" s="171"/>
      <c r="I85" s="171"/>
      <c r="J85" s="171"/>
      <c r="K85" s="171"/>
      <c r="L85" s="171"/>
      <c r="M85" s="171"/>
      <c r="N85" s="171"/>
      <c r="O85" s="171"/>
      <c r="P85" s="172"/>
      <c r="Q85" s="167" t="s">
        <v>39</v>
      </c>
      <c r="R85" s="168"/>
      <c r="S85" s="169" t="s">
        <v>39</v>
      </c>
      <c r="T85" s="169"/>
      <c r="U85" s="76"/>
      <c r="V85" s="138" t="b">
        <v>1</v>
      </c>
      <c r="W85" s="14"/>
      <c r="Y85" s="90"/>
      <c r="Z85" s="139"/>
    </row>
    <row r="86" spans="2:31" s="70" customFormat="1" ht="12" customHeight="1" x14ac:dyDescent="0.25">
      <c r="B86" s="134"/>
      <c r="C86" s="135"/>
      <c r="D86" s="136"/>
      <c r="E86" s="142" t="s">
        <v>138</v>
      </c>
      <c r="F86" s="170" t="s">
        <v>137</v>
      </c>
      <c r="G86" s="171"/>
      <c r="H86" s="171"/>
      <c r="I86" s="171"/>
      <c r="J86" s="171"/>
      <c r="K86" s="171"/>
      <c r="L86" s="171"/>
      <c r="M86" s="171"/>
      <c r="N86" s="171"/>
      <c r="O86" s="171"/>
      <c r="P86" s="172"/>
      <c r="Q86" s="167" t="s">
        <v>39</v>
      </c>
      <c r="R86" s="168"/>
      <c r="S86" s="169" t="s">
        <v>39</v>
      </c>
      <c r="T86" s="169"/>
      <c r="U86" s="76"/>
      <c r="V86" s="138" t="b">
        <v>1</v>
      </c>
      <c r="W86" s="14"/>
      <c r="Y86" s="90"/>
      <c r="Z86" s="139"/>
    </row>
    <row r="87" spans="2:31" s="70" customFormat="1" ht="12" customHeight="1" x14ac:dyDescent="0.25">
      <c r="B87" s="134"/>
      <c r="C87" s="135"/>
      <c r="D87" s="136"/>
      <c r="E87" s="142" t="s">
        <v>139</v>
      </c>
      <c r="F87" s="170" t="s">
        <v>113</v>
      </c>
      <c r="G87" s="171"/>
      <c r="H87" s="171"/>
      <c r="I87" s="171"/>
      <c r="J87" s="171"/>
      <c r="K87" s="171"/>
      <c r="L87" s="171"/>
      <c r="M87" s="171"/>
      <c r="N87" s="171"/>
      <c r="O87" s="171"/>
      <c r="P87" s="172"/>
      <c r="Q87" s="167" t="s">
        <v>39</v>
      </c>
      <c r="R87" s="168"/>
      <c r="S87" s="169" t="s">
        <v>39</v>
      </c>
      <c r="T87" s="169"/>
      <c r="U87" s="76"/>
      <c r="V87" s="138" t="b">
        <v>1</v>
      </c>
      <c r="W87" s="14"/>
      <c r="Y87" s="90"/>
      <c r="Z87" s="139"/>
    </row>
    <row r="88" spans="2:31" s="70" customFormat="1" ht="12" customHeight="1" x14ac:dyDescent="0.25">
      <c r="B88" s="134"/>
      <c r="C88" s="135"/>
      <c r="D88" s="136"/>
      <c r="E88" s="142" t="s">
        <v>144</v>
      </c>
      <c r="F88" s="170" t="s">
        <v>87</v>
      </c>
      <c r="G88" s="171"/>
      <c r="H88" s="171"/>
      <c r="I88" s="171"/>
      <c r="J88" s="171"/>
      <c r="K88" s="171"/>
      <c r="L88" s="171"/>
      <c r="M88" s="171"/>
      <c r="N88" s="171"/>
      <c r="O88" s="171"/>
      <c r="P88" s="172"/>
      <c r="Q88" s="167" t="s">
        <v>39</v>
      </c>
      <c r="R88" s="168"/>
      <c r="S88" s="169" t="s">
        <v>39</v>
      </c>
      <c r="T88" s="169"/>
      <c r="U88" s="76"/>
      <c r="V88" s="138" t="b">
        <v>1</v>
      </c>
      <c r="W88" s="14"/>
      <c r="Y88" s="90"/>
      <c r="Z88" s="139"/>
    </row>
    <row r="89" spans="2:31" s="70" customFormat="1" ht="12" customHeight="1" x14ac:dyDescent="0.25">
      <c r="B89" s="134"/>
      <c r="C89" s="135"/>
      <c r="D89" s="136"/>
      <c r="E89" s="142" t="s">
        <v>140</v>
      </c>
      <c r="F89" s="170" t="s">
        <v>141</v>
      </c>
      <c r="G89" s="171"/>
      <c r="H89" s="171"/>
      <c r="I89" s="171"/>
      <c r="J89" s="171"/>
      <c r="K89" s="171"/>
      <c r="L89" s="171"/>
      <c r="M89" s="171"/>
      <c r="N89" s="171"/>
      <c r="O89" s="171"/>
      <c r="P89" s="172"/>
      <c r="Q89" s="167" t="s">
        <v>39</v>
      </c>
      <c r="R89" s="168"/>
      <c r="S89" s="169" t="s">
        <v>39</v>
      </c>
      <c r="T89" s="169"/>
      <c r="U89" s="76"/>
      <c r="V89" s="138" t="b">
        <v>1</v>
      </c>
      <c r="W89" s="14"/>
      <c r="Y89" s="90"/>
      <c r="Z89" s="139"/>
    </row>
    <row r="90" spans="2:31" customFormat="1" ht="16.5" customHeight="1" x14ac:dyDescent="0.25">
      <c r="B90" s="101"/>
      <c r="C90" s="60"/>
      <c r="D90" s="60"/>
      <c r="E90" s="102"/>
      <c r="F90" s="166" t="s">
        <v>49</v>
      </c>
      <c r="G90" s="166"/>
      <c r="H90" s="166"/>
      <c r="I90" s="166"/>
      <c r="J90" s="166"/>
      <c r="K90" s="166"/>
      <c r="L90" s="166"/>
      <c r="M90" s="166"/>
      <c r="N90" s="166"/>
      <c r="O90" s="166"/>
      <c r="P90" s="166"/>
      <c r="Q90" s="103"/>
      <c r="R90" s="103"/>
      <c r="S90" s="62"/>
      <c r="T90" s="63"/>
      <c r="U90" s="40"/>
      <c r="V90" s="11"/>
      <c r="W90" s="11"/>
      <c r="AA90" s="26"/>
      <c r="AD90" s="26"/>
      <c r="AE90" s="26"/>
    </row>
    <row r="91" spans="2:31" ht="30.75" customHeight="1" x14ac:dyDescent="0.25">
      <c r="B91" s="27"/>
      <c r="C91" s="28"/>
      <c r="D91" s="56"/>
      <c r="E91" s="126" t="s">
        <v>50</v>
      </c>
      <c r="F91" s="181" t="s">
        <v>89</v>
      </c>
      <c r="G91" s="182"/>
      <c r="H91" s="182"/>
      <c r="I91" s="182"/>
      <c r="J91" s="182"/>
      <c r="K91" s="182"/>
      <c r="L91" s="182"/>
      <c r="M91" s="182"/>
      <c r="N91" s="182"/>
      <c r="O91" s="182"/>
      <c r="P91" s="183"/>
      <c r="Q91" s="184" t="s">
        <v>39</v>
      </c>
      <c r="R91" s="185"/>
      <c r="S91" s="186" t="s">
        <v>39</v>
      </c>
      <c r="T91" s="186"/>
      <c r="U91" s="29"/>
      <c r="V91" s="12" t="b">
        <v>1</v>
      </c>
      <c r="Y91" s="58"/>
      <c r="Z91"/>
    </row>
    <row r="92" spans="2:31" s="70" customFormat="1" ht="12" customHeight="1" x14ac:dyDescent="0.25">
      <c r="B92" s="134"/>
      <c r="C92" s="135"/>
      <c r="D92" s="136"/>
      <c r="E92" s="142" t="s">
        <v>35</v>
      </c>
      <c r="F92" s="170" t="s">
        <v>88</v>
      </c>
      <c r="G92" s="171"/>
      <c r="H92" s="171"/>
      <c r="I92" s="171"/>
      <c r="J92" s="171"/>
      <c r="K92" s="171"/>
      <c r="L92" s="171"/>
      <c r="M92" s="171"/>
      <c r="N92" s="171"/>
      <c r="O92" s="171"/>
      <c r="P92" s="172"/>
      <c r="Q92" s="167">
        <v>280</v>
      </c>
      <c r="R92" s="168"/>
      <c r="S92" s="169">
        <f t="shared" ref="S92" si="5">Q92*0.94</f>
        <v>263.2</v>
      </c>
      <c r="T92" s="169"/>
      <c r="U92" s="76"/>
      <c r="V92" s="138" t="b">
        <v>0</v>
      </c>
      <c r="W92" s="14"/>
      <c r="Y92" s="90"/>
      <c r="Z92" s="139"/>
    </row>
    <row r="93" spans="2:31" customFormat="1" ht="16.5" customHeight="1" x14ac:dyDescent="0.25">
      <c r="B93" s="101"/>
      <c r="C93" s="60"/>
      <c r="D93" s="60"/>
      <c r="E93" s="61"/>
      <c r="F93" s="166" t="s">
        <v>48</v>
      </c>
      <c r="G93" s="166"/>
      <c r="H93" s="166"/>
      <c r="I93" s="166"/>
      <c r="J93" s="166"/>
      <c r="K93" s="166"/>
      <c r="L93" s="166"/>
      <c r="M93" s="166"/>
      <c r="N93" s="166"/>
      <c r="O93" s="166"/>
      <c r="P93" s="166"/>
      <c r="Q93" s="166"/>
      <c r="R93" s="166"/>
      <c r="S93" s="166"/>
      <c r="T93" s="223"/>
      <c r="U93" s="40"/>
      <c r="V93" s="11"/>
      <c r="W93" s="11"/>
      <c r="AA93" s="26"/>
      <c r="AD93" s="26"/>
      <c r="AE93" s="26"/>
    </row>
    <row r="94" spans="2:31" s="70" customFormat="1" ht="12" customHeight="1" x14ac:dyDescent="0.25">
      <c r="B94" s="134"/>
      <c r="C94" s="135"/>
      <c r="D94" s="136"/>
      <c r="E94" s="142" t="s">
        <v>90</v>
      </c>
      <c r="F94" s="170" t="s">
        <v>91</v>
      </c>
      <c r="G94" s="171"/>
      <c r="H94" s="171"/>
      <c r="I94" s="171"/>
      <c r="J94" s="171"/>
      <c r="K94" s="171"/>
      <c r="L94" s="171"/>
      <c r="M94" s="171"/>
      <c r="N94" s="171"/>
      <c r="O94" s="171"/>
      <c r="P94" s="172"/>
      <c r="Q94" s="167">
        <v>220</v>
      </c>
      <c r="R94" s="168"/>
      <c r="S94" s="169">
        <f t="shared" ref="S94:S96" si="6">Q94*0.94</f>
        <v>206.79999999999998</v>
      </c>
      <c r="T94" s="169"/>
      <c r="U94" s="76"/>
      <c r="V94" s="138" t="b">
        <v>0</v>
      </c>
      <c r="W94" s="14"/>
      <c r="Y94" s="90"/>
      <c r="Z94" s="139"/>
    </row>
    <row r="95" spans="2:31" ht="12" customHeight="1" x14ac:dyDescent="0.25">
      <c r="B95" s="27"/>
      <c r="C95" s="28"/>
      <c r="D95" s="56"/>
      <c r="E95" s="126"/>
      <c r="F95" s="181"/>
      <c r="G95" s="182"/>
      <c r="H95" s="182"/>
      <c r="I95" s="182"/>
      <c r="J95" s="182"/>
      <c r="K95" s="182"/>
      <c r="L95" s="182"/>
      <c r="M95" s="182"/>
      <c r="N95" s="182"/>
      <c r="O95" s="182"/>
      <c r="P95" s="183"/>
      <c r="Q95" s="184"/>
      <c r="R95" s="185"/>
      <c r="S95" s="186">
        <f t="shared" si="6"/>
        <v>0</v>
      </c>
      <c r="T95" s="186"/>
      <c r="U95" s="29"/>
      <c r="V95" s="12" t="b">
        <v>0</v>
      </c>
      <c r="Y95" s="58"/>
      <c r="Z95"/>
    </row>
    <row r="96" spans="2:31" ht="12" customHeight="1" x14ac:dyDescent="0.25">
      <c r="B96" s="27"/>
      <c r="C96" s="28"/>
      <c r="D96" s="56"/>
      <c r="E96" s="133"/>
      <c r="F96" s="181"/>
      <c r="G96" s="182"/>
      <c r="H96" s="182"/>
      <c r="I96" s="182"/>
      <c r="J96" s="182"/>
      <c r="K96" s="182"/>
      <c r="L96" s="182"/>
      <c r="M96" s="182"/>
      <c r="N96" s="182"/>
      <c r="O96" s="182"/>
      <c r="P96" s="183"/>
      <c r="Q96" s="184"/>
      <c r="R96" s="185"/>
      <c r="S96" s="186">
        <f t="shared" si="6"/>
        <v>0</v>
      </c>
      <c r="T96" s="186"/>
      <c r="U96" s="29"/>
      <c r="V96" s="12" t="b">
        <v>0</v>
      </c>
      <c r="Y96" s="58"/>
      <c r="Z96"/>
    </row>
    <row r="97" spans="2:26" ht="3" customHeight="1" thickBot="1" x14ac:dyDescent="0.3">
      <c r="B97" s="64"/>
      <c r="C97" s="65"/>
      <c r="D97" s="129"/>
      <c r="E97" s="130"/>
      <c r="F97" s="130"/>
      <c r="G97" s="130"/>
      <c r="H97" s="130"/>
      <c r="I97" s="130"/>
      <c r="J97" s="130"/>
      <c r="K97" s="130"/>
      <c r="L97" s="130"/>
      <c r="M97" s="130"/>
      <c r="N97" s="130"/>
      <c r="O97" s="130"/>
      <c r="P97" s="130"/>
      <c r="Q97" s="130"/>
      <c r="R97" s="130"/>
      <c r="S97" s="130"/>
      <c r="T97" s="130"/>
      <c r="U97" s="66"/>
      <c r="V97" s="12"/>
      <c r="Y97" s="58"/>
      <c r="Z97"/>
    </row>
    <row r="98" spans="2:26" customFormat="1" ht="7.5" customHeight="1" thickBot="1" x14ac:dyDescent="0.3">
      <c r="V98" s="11"/>
      <c r="W98" s="11"/>
    </row>
    <row r="99" spans="2:26" s="3" customFormat="1" ht="4.5" customHeight="1" x14ac:dyDescent="0.3">
      <c r="B99" s="194"/>
      <c r="C99" s="195"/>
      <c r="D99" s="195"/>
      <c r="E99" s="195"/>
      <c r="F99" s="195"/>
      <c r="G99" s="195"/>
      <c r="H99" s="195"/>
      <c r="I99" s="195"/>
      <c r="J99" s="195"/>
      <c r="K99" s="195"/>
      <c r="L99" s="195"/>
      <c r="M99" s="195"/>
      <c r="N99" s="195"/>
      <c r="O99" s="195"/>
      <c r="P99" s="67"/>
      <c r="Q99" s="68"/>
      <c r="R99" s="196"/>
      <c r="S99" s="196"/>
      <c r="T99" s="196"/>
      <c r="U99" s="25"/>
      <c r="V99" s="1"/>
      <c r="W99" s="2"/>
    </row>
    <row r="100" spans="2:26" customFormat="1" ht="15.75" customHeight="1" x14ac:dyDescent="0.25">
      <c r="B100" s="59"/>
      <c r="C100" s="60"/>
      <c r="D100" s="60"/>
      <c r="E100" s="61"/>
      <c r="F100" s="166" t="s">
        <v>92</v>
      </c>
      <c r="G100" s="166"/>
      <c r="H100" s="166"/>
      <c r="I100" s="166"/>
      <c r="J100" s="166"/>
      <c r="K100" s="166"/>
      <c r="L100" s="166"/>
      <c r="M100" s="166"/>
      <c r="N100" s="166"/>
      <c r="O100" s="166"/>
      <c r="P100" s="166"/>
      <c r="Q100" s="62"/>
      <c r="R100" s="62"/>
      <c r="S100" s="62"/>
      <c r="T100" s="63"/>
      <c r="U100" s="40"/>
      <c r="V100" s="11"/>
      <c r="W100" s="11"/>
    </row>
    <row r="101" spans="2:26" ht="12" customHeight="1" x14ac:dyDescent="0.25">
      <c r="B101" s="27"/>
      <c r="C101" s="28"/>
      <c r="D101" s="56"/>
      <c r="E101" s="85"/>
      <c r="F101" s="255"/>
      <c r="G101" s="256"/>
      <c r="H101" s="256"/>
      <c r="I101" s="256"/>
      <c r="J101" s="256"/>
      <c r="K101" s="256"/>
      <c r="L101" s="256"/>
      <c r="M101" s="256"/>
      <c r="N101" s="256"/>
      <c r="O101" s="256"/>
      <c r="P101" s="257"/>
      <c r="Q101" s="188"/>
      <c r="R101" s="188"/>
      <c r="S101" s="189"/>
      <c r="T101" s="189"/>
      <c r="U101" s="29"/>
      <c r="V101" s="12" t="b">
        <v>0</v>
      </c>
      <c r="Y101" s="58"/>
      <c r="Z101"/>
    </row>
    <row r="102" spans="2:26" ht="12" customHeight="1" x14ac:dyDescent="0.25">
      <c r="B102" s="27"/>
      <c r="C102" s="28"/>
      <c r="D102" s="56"/>
      <c r="E102" s="119"/>
      <c r="F102" s="258"/>
      <c r="G102" s="259"/>
      <c r="H102" s="259"/>
      <c r="I102" s="259"/>
      <c r="J102" s="259"/>
      <c r="K102" s="259"/>
      <c r="L102" s="259"/>
      <c r="M102" s="259"/>
      <c r="N102" s="259"/>
      <c r="O102" s="259"/>
      <c r="P102" s="260"/>
      <c r="Q102" s="188"/>
      <c r="R102" s="188"/>
      <c r="S102" s="261"/>
      <c r="T102" s="261"/>
      <c r="U102" s="29"/>
      <c r="V102" s="12" t="b">
        <v>0</v>
      </c>
      <c r="Y102" s="58"/>
      <c r="Z102"/>
    </row>
    <row r="103" spans="2:26" ht="12" customHeight="1" x14ac:dyDescent="0.25">
      <c r="B103" s="27"/>
      <c r="C103" s="28"/>
      <c r="D103" s="56"/>
      <c r="E103" s="57"/>
      <c r="F103" s="190"/>
      <c r="G103" s="191"/>
      <c r="H103" s="191"/>
      <c r="I103" s="191"/>
      <c r="J103" s="191"/>
      <c r="K103" s="191"/>
      <c r="L103" s="191"/>
      <c r="M103" s="191"/>
      <c r="N103" s="191"/>
      <c r="O103" s="191"/>
      <c r="P103" s="192"/>
      <c r="Q103" s="193"/>
      <c r="R103" s="193"/>
      <c r="S103" s="186"/>
      <c r="T103" s="186"/>
      <c r="U103" s="29"/>
      <c r="V103" s="12" t="b">
        <v>0</v>
      </c>
      <c r="Y103" s="58"/>
      <c r="Z103"/>
    </row>
    <row r="104" spans="2:26" ht="12" customHeight="1" x14ac:dyDescent="0.25">
      <c r="B104" s="27"/>
      <c r="C104" s="28"/>
      <c r="D104" s="56"/>
      <c r="E104" s="85"/>
      <c r="F104" s="187"/>
      <c r="G104" s="187"/>
      <c r="H104" s="187"/>
      <c r="I104" s="187"/>
      <c r="J104" s="187"/>
      <c r="K104" s="187"/>
      <c r="L104" s="187"/>
      <c r="M104" s="187"/>
      <c r="N104" s="187"/>
      <c r="O104" s="187"/>
      <c r="P104" s="187"/>
      <c r="Q104" s="188"/>
      <c r="R104" s="188"/>
      <c r="S104" s="189"/>
      <c r="T104" s="189"/>
      <c r="U104" s="29"/>
      <c r="V104" s="12" t="b">
        <v>0</v>
      </c>
      <c r="Y104" s="58"/>
      <c r="Z104"/>
    </row>
    <row r="105" spans="2:26" ht="4.5" customHeight="1" thickBot="1" x14ac:dyDescent="0.25">
      <c r="B105" s="64"/>
      <c r="C105" s="65"/>
      <c r="D105" s="65"/>
      <c r="E105" s="65"/>
      <c r="F105" s="65"/>
      <c r="G105" s="65"/>
      <c r="H105" s="65"/>
      <c r="I105" s="65"/>
      <c r="J105" s="65"/>
      <c r="K105" s="65"/>
      <c r="L105" s="65"/>
      <c r="M105" s="65"/>
      <c r="N105" s="65"/>
      <c r="O105" s="65"/>
      <c r="P105" s="65"/>
      <c r="Q105" s="65"/>
      <c r="R105" s="65"/>
      <c r="S105" s="65"/>
      <c r="T105" s="65"/>
      <c r="U105" s="66"/>
      <c r="V105" s="12"/>
    </row>
    <row r="106" spans="2:26" customFormat="1" ht="4.5" customHeight="1" x14ac:dyDescent="0.25"/>
    <row r="107" spans="2:26" customFormat="1" ht="4.5" customHeight="1" x14ac:dyDescent="0.25"/>
    <row r="108" spans="2:26" customFormat="1" ht="7.5" customHeight="1" thickBot="1" x14ac:dyDescent="0.3"/>
    <row r="109" spans="2:26" s="3" customFormat="1" ht="18" customHeight="1" x14ac:dyDescent="0.3">
      <c r="B109" s="194" t="s">
        <v>14</v>
      </c>
      <c r="C109" s="195"/>
      <c r="D109" s="195"/>
      <c r="E109" s="195"/>
      <c r="F109" s="195"/>
      <c r="G109" s="195"/>
      <c r="H109" s="195"/>
      <c r="I109" s="195"/>
      <c r="J109" s="195"/>
      <c r="K109" s="195"/>
      <c r="L109" s="195"/>
      <c r="M109" s="195"/>
      <c r="N109" s="195"/>
      <c r="O109" s="195"/>
      <c r="P109" s="67"/>
      <c r="Q109" s="68"/>
      <c r="R109" s="196" t="s">
        <v>15</v>
      </c>
      <c r="S109" s="196"/>
      <c r="T109" s="196"/>
      <c r="U109" s="25"/>
      <c r="V109" s="1"/>
      <c r="W109" s="2"/>
    </row>
    <row r="110" spans="2:26" s="3" customFormat="1" ht="12" customHeight="1" x14ac:dyDescent="0.2">
      <c r="B110" s="27"/>
      <c r="C110" s="28"/>
      <c r="D110" s="69"/>
      <c r="E110" s="127" t="s">
        <v>16</v>
      </c>
      <c r="F110" s="175" t="s">
        <v>93</v>
      </c>
      <c r="G110" s="176"/>
      <c r="H110" s="176"/>
      <c r="I110" s="176"/>
      <c r="J110" s="176"/>
      <c r="K110" s="176"/>
      <c r="L110" s="176"/>
      <c r="M110" s="176"/>
      <c r="N110" s="176"/>
      <c r="O110" s="176"/>
      <c r="P110" s="176"/>
      <c r="Q110" s="177"/>
      <c r="R110" s="178"/>
      <c r="S110" s="179"/>
      <c r="T110" s="180"/>
      <c r="U110" s="173" t="s">
        <v>17</v>
      </c>
      <c r="V110" s="1"/>
      <c r="W110" s="1" t="b">
        <v>0</v>
      </c>
    </row>
    <row r="111" spans="2:26" s="3" customFormat="1" ht="12" customHeight="1" x14ac:dyDescent="0.2">
      <c r="B111" s="27"/>
      <c r="C111" s="28"/>
      <c r="D111" s="69"/>
      <c r="E111" s="127" t="s">
        <v>19</v>
      </c>
      <c r="F111" s="175" t="s">
        <v>94</v>
      </c>
      <c r="G111" s="176"/>
      <c r="H111" s="176"/>
      <c r="I111" s="176"/>
      <c r="J111" s="176"/>
      <c r="K111" s="176"/>
      <c r="L111" s="176"/>
      <c r="M111" s="176"/>
      <c r="N111" s="176"/>
      <c r="O111" s="176"/>
      <c r="P111" s="176"/>
      <c r="Q111" s="177"/>
      <c r="R111" s="178"/>
      <c r="S111" s="179"/>
      <c r="T111" s="180"/>
      <c r="U111" s="174"/>
      <c r="V111" s="1"/>
      <c r="W111" s="1" t="b">
        <v>0</v>
      </c>
    </row>
    <row r="112" spans="2:26" s="3" customFormat="1" ht="12" customHeight="1" x14ac:dyDescent="0.2">
      <c r="B112" s="27"/>
      <c r="C112" s="28"/>
      <c r="D112" s="69"/>
      <c r="E112" s="127" t="s">
        <v>18</v>
      </c>
      <c r="F112" s="175" t="s">
        <v>95</v>
      </c>
      <c r="G112" s="176"/>
      <c r="H112" s="176"/>
      <c r="I112" s="176"/>
      <c r="J112" s="176"/>
      <c r="K112" s="176"/>
      <c r="L112" s="176"/>
      <c r="M112" s="176"/>
      <c r="N112" s="176"/>
      <c r="O112" s="176"/>
      <c r="P112" s="176"/>
      <c r="Q112" s="177"/>
      <c r="R112" s="178"/>
      <c r="S112" s="179"/>
      <c r="T112" s="180"/>
      <c r="U112" s="174"/>
      <c r="V112" s="1"/>
      <c r="W112" s="1" t="b">
        <v>0</v>
      </c>
    </row>
    <row r="113" spans="2:23" s="3" customFormat="1" ht="12" customHeight="1" x14ac:dyDescent="0.2">
      <c r="B113" s="27"/>
      <c r="C113" s="28"/>
      <c r="D113" s="69"/>
      <c r="E113" s="127" t="s">
        <v>52</v>
      </c>
      <c r="F113" s="175" t="s">
        <v>96</v>
      </c>
      <c r="G113" s="176"/>
      <c r="H113" s="176"/>
      <c r="I113" s="176"/>
      <c r="J113" s="176"/>
      <c r="K113" s="176"/>
      <c r="L113" s="176"/>
      <c r="M113" s="176"/>
      <c r="N113" s="176"/>
      <c r="O113" s="176"/>
      <c r="P113" s="176"/>
      <c r="Q113" s="177"/>
      <c r="R113" s="178"/>
      <c r="S113" s="179"/>
      <c r="T113" s="180"/>
      <c r="U113" s="174"/>
      <c r="V113" s="1"/>
      <c r="W113" s="1" t="b">
        <v>0</v>
      </c>
    </row>
    <row r="114" spans="2:23" s="3" customFormat="1" ht="12" customHeight="1" x14ac:dyDescent="0.2">
      <c r="B114" s="27"/>
      <c r="C114" s="28"/>
      <c r="D114" s="69"/>
      <c r="E114" s="127" t="s">
        <v>20</v>
      </c>
      <c r="F114" s="175" t="s">
        <v>97</v>
      </c>
      <c r="G114" s="176"/>
      <c r="H114" s="176"/>
      <c r="I114" s="176"/>
      <c r="J114" s="176"/>
      <c r="K114" s="176"/>
      <c r="L114" s="176"/>
      <c r="M114" s="176"/>
      <c r="N114" s="176"/>
      <c r="O114" s="176"/>
      <c r="P114" s="176"/>
      <c r="Q114" s="177"/>
      <c r="R114" s="178"/>
      <c r="S114" s="179"/>
      <c r="T114" s="180"/>
      <c r="U114" s="174"/>
      <c r="V114" s="1"/>
      <c r="W114" s="1" t="b">
        <v>0</v>
      </c>
    </row>
    <row r="115" spans="2:23" s="3" customFormat="1" ht="12" customHeight="1" x14ac:dyDescent="0.2">
      <c r="B115" s="27"/>
      <c r="C115" s="28"/>
      <c r="D115" s="69"/>
      <c r="E115" s="127" t="s">
        <v>8</v>
      </c>
      <c r="F115" s="175" t="s">
        <v>98</v>
      </c>
      <c r="G115" s="176"/>
      <c r="H115" s="176"/>
      <c r="I115" s="176"/>
      <c r="J115" s="176"/>
      <c r="K115" s="176"/>
      <c r="L115" s="176"/>
      <c r="M115" s="176"/>
      <c r="N115" s="176"/>
      <c r="O115" s="176"/>
      <c r="P115" s="176"/>
      <c r="Q115" s="177"/>
      <c r="R115" s="178"/>
      <c r="S115" s="179"/>
      <c r="T115" s="180"/>
      <c r="U115" s="174"/>
      <c r="V115" s="1"/>
      <c r="W115" s="1" t="b">
        <v>0</v>
      </c>
    </row>
    <row r="116" spans="2:23" ht="6.75" customHeight="1" thickBot="1" x14ac:dyDescent="0.25">
      <c r="B116" s="64"/>
      <c r="C116" s="65"/>
      <c r="D116" s="65"/>
      <c r="E116" s="65"/>
      <c r="F116" s="204"/>
      <c r="G116" s="204"/>
      <c r="H116" s="204"/>
      <c r="I116" s="204"/>
      <c r="J116" s="204"/>
      <c r="K116" s="204"/>
      <c r="L116" s="204"/>
      <c r="M116" s="204"/>
      <c r="N116" s="204"/>
      <c r="O116" s="204"/>
      <c r="P116" s="205"/>
      <c r="Q116" s="205"/>
      <c r="R116" s="205"/>
      <c r="S116" s="65"/>
      <c r="T116" s="65"/>
      <c r="U116" s="66"/>
      <c r="V116" s="4"/>
    </row>
    <row r="117" spans="2:23" customFormat="1" ht="4.9000000000000004" customHeight="1" thickBot="1" x14ac:dyDescent="0.3">
      <c r="B117" s="50"/>
      <c r="C117" s="51"/>
      <c r="D117" s="51"/>
      <c r="E117" s="104"/>
      <c r="F117" s="206"/>
      <c r="G117" s="206"/>
      <c r="H117" s="206"/>
      <c r="I117" s="206"/>
      <c r="J117" s="206"/>
      <c r="K117" s="206"/>
      <c r="L117" s="206"/>
      <c r="M117" s="206"/>
      <c r="N117" s="206"/>
      <c r="O117" s="206"/>
      <c r="P117" s="206"/>
      <c r="Q117" s="207"/>
      <c r="R117" s="207"/>
      <c r="S117" s="207"/>
      <c r="T117" s="207"/>
      <c r="U117" s="55"/>
      <c r="V117" s="11"/>
      <c r="W117" s="11"/>
    </row>
    <row r="118" spans="2:23" s="90" customFormat="1" ht="16.149999999999999" customHeight="1" x14ac:dyDescent="0.25">
      <c r="B118" s="105"/>
      <c r="C118" s="106"/>
      <c r="D118" s="208" t="s">
        <v>40</v>
      </c>
      <c r="E118" s="209"/>
      <c r="F118" s="209"/>
      <c r="G118" s="209"/>
      <c r="H118" s="209"/>
      <c r="I118" s="209"/>
      <c r="J118" s="209"/>
      <c r="K118" s="209"/>
      <c r="L118" s="209"/>
      <c r="M118" s="209"/>
      <c r="N118" s="209"/>
      <c r="O118" s="209"/>
      <c r="P118" s="209"/>
      <c r="Q118" s="209"/>
      <c r="R118" s="209"/>
      <c r="S118" s="209"/>
      <c r="T118" s="210"/>
      <c r="U118" s="107"/>
      <c r="V118" s="94"/>
      <c r="W118" s="94"/>
    </row>
    <row r="119" spans="2:23" s="90" customFormat="1" ht="16.149999999999999" customHeight="1" x14ac:dyDescent="0.25">
      <c r="B119" s="105"/>
      <c r="C119" s="106"/>
      <c r="D119" s="211" t="s">
        <v>41</v>
      </c>
      <c r="E119" s="212"/>
      <c r="F119" s="212"/>
      <c r="G119" s="212"/>
      <c r="H119" s="212"/>
      <c r="I119" s="212"/>
      <c r="J119" s="212"/>
      <c r="K119" s="212"/>
      <c r="L119" s="212"/>
      <c r="M119" s="212"/>
      <c r="N119" s="212"/>
      <c r="O119" s="212"/>
      <c r="P119" s="212"/>
      <c r="Q119" s="212"/>
      <c r="R119" s="212"/>
      <c r="S119" s="212"/>
      <c r="T119" s="213"/>
      <c r="U119" s="107"/>
      <c r="V119" s="94"/>
      <c r="W119" s="94"/>
    </row>
    <row r="120" spans="2:23" s="90" customFormat="1" ht="16.149999999999999" customHeight="1" thickBot="1" x14ac:dyDescent="0.3">
      <c r="B120" s="105"/>
      <c r="C120" s="106"/>
      <c r="D120" s="214" t="s">
        <v>42</v>
      </c>
      <c r="E120" s="215"/>
      <c r="F120" s="215"/>
      <c r="G120" s="215"/>
      <c r="H120" s="215"/>
      <c r="I120" s="215"/>
      <c r="J120" s="215"/>
      <c r="K120" s="215"/>
      <c r="L120" s="215"/>
      <c r="M120" s="215"/>
      <c r="N120" s="215"/>
      <c r="O120" s="215"/>
      <c r="P120" s="215"/>
      <c r="Q120" s="215"/>
      <c r="R120" s="215"/>
      <c r="S120" s="215"/>
      <c r="T120" s="216"/>
      <c r="U120" s="107"/>
      <c r="V120" s="94"/>
      <c r="W120" s="94"/>
    </row>
    <row r="121" spans="2:23" customFormat="1" ht="5.45" customHeight="1" thickBot="1" x14ac:dyDescent="0.3">
      <c r="B121" s="101"/>
      <c r="C121" s="60"/>
      <c r="D121" s="60"/>
      <c r="E121" s="60"/>
      <c r="F121" s="60"/>
      <c r="G121" s="60"/>
      <c r="H121" s="60"/>
      <c r="I121" s="60"/>
      <c r="J121" s="60"/>
      <c r="K121" s="60"/>
      <c r="L121" s="60"/>
      <c r="M121" s="60"/>
      <c r="N121" s="60"/>
      <c r="O121" s="60"/>
      <c r="P121" s="60"/>
      <c r="Q121" s="60"/>
      <c r="R121" s="60"/>
      <c r="S121" s="60"/>
      <c r="T121" s="60"/>
      <c r="U121" s="40"/>
      <c r="V121" s="11"/>
      <c r="W121" s="11"/>
    </row>
    <row r="122" spans="2:23" s="71" customFormat="1" ht="9" customHeight="1" x14ac:dyDescent="0.35">
      <c r="B122" s="23"/>
      <c r="C122" s="24"/>
      <c r="D122" s="24"/>
      <c r="E122" s="24"/>
      <c r="F122" s="24"/>
      <c r="G122" s="24"/>
      <c r="H122" s="24"/>
      <c r="I122" s="24"/>
      <c r="J122" s="24"/>
      <c r="K122" s="24"/>
      <c r="L122" s="24"/>
      <c r="M122" s="24"/>
      <c r="N122" s="24"/>
      <c r="O122" s="24"/>
      <c r="P122" s="24"/>
      <c r="Q122" s="22"/>
      <c r="R122" s="24"/>
      <c r="S122" s="24"/>
      <c r="T122" s="24"/>
      <c r="U122" s="25"/>
      <c r="V122" s="15"/>
      <c r="W122" s="16"/>
    </row>
    <row r="123" spans="2:23" s="70" customFormat="1" ht="22.5" customHeight="1" x14ac:dyDescent="0.4">
      <c r="B123" s="72"/>
      <c r="C123" s="73"/>
      <c r="D123" s="73"/>
      <c r="E123" s="73"/>
      <c r="F123" s="73"/>
      <c r="G123" s="74"/>
      <c r="H123" s="74"/>
      <c r="I123" s="74"/>
      <c r="J123" s="74"/>
      <c r="K123" s="74"/>
      <c r="L123" s="74"/>
      <c r="M123" s="74"/>
      <c r="N123" s="74"/>
      <c r="O123" s="75" t="s">
        <v>21</v>
      </c>
      <c r="P123" s="200">
        <f>SUMIF(V35:V116,TRUE,S35:T116)</f>
        <v>46488.59</v>
      </c>
      <c r="Q123" s="200"/>
      <c r="R123" s="200"/>
      <c r="S123" s="200"/>
      <c r="T123" s="200"/>
      <c r="U123" s="76"/>
      <c r="V123" s="13"/>
      <c r="W123" s="14"/>
    </row>
    <row r="124" spans="2:23" ht="24" customHeight="1" x14ac:dyDescent="0.3">
      <c r="B124" s="27"/>
      <c r="C124" s="28"/>
      <c r="D124" s="28"/>
      <c r="E124" s="28"/>
      <c r="F124" s="28"/>
      <c r="G124" s="201" t="s">
        <v>22</v>
      </c>
      <c r="H124" s="201"/>
      <c r="I124" s="201"/>
      <c r="J124" s="201"/>
      <c r="K124" s="201"/>
      <c r="L124" s="201"/>
      <c r="M124" s="201"/>
      <c r="N124" s="201"/>
      <c r="O124" s="201"/>
      <c r="P124" s="201"/>
      <c r="Q124" s="202">
        <f>SUM(R110:T115)</f>
        <v>0</v>
      </c>
      <c r="R124" s="202"/>
      <c r="S124" s="202"/>
      <c r="T124" s="202"/>
      <c r="U124" s="29"/>
      <c r="V124" s="17"/>
    </row>
    <row r="125" spans="2:23" ht="24" customHeight="1" thickBot="1" x14ac:dyDescent="0.45">
      <c r="B125" s="27"/>
      <c r="C125" s="28"/>
      <c r="D125" s="28"/>
      <c r="E125" s="28"/>
      <c r="F125" s="28"/>
      <c r="G125" s="77"/>
      <c r="H125" s="77"/>
      <c r="I125" s="77"/>
      <c r="J125" s="77"/>
      <c r="K125" s="77"/>
      <c r="L125" s="77"/>
      <c r="M125" s="28"/>
      <c r="N125" s="75" t="s">
        <v>23</v>
      </c>
      <c r="O125" s="203">
        <f>Q124*P123</f>
        <v>0</v>
      </c>
      <c r="P125" s="203"/>
      <c r="Q125" s="203"/>
      <c r="R125" s="203"/>
      <c r="S125" s="203"/>
      <c r="T125" s="203"/>
      <c r="U125" s="29"/>
      <c r="V125" s="17"/>
    </row>
    <row r="126" spans="2:23" ht="6.75" customHeight="1" thickTop="1" thickBot="1" x14ac:dyDescent="0.25">
      <c r="B126" s="64"/>
      <c r="C126" s="65"/>
      <c r="D126" s="65"/>
      <c r="E126" s="65"/>
      <c r="F126" s="65"/>
      <c r="G126" s="65"/>
      <c r="H126" s="65"/>
      <c r="I126" s="65"/>
      <c r="J126" s="65"/>
      <c r="K126" s="65"/>
      <c r="L126" s="65"/>
      <c r="M126" s="65"/>
      <c r="N126" s="65"/>
      <c r="O126" s="65"/>
      <c r="P126" s="65"/>
      <c r="Q126" s="65"/>
      <c r="R126" s="65"/>
      <c r="S126" s="65"/>
      <c r="T126" s="65"/>
      <c r="U126" s="66"/>
    </row>
    <row r="127" spans="2:23" customFormat="1" ht="7.5" customHeight="1" thickBot="1" x14ac:dyDescent="0.3">
      <c r="V127" s="11"/>
      <c r="W127" s="11"/>
    </row>
    <row r="128" spans="2:23" customFormat="1" ht="19.899999999999999" customHeight="1" x14ac:dyDescent="0.35">
      <c r="B128" s="78" t="s">
        <v>24</v>
      </c>
      <c r="C128" s="79"/>
      <c r="D128" s="79"/>
      <c r="E128" s="79"/>
      <c r="F128" s="79"/>
      <c r="G128" s="79"/>
      <c r="H128" s="79"/>
      <c r="I128" s="79"/>
      <c r="J128" s="79"/>
      <c r="K128" s="79"/>
      <c r="L128" s="79"/>
      <c r="M128" s="79"/>
      <c r="N128" s="79"/>
      <c r="O128" s="79"/>
      <c r="P128" s="80"/>
      <c r="Q128" s="79"/>
      <c r="R128" s="79"/>
      <c r="S128" s="79"/>
      <c r="T128" s="79"/>
      <c r="U128" s="81"/>
      <c r="V128" s="18"/>
      <c r="W128" s="11"/>
    </row>
    <row r="129" spans="2:31" customFormat="1" ht="19.899999999999999" customHeight="1" x14ac:dyDescent="0.35">
      <c r="B129" s="116"/>
      <c r="C129" s="117"/>
      <c r="D129" s="252"/>
      <c r="E129" s="252"/>
      <c r="F129" s="252"/>
      <c r="G129" s="252"/>
      <c r="H129" s="252"/>
      <c r="I129" s="252"/>
      <c r="J129" s="252"/>
      <c r="K129" s="252"/>
      <c r="L129" s="252"/>
      <c r="M129" s="252"/>
      <c r="N129" s="252"/>
      <c r="O129" s="252"/>
      <c r="P129" s="252"/>
      <c r="Q129" s="252"/>
      <c r="R129" s="252"/>
      <c r="S129" s="252"/>
      <c r="T129" s="252"/>
      <c r="U129" s="118"/>
      <c r="V129" s="18"/>
      <c r="W129" s="11"/>
    </row>
    <row r="130" spans="2:31" customFormat="1" ht="19.899999999999999" customHeight="1" x14ac:dyDescent="0.35">
      <c r="B130" s="116"/>
      <c r="C130" s="117"/>
      <c r="D130" s="252"/>
      <c r="E130" s="252"/>
      <c r="F130" s="252"/>
      <c r="G130" s="252"/>
      <c r="H130" s="252"/>
      <c r="I130" s="252"/>
      <c r="J130" s="252"/>
      <c r="K130" s="252"/>
      <c r="L130" s="252"/>
      <c r="M130" s="252"/>
      <c r="N130" s="252"/>
      <c r="O130" s="252"/>
      <c r="P130" s="252"/>
      <c r="Q130" s="252"/>
      <c r="R130" s="252"/>
      <c r="S130" s="252"/>
      <c r="T130" s="252"/>
      <c r="U130" s="118"/>
      <c r="V130" s="18"/>
      <c r="W130" s="11"/>
    </row>
    <row r="131" spans="2:31" customFormat="1" ht="19.899999999999999" customHeight="1" x14ac:dyDescent="0.35">
      <c r="B131" s="116"/>
      <c r="C131" s="117"/>
      <c r="D131" s="252"/>
      <c r="E131" s="252"/>
      <c r="F131" s="252"/>
      <c r="G131" s="252"/>
      <c r="H131" s="252"/>
      <c r="I131" s="252"/>
      <c r="J131" s="252"/>
      <c r="K131" s="252"/>
      <c r="L131" s="252"/>
      <c r="M131" s="252"/>
      <c r="N131" s="252"/>
      <c r="O131" s="252"/>
      <c r="P131" s="252"/>
      <c r="Q131" s="252"/>
      <c r="R131" s="252"/>
      <c r="S131" s="252"/>
      <c r="T131" s="252"/>
      <c r="U131" s="118"/>
      <c r="V131" s="18"/>
      <c r="W131" s="11"/>
    </row>
    <row r="132" spans="2:31" customFormat="1" ht="19.899999999999999" customHeight="1" x14ac:dyDescent="0.35">
      <c r="B132" s="116"/>
      <c r="C132" s="117"/>
      <c r="D132" s="252"/>
      <c r="E132" s="252"/>
      <c r="F132" s="252"/>
      <c r="G132" s="252"/>
      <c r="H132" s="252"/>
      <c r="I132" s="252"/>
      <c r="J132" s="252"/>
      <c r="K132" s="252"/>
      <c r="L132" s="252"/>
      <c r="M132" s="252"/>
      <c r="N132" s="252"/>
      <c r="O132" s="252"/>
      <c r="P132" s="252"/>
      <c r="Q132" s="252"/>
      <c r="R132" s="252"/>
      <c r="S132" s="252"/>
      <c r="T132" s="252"/>
      <c r="U132" s="118"/>
      <c r="V132" s="18"/>
      <c r="W132" s="11"/>
    </row>
    <row r="133" spans="2:31" ht="16.149999999999999" customHeight="1" thickBot="1" x14ac:dyDescent="0.3">
      <c r="B133" s="82"/>
      <c r="C133" s="83"/>
      <c r="D133" s="83"/>
      <c r="E133" s="83"/>
      <c r="F133" s="83"/>
      <c r="G133" s="83"/>
      <c r="H133" s="83"/>
      <c r="I133" s="83"/>
      <c r="J133" s="83"/>
      <c r="K133" s="83"/>
      <c r="L133" s="83"/>
      <c r="M133" s="83"/>
      <c r="N133" s="83"/>
      <c r="O133" s="83"/>
      <c r="P133" s="33"/>
      <c r="Q133" s="83"/>
      <c r="R133" s="83"/>
      <c r="S133" s="83"/>
      <c r="T133" s="83"/>
      <c r="U133" s="84"/>
    </row>
    <row r="134" spans="2:31" ht="15.75" x14ac:dyDescent="0.25">
      <c r="B134" s="108" t="s">
        <v>25</v>
      </c>
      <c r="C134" s="109"/>
      <c r="D134" s="110"/>
      <c r="E134" s="110"/>
      <c r="F134" s="110"/>
      <c r="G134" s="110"/>
      <c r="H134" s="110"/>
      <c r="I134" s="110"/>
      <c r="J134" s="110"/>
      <c r="K134" s="110"/>
      <c r="L134" s="110"/>
      <c r="M134" s="110"/>
      <c r="N134" s="110"/>
      <c r="O134" s="110"/>
      <c r="P134" s="110"/>
      <c r="Q134" s="110"/>
      <c r="R134" s="110"/>
      <c r="S134" s="110"/>
      <c r="T134" s="110"/>
      <c r="U134" s="111"/>
    </row>
    <row r="135" spans="2:31" ht="10.15" customHeight="1" x14ac:dyDescent="0.2">
      <c r="B135" s="30"/>
      <c r="U135" s="31"/>
    </row>
    <row r="136" spans="2:31" s="112" customFormat="1" ht="15" customHeight="1" x14ac:dyDescent="0.25">
      <c r="B136" s="197" t="s">
        <v>26</v>
      </c>
      <c r="C136" s="198"/>
      <c r="D136" s="198"/>
      <c r="E136" s="198"/>
      <c r="F136" s="198"/>
      <c r="G136" s="253" t="s">
        <v>148</v>
      </c>
      <c r="H136" s="254"/>
      <c r="I136" s="254"/>
      <c r="J136" s="254"/>
      <c r="K136" s="254"/>
      <c r="L136" s="254"/>
      <c r="M136" s="254"/>
      <c r="N136" s="254"/>
      <c r="O136" s="254"/>
      <c r="P136" s="254"/>
      <c r="Q136" s="254"/>
      <c r="R136" s="254"/>
      <c r="S136" s="254"/>
      <c r="T136" s="254"/>
      <c r="U136" s="31"/>
      <c r="V136" s="1"/>
      <c r="W136" s="19"/>
      <c r="AA136" s="26"/>
      <c r="AD136" s="26"/>
      <c r="AE136" s="26"/>
    </row>
    <row r="137" spans="2:31" s="112" customFormat="1" ht="15" customHeight="1" x14ac:dyDescent="0.25">
      <c r="B137" s="197" t="s">
        <v>27</v>
      </c>
      <c r="C137" s="198"/>
      <c r="D137" s="198"/>
      <c r="E137" s="198"/>
      <c r="F137" s="198"/>
      <c r="G137" s="199"/>
      <c r="H137" s="199"/>
      <c r="I137" s="199"/>
      <c r="J137" s="199"/>
      <c r="K137" s="199"/>
      <c r="L137" s="199"/>
      <c r="M137" s="199"/>
      <c r="N137" s="199"/>
      <c r="O137" s="199"/>
      <c r="P137" s="199"/>
      <c r="Q137" s="199"/>
      <c r="R137" s="199"/>
      <c r="S137" s="199"/>
      <c r="T137" s="199"/>
      <c r="U137" s="113"/>
      <c r="V137" s="1"/>
      <c r="W137" s="19"/>
    </row>
    <row r="138" spans="2:31" s="112" customFormat="1" ht="15" customHeight="1" x14ac:dyDescent="0.25">
      <c r="B138" s="197" t="s">
        <v>28</v>
      </c>
      <c r="C138" s="198"/>
      <c r="D138" s="198"/>
      <c r="E138" s="198"/>
      <c r="F138" s="198"/>
      <c r="G138" s="199"/>
      <c r="H138" s="199"/>
      <c r="I138" s="199"/>
      <c r="J138" s="199"/>
      <c r="K138" s="199"/>
      <c r="L138" s="199"/>
      <c r="M138" s="199"/>
      <c r="N138" s="199"/>
      <c r="O138" s="199"/>
      <c r="P138" s="199"/>
      <c r="Q138" s="199"/>
      <c r="R138" s="199"/>
      <c r="S138" s="199"/>
      <c r="T138" s="199"/>
      <c r="U138" s="113"/>
      <c r="V138" s="1"/>
      <c r="W138" s="19"/>
    </row>
    <row r="139" spans="2:31" s="112" customFormat="1" ht="15" customHeight="1" x14ac:dyDescent="0.25">
      <c r="B139" s="197" t="s">
        <v>29</v>
      </c>
      <c r="C139" s="198"/>
      <c r="D139" s="198"/>
      <c r="E139" s="198"/>
      <c r="F139" s="198"/>
      <c r="G139" s="199"/>
      <c r="H139" s="199"/>
      <c r="I139" s="199"/>
      <c r="J139" s="199"/>
      <c r="K139" s="199"/>
      <c r="L139" s="199"/>
      <c r="M139" s="199"/>
      <c r="N139" s="199"/>
      <c r="O139" s="199"/>
      <c r="P139" s="199"/>
      <c r="Q139" s="199"/>
      <c r="R139" s="199"/>
      <c r="S139" s="199"/>
      <c r="T139" s="199"/>
      <c r="U139" s="113"/>
      <c r="V139" s="1"/>
      <c r="W139" s="19"/>
    </row>
    <row r="140" spans="2:31" s="112" customFormat="1" ht="15" customHeight="1" x14ac:dyDescent="0.25">
      <c r="B140" s="197" t="s">
        <v>30</v>
      </c>
      <c r="C140" s="198"/>
      <c r="D140" s="198"/>
      <c r="E140" s="198"/>
      <c r="F140" s="198"/>
      <c r="G140" s="199"/>
      <c r="H140" s="199"/>
      <c r="I140" s="199"/>
      <c r="J140" s="199"/>
      <c r="K140" s="199"/>
      <c r="L140" s="199"/>
      <c r="M140" s="199"/>
      <c r="N140" s="199"/>
      <c r="O140" s="199"/>
      <c r="P140" s="199"/>
      <c r="Q140" s="199"/>
      <c r="R140" s="199"/>
      <c r="S140" s="199"/>
      <c r="T140" s="199"/>
      <c r="U140" s="113"/>
      <c r="V140" s="1"/>
      <c r="W140" s="19"/>
    </row>
    <row r="141" spans="2:31" ht="15" customHeight="1" x14ac:dyDescent="0.25">
      <c r="B141" s="197" t="s">
        <v>31</v>
      </c>
      <c r="C141" s="198"/>
      <c r="D141" s="198"/>
      <c r="E141" s="198"/>
      <c r="F141" s="198"/>
      <c r="G141" s="199"/>
      <c r="H141" s="199"/>
      <c r="I141" s="199"/>
      <c r="J141" s="199"/>
      <c r="K141" s="199"/>
      <c r="L141" s="199"/>
      <c r="M141" s="199"/>
      <c r="N141" s="199"/>
      <c r="O141" s="199"/>
      <c r="P141" s="199"/>
      <c r="Q141" s="199"/>
      <c r="R141" s="199"/>
      <c r="S141" s="199"/>
      <c r="T141" s="199"/>
      <c r="U141" s="113"/>
      <c r="AA141" s="112"/>
      <c r="AD141" s="112"/>
      <c r="AE141" s="112"/>
    </row>
    <row r="142" spans="2:31" ht="7.9" customHeight="1" x14ac:dyDescent="0.25">
      <c r="B142" s="114"/>
      <c r="C142" s="115"/>
      <c r="D142" s="115"/>
      <c r="E142" s="115"/>
      <c r="F142" s="115"/>
      <c r="G142" s="120"/>
      <c r="H142" s="120"/>
      <c r="I142" s="120"/>
      <c r="J142" s="120"/>
      <c r="K142" s="120"/>
      <c r="L142" s="120"/>
      <c r="M142" s="120"/>
      <c r="N142" s="120"/>
      <c r="O142" s="120"/>
      <c r="P142" s="120"/>
      <c r="Q142" s="120"/>
      <c r="R142" s="120"/>
      <c r="S142" s="120"/>
      <c r="T142" s="120"/>
      <c r="U142" s="113"/>
      <c r="AA142" s="112"/>
      <c r="AD142" s="112"/>
      <c r="AE142" s="112"/>
    </row>
    <row r="143" spans="2:31" s="112" customFormat="1" ht="15" customHeight="1" x14ac:dyDescent="0.25">
      <c r="B143" s="197" t="s">
        <v>32</v>
      </c>
      <c r="C143" s="198"/>
      <c r="D143" s="198"/>
      <c r="E143" s="198"/>
      <c r="F143" s="198"/>
      <c r="G143" s="199"/>
      <c r="H143" s="199"/>
      <c r="I143" s="199"/>
      <c r="J143" s="199"/>
      <c r="K143" s="199"/>
      <c r="L143" s="199"/>
      <c r="M143" s="199"/>
      <c r="N143" s="199"/>
      <c r="O143" s="199"/>
      <c r="P143" s="199"/>
      <c r="Q143" s="199"/>
      <c r="R143" s="199"/>
      <c r="S143" s="199"/>
      <c r="T143" s="199"/>
      <c r="U143" s="113"/>
      <c r="V143" s="1"/>
      <c r="W143" s="19"/>
      <c r="AA143" s="26"/>
      <c r="AD143" s="26"/>
      <c r="AE143" s="26"/>
    </row>
    <row r="144" spans="2:31" s="112" customFormat="1" ht="15" customHeight="1" x14ac:dyDescent="0.25">
      <c r="B144" s="197" t="s">
        <v>33</v>
      </c>
      <c r="C144" s="198"/>
      <c r="D144" s="198"/>
      <c r="E144" s="198"/>
      <c r="F144" s="198"/>
      <c r="G144" s="199"/>
      <c r="H144" s="199"/>
      <c r="I144" s="199"/>
      <c r="J144" s="199"/>
      <c r="K144" s="199"/>
      <c r="L144" s="199"/>
      <c r="M144" s="199"/>
      <c r="N144" s="199"/>
      <c r="O144" s="199"/>
      <c r="P144" s="199"/>
      <c r="Q144" s="199"/>
      <c r="R144" s="199"/>
      <c r="S144" s="199"/>
      <c r="T144" s="199"/>
      <c r="U144" s="113"/>
      <c r="V144" s="1"/>
      <c r="W144" s="19"/>
    </row>
    <row r="145" spans="2:23" s="112" customFormat="1" ht="15" customHeight="1" x14ac:dyDescent="0.25">
      <c r="B145" s="197" t="s">
        <v>34</v>
      </c>
      <c r="C145" s="198"/>
      <c r="D145" s="198"/>
      <c r="E145" s="198"/>
      <c r="F145" s="198"/>
      <c r="G145" s="199"/>
      <c r="H145" s="199"/>
      <c r="I145" s="199"/>
      <c r="J145" s="199"/>
      <c r="K145" s="199"/>
      <c r="L145" s="199"/>
      <c r="M145" s="199"/>
      <c r="N145" s="199"/>
      <c r="O145" s="199"/>
      <c r="P145" s="199"/>
      <c r="Q145" s="199"/>
      <c r="R145" s="199"/>
      <c r="S145" s="199"/>
      <c r="T145" s="199"/>
      <c r="U145" s="113"/>
      <c r="V145" s="1"/>
      <c r="W145" s="19"/>
    </row>
    <row r="146" spans="2:23" ht="13.9" customHeight="1" thickBot="1" x14ac:dyDescent="0.25">
      <c r="B146" s="30"/>
      <c r="U146" s="31"/>
    </row>
    <row r="147" spans="2:23" s="20" customFormat="1" ht="18" customHeight="1" x14ac:dyDescent="0.2">
      <c r="B147" s="283" t="s">
        <v>145</v>
      </c>
      <c r="C147" s="284"/>
      <c r="D147" s="284"/>
      <c r="E147" s="284"/>
      <c r="F147" s="284"/>
      <c r="G147" s="284"/>
      <c r="H147" s="284"/>
      <c r="I147" s="284"/>
      <c r="J147" s="110"/>
      <c r="K147" s="110"/>
      <c r="L147" s="131"/>
      <c r="M147" s="110"/>
      <c r="N147" s="110"/>
      <c r="O147" s="110"/>
      <c r="P147" s="110"/>
      <c r="Q147" s="110"/>
      <c r="R147" s="110"/>
      <c r="S147" s="110"/>
      <c r="T147" s="110"/>
      <c r="U147" s="111"/>
      <c r="V147" s="146"/>
      <c r="W147" s="146"/>
    </row>
    <row r="148" spans="2:23" s="20" customFormat="1" ht="18" customHeight="1" x14ac:dyDescent="0.2">
      <c r="B148" s="285"/>
      <c r="C148" s="286"/>
      <c r="D148" s="286"/>
      <c r="E148" s="286"/>
      <c r="F148" s="286"/>
      <c r="G148" s="286"/>
      <c r="H148" s="286"/>
      <c r="I148" s="286"/>
      <c r="J148" s="26"/>
      <c r="K148" s="26"/>
      <c r="L148" s="30"/>
      <c r="M148" s="26"/>
      <c r="N148" s="26"/>
      <c r="O148" s="26"/>
      <c r="P148" s="26"/>
      <c r="Q148" s="26"/>
      <c r="R148" s="26"/>
      <c r="S148" s="26"/>
      <c r="T148" s="26"/>
      <c r="U148" s="31"/>
      <c r="V148" s="146"/>
      <c r="W148" s="146"/>
    </row>
    <row r="149" spans="2:23" s="20" customFormat="1" ht="24.75" customHeight="1" x14ac:dyDescent="0.25">
      <c r="B149" s="143"/>
      <c r="E149" s="148" t="s">
        <v>146</v>
      </c>
      <c r="F149" s="282"/>
      <c r="G149" s="282"/>
      <c r="H149" s="282"/>
      <c r="I149" s="282"/>
      <c r="J149" s="282"/>
      <c r="K149" s="26"/>
      <c r="L149" s="30"/>
      <c r="M149" s="26"/>
      <c r="N149" s="26"/>
      <c r="O149" s="26"/>
      <c r="P149" s="26"/>
      <c r="Q149" s="26"/>
      <c r="R149" s="26"/>
      <c r="S149" s="26"/>
      <c r="T149" s="26"/>
      <c r="U149" s="31"/>
      <c r="V149" s="146"/>
      <c r="W149" s="146"/>
    </row>
    <row r="150" spans="2:23" s="20" customFormat="1" ht="15.75" x14ac:dyDescent="0.25">
      <c r="B150" s="143"/>
      <c r="C150" s="147"/>
      <c r="D150" s="149"/>
      <c r="E150" s="147"/>
      <c r="F150" s="26"/>
      <c r="G150" s="26"/>
      <c r="H150" s="26"/>
      <c r="I150" s="26"/>
      <c r="J150" s="26"/>
      <c r="K150" s="26"/>
      <c r="L150" s="30"/>
      <c r="M150" s="26"/>
      <c r="N150" s="26"/>
      <c r="O150" s="26"/>
      <c r="P150" s="26"/>
      <c r="Q150" s="26"/>
      <c r="R150" s="26"/>
      <c r="S150" s="26"/>
      <c r="T150" s="26"/>
      <c r="U150" s="31"/>
      <c r="V150" s="146"/>
      <c r="W150" s="146"/>
    </row>
    <row r="151" spans="2:23" s="20" customFormat="1" ht="15.75" x14ac:dyDescent="0.25">
      <c r="B151" s="121"/>
      <c r="C151" s="21"/>
      <c r="E151" s="148" t="s">
        <v>147</v>
      </c>
      <c r="F151" s="282"/>
      <c r="G151" s="282"/>
      <c r="H151" s="282"/>
      <c r="I151" s="282"/>
      <c r="J151" s="282"/>
      <c r="K151" s="26"/>
      <c r="L151" s="30"/>
      <c r="M151" s="26"/>
      <c r="N151" s="26"/>
      <c r="O151" s="26"/>
      <c r="P151" s="26"/>
      <c r="Q151" s="26"/>
      <c r="R151" s="26"/>
      <c r="S151" s="26"/>
      <c r="T151" s="26"/>
      <c r="U151" s="31"/>
      <c r="V151" s="146"/>
      <c r="W151" s="146"/>
    </row>
    <row r="152" spans="2:23" s="20" customFormat="1" ht="15.75" x14ac:dyDescent="0.25">
      <c r="B152" s="143"/>
      <c r="C152" s="147"/>
      <c r="D152" s="149"/>
      <c r="E152" s="147"/>
      <c r="F152" s="26"/>
      <c r="G152" s="26"/>
      <c r="H152" s="26"/>
      <c r="I152" s="26"/>
      <c r="J152" s="26"/>
      <c r="K152" s="26"/>
      <c r="L152" s="30"/>
      <c r="M152" s="26"/>
      <c r="N152" s="26"/>
      <c r="O152" s="26"/>
      <c r="P152" s="26"/>
      <c r="Q152" s="26"/>
      <c r="R152" s="26"/>
      <c r="S152" s="26"/>
      <c r="T152" s="26"/>
      <c r="U152" s="31"/>
      <c r="V152" s="146"/>
      <c r="W152" s="146"/>
    </row>
    <row r="153" spans="2:23" s="20" customFormat="1" ht="15.75" x14ac:dyDescent="0.25">
      <c r="B153" s="121"/>
      <c r="C153" s="21"/>
      <c r="E153" s="148" t="s">
        <v>34</v>
      </c>
      <c r="F153" s="282"/>
      <c r="G153" s="282"/>
      <c r="H153" s="282"/>
      <c r="I153" s="282"/>
      <c r="J153" s="282"/>
      <c r="K153" s="26"/>
      <c r="L153" s="30"/>
      <c r="M153" s="26"/>
      <c r="N153" s="26"/>
      <c r="O153" s="26"/>
      <c r="P153" s="26"/>
      <c r="Q153" s="26"/>
      <c r="R153" s="26"/>
      <c r="S153" s="26"/>
      <c r="T153" s="26"/>
      <c r="U153" s="31"/>
      <c r="V153" s="146"/>
      <c r="W153" s="146"/>
    </row>
    <row r="154" spans="2:23" x14ac:dyDescent="0.2">
      <c r="B154" s="30"/>
      <c r="L154" s="30"/>
      <c r="U154" s="31"/>
      <c r="V154" s="146"/>
    </row>
    <row r="155" spans="2:23" ht="18.75" thickBot="1" x14ac:dyDescent="0.3">
      <c r="B155" s="144"/>
      <c r="C155" s="145"/>
      <c r="D155" s="33"/>
      <c r="E155" s="33"/>
      <c r="F155" s="33"/>
      <c r="G155" s="33"/>
      <c r="H155" s="33"/>
      <c r="I155" s="33"/>
      <c r="J155" s="33"/>
      <c r="K155" s="33"/>
      <c r="L155" s="32"/>
      <c r="M155" s="33"/>
      <c r="N155" s="33"/>
      <c r="O155" s="33"/>
      <c r="P155" s="33"/>
      <c r="Q155" s="33"/>
      <c r="R155" s="33"/>
      <c r="S155" s="33"/>
      <c r="T155" s="33"/>
      <c r="U155" s="34"/>
      <c r="V155" s="146"/>
    </row>
    <row r="156" spans="2:23" x14ac:dyDescent="0.2">
      <c r="V156" s="146"/>
    </row>
    <row r="157" spans="2:23" x14ac:dyDescent="0.2">
      <c r="V157" s="146"/>
    </row>
  </sheetData>
  <sheetProtection algorithmName="SHA-512" hashValue="MxbfQvA6bS4yKtgXhkdKvvRVjww+eKWS0namNLXNdN94sAje9DG/dqNUsXeUQIY2z9whRYb9EBbRjhedTnnQFw==" saltValue="YTJjkfo5UcbSBMFJlAG/BA==" spinCount="100000" sheet="1" selectLockedCells="1"/>
  <mergeCells count="207">
    <mergeCell ref="F149:J149"/>
    <mergeCell ref="F151:J151"/>
    <mergeCell ref="F153:J153"/>
    <mergeCell ref="F86:P86"/>
    <mergeCell ref="Q86:R86"/>
    <mergeCell ref="S86:T86"/>
    <mergeCell ref="F88:P88"/>
    <mergeCell ref="Q88:R88"/>
    <mergeCell ref="S88:T88"/>
    <mergeCell ref="B147:I148"/>
    <mergeCell ref="B99:O99"/>
    <mergeCell ref="R99:T99"/>
    <mergeCell ref="F93:P93"/>
    <mergeCell ref="Q93:R93"/>
    <mergeCell ref="S93:T93"/>
    <mergeCell ref="B138:F138"/>
    <mergeCell ref="G138:T138"/>
    <mergeCell ref="B145:F145"/>
    <mergeCell ref="G145:T145"/>
    <mergeCell ref="F91:P91"/>
    <mergeCell ref="Q91:R91"/>
    <mergeCell ref="S91:T91"/>
    <mergeCell ref="F92:P92"/>
    <mergeCell ref="Q92:R92"/>
    <mergeCell ref="D12:T13"/>
    <mergeCell ref="M30:R32"/>
    <mergeCell ref="F72:P72"/>
    <mergeCell ref="Q72:R72"/>
    <mergeCell ref="S72:T72"/>
    <mergeCell ref="F81:P81"/>
    <mergeCell ref="Q81:R81"/>
    <mergeCell ref="S81:T81"/>
    <mergeCell ref="F82:P82"/>
    <mergeCell ref="Q82:R82"/>
    <mergeCell ref="S82:T82"/>
    <mergeCell ref="I35:Q35"/>
    <mergeCell ref="S35:T35"/>
    <mergeCell ref="F35:H35"/>
    <mergeCell ref="F65:P65"/>
    <mergeCell ref="Q65:R65"/>
    <mergeCell ref="D48:T48"/>
    <mergeCell ref="F59:P59"/>
    <mergeCell ref="Q63:R63"/>
    <mergeCell ref="S63:T63"/>
    <mergeCell ref="Q64:R64"/>
    <mergeCell ref="S64:T64"/>
    <mergeCell ref="F45:R45"/>
    <mergeCell ref="S45:T45"/>
    <mergeCell ref="F46:R46"/>
    <mergeCell ref="S46:T46"/>
    <mergeCell ref="F47:R47"/>
    <mergeCell ref="S47:T47"/>
    <mergeCell ref="D129:T129"/>
    <mergeCell ref="D130:T130"/>
    <mergeCell ref="D131:T131"/>
    <mergeCell ref="D132:T132"/>
    <mergeCell ref="G137:T137"/>
    <mergeCell ref="B136:F136"/>
    <mergeCell ref="G136:T136"/>
    <mergeCell ref="B137:F137"/>
    <mergeCell ref="F101:P101"/>
    <mergeCell ref="Q101:R101"/>
    <mergeCell ref="S101:T101"/>
    <mergeCell ref="F102:P102"/>
    <mergeCell ref="Q102:R102"/>
    <mergeCell ref="S102:T102"/>
    <mergeCell ref="F60:P60"/>
    <mergeCell ref="D55:T55"/>
    <mergeCell ref="D56:T56"/>
    <mergeCell ref="D57:T57"/>
    <mergeCell ref="E59:E60"/>
    <mergeCell ref="Q59:R60"/>
    <mergeCell ref="B8:U8"/>
    <mergeCell ref="B9:U9"/>
    <mergeCell ref="B10:U10"/>
    <mergeCell ref="B11:U11"/>
    <mergeCell ref="B33:U33"/>
    <mergeCell ref="F49:R49"/>
    <mergeCell ref="S49:T49"/>
    <mergeCell ref="S65:T65"/>
    <mergeCell ref="F100:P100"/>
    <mergeCell ref="F62:P62"/>
    <mergeCell ref="F63:P63"/>
    <mergeCell ref="Q54:R54"/>
    <mergeCell ref="S54:T54"/>
    <mergeCell ref="D36:R36"/>
    <mergeCell ref="B38:U38"/>
    <mergeCell ref="F40:R40"/>
    <mergeCell ref="S40:T40"/>
    <mergeCell ref="D41:T41"/>
    <mergeCell ref="F42:R42"/>
    <mergeCell ref="S42:T42"/>
    <mergeCell ref="F43:R43"/>
    <mergeCell ref="S43:T43"/>
    <mergeCell ref="D44:T44"/>
    <mergeCell ref="F64:P64"/>
    <mergeCell ref="S59:T60"/>
    <mergeCell ref="F54:P54"/>
    <mergeCell ref="S78:T78"/>
    <mergeCell ref="F68:P68"/>
    <mergeCell ref="Q68:R68"/>
    <mergeCell ref="S68:T68"/>
    <mergeCell ref="F89:P89"/>
    <mergeCell ref="Q89:R89"/>
    <mergeCell ref="S89:T89"/>
    <mergeCell ref="Q75:R75"/>
    <mergeCell ref="S75:T75"/>
    <mergeCell ref="F80:P80"/>
    <mergeCell ref="Q80:R80"/>
    <mergeCell ref="S80:T80"/>
    <mergeCell ref="F66:P66"/>
    <mergeCell ref="Q66:R66"/>
    <mergeCell ref="S66:T66"/>
    <mergeCell ref="F77:P77"/>
    <mergeCell ref="Q77:R77"/>
    <mergeCell ref="S77:T77"/>
    <mergeCell ref="F74:P74"/>
    <mergeCell ref="F67:P67"/>
    <mergeCell ref="Q67:R67"/>
    <mergeCell ref="S67:T67"/>
    <mergeCell ref="F85:P85"/>
    <mergeCell ref="Q85:R85"/>
    <mergeCell ref="S85:T85"/>
    <mergeCell ref="Q79:R79"/>
    <mergeCell ref="S79:T79"/>
    <mergeCell ref="Q74:R74"/>
    <mergeCell ref="S74:T74"/>
    <mergeCell ref="F69:P69"/>
    <mergeCell ref="Q69:R69"/>
    <mergeCell ref="F76:P76"/>
    <mergeCell ref="Q76:R76"/>
    <mergeCell ref="S76:T76"/>
    <mergeCell ref="F78:P78"/>
    <mergeCell ref="Q78:R78"/>
    <mergeCell ref="S71:T71"/>
    <mergeCell ref="S69:T69"/>
    <mergeCell ref="F75:P75"/>
    <mergeCell ref="F73:P73"/>
    <mergeCell ref="Q73:R73"/>
    <mergeCell ref="S73:T73"/>
    <mergeCell ref="F70:P70"/>
    <mergeCell ref="F71:P71"/>
    <mergeCell ref="Q71:R71"/>
    <mergeCell ref="F83:P83"/>
    <mergeCell ref="Q83:R83"/>
    <mergeCell ref="S83:T83"/>
    <mergeCell ref="F84:P84"/>
    <mergeCell ref="Q84:R84"/>
    <mergeCell ref="S84:T84"/>
    <mergeCell ref="F79:P79"/>
    <mergeCell ref="F116:O116"/>
    <mergeCell ref="P116:R116"/>
    <mergeCell ref="B143:F143"/>
    <mergeCell ref="G143:T143"/>
    <mergeCell ref="F117:P117"/>
    <mergeCell ref="Q117:R117"/>
    <mergeCell ref="S117:T117"/>
    <mergeCell ref="D118:T118"/>
    <mergeCell ref="D119:T119"/>
    <mergeCell ref="D120:T120"/>
    <mergeCell ref="F87:P87"/>
    <mergeCell ref="Q87:R87"/>
    <mergeCell ref="S87:T87"/>
    <mergeCell ref="R115:T115"/>
    <mergeCell ref="F111:Q111"/>
    <mergeCell ref="R111:T111"/>
    <mergeCell ref="S92:T92"/>
    <mergeCell ref="R110:T110"/>
    <mergeCell ref="S103:T103"/>
    <mergeCell ref="B109:O109"/>
    <mergeCell ref="R109:T109"/>
    <mergeCell ref="B144:F144"/>
    <mergeCell ref="G144:T144"/>
    <mergeCell ref="B139:F139"/>
    <mergeCell ref="G139:T139"/>
    <mergeCell ref="B140:F140"/>
    <mergeCell ref="G140:T140"/>
    <mergeCell ref="B141:F141"/>
    <mergeCell ref="G141:T141"/>
    <mergeCell ref="P123:T123"/>
    <mergeCell ref="G124:P124"/>
    <mergeCell ref="Q124:T124"/>
    <mergeCell ref="O125:T125"/>
    <mergeCell ref="F90:P90"/>
    <mergeCell ref="Q94:R94"/>
    <mergeCell ref="S94:T94"/>
    <mergeCell ref="F94:P94"/>
    <mergeCell ref="U110:U115"/>
    <mergeCell ref="F113:Q113"/>
    <mergeCell ref="R113:T113"/>
    <mergeCell ref="F114:Q114"/>
    <mergeCell ref="R114:T114"/>
    <mergeCell ref="F115:Q115"/>
    <mergeCell ref="F110:Q110"/>
    <mergeCell ref="F112:Q112"/>
    <mergeCell ref="R112:T112"/>
    <mergeCell ref="F96:P96"/>
    <mergeCell ref="Q96:R96"/>
    <mergeCell ref="S96:T96"/>
    <mergeCell ref="F95:P95"/>
    <mergeCell ref="Q95:R95"/>
    <mergeCell ref="S95:T95"/>
    <mergeCell ref="F104:P104"/>
    <mergeCell ref="Q104:R104"/>
    <mergeCell ref="S104:T104"/>
    <mergeCell ref="F103:P103"/>
    <mergeCell ref="Q103:R103"/>
  </mergeCells>
  <conditionalFormatting sqref="D41 E42:F43 D44 E45:F47 E49:F49 E63:F69 Q63:Q69 S63:S69 E71:F79 Q71:Q79 S71:S79 E81:F89 Q81:Q89 S81:S89 E91:F92 Q91:Q92 S91:S92 F94:F96 Q94:Q96 S94:S96 E94:E97 Q101:Q104 S101:S104">
    <cfRule type="expression" dxfId="7" priority="173">
      <formula>$V41=TRUE</formula>
    </cfRule>
  </conditionalFormatting>
  <conditionalFormatting sqref="E63:E69 E71:E79 E81:E89 E91:E92 E94:E96">
    <cfRule type="expression" priority="13">
      <formula>$V63=TRUE</formula>
    </cfRule>
  </conditionalFormatting>
  <conditionalFormatting sqref="E101:E104">
    <cfRule type="expression" priority="2">
      <formula>$V101=TRUE</formula>
    </cfRule>
  </conditionalFormatting>
  <conditionalFormatting sqref="E40:F40">
    <cfRule type="expression" dxfId="6" priority="159">
      <formula>$V40=TRUE</formula>
    </cfRule>
  </conditionalFormatting>
  <conditionalFormatting sqref="E101:F104">
    <cfRule type="expression" dxfId="5" priority="1">
      <formula>$V101=TRUE</formula>
    </cfRule>
  </conditionalFormatting>
  <conditionalFormatting sqref="E110:Q115">
    <cfRule type="expression" dxfId="4" priority="3">
      <formula>$W110=TRUE</formula>
    </cfRule>
  </conditionalFormatting>
  <conditionalFormatting sqref="F35">
    <cfRule type="expression" dxfId="3" priority="172">
      <formula>$V35=TRUE</formula>
    </cfRule>
  </conditionalFormatting>
  <conditionalFormatting sqref="I35">
    <cfRule type="expression" dxfId="2" priority="152">
      <formula>$V35=TRUE</formula>
    </cfRule>
  </conditionalFormatting>
  <conditionalFormatting sqref="R35:T35">
    <cfRule type="expression" dxfId="1" priority="151">
      <formula>$V35=TRUE</formula>
    </cfRule>
  </conditionalFormatting>
  <conditionalFormatting sqref="R110:T115">
    <cfRule type="expression" dxfId="0" priority="4">
      <formula>W110=TRUE</formula>
    </cfRule>
  </conditionalFormatting>
  <pageMargins left="0.45" right="0.7" top="0.5" bottom="0.75" header="0.3" footer="0.3"/>
  <pageSetup fitToHeight="0" orientation="portrait" r:id="rId1"/>
  <rowBreaks count="2" manualBreakCount="2">
    <brk id="51" max="16383" man="1"/>
    <brk id="10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180975</xdr:colOff>
                    <xdr:row>34</xdr:row>
                    <xdr:rowOff>57150</xdr:rowOff>
                  </from>
                  <to>
                    <xdr:col>4</xdr:col>
                    <xdr:colOff>371475</xdr:colOff>
                    <xdr:row>34</xdr:row>
                    <xdr:rowOff>209550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3</xdr:col>
                    <xdr:colOff>47625</xdr:colOff>
                    <xdr:row>109</xdr:row>
                    <xdr:rowOff>0</xdr:rowOff>
                  </from>
                  <to>
                    <xdr:col>3</xdr:col>
                    <xdr:colOff>238125</xdr:colOff>
                    <xdr:row>110</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3</xdr:col>
                    <xdr:colOff>47625</xdr:colOff>
                    <xdr:row>110</xdr:row>
                    <xdr:rowOff>0</xdr:rowOff>
                  </from>
                  <to>
                    <xdr:col>3</xdr:col>
                    <xdr:colOff>238125</xdr:colOff>
                    <xdr:row>111</xdr:row>
                    <xdr:rowOff>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47625</xdr:colOff>
                    <xdr:row>112</xdr:row>
                    <xdr:rowOff>0</xdr:rowOff>
                  </from>
                  <to>
                    <xdr:col>3</xdr:col>
                    <xdr:colOff>238125</xdr:colOff>
                    <xdr:row>113</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3</xdr:col>
                    <xdr:colOff>47625</xdr:colOff>
                    <xdr:row>90</xdr:row>
                    <xdr:rowOff>133350</xdr:rowOff>
                  </from>
                  <to>
                    <xdr:col>3</xdr:col>
                    <xdr:colOff>238125</xdr:colOff>
                    <xdr:row>90</xdr:row>
                    <xdr:rowOff>285750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3</xdr:col>
                    <xdr:colOff>47625</xdr:colOff>
                    <xdr:row>64</xdr:row>
                    <xdr:rowOff>0</xdr:rowOff>
                  </from>
                  <to>
                    <xdr:col>3</xdr:col>
                    <xdr:colOff>238125</xdr:colOff>
                    <xdr:row>65</xdr:row>
                    <xdr:rowOff>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3</xdr:col>
                    <xdr:colOff>47625</xdr:colOff>
                    <xdr:row>74</xdr:row>
                    <xdr:rowOff>0</xdr:rowOff>
                  </from>
                  <to>
                    <xdr:col>3</xdr:col>
                    <xdr:colOff>238125</xdr:colOff>
                    <xdr:row>75</xdr:row>
                    <xdr:rowOff>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83" r:id="rId18" name="Check Box 59">
              <controlPr defaultSize="0" autoFill="0" autoLine="0" autoPict="0">
                <anchor moveWithCells="1">
                  <from>
                    <xdr:col>3</xdr:col>
                    <xdr:colOff>47625</xdr:colOff>
                    <xdr:row>67</xdr:row>
                    <xdr:rowOff>0</xdr:rowOff>
                  </from>
                  <to>
                    <xdr:col>3</xdr:col>
                    <xdr:colOff>238125</xdr:colOff>
                    <xdr:row>68</xdr:row>
                    <xdr:rowOff>0</xdr:rowOff>
                  </to>
                </anchor>
              </controlPr>
            </control>
          </mc:Choice>
        </mc:AlternateContent>
        <mc:AlternateContent xmlns:mc="http://schemas.openxmlformats.org/markup-compatibility/2006">
          <mc:Choice Requires="x14">
            <control shapeId="1084" r:id="rId19" name="Check Box 60">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93" r:id="rId23" name="Check Box 69">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097" r:id="rId24" name="Check Box 73">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101" r:id="rId26" name="Check Box 77">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115" r:id="rId27" name="Check Box 91">
              <controlPr defaultSize="0" autoFill="0" autoLine="0" autoPict="0">
                <anchor moveWithCells="1">
                  <from>
                    <xdr:col>3</xdr:col>
                    <xdr:colOff>47625</xdr:colOff>
                    <xdr:row>91</xdr:row>
                    <xdr:rowOff>0</xdr:rowOff>
                  </from>
                  <to>
                    <xdr:col>3</xdr:col>
                    <xdr:colOff>238125</xdr:colOff>
                    <xdr:row>92</xdr:row>
                    <xdr:rowOff>0</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121" r:id="rId29" name="Check Box 97">
              <controlPr defaultSize="0" autoFill="0" autoLine="0" autoPict="0">
                <anchor moveWithCells="1">
                  <from>
                    <xdr:col>3</xdr:col>
                    <xdr:colOff>47625</xdr:colOff>
                    <xdr:row>111</xdr:row>
                    <xdr:rowOff>0</xdr:rowOff>
                  </from>
                  <to>
                    <xdr:col>3</xdr:col>
                    <xdr:colOff>238125</xdr:colOff>
                    <xdr:row>112</xdr:row>
                    <xdr:rowOff>0</xdr:rowOff>
                  </to>
                </anchor>
              </controlPr>
            </control>
          </mc:Choice>
        </mc:AlternateContent>
        <mc:AlternateContent xmlns:mc="http://schemas.openxmlformats.org/markup-compatibility/2006">
          <mc:Choice Requires="x14">
            <control shapeId="1228" r:id="rId30" name="Check Box 204">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229" r:id="rId31" name="Check Box 205">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230" r:id="rId32" name="Check Box 206">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233" r:id="rId33" name="Check Box 209">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236" r:id="rId34" name="Check Box 212">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242" r:id="rId35" name="Check Box 218">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243" r:id="rId36" name="Check Box 219">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244" r:id="rId37" name="Check Box 220">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245" r:id="rId38" name="Check Box 221">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246" r:id="rId39" name="Check Box 222">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248" r:id="rId40" name="Check Box 22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249" r:id="rId41" name="Check Box 225">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mc:AlternateContent xmlns:mc="http://schemas.openxmlformats.org/markup-compatibility/2006">
          <mc:Choice Requires="x14">
            <control shapeId="1250" r:id="rId42" name="Check Box 226">
              <controlPr defaultSize="0" autoFill="0" autoLine="0" autoPict="0">
                <anchor moveWithCells="1">
                  <from>
                    <xdr:col>3</xdr:col>
                    <xdr:colOff>47625</xdr:colOff>
                    <xdr:row>87</xdr:row>
                    <xdr:rowOff>0</xdr:rowOff>
                  </from>
                  <to>
                    <xdr:col>3</xdr:col>
                    <xdr:colOff>238125</xdr:colOff>
                    <xdr:row>88</xdr:row>
                    <xdr:rowOff>0</xdr:rowOff>
                  </to>
                </anchor>
              </controlPr>
            </control>
          </mc:Choice>
        </mc:AlternateContent>
        <mc:AlternateContent xmlns:mc="http://schemas.openxmlformats.org/markup-compatibility/2006">
          <mc:Choice Requires="x14">
            <control shapeId="1252" r:id="rId43" name="Check Box 228">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253" r:id="rId44" name="Check Box 229">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255" r:id="rId45" name="Check Box 231">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261" r:id="rId46" name="Check Box 237">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F-150 Responder W1P</vt:lpstr>
      <vt:lpstr>'F-150 Responder W1P'!Print_Area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2024-09-10T19:19:48Z</cp:lastPrinted>
  <dcterms:created xsi:type="dcterms:W3CDTF">2021-05-24T17:29:13Z</dcterms:created>
  <dcterms:modified xsi:type="dcterms:W3CDTF">2025-03-10T17:17:07Z</dcterms:modified>
</cp:coreProperties>
</file>