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Cochise Economy\WebStats\"/>
    </mc:Choice>
  </mc:AlternateContent>
  <xr:revisionPtr revIDLastSave="0" documentId="13_ncr:1_{B9C44322-E2C5-4202-B2BA-BF2FC72B267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ummary Dashboard" sheetId="34" r:id="rId1"/>
    <sheet name="2025 (annual)" sheetId="32" r:id="rId2"/>
    <sheet name="2025 (hourly)" sheetId="33" r:id="rId3"/>
    <sheet name="2024 (annual)" sheetId="31" r:id="rId4"/>
    <sheet name="2024 (hourly)" sheetId="30" r:id="rId5"/>
    <sheet name="2023 (annual)" sheetId="28" r:id="rId6"/>
    <sheet name="2023 (hourly)" sheetId="29" r:id="rId7"/>
    <sheet name="2022 (annual)" sheetId="25" r:id="rId8"/>
    <sheet name="2022 (hourly)" sheetId="27" r:id="rId9"/>
    <sheet name="2021 (annual)" sheetId="23" r:id="rId10"/>
    <sheet name="2021 (hourly)" sheetId="24" r:id="rId11"/>
    <sheet name="2020 (annual)" sheetId="21" r:id="rId12"/>
    <sheet name="2020 (hourly)" sheetId="22" r:id="rId13"/>
    <sheet name="2019 (annual)" sheetId="17" r:id="rId14"/>
    <sheet name="2019 (hourly)" sheetId="1" r:id="rId15"/>
    <sheet name="2018 (annual)" sheetId="18" r:id="rId16"/>
    <sheet name="2018 (hourly)" sheetId="15" r:id="rId17"/>
    <sheet name="2017 (annual)" sheetId="19" r:id="rId18"/>
    <sheet name="2017 (hourly)" sheetId="16" r:id="rId19"/>
    <sheet name="Sources &amp; Notes" sheetId="20" r:id="rId20"/>
  </sheets>
  <definedNames>
    <definedName name="_xlnm._FilterDatabase" localSheetId="17" hidden="1">'2017 (annual)'!$A$2:$I$189</definedName>
    <definedName name="_xlnm._FilterDatabase" localSheetId="18" hidden="1">'2017 (hourly)'!$A$2:$I$189</definedName>
    <definedName name="_xlnm._FilterDatabase" localSheetId="15" hidden="1">'2018 (annual)'!$A$2:$I$189</definedName>
    <definedName name="_xlnm._FilterDatabase" localSheetId="16" hidden="1">'2018 (hourly)'!$A$2:$I$189</definedName>
    <definedName name="_xlnm._FilterDatabase" localSheetId="14" hidden="1">'2019 (hourly)'!$A$2:$I$189</definedName>
    <definedName name="_xlnm._FilterDatabase" localSheetId="12" hidden="1">'2020 (hourly)'!$A$2:$I$200</definedName>
    <definedName name="_xlnm._FilterDatabase" localSheetId="10" hidden="1">'2021 (hourly)'!$A$2:$I$204</definedName>
    <definedName name="_xlnm._FilterDatabase" localSheetId="8" hidden="1">'2022 (hourly)'!$A$2:$I$204</definedName>
    <definedName name="_xlnm._FilterDatabase" localSheetId="6" hidden="1">'2023 (hourly)'!$A$2:$I$204</definedName>
    <definedName name="_xlnm._FilterDatabase" localSheetId="4" hidden="1">'2024 (hourly)'!$A$2:$I$204</definedName>
    <definedName name="_xlnm._FilterDatabase" localSheetId="2" hidden="1">'2025 (hourly)'!$A$2:$I$204</definedName>
    <definedName name="area_04004hourly" localSheetId="17">'2017 (annual)'!$A$2:$I$189</definedName>
    <definedName name="area_04004hourly" localSheetId="18">'2017 (hourly)'!$A$2:$I$189</definedName>
    <definedName name="area_04004hourly" localSheetId="15">'2018 (annual)'!$A$2:$I$189</definedName>
    <definedName name="area_04004hourly" localSheetId="16">'2018 (hourly)'!$A$2:$I$189</definedName>
    <definedName name="area_04004hourly" localSheetId="13">'2019 (annual)'!$A$2:$I$189</definedName>
    <definedName name="area_04004hourly" localSheetId="14">'2019 (hourly)'!$A$2:$I$189</definedName>
    <definedName name="area_04004hourly" localSheetId="11">'2020 (annual)'!$A$2:$I$200</definedName>
    <definedName name="area_04004hourly" localSheetId="12">'2020 (hourly)'!$A$2:$I$200</definedName>
    <definedName name="area_04004hourly" localSheetId="9">'2021 (annual)'!$A$2:$I$204</definedName>
    <definedName name="area_04004hourly" localSheetId="10">'2021 (hourly)'!$A$2:$I$204</definedName>
    <definedName name="area_04004hourly" localSheetId="7">'2022 (annual)'!$A$2:$I$204</definedName>
    <definedName name="area_04004hourly" localSheetId="8">'2022 (hourly)'!$A$2:$I$204</definedName>
    <definedName name="area_04004hourly" localSheetId="5">'2023 (annual)'!$A$2:$I$204</definedName>
    <definedName name="area_04004hourly" localSheetId="6">'2023 (hourly)'!$A$2:$I$204</definedName>
    <definedName name="area_04004hourly" localSheetId="3">'2024 (annual)'!$A$2:$I$204</definedName>
    <definedName name="area_04004hourly" localSheetId="4">'2024 (hourly)'!$A$2:$I$204</definedName>
    <definedName name="area_04004hourly" localSheetId="1">'2025 (annual)'!$A$2:$I$204</definedName>
    <definedName name="area_04004hourly" localSheetId="2">'2025 (hourly)'!$A$2:$I$204</definedName>
    <definedName name="_xlnm.Print_Area" localSheetId="9">'2021 (annual)'!$A$1:$I$205</definedName>
    <definedName name="_xlnm.Print_Area" localSheetId="10">'2021 (hourly)'!$A$1:$I$205</definedName>
    <definedName name="_xlnm.Print_Area" localSheetId="7">'2022 (annual)'!$A$1:$I$205</definedName>
    <definedName name="_xlnm.Print_Area" localSheetId="8">'2022 (hourly)'!$A$1:$I$205</definedName>
    <definedName name="_xlnm.Print_Area" localSheetId="5">'2023 (annual)'!$A$1:$I$205</definedName>
    <definedName name="_xlnm.Print_Area" localSheetId="6">'2023 (hourly)'!$A$1:$I$205</definedName>
    <definedName name="_xlnm.Print_Area" localSheetId="3">'2024 (annual)'!$A$1:$I$205</definedName>
    <definedName name="_xlnm.Print_Area" localSheetId="4">'2024 (hourly)'!$A$1:$I$205</definedName>
    <definedName name="_xlnm.Print_Area" localSheetId="1">'2025 (annual)'!$A$1:$I$205</definedName>
    <definedName name="_xlnm.Print_Area" localSheetId="2">'2025 (hourly)'!$A$1:$I$205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34" l="1"/>
  <c r="B48" i="34"/>
  <c r="B47" i="34"/>
  <c r="B46" i="34"/>
  <c r="B45" i="34"/>
  <c r="B44" i="34"/>
  <c r="B43" i="34"/>
  <c r="B42" i="34"/>
  <c r="C49" i="34"/>
  <c r="C48" i="34"/>
  <c r="C47" i="34"/>
  <c r="C46" i="34"/>
  <c r="C45" i="34"/>
  <c r="C44" i="34"/>
  <c r="C43" i="34"/>
  <c r="C42" i="34"/>
  <c r="H36" i="34"/>
  <c r="G36" i="34"/>
  <c r="I36" i="34" s="1"/>
  <c r="H35" i="34"/>
  <c r="G35" i="34"/>
  <c r="I35" i="34" s="1"/>
  <c r="I34" i="34"/>
  <c r="H34" i="34"/>
  <c r="J34" i="34" s="1"/>
  <c r="G34" i="34"/>
  <c r="H33" i="34"/>
  <c r="G33" i="34"/>
  <c r="I33" i="34" s="1"/>
  <c r="H32" i="34"/>
  <c r="G32" i="34"/>
  <c r="I32" i="34" s="1"/>
  <c r="H31" i="34"/>
  <c r="G31" i="34"/>
  <c r="I31" i="34" s="1"/>
  <c r="I30" i="34"/>
  <c r="H30" i="34"/>
  <c r="J30" i="34" s="1"/>
  <c r="G30" i="34"/>
  <c r="D38" i="34"/>
  <c r="D37" i="34"/>
  <c r="D36" i="34"/>
  <c r="D35" i="34"/>
  <c r="D34" i="34"/>
  <c r="D33" i="34"/>
  <c r="D32" i="34"/>
  <c r="D31" i="34"/>
  <c r="D30" i="34"/>
  <c r="C38" i="34"/>
  <c r="C37" i="34"/>
  <c r="C36" i="34"/>
  <c r="C35" i="34"/>
  <c r="C34" i="34"/>
  <c r="C33" i="34"/>
  <c r="C32" i="34"/>
  <c r="C31" i="34"/>
  <c r="C30" i="34"/>
  <c r="B38" i="34"/>
  <c r="B37" i="34"/>
  <c r="B36" i="34"/>
  <c r="B35" i="34"/>
  <c r="B34" i="34"/>
  <c r="B33" i="34"/>
  <c r="B32" i="34"/>
  <c r="B31" i="34"/>
  <c r="B30" i="34"/>
  <c r="E10" i="34"/>
  <c r="C13" i="34"/>
  <c r="C12" i="34"/>
  <c r="D12" i="34" s="1"/>
  <c r="C11" i="34"/>
  <c r="C10" i="34"/>
  <c r="D10" i="34" s="1"/>
  <c r="C9" i="34"/>
  <c r="C8" i="34"/>
  <c r="C7" i="34"/>
  <c r="C6" i="34"/>
  <c r="D5" i="34" s="1"/>
  <c r="C5" i="34"/>
  <c r="B13" i="34"/>
  <c r="B12" i="34"/>
  <c r="E11" i="34" s="1"/>
  <c r="B11" i="34"/>
  <c r="B10" i="34"/>
  <c r="B9" i="34"/>
  <c r="B8" i="34"/>
  <c r="B7" i="34"/>
  <c r="B6" i="34"/>
  <c r="B5" i="34"/>
  <c r="D44" i="34" l="1"/>
  <c r="D45" i="34"/>
  <c r="D46" i="34"/>
  <c r="D47" i="34"/>
  <c r="D42" i="34"/>
  <c r="D48" i="34"/>
  <c r="D43" i="34"/>
  <c r="D49" i="34"/>
  <c r="D11" i="34"/>
  <c r="E12" i="34"/>
  <c r="D9" i="34"/>
  <c r="E9" i="34"/>
  <c r="D8" i="34"/>
  <c r="E8" i="34"/>
  <c r="E7" i="34"/>
  <c r="D7" i="34"/>
  <c r="E6" i="34"/>
  <c r="E5" i="34"/>
  <c r="D6" i="34"/>
  <c r="J31" i="34"/>
  <c r="J35" i="34"/>
  <c r="J32" i="34"/>
  <c r="J36" i="34"/>
  <c r="J33" i="3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rea_04004hourly" type="6" refreshedVersion="6" background="1" saveData="1">
    <textPr codePage="437" sourceFile="S:\Economic Analysis\ea_common\DataSources\OES\2016\SAS_Output\area_04004hourly.txt" tab="0" space="1" consecutive="1">
      <textFields count="10">
        <textField/>
        <textField/>
        <textField/>
        <textField/>
        <textField/>
        <textField/>
        <textField/>
        <textField/>
        <textField/>
        <textField type="skip"/>
      </textFields>
    </textPr>
  </connection>
  <connection id="2" xr16:uid="{09DC68F9-EB62-4863-8A33-8C47A5EF449A}" name="area_04004hourly1" type="6" refreshedVersion="6" background="1" saveData="1">
    <textPr codePage="437" sourceFile="S:\Economic Analysis\ea_common\DataSources\OES\2016\SAS_Output\area_04004hourly.txt" tab="0" space="1" consecutive="1">
      <textFields count="10">
        <textField/>
        <textField/>
        <textField/>
        <textField/>
        <textField/>
        <textField/>
        <textField/>
        <textField/>
        <textField/>
        <textField type="skip"/>
      </textFields>
    </textPr>
  </connection>
  <connection id="3" xr16:uid="{E307401B-0E8A-4853-918E-128FF8A078B7}" name="area_04004hourly11" type="6" refreshedVersion="6" background="1" saveData="1">
    <textPr codePage="437" sourceFile="S:\Economic Analysis\ea_common\DataSources\OES\2016\SAS_Output\area_04004hourly.txt" tab="0" space="1" consecutive="1">
      <textFields count="10">
        <textField/>
        <textField/>
        <textField/>
        <textField/>
        <textField/>
        <textField/>
        <textField/>
        <textField/>
        <textField/>
        <textField type="skip"/>
      </textFields>
    </textPr>
  </connection>
  <connection id="4" xr16:uid="{F8679332-10EA-4A2A-8F81-CC494A944B13}" name="area_04004hourly111" type="6" refreshedVersion="6" background="1" saveData="1">
    <textPr codePage="437" sourceFile="S:\Economic Analysis\ea_common\DataSources\OES\2016\SAS_Output\area_04004hourly.txt" tab="0" space="1" consecutive="1">
      <textFields count="10">
        <textField/>
        <textField/>
        <textField/>
        <textField/>
        <textField/>
        <textField/>
        <textField/>
        <textField/>
        <textField/>
        <textField type="skip"/>
      </textFields>
    </textPr>
  </connection>
  <connection id="5" xr16:uid="{2352E46B-D925-4F32-8797-B6E49B9097EC}" name="area_04004hourly12" type="6" refreshedVersion="6" background="1" saveData="1">
    <textPr codePage="437" sourceFile="S:\Economic Analysis\ea_common\DataSources\OES\2016\SAS_Output\area_04004hourly.txt" tab="0" space="1" consecutive="1">
      <textFields count="10">
        <textField/>
        <textField/>
        <textField/>
        <textField/>
        <textField/>
        <textField/>
        <textField/>
        <textField/>
        <textField/>
        <textField type="skip"/>
      </textFields>
    </textPr>
  </connection>
  <connection id="6" xr16:uid="{00000000-0015-0000-FFFF-FFFF01000000}" name="area_04004hourly2" type="6" refreshedVersion="6" background="1" saveData="1">
    <textPr codePage="437" sourceFile="S:\Economic Analysis\ea_common\DataSources\OES\2016\SAS_Output\area_04004hourly.txt" tab="0" space="1" consecutive="1">
      <textFields count="10">
        <textField/>
        <textField/>
        <textField/>
        <textField/>
        <textField/>
        <textField/>
        <textField/>
        <textField/>
        <textField/>
        <textField type="skip"/>
      </textFields>
    </textPr>
  </connection>
  <connection id="7" xr16:uid="{C9457C7E-6136-4199-9BAB-99BEE923A557}" name="area_04004hourly21" type="6" refreshedVersion="6" background="1" saveData="1">
    <textPr codePage="437" sourceFile="S:\Economic Analysis\ea_common\DataSources\OES\2016\SAS_Output\area_04004hourly.txt" tab="0" space="1" consecutive="1">
      <textFields count="10">
        <textField/>
        <textField/>
        <textField/>
        <textField/>
        <textField/>
        <textField/>
        <textField/>
        <textField/>
        <textField/>
        <textField type="skip"/>
      </textFields>
    </textPr>
  </connection>
  <connection id="8" xr16:uid="{35F3EA9E-8AAC-442B-92CB-E16D4D42F920}" name="area_04004hourly211" type="6" refreshedVersion="6" background="1" saveData="1">
    <textPr codePage="437" sourceFile="S:\Economic Analysis\ea_common\DataSources\OES\2016\SAS_Output\area_04004hourly.txt" tab="0" space="1" consecutive="1">
      <textFields count="10">
        <textField/>
        <textField/>
        <textField/>
        <textField/>
        <textField/>
        <textField/>
        <textField/>
        <textField/>
        <textField/>
        <textField type="skip"/>
      </textFields>
    </textPr>
  </connection>
  <connection id="9" xr16:uid="{0A9D366F-5B1E-4116-AF32-D180E9C77501}" name="area_04004hourly2111" type="6" refreshedVersion="6" background="1" saveData="1">
    <textPr codePage="437" sourceFile="S:\Economic Analysis\ea_common\DataSources\OES\2016\SAS_Output\area_04004hourly.txt" tab="0" space="1" consecutive="1">
      <textFields count="10">
        <textField/>
        <textField/>
        <textField/>
        <textField/>
        <textField/>
        <textField/>
        <textField/>
        <textField/>
        <textField/>
        <textField type="skip"/>
      </textFields>
    </textPr>
  </connection>
  <connection id="10" xr16:uid="{983CA37A-B3C7-454E-9C5C-150CB1E8A142}" name="area_04004hourly21111" type="6" refreshedVersion="6" background="1" saveData="1">
    <textPr codePage="437" sourceFile="S:\Economic Analysis\ea_common\DataSources\OES\2016\SAS_Output\area_04004hourly.txt" tab="0" space="1" consecutive="1">
      <textFields count="10">
        <textField/>
        <textField/>
        <textField/>
        <textField/>
        <textField/>
        <textField/>
        <textField/>
        <textField/>
        <textField/>
        <textField type="skip"/>
      </textFields>
    </textPr>
  </connection>
  <connection id="11" xr16:uid="{455B12E8-C881-46D3-89C1-4118148F356D}" name="area_04004hourly211111" type="6" refreshedVersion="6" background="1" saveData="1">
    <textPr codePage="437" sourceFile="S:\Economic Analysis\ea_common\DataSources\OES\2016\SAS_Output\area_04004hourly.txt" tab="0" space="1" consecutive="1">
      <textFields count="10">
        <textField/>
        <textField/>
        <textField/>
        <textField/>
        <textField/>
        <textField/>
        <textField/>
        <textField/>
        <textField/>
        <textField type="skip"/>
      </textFields>
    </textPr>
  </connection>
  <connection id="12" xr16:uid="{9FCD6060-BD46-4C9E-8B34-40DDE25E360B}" name="area_04004hourly2111111" type="6" refreshedVersion="6" background="1" saveData="1">
    <textPr codePage="437" sourceFile="S:\Economic Analysis\ea_common\DataSources\OES\2016\SAS_Output\area_04004hourly.txt" tab="0" space="1" consecutive="1">
      <textFields count="10">
        <textField/>
        <textField/>
        <textField/>
        <textField/>
        <textField/>
        <textField/>
        <textField/>
        <textField/>
        <textField/>
        <textField type="skip"/>
      </textFields>
    </textPr>
  </connection>
  <connection id="13" xr16:uid="{5C126528-E058-41D9-9D7D-5EB0775F08B1}" name="area_04004hourly3" type="6" refreshedVersion="6" background="1" saveData="1">
    <textPr codePage="437" sourceFile="S:\Economic Analysis\ea_common\DataSources\OES\2016\SAS_Output\area_04004hourly.txt" tab="0" space="1" consecutive="1">
      <textFields count="10">
        <textField/>
        <textField/>
        <textField/>
        <textField/>
        <textField/>
        <textField/>
        <textField/>
        <textField/>
        <textField/>
        <textField type="skip"/>
      </textFields>
    </textPr>
  </connection>
  <connection id="14" xr16:uid="{9730320C-CD79-47D8-96A0-6919934C74C7}" name="area_04004hourly31" type="6" refreshedVersion="6" background="1" saveData="1">
    <textPr codePage="437" sourceFile="S:\Economic Analysis\ea_common\DataSources\OES\2016\SAS_Output\area_04004hourly.txt" tab="0" space="1" consecutive="1">
      <textFields count="10">
        <textField/>
        <textField/>
        <textField/>
        <textField/>
        <textField/>
        <textField/>
        <textField/>
        <textField/>
        <textField/>
        <textField type="skip"/>
      </textFields>
    </textPr>
  </connection>
  <connection id="15" xr16:uid="{A059BE1D-8E37-49DD-BF92-7926979C85AF}" name="area_04004hourly311" type="6" refreshedVersion="6" background="1" saveData="1">
    <textPr codePage="437" sourceFile="S:\Economic Analysis\ea_common\DataSources\OES\2016\SAS_Output\area_04004hourly.txt" tab="0" space="1" consecutive="1">
      <textFields count="10">
        <textField/>
        <textField/>
        <textField/>
        <textField/>
        <textField/>
        <textField/>
        <textField/>
        <textField/>
        <textField/>
        <textField type="skip"/>
      </textFields>
    </textPr>
  </connection>
  <connection id="16" xr16:uid="{3733AD15-D35C-446C-AF67-28098E9D533F}" name="area_04004hourly3111" type="6" refreshedVersion="6" background="1" saveData="1">
    <textPr codePage="437" sourceFile="S:\Economic Analysis\ea_common\DataSources\OES\2016\SAS_Output\area_04004hourly.txt" tab="0" space="1" consecutive="1">
      <textFields count="10">
        <textField/>
        <textField/>
        <textField/>
        <textField/>
        <textField/>
        <textField/>
        <textField/>
        <textField/>
        <textField/>
        <textField type="skip"/>
      </textFields>
    </textPr>
  </connection>
  <connection id="17" xr16:uid="{29E7E36F-48BA-4D11-B19E-A2FD192DFCA8}" name="area_04004hourly31111" type="6" refreshedVersion="6" background="1" saveData="1">
    <textPr codePage="437" sourceFile="S:\Economic Analysis\ea_common\DataSources\OES\2016\SAS_Output\area_04004hourly.txt" tab="0" space="1" consecutive="1">
      <textFields count="10">
        <textField/>
        <textField/>
        <textField/>
        <textField/>
        <textField/>
        <textField/>
        <textField/>
        <textField/>
        <textField/>
        <textField type="skip"/>
      </textFields>
    </textPr>
  </connection>
  <connection id="18" xr16:uid="{7ADA2467-CE3A-485F-A6DC-95EC829876C1}" name="area_04004hourly311111" type="6" refreshedVersion="6" background="1" saveData="1">
    <textPr codePage="437" sourceFile="S:\Economic Analysis\ea_common\DataSources\OES\2016\SAS_Output\area_04004hourly.txt" tab="0" space="1" consecutive="1">
      <textFields count="10">
        <textField/>
        <textField/>
        <textField/>
        <textField/>
        <textField/>
        <textField/>
        <textField/>
        <textField/>
        <textField/>
        <textField type="skip"/>
      </textFields>
    </textPr>
  </connection>
</connections>
</file>

<file path=xl/sharedStrings.xml><?xml version="1.0" encoding="utf-8"?>
<sst xmlns="http://schemas.openxmlformats.org/spreadsheetml/2006/main" count="8330" uniqueCount="752">
  <si>
    <t>Management Occupations</t>
  </si>
  <si>
    <t>Chief Executives</t>
  </si>
  <si>
    <t>General and Operations Managers</t>
  </si>
  <si>
    <t>Marketing Managers</t>
  </si>
  <si>
    <t>Sales Managers</t>
  </si>
  <si>
    <t>Computer and Information Systems Managers</t>
  </si>
  <si>
    <t>Financial Managers</t>
  </si>
  <si>
    <t>Construction Managers</t>
  </si>
  <si>
    <t>Education Administrators, All Other</t>
  </si>
  <si>
    <t>Architectural and Engineering Managers</t>
  </si>
  <si>
    <t>Medical and Health Services Managers</t>
  </si>
  <si>
    <t>Property, Real Estate, and Community Association Managers</t>
  </si>
  <si>
    <t>Business and Financial Operations Occupations</t>
  </si>
  <si>
    <t>Human Resources Specialists</t>
  </si>
  <si>
    <t>Logisticians</t>
  </si>
  <si>
    <t>Management Analysts</t>
  </si>
  <si>
    <t>Training and Development Specialists</t>
  </si>
  <si>
    <t>Accountants and Auditors</t>
  </si>
  <si>
    <t>Loan Officers</t>
  </si>
  <si>
    <t>Computer and Mathematical Occupations</t>
  </si>
  <si>
    <t>Computer Systems Analysts</t>
  </si>
  <si>
    <t>Information Security Analysts</t>
  </si>
  <si>
    <t>Network and Computer Systems Administrators</t>
  </si>
  <si>
    <t>Computer Network Architects</t>
  </si>
  <si>
    <t>Computer User Support Specialists</t>
  </si>
  <si>
    <t>Computer Network Support Specialists</t>
  </si>
  <si>
    <t>Computer Occupations, All Other</t>
  </si>
  <si>
    <t>Operations Research Analysts</t>
  </si>
  <si>
    <t>Architecture and Engineering Occupations</t>
  </si>
  <si>
    <t>Computer Hardware Engineers</t>
  </si>
  <si>
    <t>Electrical Engineers</t>
  </si>
  <si>
    <t>Electronics Engineers, Except Computer</t>
  </si>
  <si>
    <t>Engineers, All Other</t>
  </si>
  <si>
    <t>Life, Physical, and Social Science Occupations</t>
  </si>
  <si>
    <t>Child, Family, and School Social Workers</t>
  </si>
  <si>
    <t>Social and Human Service Assistants</t>
  </si>
  <si>
    <t>Legal Occupations</t>
  </si>
  <si>
    <t>Lawyers</t>
  </si>
  <si>
    <t>Paralegals and Legal Assistants</t>
  </si>
  <si>
    <t>Elementary School Teachers, Except Special Education</t>
  </si>
  <si>
    <t>Special Education Teachers, Kindergarten and Elementary School</t>
  </si>
  <si>
    <t>Instructional Coordinators</t>
  </si>
  <si>
    <t>Arts, Design, Entertainment, Sports, and Media Occupations</t>
  </si>
  <si>
    <t>Healthcare Practitioners and Technical Occupations</t>
  </si>
  <si>
    <t>Pharmacists</t>
  </si>
  <si>
    <t>Veterinarians</t>
  </si>
  <si>
    <t>Registered Nurses</t>
  </si>
  <si>
    <t>Nurse Practitioners</t>
  </si>
  <si>
    <t>Dental Hygienists</t>
  </si>
  <si>
    <t>Emergency Medical Technicians and Paramedics</t>
  </si>
  <si>
    <t>Pharmacy Technicians</t>
  </si>
  <si>
    <t>Licensed Practical and Licensed Vocational Nurses</t>
  </si>
  <si>
    <t>Healthcare Support Occupations</t>
  </si>
  <si>
    <t>Nursing Assistants</t>
  </si>
  <si>
    <t>Dental Assistants</t>
  </si>
  <si>
    <t>Medical Assistants</t>
  </si>
  <si>
    <t>Protective Service Occupations</t>
  </si>
  <si>
    <t>First-Line Supervisors of Police and Detectives</t>
  </si>
  <si>
    <t>Firefighters</t>
  </si>
  <si>
    <t>Correctional Officers and Jailers</t>
  </si>
  <si>
    <t>Detectives and Criminal Investigators</t>
  </si>
  <si>
    <t>Police and Sheriff's Patrol Officers</t>
  </si>
  <si>
    <t>Security Guards</t>
  </si>
  <si>
    <t>First-Line Supervisors of Food Preparation and Serving Workers</t>
  </si>
  <si>
    <t>Cooks, Institution and Cafeteria</t>
  </si>
  <si>
    <t>Cooks, Restaurant</t>
  </si>
  <si>
    <t>Food Preparation Workers</t>
  </si>
  <si>
    <t>Bartenders</t>
  </si>
  <si>
    <t>Waiters and Waitresses</t>
  </si>
  <si>
    <t>Dining Room and Cafeteria Attendants and Bartender Helpers</t>
  </si>
  <si>
    <t>Dishwashers</t>
  </si>
  <si>
    <t>Hosts and Hostesses, Restaurant, Lounge, and Coffee Shop</t>
  </si>
  <si>
    <t>Building and Grounds Cleaning and Maintenance Occupations</t>
  </si>
  <si>
    <t>Janitors and Cleaners, Except Maids and Housekeeping Cleaners</t>
  </si>
  <si>
    <t>Maids and Housekeeping Cleaners</t>
  </si>
  <si>
    <t>Landscaping and Groundskeeping Workers</t>
  </si>
  <si>
    <t>Personal Care and Service Occupations</t>
  </si>
  <si>
    <t>Childcare Workers</t>
  </si>
  <si>
    <t>Sales and Related Occupations</t>
  </si>
  <si>
    <t>First-Line Supervisors of Retail Sales Workers</t>
  </si>
  <si>
    <t>Cashiers</t>
  </si>
  <si>
    <t>Retail Salespersons</t>
  </si>
  <si>
    <t>Securities, Commodities, and Financial Services Sales Agents</t>
  </si>
  <si>
    <t>Sales Representatives, Wholesale and Manufacturing, Except Technical and Scientific Products</t>
  </si>
  <si>
    <t>Office and Administrative Support Occupations</t>
  </si>
  <si>
    <t>Bookkeeping, Accounting, and Auditing Clerks</t>
  </si>
  <si>
    <t>Payroll and Timekeeping Clerks</t>
  </si>
  <si>
    <t>Procurement Clerks</t>
  </si>
  <si>
    <t>Tellers</t>
  </si>
  <si>
    <t>Court, Municipal, and License Clerks</t>
  </si>
  <si>
    <t>Customer Service Representatives</t>
  </si>
  <si>
    <t>Hotel, Motel, and Resort Desk Clerks</t>
  </si>
  <si>
    <t>Library Assistants, Clerical</t>
  </si>
  <si>
    <t>Receptionists and Information Clerks</t>
  </si>
  <si>
    <t>Information and Record Clerks, All Other</t>
  </si>
  <si>
    <t>Dispatchers, Except Police, Fire, and Ambulance</t>
  </si>
  <si>
    <t>Postal Service Clerks</t>
  </si>
  <si>
    <t>Postal Service Mail Carriers</t>
  </si>
  <si>
    <t>Production, Planning, and Expediting Clerks</t>
  </si>
  <si>
    <t>Executive Secretaries and Executive Administrative Assistants</t>
  </si>
  <si>
    <t>Office Clerks, General</t>
  </si>
  <si>
    <t>Office and Administrative Support Workers, All Other</t>
  </si>
  <si>
    <t>Farming, Fishing, and Forestry Occupations</t>
  </si>
  <si>
    <t>Farmworkers and Laborers, Crop, Nursery, and Greenhouse</t>
  </si>
  <si>
    <t>Construction and Extraction Occupations</t>
  </si>
  <si>
    <t>Carpenters</t>
  </si>
  <si>
    <t>Construction Laborers</t>
  </si>
  <si>
    <t>Operating Engineers and Other Construction Equipment Operators</t>
  </si>
  <si>
    <t>Electricians</t>
  </si>
  <si>
    <t>Plumbers, Pipefitters, and Steamfitters</t>
  </si>
  <si>
    <t>Construction and Building Inspectors</t>
  </si>
  <si>
    <t>Highway Maintenance Workers</t>
  </si>
  <si>
    <t>Installation, Maintenance, and Repair Occupations</t>
  </si>
  <si>
    <t>First-Line Supervisors of Mechanics, Installers, and Repairers</t>
  </si>
  <si>
    <t>Telecommunications Equipment Installers and Repairers, Except Line Installers</t>
  </si>
  <si>
    <t>Automotive Service Technicians and Mechanics</t>
  </si>
  <si>
    <t>Tire Repairers and Changers</t>
  </si>
  <si>
    <t>Heating, Air Conditioning, and Refrigeration Mechanics and Installers</t>
  </si>
  <si>
    <t>Maintenance and Repair Workers, General</t>
  </si>
  <si>
    <t>Helpers--Installation, Maintenance, and Repair Workers</t>
  </si>
  <si>
    <t>Production Occupations</t>
  </si>
  <si>
    <t>First-Line Supervisors of Production and Operating Workers</t>
  </si>
  <si>
    <t>Transportation and Material Moving Occupations</t>
  </si>
  <si>
    <t>Bus Drivers, Transit and Intercity</t>
  </si>
  <si>
    <t>Heavy and Tractor-Trailer Truck Drivers</t>
  </si>
  <si>
    <t>Cleaners of Vehicles and Equipment</t>
  </si>
  <si>
    <t>Laborers and Freight, Stock, and Material Movers, Hand</t>
  </si>
  <si>
    <t>Packers and Packagers, Hand</t>
  </si>
  <si>
    <t>Refuse and Recyclable Material Collectors</t>
  </si>
  <si>
    <t>Occupational Title</t>
  </si>
  <si>
    <t>Mean Wage</t>
  </si>
  <si>
    <t>10th Percentile Wage</t>
  </si>
  <si>
    <t>25th Percentile Wage</t>
  </si>
  <si>
    <t>Median Wage</t>
  </si>
  <si>
    <t>75th Percentile Wage</t>
  </si>
  <si>
    <t>90th Percentile Wage</t>
  </si>
  <si>
    <t>Rounded Employment</t>
  </si>
  <si>
    <t>*</t>
  </si>
  <si>
    <t>Data based on responses from six semiannual panels over a 3-year period. See Technical Notes for additional information. http://www.bls.gov/oes/current/oes_tec.htm</t>
  </si>
  <si>
    <t>00-0000</t>
  </si>
  <si>
    <t>11-1011</t>
  </si>
  <si>
    <t>11-1021</t>
  </si>
  <si>
    <t>11-2021</t>
  </si>
  <si>
    <t>11-2022</t>
  </si>
  <si>
    <t>11-3021</t>
  </si>
  <si>
    <t>11-3031</t>
  </si>
  <si>
    <t>11-9021</t>
  </si>
  <si>
    <t>11-9032</t>
  </si>
  <si>
    <t>11-9039</t>
  </si>
  <si>
    <t>11-9041</t>
  </si>
  <si>
    <t>11-9111</t>
  </si>
  <si>
    <t>11-9141</t>
  </si>
  <si>
    <t>13-0000</t>
  </si>
  <si>
    <t>13-1020</t>
  </si>
  <si>
    <t>Buyers and Purchasing Agents</t>
  </si>
  <si>
    <t>13-1041</t>
  </si>
  <si>
    <t>13-1071</t>
  </si>
  <si>
    <t>13-1081</t>
  </si>
  <si>
    <t>13-1111</t>
  </si>
  <si>
    <t>13-1151</t>
  </si>
  <si>
    <t>13-2011</t>
  </si>
  <si>
    <t>13-2072</t>
  </si>
  <si>
    <t>15-0000</t>
  </si>
  <si>
    <t>15-2031</t>
  </si>
  <si>
    <t>17-0000</t>
  </si>
  <si>
    <t>17-2061</t>
  </si>
  <si>
    <t>17-2071</t>
  </si>
  <si>
    <t>17-2072</t>
  </si>
  <si>
    <t>17-2199</t>
  </si>
  <si>
    <t>19-0000</t>
  </si>
  <si>
    <t>21-0000</t>
  </si>
  <si>
    <t>21-1012</t>
  </si>
  <si>
    <t>21-1018</t>
  </si>
  <si>
    <t>21-1021</t>
  </si>
  <si>
    <t>21-1093</t>
  </si>
  <si>
    <t>23-0000</t>
  </si>
  <si>
    <t>23-1011</t>
  </si>
  <si>
    <t>23-2011</t>
  </si>
  <si>
    <t>25-2021</t>
  </si>
  <si>
    <t>25-2022</t>
  </si>
  <si>
    <t>25-2031</t>
  </si>
  <si>
    <t>25-2052</t>
  </si>
  <si>
    <t>25-3097</t>
  </si>
  <si>
    <t>25-9031</t>
  </si>
  <si>
    <t>25-9099</t>
  </si>
  <si>
    <t>27-0000</t>
  </si>
  <si>
    <t>29-0000</t>
  </si>
  <si>
    <t>29-1051</t>
  </si>
  <si>
    <t>29-1131</t>
  </si>
  <si>
    <t>29-1141</t>
  </si>
  <si>
    <t>29-1171</t>
  </si>
  <si>
    <t>29-2010</t>
  </si>
  <si>
    <t>Clinical Laboratory Technologists and Technicians</t>
  </si>
  <si>
    <t>29-2034</t>
  </si>
  <si>
    <t>Radiologic Technologists and Technicians</t>
  </si>
  <si>
    <t>29-2052</t>
  </si>
  <si>
    <t>29-2061</t>
  </si>
  <si>
    <t>31-0000</t>
  </si>
  <si>
    <t>31-9091</t>
  </si>
  <si>
    <t>31-9092</t>
  </si>
  <si>
    <t>33-0000</t>
  </si>
  <si>
    <t>33-1012</t>
  </si>
  <si>
    <t>33-1021</t>
  </si>
  <si>
    <t>33-2011</t>
  </si>
  <si>
    <t>33-3012</t>
  </si>
  <si>
    <t>33-3021</t>
  </si>
  <si>
    <t>33-3051</t>
  </si>
  <si>
    <t>33-9032</t>
  </si>
  <si>
    <t>35-0000</t>
  </si>
  <si>
    <t>35-1012</t>
  </si>
  <si>
    <t>35-2012</t>
  </si>
  <si>
    <t>35-2014</t>
  </si>
  <si>
    <t>35-2021</t>
  </si>
  <si>
    <t>35-3011</t>
  </si>
  <si>
    <t>35-3031</t>
  </si>
  <si>
    <t>35-9011</t>
  </si>
  <si>
    <t>35-9021</t>
  </si>
  <si>
    <t>35-9031</t>
  </si>
  <si>
    <t>37-0000</t>
  </si>
  <si>
    <t>37-1012</t>
  </si>
  <si>
    <t>37-2011</t>
  </si>
  <si>
    <t>37-2012</t>
  </si>
  <si>
    <t>37-3011</t>
  </si>
  <si>
    <t>39-0000</t>
  </si>
  <si>
    <t>39-2021</t>
  </si>
  <si>
    <t>39-9011</t>
  </si>
  <si>
    <t>39-9031</t>
  </si>
  <si>
    <t>41-0000</t>
  </si>
  <si>
    <t>41-1011</t>
  </si>
  <si>
    <t>41-2011</t>
  </si>
  <si>
    <t>41-2031</t>
  </si>
  <si>
    <t>41-3031</t>
  </si>
  <si>
    <t>41-4012</t>
  </si>
  <si>
    <t>43-0000</t>
  </si>
  <si>
    <t>43-1011</t>
  </si>
  <si>
    <t>43-3021</t>
  </si>
  <si>
    <t>43-3031</t>
  </si>
  <si>
    <t>43-3051</t>
  </si>
  <si>
    <t>43-3061</t>
  </si>
  <si>
    <t>43-3071</t>
  </si>
  <si>
    <t>43-4031</t>
  </si>
  <si>
    <t>43-4051</t>
  </si>
  <si>
    <t>43-4081</t>
  </si>
  <si>
    <t>43-4121</t>
  </si>
  <si>
    <t>43-4171</t>
  </si>
  <si>
    <t>43-4199</t>
  </si>
  <si>
    <t>43-5032</t>
  </si>
  <si>
    <t>43-5051</t>
  </si>
  <si>
    <t>43-5052</t>
  </si>
  <si>
    <t>43-5061</t>
  </si>
  <si>
    <t>43-5071</t>
  </si>
  <si>
    <t>43-6011</t>
  </si>
  <si>
    <t>43-6012</t>
  </si>
  <si>
    <t>43-6013</t>
  </si>
  <si>
    <t>43-6014</t>
  </si>
  <si>
    <t>43-9061</t>
  </si>
  <si>
    <t>43-9199</t>
  </si>
  <si>
    <t>45-0000</t>
  </si>
  <si>
    <t>45-2092</t>
  </si>
  <si>
    <t>47-0000</t>
  </si>
  <si>
    <t>47-1011</t>
  </si>
  <si>
    <t>47-2031</t>
  </si>
  <si>
    <t>47-2061</t>
  </si>
  <si>
    <t>47-2073</t>
  </si>
  <si>
    <t>47-2111</t>
  </si>
  <si>
    <t>47-2152</t>
  </si>
  <si>
    <t>47-4011</t>
  </si>
  <si>
    <t>47-4051</t>
  </si>
  <si>
    <t>49-0000</t>
  </si>
  <si>
    <t>49-1011</t>
  </si>
  <si>
    <t>49-2022</t>
  </si>
  <si>
    <t>49-3023</t>
  </si>
  <si>
    <t>49-3093</t>
  </si>
  <si>
    <t>49-9021</t>
  </si>
  <si>
    <t>49-9071</t>
  </si>
  <si>
    <t>49-9098</t>
  </si>
  <si>
    <t>51-0000</t>
  </si>
  <si>
    <t>51-1011</t>
  </si>
  <si>
    <t>53-0000</t>
  </si>
  <si>
    <t>53-3032</t>
  </si>
  <si>
    <t>53-3033</t>
  </si>
  <si>
    <t>53-7061</t>
  </si>
  <si>
    <t>53-7062</t>
  </si>
  <si>
    <t>53-7064</t>
  </si>
  <si>
    <t>53-7081</t>
  </si>
  <si>
    <t>1)</t>
  </si>
  <si>
    <t>2)</t>
  </si>
  <si>
    <t>3)</t>
  </si>
  <si>
    <t>Hourly wages for occupations where workers typically work fewer than 2,080 hours per year are not available.</t>
  </si>
  <si>
    <t>4)</t>
  </si>
  <si>
    <t>5)</t>
  </si>
  <si>
    <t>Estimates were created using LEWIS (Local Employment Wage Information System). LEWIS uses a slightly different method regarding rounding, so there will be some minimal variation between LEWIS estimates and BLS estimates.</t>
  </si>
  <si>
    <t>6)</t>
  </si>
  <si>
    <t>#</t>
  </si>
  <si>
    <t xml:space="preserve"> ** </t>
  </si>
  <si>
    <t>Administrative Services and Facilities Managers</t>
  </si>
  <si>
    <t>Education Administrators, Kindergarten through Secondary</t>
  </si>
  <si>
    <t>Food Service Managers</t>
  </si>
  <si>
    <t>Personal Service Managers, All Other; Entertainment and Recreation Managers, Except Gambling; and Managers, All Other</t>
  </si>
  <si>
    <t>Compliance Officers</t>
  </si>
  <si>
    <t>13-1198</t>
  </si>
  <si>
    <t>Project Management Specialists and Business Operations Specialists, All Other</t>
  </si>
  <si>
    <t>13-2052</t>
  </si>
  <si>
    <t>Personal Financial Advisors</t>
  </si>
  <si>
    <t>13-2098</t>
  </si>
  <si>
    <t>Financial and Investment Analysts, Financial Risk Specialists, and Financial Specialists, All Other</t>
  </si>
  <si>
    <t>15-1211</t>
  </si>
  <si>
    <t>15-1212</t>
  </si>
  <si>
    <t>15-1231</t>
  </si>
  <si>
    <t>15-1232</t>
  </si>
  <si>
    <t>15-1241</t>
  </si>
  <si>
    <t>15-1244</t>
  </si>
  <si>
    <t>15-1256</t>
  </si>
  <si>
    <t>Software Developers and Software Quality Assurance Analysts and Testers</t>
  </si>
  <si>
    <t>15-1299</t>
  </si>
  <si>
    <t>17-2051</t>
  </si>
  <si>
    <t>Civil Engineers</t>
  </si>
  <si>
    <t>Community and Social Service Occupations</t>
  </si>
  <si>
    <t>Educational, Guidance, and Career Counselors and Advisors</t>
  </si>
  <si>
    <t>Substance Abuse, Behavioral Disorder, and Mental Health Counselors</t>
  </si>
  <si>
    <t>25-0000</t>
  </si>
  <si>
    <t>Educational Instruction and Library Occupations</t>
  </si>
  <si>
    <t>Middle School Teachers, Except Special and Career/Technical Education</t>
  </si>
  <si>
    <t>Secondary School Teachers, Except Special and Career/Technical Education</t>
  </si>
  <si>
    <t>25-3031</t>
  </si>
  <si>
    <t>Substitute Teachers, Short-Term</t>
  </si>
  <si>
    <t>Tutors and Teachers and Instructors, All Other</t>
  </si>
  <si>
    <t>25-4022</t>
  </si>
  <si>
    <t>Librarians and Media Collections Specialists</t>
  </si>
  <si>
    <t>25-9045</t>
  </si>
  <si>
    <t>Teaching Assistants, Except Postsecondary</t>
  </si>
  <si>
    <t>Educational Instruction and Library Workers, All Other</t>
  </si>
  <si>
    <t>27-1024</t>
  </si>
  <si>
    <t>Graphic Designers</t>
  </si>
  <si>
    <t>29-1123</t>
  </si>
  <si>
    <t>Physical Therapists</t>
  </si>
  <si>
    <t>29-1126</t>
  </si>
  <si>
    <t>Respiratory Therapists</t>
  </si>
  <si>
    <t>29-1292</t>
  </si>
  <si>
    <t>29-2040</t>
  </si>
  <si>
    <t>29-2098</t>
  </si>
  <si>
    <t>Medical Dosimetrists, Medical Records Specialists, and Health Technologists and Technicians, All Other</t>
  </si>
  <si>
    <t>31-1120</t>
  </si>
  <si>
    <t>Home Health and Personal Care Aides</t>
  </si>
  <si>
    <t>31-1131</t>
  </si>
  <si>
    <t>First-Line Supervisors of Firefighting and Prevention Workers</t>
  </si>
  <si>
    <t>Food Preparation and Serving Related Occupations</t>
  </si>
  <si>
    <t>35-2011</t>
  </si>
  <si>
    <t>Cooks, Fast Food</t>
  </si>
  <si>
    <t>35-3023</t>
  </si>
  <si>
    <t>Fast Food and Counter Workers</t>
  </si>
  <si>
    <t>First-Line Supervisors of Landscaping, Lawn Service, and Groundskeeping Workers</t>
  </si>
  <si>
    <t>39-1098</t>
  </si>
  <si>
    <t>First-Line Supervisors of Personal Service and Entertainment and Recreation Workers, Except Gambling Services</t>
  </si>
  <si>
    <t>Animal Caretakers</t>
  </si>
  <si>
    <t>39-5012</t>
  </si>
  <si>
    <t>Hairdressers, Hairstylists, and Cosmetologists</t>
  </si>
  <si>
    <t>Exercise Trainers and Group Fitness Instructors</t>
  </si>
  <si>
    <t>39-9032</t>
  </si>
  <si>
    <t>Recreation Workers</t>
  </si>
  <si>
    <t>41-3021</t>
  </si>
  <si>
    <t>Insurance Sales Agents</t>
  </si>
  <si>
    <t>41-3091</t>
  </si>
  <si>
    <t>Sales Representatives of Services, Except Advertising, Insurance, Financial Services, and Travel</t>
  </si>
  <si>
    <t>First-Line Supervisors of Office and Administrative Support Workers</t>
  </si>
  <si>
    <t>Billing and Posting Clerks</t>
  </si>
  <si>
    <t>43-4061</t>
  </si>
  <si>
    <t>Eligibility Interviewers, Government Programs</t>
  </si>
  <si>
    <t>43-4111</t>
  </si>
  <si>
    <t>Interviewers, Except Eligibility and Loan</t>
  </si>
  <si>
    <t>43-5031</t>
  </si>
  <si>
    <t>Public Safety Telecommunicators</t>
  </si>
  <si>
    <t>Shipping, Receiving, and Inventory Clerks</t>
  </si>
  <si>
    <t>Legal Secretaries and Administrative Assistants</t>
  </si>
  <si>
    <t>Medical Secretaries and Administrative Assistants</t>
  </si>
  <si>
    <t>Secretaries and Administrative Assistants, Except Legal, Medical, and Executive</t>
  </si>
  <si>
    <t>43-9021</t>
  </si>
  <si>
    <t>Data Entry Keyers</t>
  </si>
  <si>
    <t>First-Line Supervisors of Construction Trades and Extraction Workers</t>
  </si>
  <si>
    <t>47-2141</t>
  </si>
  <si>
    <t>Painters, Construction and Maintenance</t>
  </si>
  <si>
    <t>53-1047</t>
  </si>
  <si>
    <t>First-Line Supervisors of Transportation and Material Moving Workers, Except Aircraft Cargo Handling Supervisors</t>
  </si>
  <si>
    <t>Light Truck Drivers</t>
  </si>
  <si>
    <t>53-3052</t>
  </si>
  <si>
    <t>53-3058</t>
  </si>
  <si>
    <t>Passenger Vehicle Drivers, Except Bus Drivers, Transit and Intercity</t>
  </si>
  <si>
    <t>53-7065</t>
  </si>
  <si>
    <t>Stockers and Order Fillers</t>
  </si>
  <si>
    <t>11-2000</t>
  </si>
  <si>
    <t>11-3010</t>
  </si>
  <si>
    <t>11-9051</t>
  </si>
  <si>
    <t>11-9198</t>
  </si>
  <si>
    <t>Cochise County Occupational Employment &amp; Hourly Wage Estimates (2019)</t>
  </si>
  <si>
    <t>Cochise County Occupational Employment &amp; Hourly Wage Estimates (2018)</t>
  </si>
  <si>
    <t>Total all occupations</t>
  </si>
  <si>
    <t>11-0000</t>
  </si>
  <si>
    <t>11-3011</t>
  </si>
  <si>
    <t>Administrative Services Managers</t>
  </si>
  <si>
    <t>11-3131</t>
  </si>
  <si>
    <t>Training and Development Managers</t>
  </si>
  <si>
    <t>Education Administrators, Elementary and Secondary School</t>
  </si>
  <si>
    <t>11-9199</t>
  </si>
  <si>
    <t>Managers, All Other</t>
  </si>
  <si>
    <t>Compliance Officers, Except Agriculture, Construction, Health and Safety, and Transportation</t>
  </si>
  <si>
    <t>13-1199</t>
  </si>
  <si>
    <t>Business Operations Specialists, All Other</t>
  </si>
  <si>
    <t>15-1111</t>
  </si>
  <si>
    <t>Computer and Information Research Scientists</t>
  </si>
  <si>
    <t>15-1121</t>
  </si>
  <si>
    <t>15-1122</t>
  </si>
  <si>
    <t>15-1132</t>
  </si>
  <si>
    <t>Software Developers, Applications</t>
  </si>
  <si>
    <t>15-1133</t>
  </si>
  <si>
    <t>Software Developers, Systems Software</t>
  </si>
  <si>
    <t>15-1134</t>
  </si>
  <si>
    <t>Web Developers</t>
  </si>
  <si>
    <t>15-1142</t>
  </si>
  <si>
    <t>15-1143</t>
  </si>
  <si>
    <t>15-1151</t>
  </si>
  <si>
    <t>15-1152</t>
  </si>
  <si>
    <t>15-1199</t>
  </si>
  <si>
    <t>17-2141</t>
  </si>
  <si>
    <t>Mechanical Engineers</t>
  </si>
  <si>
    <t>17-3023</t>
  </si>
  <si>
    <t>Electrical and Electronics Engineering Technicians</t>
  </si>
  <si>
    <t>17-3029</t>
  </si>
  <si>
    <t>Engineering Technicians, Except Drafters, All Other</t>
  </si>
  <si>
    <t>Community and Social Services Occupations</t>
  </si>
  <si>
    <t>Educational, Guidance, School, and Vocational Counselors</t>
  </si>
  <si>
    <t>Substance abuse, behavioral disorder, and mental health counselors</t>
  </si>
  <si>
    <t>25-2012</t>
  </si>
  <si>
    <t>Kindergarten Teachers, Except Special Education</t>
  </si>
  <si>
    <t>Middle School Teachers, Except Special and Career/Technical Educa</t>
  </si>
  <si>
    <t>Secondary School Teachers, Except Special and Career/Technical Ed</t>
  </si>
  <si>
    <t>25-2032</t>
  </si>
  <si>
    <t>Career/Technical Education Teachers, Secondary School</t>
  </si>
  <si>
    <t>Teachers and Instructors, All Other, Except Substitute Teachers</t>
  </si>
  <si>
    <t>25-9041</t>
  </si>
  <si>
    <t>Teacher Assistants</t>
  </si>
  <si>
    <t>Education, Training, and Library Workers, All Other</t>
  </si>
  <si>
    <t>27-1014</t>
  </si>
  <si>
    <t>Multimedia Artists and Animators</t>
  </si>
  <si>
    <t>29-1062</t>
  </si>
  <si>
    <t>Family and General Practitioners</t>
  </si>
  <si>
    <t>29-1069</t>
  </si>
  <si>
    <t>Physicians and Surgeons, All Other</t>
  </si>
  <si>
    <t>29-2021</t>
  </si>
  <si>
    <t>29-2041</t>
  </si>
  <si>
    <t>29-2071</t>
  </si>
  <si>
    <t>Medical Records and Health Information Technicians</t>
  </si>
  <si>
    <t>29-2099</t>
  </si>
  <si>
    <t>Health Technologists and Technicians, All Other</t>
  </si>
  <si>
    <t>31-1011</t>
  </si>
  <si>
    <t>Home Health Aides</t>
  </si>
  <si>
    <t>31-1014</t>
  </si>
  <si>
    <t>First-Line Supervisors of Fire Fighting and Prevention Workers</t>
  </si>
  <si>
    <t>33-9099</t>
  </si>
  <si>
    <t>Protective Service Workers, All Other</t>
  </si>
  <si>
    <t>Food Preparation and Serving-Related Occupations</t>
  </si>
  <si>
    <t>35-1011</t>
  </si>
  <si>
    <t>Chefs and Head Cooks</t>
  </si>
  <si>
    <t>35-3021</t>
  </si>
  <si>
    <t>Combined Food Preparation and Serving Workers, Including Fast Food</t>
  </si>
  <si>
    <t>37-1011</t>
  </si>
  <si>
    <t>First-Line Supervisors of Housekeeping and Janitorial Workers</t>
  </si>
  <si>
    <t>First-Line Supervisors of Landscaping, Lawn Service, and Groundsk</t>
  </si>
  <si>
    <t>39-1021</t>
  </si>
  <si>
    <t>First-Line Supervisors of Personal Service Workers</t>
  </si>
  <si>
    <t>Nonfarm Animal Caretakers</t>
  </si>
  <si>
    <t>39-9021</t>
  </si>
  <si>
    <t>Personal Care Aides</t>
  </si>
  <si>
    <t>Fitness Trainers and Aerobics Instructors</t>
  </si>
  <si>
    <t>41-1012</t>
  </si>
  <si>
    <t>First-Line Supervisors of Non-Retail Sales Workers</t>
  </si>
  <si>
    <t>41-2021</t>
  </si>
  <si>
    <t>Counter and Rental Clerks</t>
  </si>
  <si>
    <t>41-2022</t>
  </si>
  <si>
    <t>Parts Salespersons</t>
  </si>
  <si>
    <t>41-3099</t>
  </si>
  <si>
    <t>Sales Representatives, Services, All Other</t>
  </si>
  <si>
    <t>41-9099</t>
  </si>
  <si>
    <t>Sales and Related Workers, All Other</t>
  </si>
  <si>
    <t>First-Line Supervisors of Office and Administrative Support Worke</t>
  </si>
  <si>
    <t>Billing and Posting Clerks and Machine Operators</t>
  </si>
  <si>
    <t>43-4161</t>
  </si>
  <si>
    <t>Human Resources Assistants, Except Payroll and Timekeeping</t>
  </si>
  <si>
    <t>Shipping, Receiving, and Traffic Clerks</t>
  </si>
  <si>
    <t>43-5081</t>
  </si>
  <si>
    <t>Stock Clerks and Order Fillers</t>
  </si>
  <si>
    <t>Legal Secretaries</t>
  </si>
  <si>
    <t>Medical Secretaries</t>
  </si>
  <si>
    <t>Secretaries and Administrative Assistants, Except Legal, Medical,</t>
  </si>
  <si>
    <t>43-9022</t>
  </si>
  <si>
    <t>Word Processors and Typists</t>
  </si>
  <si>
    <t>First-Line Supervisors of Construction Trades and Extraction Work</t>
  </si>
  <si>
    <t>47-2051</t>
  </si>
  <si>
    <t>Cement Masons and Concrete Finishers</t>
  </si>
  <si>
    <t>49-3011</t>
  </si>
  <si>
    <t>Aircraft Mechanics and Service Technicians</t>
  </si>
  <si>
    <t>49-3031</t>
  </si>
  <si>
    <t>Bus and Truck Mechanics and Diesel Engine Specialists</t>
  </si>
  <si>
    <t>49-3042</t>
  </si>
  <si>
    <t>Mobile Heavy Equipment Mechanics, Except Engines</t>
  </si>
  <si>
    <t>51-3021</t>
  </si>
  <si>
    <t>Butchers and Meat Cutters</t>
  </si>
  <si>
    <t>51-8031</t>
  </si>
  <si>
    <t>Water and Wastewater Treatment Plant and System Operators</t>
  </si>
  <si>
    <t>53-1048</t>
  </si>
  <si>
    <t>First-line supervisors of transportation and material moving workers, except aircraft cargo handling supervisors</t>
  </si>
  <si>
    <t>53-3021</t>
  </si>
  <si>
    <t>53-3022</t>
  </si>
  <si>
    <t>Bus Drivers, School or Special Client</t>
  </si>
  <si>
    <t>53-3031</t>
  </si>
  <si>
    <t>Driver/Sales Workers</t>
  </si>
  <si>
    <t>Light Truck or Delivery Services Drivers</t>
  </si>
  <si>
    <t>53-3041</t>
  </si>
  <si>
    <t>Taxi Drivers and Chauffeurs</t>
  </si>
  <si>
    <t>11-3061</t>
  </si>
  <si>
    <t>Purchasing Managers</t>
  </si>
  <si>
    <t>13-1051</t>
  </si>
  <si>
    <t>Cost Estimators</t>
  </si>
  <si>
    <t>13-2031</t>
  </si>
  <si>
    <t>Budget Analysts</t>
  </si>
  <si>
    <t>13-2051</t>
  </si>
  <si>
    <t>Financial Analysts</t>
  </si>
  <si>
    <t>21-1015</t>
  </si>
  <si>
    <t>Rehabilitation Counselors</t>
  </si>
  <si>
    <t>Education, Training, and Library Occupations</t>
  </si>
  <si>
    <t>25-3098</t>
  </si>
  <si>
    <t>Substitute Teachers</t>
  </si>
  <si>
    <t>25-4021</t>
  </si>
  <si>
    <t>Librarians</t>
  </si>
  <si>
    <t>25-4031</t>
  </si>
  <si>
    <t>Library Technicians</t>
  </si>
  <si>
    <t>27-3031</t>
  </si>
  <si>
    <t>Public Relations Specialists</t>
  </si>
  <si>
    <t>29-2055</t>
  </si>
  <si>
    <t>Surgical Technologists</t>
  </si>
  <si>
    <t>31-9096</t>
  </si>
  <si>
    <t>Veterinary Assistants and Laboratory Animal Caretakers</t>
  </si>
  <si>
    <t>35-3022</t>
  </si>
  <si>
    <t>Counter Attendants, Cafeteria, Food Concession, and Coffee Shop</t>
  </si>
  <si>
    <t>43-3011</t>
  </si>
  <si>
    <t>Bill and Account Collectors</t>
  </si>
  <si>
    <t>Police, Fire, and Ambulance Dispatchers</t>
  </si>
  <si>
    <t>43-9041</t>
  </si>
  <si>
    <t>Insurance Claims and Policy Processing Clerks</t>
  </si>
  <si>
    <t>47-3012</t>
  </si>
  <si>
    <t>Helpers--Carpenters</t>
  </si>
  <si>
    <t>49-3021</t>
  </si>
  <si>
    <t>Automotive Body and Related Repairers</t>
  </si>
  <si>
    <t>49-9051</t>
  </si>
  <si>
    <t>Electrical Power-Line Installers and Repairers</t>
  </si>
  <si>
    <t>Cochise County Occupational Employment &amp; Hourly Wage Estimates (2017)</t>
  </si>
  <si>
    <t>Cochise County Occupational Employment &amp; Annual Wage Estimates (2019)</t>
  </si>
  <si>
    <t>Cochise County Occupational Employment &amp; Annual Wage Estimates (2018)</t>
  </si>
  <si>
    <t>Cochise County Occupational Employment &amp; Annual Wage Estimates (2017)</t>
  </si>
  <si>
    <t>Notes</t>
  </si>
  <si>
    <t>Data prepared by the Arizona Office of Economic Opportunity in cooperation with the U.S. Department of Labor, Bureau of Labor Statistics</t>
  </si>
  <si>
    <t>11-9151</t>
  </si>
  <si>
    <t>Social and Community Service Managers</t>
  </si>
  <si>
    <t>15-1221</t>
  </si>
  <si>
    <t>21-1022</t>
  </si>
  <si>
    <t>Healthcare Social Workers</t>
  </si>
  <si>
    <t>33-1011</t>
  </si>
  <si>
    <t>First-Line Supervisors of Correctional Officers</t>
  </si>
  <si>
    <t>35-3041</t>
  </si>
  <si>
    <t>Food Servers, Nonrestaurant</t>
  </si>
  <si>
    <t>39-9098</t>
  </si>
  <si>
    <t>Crematory Operators and Personal Care and Service Workers, All Other</t>
  </si>
  <si>
    <t>43-9051</t>
  </si>
  <si>
    <t>Mail Clerks and Mail Machine Operators, Except Postal Service</t>
  </si>
  <si>
    <t>47-2044</t>
  </si>
  <si>
    <t>Tile and Stone Setters</t>
  </si>
  <si>
    <t>51-4121</t>
  </si>
  <si>
    <t>Welders, Cutters, Solderers, and Brazers</t>
  </si>
  <si>
    <t>First-Line Supervisors of Transportation and Material-Moving Workers, Except Aircraft Cargo Handling Supervisors</t>
  </si>
  <si>
    <t>53-6031</t>
  </si>
  <si>
    <t>Automotive and Watercraft Service Attendants</t>
  </si>
  <si>
    <t>Cochise County Occupational Employment &amp; Hourly Wage Estimates (2020)</t>
  </si>
  <si>
    <t>Cochise County Occupational Employment &amp; Annual Wage Estimates (2020)</t>
  </si>
  <si>
    <t>Cochise County Occupational Employment &amp; Annual Wage Estimates (2021)</t>
  </si>
  <si>
    <t>Cochise County Occupational Employment &amp; Hourly Wage Estimates (2021)</t>
  </si>
  <si>
    <t>11-3012</t>
  </si>
  <si>
    <t>13-1082</t>
  </si>
  <si>
    <t>Project Management Specialists</t>
  </si>
  <si>
    <t>13-1161</t>
  </si>
  <si>
    <t>Market Research Analysts and Marketing Specialists</t>
  </si>
  <si>
    <t>13-2020</t>
  </si>
  <si>
    <t>Property Appraisers and Assessors</t>
  </si>
  <si>
    <t>15-1252</t>
  </si>
  <si>
    <t>Software Developers</t>
  </si>
  <si>
    <t>15-1253</t>
  </si>
  <si>
    <t>Software Quality Assurance Analysts and Testers</t>
  </si>
  <si>
    <t>15-2051</t>
  </si>
  <si>
    <t>Data Scientists</t>
  </si>
  <si>
    <t>19-5011</t>
  </si>
  <si>
    <t>Occupational Health and Safety Specialists</t>
  </si>
  <si>
    <t>21-1092</t>
  </si>
  <si>
    <t>Probation Officers and Correctional Treatment Specialists</t>
  </si>
  <si>
    <t>25-2011</t>
  </si>
  <si>
    <t>Preschool Teachers, Except Special Education</t>
  </si>
  <si>
    <t>29-2042</t>
  </si>
  <si>
    <t>Emergency Medical Technicians</t>
  </si>
  <si>
    <t>29-2043</t>
  </si>
  <si>
    <t>Paramedics</t>
  </si>
  <si>
    <t>29-2056</t>
  </si>
  <si>
    <t>Veterinary Technologists and Technicians</t>
  </si>
  <si>
    <t>29-2072</t>
  </si>
  <si>
    <t>Medical Records Specialists</t>
  </si>
  <si>
    <t>33-9092</t>
  </si>
  <si>
    <t>Lifeguards, Ski Patrol, and Other Recreational Protective Service Workers</t>
  </si>
  <si>
    <t>41-9022</t>
  </si>
  <si>
    <t>Real Estate Sales Agents</t>
  </si>
  <si>
    <t>47-2181</t>
  </si>
  <si>
    <t>Roofers</t>
  </si>
  <si>
    <t>47-5023</t>
  </si>
  <si>
    <t>Earth Drillers, Except Oil and Gas</t>
  </si>
  <si>
    <t>49-9099</t>
  </si>
  <si>
    <t>Installation, Maintenance, and Repair Workers, All Other</t>
  </si>
  <si>
    <t>51-2090</t>
  </si>
  <si>
    <t>Miscellaneous Assemblers and Fabricators</t>
  </si>
  <si>
    <t>51-9061</t>
  </si>
  <si>
    <t>Inspectors, Testers, Sorters, Samplers, and Weighers</t>
  </si>
  <si>
    <t>53-3051</t>
  </si>
  <si>
    <t>Bus Drivers, School</t>
  </si>
  <si>
    <t>53-3053</t>
  </si>
  <si>
    <t>Shuttle Drivers and Chauffeurs</t>
  </si>
  <si>
    <t>Cochise County Occupational Employment &amp; Annual Wage Estimates (2022)</t>
  </si>
  <si>
    <t>Cochise County Occupational Employment &amp; Hourly Wage Estimates (2022)</t>
  </si>
  <si>
    <t>Facilities Managers</t>
  </si>
  <si>
    <t>Financial and Investment Analysts</t>
  </si>
  <si>
    <t>15-1251</t>
  </si>
  <si>
    <t>Computer Programmers</t>
  </si>
  <si>
    <t>Electrical and Electronic Engineering Technologists and Technicians</t>
  </si>
  <si>
    <t>21-1023</t>
  </si>
  <si>
    <t>Mental Health and Substance Abuse Social Workers</t>
  </si>
  <si>
    <t>21-1091</t>
  </si>
  <si>
    <t>Health Education Specialists</t>
  </si>
  <si>
    <t>25-1199</t>
  </si>
  <si>
    <t>Postsecondary Teachers, All Other</t>
  </si>
  <si>
    <t>25-3021</t>
  </si>
  <si>
    <t>Self-Enrichment Teachers</t>
  </si>
  <si>
    <t>27-1026</t>
  </si>
  <si>
    <t>Merchandise Displayers and Window Trimmers</t>
  </si>
  <si>
    <t>27-3042</t>
  </si>
  <si>
    <t>Technical Writers</t>
  </si>
  <si>
    <t>31-9099</t>
  </si>
  <si>
    <t>Healthcare Support Workers, All Other</t>
  </si>
  <si>
    <t>11-3013</t>
  </si>
  <si>
    <t>Cochise County Occupational Employment &amp; Annual Wage Estimates (2023)</t>
  </si>
  <si>
    <t>11-9081</t>
  </si>
  <si>
    <t>Lodging Managers</t>
  </si>
  <si>
    <t>27-4011</t>
  </si>
  <si>
    <t>Audio and Video Technicians</t>
  </si>
  <si>
    <t>29-1215</t>
  </si>
  <si>
    <t>Family Medicine Physicians</t>
  </si>
  <si>
    <t>29-1229</t>
  </si>
  <si>
    <t>Physicians, All Other</t>
  </si>
  <si>
    <t>37-2021</t>
  </si>
  <si>
    <t>Pest Control Workers</t>
  </si>
  <si>
    <t>49-9041</t>
  </si>
  <si>
    <t>Industrial Machinery Mechanics</t>
  </si>
  <si>
    <t>51-6011</t>
  </si>
  <si>
    <t>Laundry and Dry-Cleaning Workers</t>
  </si>
  <si>
    <t>53-2012</t>
  </si>
  <si>
    <t>Commercial Pilots</t>
  </si>
  <si>
    <t>Cochise County Occupational Employment &amp; Hourly Wage Estimates (2023)</t>
  </si>
  <si>
    <t>Cochise County Occupational Employment &amp; Annual Wage Estimates (2024)</t>
  </si>
  <si>
    <t>Cochise County Occupational Employment &amp; Hourly Wage Estimates (2024)</t>
  </si>
  <si>
    <t>-</t>
  </si>
  <si>
    <t>Industrial Production Managers</t>
  </si>
  <si>
    <t>Education Administrators, Postsecondary</t>
  </si>
  <si>
    <t>17-1022</t>
  </si>
  <si>
    <t>Surveyors</t>
  </si>
  <si>
    <t>17-3022</t>
  </si>
  <si>
    <t>Civil Engineering Technologists and Technicians</t>
  </si>
  <si>
    <t>21-1029</t>
  </si>
  <si>
    <t>Social Workers, All Other</t>
  </si>
  <si>
    <t>25-1194</t>
  </si>
  <si>
    <t>Career/Technical Education Teachers, Postsecondary</t>
  </si>
  <si>
    <t>31-2021</t>
  </si>
  <si>
    <t>Physical Therapist Assistants</t>
  </si>
  <si>
    <t>39-7010</t>
  </si>
  <si>
    <t>Tour and travel guides</t>
  </si>
  <si>
    <t>41-4011</t>
  </si>
  <si>
    <t>Sales Representatives, Wholesale and Manufacturing, Technical and Scientific Products</t>
  </si>
  <si>
    <t>43-4071</t>
  </si>
  <si>
    <t>File Clerks</t>
  </si>
  <si>
    <t>47-2081</t>
  </si>
  <si>
    <t>Drywall and Ceiling Tile Installers</t>
  </si>
  <si>
    <t>47-2221</t>
  </si>
  <si>
    <t>Structural Iron and Steel Workers</t>
  </si>
  <si>
    <t>51-3011</t>
  </si>
  <si>
    <t>Bakers</t>
  </si>
  <si>
    <t>53-7051</t>
  </si>
  <si>
    <t>Industrial Truck and Tractor Operators</t>
  </si>
  <si>
    <t>11-3051</t>
  </si>
  <si>
    <t>11-9033</t>
  </si>
  <si>
    <t>Cochise County Occupational Employment &amp; Annual Wage Estimates (2025)</t>
  </si>
  <si>
    <t>Cochise County Occupational Employment &amp; Hourly Wage Estimates (2025)</t>
  </si>
  <si>
    <t>11-1022</t>
  </si>
  <si>
    <t>29-2053</t>
  </si>
  <si>
    <t>Psychiatric Technicians</t>
  </si>
  <si>
    <r>
      <t>SOC Code</t>
    </r>
    <r>
      <rPr>
        <vertAlign val="superscript"/>
        <sz val="11"/>
        <color theme="1"/>
        <rFont val="Calibri"/>
        <family val="2"/>
        <scheme val="minor"/>
      </rPr>
      <t>1</t>
    </r>
  </si>
  <si>
    <r>
      <t>SOC Code</t>
    </r>
    <r>
      <rPr>
        <vertAlign val="superscript"/>
        <sz val="11"/>
        <color theme="0"/>
        <rFont val="Calibri"/>
        <family val="2"/>
        <scheme val="minor"/>
      </rPr>
      <t>1</t>
    </r>
  </si>
  <si>
    <t>Annual wages were calculated by multiplying unrounded hourly wages by 2,080 (52 weeks x 40 hours/week). Annual wages include fractions of one cent, while hourly wages rounded these fractions.</t>
  </si>
  <si>
    <t xml:space="preserve">For occupations where there is no hourly wage, the annual wage was calculated directly from the survey data. </t>
  </si>
  <si>
    <t>* or a blank cell indicates that an estimate is not available</t>
  </si>
  <si>
    <t>Source: Bureau of Labor Statistics, Occupational Employment and Wage Statistics (OEWS). See 'Sources &amp; Notes' sheet for details.</t>
  </si>
  <si>
    <t>Year-over-Year Trends (All Occupations)</t>
  </si>
  <si>
    <t>Year</t>
  </si>
  <si>
    <t>Total Employment</t>
  </si>
  <si>
    <t>Median Annual Wage</t>
  </si>
  <si>
    <t>YoY Wage Growth</t>
  </si>
  <si>
    <t>YoY Emp Change</t>
  </si>
  <si>
    <t>N/A</t>
  </si>
  <si>
    <t>Top 10 Highest-Paying Occupations (2025)</t>
  </si>
  <si>
    <t>Major Occupation Groups (2025)</t>
  </si>
  <si>
    <t>Category</t>
  </si>
  <si>
    <t>Statistical Summary by Year</t>
  </si>
  <si>
    <t>Min Wage</t>
  </si>
  <si>
    <t>Max Wage</t>
  </si>
  <si>
    <t>% Change</t>
  </si>
  <si>
    <t>Calc Annual*</t>
  </si>
  <si>
    <t>Diff %</t>
  </si>
  <si>
    <t>*Calculated: Hourly × 2,080 hrs/year</t>
  </si>
  <si>
    <t>Hourly vs Annual Wage Validation</t>
  </si>
  <si>
    <t>Median Hourly</t>
  </si>
  <si>
    <t>Median Annual</t>
  </si>
  <si>
    <t>2025 Median</t>
  </si>
  <si>
    <t>Cochise County Occupational Employment &amp; Median Wage Summary Dashboard</t>
  </si>
  <si>
    <t>Rank</t>
  </si>
  <si>
    <t>Occupation Group</t>
  </si>
  <si>
    <t>Employment</t>
  </si>
  <si>
    <t>% of Total</t>
  </si>
  <si>
    <t>Business and Financial Operations</t>
  </si>
  <si>
    <t>Computer and Mathematical</t>
  </si>
  <si>
    <t>Architecture and Engineering</t>
  </si>
  <si>
    <t>Life, Physical, and Social Science</t>
  </si>
  <si>
    <t>Community and Social Service</t>
  </si>
  <si>
    <t>Educational Instruction and Library</t>
  </si>
  <si>
    <t>Arts, Design, Entertainment, Sports, Media</t>
  </si>
  <si>
    <t>Healthcare Practitioners and Technical</t>
  </si>
  <si>
    <t>Healthcare Practitioners</t>
  </si>
  <si>
    <t>Sales and Related</t>
  </si>
  <si>
    <t>Office and Admin Support</t>
  </si>
  <si>
    <t>Construction and Extraction</t>
  </si>
  <si>
    <t/>
  </si>
  <si>
    <t>2019 Median</t>
  </si>
  <si>
    <t>Wage Growth by Major Category (2019-2025)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</si>
</sst>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rgb="FFFFFFFF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i/>
      <sz val="10"/>
      <color rgb="FFFFFFFF"/>
      <name val="Arial"/>
      <family val="2"/>
    </font>
    <font>
      <vertAlign val="superscript"/>
      <sz val="11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Calibri"/>
      <family val="2"/>
      <scheme val="minor"/>
    </font>
    <font>
      <i/>
      <sz val="9"/>
      <color rgb="FF666666"/>
      <name val="Calibri"/>
      <family val="2"/>
      <scheme val="minor"/>
    </font>
    <font>
      <i/>
      <sz val="9"/>
      <color rgb="FF666666"/>
      <name val="Arial"/>
      <family val="2"/>
    </font>
    <font>
      <b/>
      <sz val="11"/>
      <color rgb="FFFFFFFF"/>
      <name val="Calibri"/>
      <family val="2"/>
      <scheme val="minor"/>
    </font>
    <font>
      <b/>
      <sz val="14"/>
      <color rgb="FFFFFFFF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medium">
        <color rgb="FF1F4E79"/>
      </left>
      <right style="thin">
        <color rgb="FFBDD7EE"/>
      </right>
      <top style="medium">
        <color rgb="FF1F4E79"/>
      </top>
      <bottom style="thin">
        <color rgb="FFBDD7EE"/>
      </bottom>
      <diagonal/>
    </border>
    <border>
      <left style="thin">
        <color rgb="FFBDD7EE"/>
      </left>
      <right style="thin">
        <color rgb="FFBDD7EE"/>
      </right>
      <top style="medium">
        <color rgb="FF1F4E79"/>
      </top>
      <bottom style="thin">
        <color rgb="FFBDD7EE"/>
      </bottom>
      <diagonal/>
    </border>
    <border>
      <left style="thin">
        <color rgb="FFBDD7EE"/>
      </left>
      <right style="medium">
        <color rgb="FF1F4E79"/>
      </right>
      <top style="medium">
        <color rgb="FF1F4E79"/>
      </top>
      <bottom style="thin">
        <color rgb="FFBDD7EE"/>
      </bottom>
      <diagonal/>
    </border>
    <border>
      <left style="medium">
        <color rgb="FF1F4E79"/>
      </left>
      <right style="thin">
        <color rgb="FFBDD7EE"/>
      </right>
      <top style="thin">
        <color rgb="FFBDD7EE"/>
      </top>
      <bottom style="thin">
        <color rgb="FFBDD7EE"/>
      </bottom>
      <diagonal/>
    </border>
    <border>
      <left style="thin">
        <color rgb="FFBDD7EE"/>
      </left>
      <right style="thin">
        <color rgb="FFBDD7EE"/>
      </right>
      <top style="thin">
        <color rgb="FFBDD7EE"/>
      </top>
      <bottom style="thin">
        <color rgb="FFBDD7EE"/>
      </bottom>
      <diagonal/>
    </border>
    <border>
      <left style="thin">
        <color rgb="FFBDD7EE"/>
      </left>
      <right style="medium">
        <color rgb="FF1F4E79"/>
      </right>
      <top style="thin">
        <color rgb="FFBDD7EE"/>
      </top>
      <bottom style="thin">
        <color rgb="FFBDD7EE"/>
      </bottom>
      <diagonal/>
    </border>
    <border>
      <left style="medium">
        <color rgb="FF1F4E79"/>
      </left>
      <right style="thin">
        <color rgb="FFBDD7EE"/>
      </right>
      <top style="thin">
        <color rgb="FFBDD7EE"/>
      </top>
      <bottom style="medium">
        <color rgb="FF1F4E79"/>
      </bottom>
      <diagonal/>
    </border>
    <border>
      <left style="thin">
        <color rgb="FFBDD7EE"/>
      </left>
      <right style="thin">
        <color rgb="FFBDD7EE"/>
      </right>
      <top style="thin">
        <color rgb="FFBDD7EE"/>
      </top>
      <bottom style="medium">
        <color rgb="FF1F4E79"/>
      </bottom>
      <diagonal/>
    </border>
    <border>
      <left style="thin">
        <color rgb="FFBDD7EE"/>
      </left>
      <right style="medium">
        <color rgb="FF1F4E79"/>
      </right>
      <top style="thin">
        <color rgb="FFBDD7EE"/>
      </top>
      <bottom style="medium">
        <color rgb="FF1F4E79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left" vertical="center"/>
    </xf>
    <xf numFmtId="165" fontId="9" fillId="4" borderId="5" xfId="0" applyNumberFormat="1" applyFont="1" applyFill="1" applyBorder="1" applyAlignment="1">
      <alignment horizontal="right" vertical="center"/>
    </xf>
    <xf numFmtId="0" fontId="10" fillId="4" borderId="5" xfId="0" applyFont="1" applyFill="1" applyBorder="1" applyAlignment="1">
      <alignment horizontal="left" vertical="center"/>
    </xf>
    <xf numFmtId="165" fontId="10" fillId="4" borderId="5" xfId="0" applyNumberFormat="1" applyFont="1" applyFill="1" applyBorder="1" applyAlignment="1">
      <alignment horizontal="right" vertical="center"/>
    </xf>
    <xf numFmtId="0" fontId="10" fillId="4" borderId="6" xfId="0" applyFont="1" applyFill="1" applyBorder="1" applyAlignment="1">
      <alignment horizontal="right" vertical="center"/>
    </xf>
    <xf numFmtId="0" fontId="11" fillId="4" borderId="5" xfId="0" applyFont="1" applyFill="1" applyBorder="1" applyAlignment="1">
      <alignment horizontal="left" vertical="center"/>
    </xf>
    <xf numFmtId="165" fontId="11" fillId="4" borderId="5" xfId="0" applyNumberFormat="1" applyFont="1" applyFill="1" applyBorder="1" applyAlignment="1">
      <alignment horizontal="right" vertical="center"/>
    </xf>
    <xf numFmtId="0" fontId="11" fillId="4" borderId="8" xfId="0" applyFont="1" applyFill="1" applyBorder="1" applyAlignment="1">
      <alignment horizontal="left" vertical="center"/>
    </xf>
    <xf numFmtId="165" fontId="11" fillId="4" borderId="8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49" fontId="10" fillId="4" borderId="4" xfId="0" applyNumberFormat="1" applyFont="1" applyFill="1" applyBorder="1" applyAlignment="1">
      <alignment horizontal="center" vertical="center"/>
    </xf>
    <xf numFmtId="164" fontId="9" fillId="4" borderId="5" xfId="0" applyNumberFormat="1" applyFont="1" applyFill="1" applyBorder="1" applyAlignment="1">
      <alignment horizontal="right" vertical="center"/>
    </xf>
    <xf numFmtId="164" fontId="10" fillId="4" borderId="5" xfId="0" applyNumberFormat="1" applyFont="1" applyFill="1" applyBorder="1" applyAlignment="1">
      <alignment horizontal="right" vertical="center"/>
    </xf>
    <xf numFmtId="164" fontId="11" fillId="4" borderId="5" xfId="0" applyNumberFormat="1" applyFont="1" applyFill="1" applyBorder="1" applyAlignment="1">
      <alignment horizontal="right" vertical="center"/>
    </xf>
    <xf numFmtId="164" fontId="11" fillId="4" borderId="8" xfId="0" applyNumberFormat="1" applyFont="1" applyFill="1" applyBorder="1" applyAlignment="1">
      <alignment horizontal="right" vertical="center"/>
    </xf>
    <xf numFmtId="0" fontId="12" fillId="4" borderId="5" xfId="0" applyFont="1" applyFill="1" applyBorder="1" applyAlignment="1">
      <alignment horizontal="left" vertical="center"/>
    </xf>
    <xf numFmtId="165" fontId="12" fillId="4" borderId="5" xfId="0" applyNumberFormat="1" applyFont="1" applyFill="1" applyBorder="1" applyAlignment="1">
      <alignment horizontal="right" vertical="center"/>
    </xf>
    <xf numFmtId="49" fontId="11" fillId="4" borderId="4" xfId="0" applyNumberFormat="1" applyFont="1" applyFill="1" applyBorder="1" applyAlignment="1">
      <alignment horizontal="center" vertical="center"/>
    </xf>
    <xf numFmtId="164" fontId="12" fillId="4" borderId="5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3" fontId="11" fillId="4" borderId="6" xfId="0" applyNumberFormat="1" applyFont="1" applyFill="1" applyBorder="1" applyAlignment="1">
      <alignment horizontal="right" vertical="center"/>
    </xf>
    <xf numFmtId="3" fontId="11" fillId="4" borderId="9" xfId="0" applyNumberFormat="1" applyFont="1" applyFill="1" applyBorder="1" applyAlignment="1">
      <alignment horizontal="right" vertical="center"/>
    </xf>
    <xf numFmtId="165" fontId="12" fillId="4" borderId="5" xfId="2" applyNumberFormat="1" applyFont="1" applyFill="1" applyBorder="1" applyAlignment="1">
      <alignment horizontal="right" vertical="center"/>
    </xf>
    <xf numFmtId="3" fontId="12" fillId="4" borderId="6" xfId="1" applyNumberFormat="1" applyFont="1" applyFill="1" applyBorder="1" applyAlignment="1">
      <alignment horizontal="right" vertical="center"/>
    </xf>
    <xf numFmtId="165" fontId="11" fillId="4" borderId="5" xfId="2" applyNumberFormat="1" applyFont="1" applyFill="1" applyBorder="1" applyAlignment="1">
      <alignment horizontal="right" vertical="center"/>
    </xf>
    <xf numFmtId="3" fontId="11" fillId="4" borderId="6" xfId="1" applyNumberFormat="1" applyFont="1" applyFill="1" applyBorder="1" applyAlignment="1">
      <alignment horizontal="right" vertical="center"/>
    </xf>
    <xf numFmtId="165" fontId="11" fillId="4" borderId="8" xfId="2" applyNumberFormat="1" applyFont="1" applyFill="1" applyBorder="1" applyAlignment="1">
      <alignment horizontal="right" vertical="center"/>
    </xf>
    <xf numFmtId="3" fontId="11" fillId="4" borderId="9" xfId="1" applyNumberFormat="1" applyFont="1" applyFill="1" applyBorder="1" applyAlignment="1">
      <alignment horizontal="right" vertical="center"/>
    </xf>
    <xf numFmtId="164" fontId="12" fillId="4" borderId="5" xfId="2" applyNumberFormat="1" applyFont="1" applyFill="1" applyBorder="1" applyAlignment="1">
      <alignment horizontal="right" vertical="center"/>
    </xf>
    <xf numFmtId="164" fontId="11" fillId="4" borderId="5" xfId="2" applyNumberFormat="1" applyFont="1" applyFill="1" applyBorder="1" applyAlignment="1">
      <alignment horizontal="right" vertical="center"/>
    </xf>
    <xf numFmtId="164" fontId="11" fillId="4" borderId="8" xfId="2" applyNumberFormat="1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right" vertical="center"/>
    </xf>
    <xf numFmtId="0" fontId="9" fillId="4" borderId="9" xfId="0" applyFont="1" applyFill="1" applyBorder="1" applyAlignment="1">
      <alignment horizontal="right" vertical="center"/>
    </xf>
    <xf numFmtId="3" fontId="9" fillId="4" borderId="6" xfId="0" applyNumberFormat="1" applyFont="1" applyFill="1" applyBorder="1" applyAlignment="1">
      <alignment horizontal="right" vertical="center"/>
    </xf>
    <xf numFmtId="3" fontId="10" fillId="4" borderId="6" xfId="0" applyNumberFormat="1" applyFont="1" applyFill="1" applyBorder="1" applyAlignment="1">
      <alignment horizontal="right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left" vertical="center"/>
    </xf>
    <xf numFmtId="165" fontId="9" fillId="5" borderId="5" xfId="0" applyNumberFormat="1" applyFont="1" applyFill="1" applyBorder="1" applyAlignment="1">
      <alignment horizontal="right" vertical="center"/>
    </xf>
    <xf numFmtId="3" fontId="9" fillId="5" borderId="6" xfId="0" applyNumberFormat="1" applyFont="1" applyFill="1" applyBorder="1" applyAlignment="1">
      <alignment horizontal="right" vertical="center"/>
    </xf>
    <xf numFmtId="0" fontId="10" fillId="5" borderId="5" xfId="0" applyFont="1" applyFill="1" applyBorder="1" applyAlignment="1">
      <alignment horizontal="left" vertical="center"/>
    </xf>
    <xf numFmtId="165" fontId="10" fillId="5" borderId="5" xfId="0" applyNumberFormat="1" applyFont="1" applyFill="1" applyBorder="1" applyAlignment="1">
      <alignment horizontal="right" vertical="center"/>
    </xf>
    <xf numFmtId="3" fontId="10" fillId="5" borderId="6" xfId="0" applyNumberFormat="1" applyFont="1" applyFill="1" applyBorder="1" applyAlignment="1">
      <alignment horizontal="right" vertical="center"/>
    </xf>
    <xf numFmtId="49" fontId="10" fillId="5" borderId="4" xfId="0" applyNumberFormat="1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left" vertical="center"/>
    </xf>
    <xf numFmtId="165" fontId="11" fillId="5" borderId="5" xfId="0" applyNumberFormat="1" applyFont="1" applyFill="1" applyBorder="1" applyAlignment="1">
      <alignment horizontal="right" vertical="center"/>
    </xf>
    <xf numFmtId="3" fontId="11" fillId="5" borderId="6" xfId="0" applyNumberFormat="1" applyFont="1" applyFill="1" applyBorder="1" applyAlignment="1">
      <alignment horizontal="right" vertical="center"/>
    </xf>
    <xf numFmtId="0" fontId="11" fillId="5" borderId="8" xfId="0" applyFont="1" applyFill="1" applyBorder="1" applyAlignment="1">
      <alignment horizontal="left" vertical="center"/>
    </xf>
    <xf numFmtId="165" fontId="11" fillId="5" borderId="8" xfId="0" applyNumberFormat="1" applyFont="1" applyFill="1" applyBorder="1" applyAlignment="1">
      <alignment horizontal="right" vertical="center"/>
    </xf>
    <xf numFmtId="3" fontId="11" fillId="5" borderId="9" xfId="0" applyNumberFormat="1" applyFont="1" applyFill="1" applyBorder="1" applyAlignment="1">
      <alignment horizontal="right" vertical="center"/>
    </xf>
    <xf numFmtId="164" fontId="9" fillId="5" borderId="5" xfId="0" applyNumberFormat="1" applyFont="1" applyFill="1" applyBorder="1" applyAlignment="1">
      <alignment horizontal="right" vertical="center"/>
    </xf>
    <xf numFmtId="164" fontId="10" fillId="5" borderId="5" xfId="0" applyNumberFormat="1" applyFont="1" applyFill="1" applyBorder="1" applyAlignment="1">
      <alignment horizontal="right" vertical="center"/>
    </xf>
    <xf numFmtId="164" fontId="11" fillId="5" borderId="5" xfId="0" applyNumberFormat="1" applyFont="1" applyFill="1" applyBorder="1" applyAlignment="1">
      <alignment horizontal="right" vertical="center"/>
    </xf>
    <xf numFmtId="164" fontId="11" fillId="5" borderId="8" xfId="0" applyNumberFormat="1" applyFont="1" applyFill="1" applyBorder="1" applyAlignment="1">
      <alignment horizontal="right" vertical="center"/>
    </xf>
    <xf numFmtId="0" fontId="12" fillId="5" borderId="5" xfId="0" applyFont="1" applyFill="1" applyBorder="1" applyAlignment="1">
      <alignment horizontal="left" vertical="center"/>
    </xf>
    <xf numFmtId="165" fontId="12" fillId="5" borderId="5" xfId="0" applyNumberFormat="1" applyFont="1" applyFill="1" applyBorder="1" applyAlignment="1">
      <alignment horizontal="right" vertical="center"/>
    </xf>
    <xf numFmtId="3" fontId="12" fillId="5" borderId="6" xfId="0" applyNumberFormat="1" applyFont="1" applyFill="1" applyBorder="1" applyAlignment="1">
      <alignment horizontal="right" vertical="center"/>
    </xf>
    <xf numFmtId="49" fontId="11" fillId="5" borderId="4" xfId="0" applyNumberFormat="1" applyFont="1" applyFill="1" applyBorder="1" applyAlignment="1">
      <alignment horizontal="center" vertical="center"/>
    </xf>
    <xf numFmtId="164" fontId="12" fillId="5" borderId="5" xfId="0" applyNumberFormat="1" applyFont="1" applyFill="1" applyBorder="1" applyAlignment="1">
      <alignment horizontal="right" vertical="center"/>
    </xf>
    <xf numFmtId="165" fontId="12" fillId="5" borderId="5" xfId="2" applyNumberFormat="1" applyFont="1" applyFill="1" applyBorder="1" applyAlignment="1">
      <alignment horizontal="right" vertical="center"/>
    </xf>
    <xf numFmtId="3" fontId="12" fillId="5" borderId="6" xfId="1" applyNumberFormat="1" applyFont="1" applyFill="1" applyBorder="1" applyAlignment="1">
      <alignment horizontal="right" vertical="center"/>
    </xf>
    <xf numFmtId="165" fontId="11" fillId="5" borderId="5" xfId="2" applyNumberFormat="1" applyFont="1" applyFill="1" applyBorder="1" applyAlignment="1">
      <alignment horizontal="right" vertical="center"/>
    </xf>
    <xf numFmtId="3" fontId="11" fillId="5" borderId="6" xfId="1" applyNumberFormat="1" applyFont="1" applyFill="1" applyBorder="1" applyAlignment="1">
      <alignment horizontal="right" vertical="center"/>
    </xf>
    <xf numFmtId="164" fontId="12" fillId="5" borderId="5" xfId="2" applyNumberFormat="1" applyFont="1" applyFill="1" applyBorder="1" applyAlignment="1">
      <alignment horizontal="right" vertical="center"/>
    </xf>
    <xf numFmtId="164" fontId="11" fillId="5" borderId="5" xfId="2" applyNumberFormat="1" applyFont="1" applyFill="1" applyBorder="1" applyAlignment="1">
      <alignment horizontal="right" vertical="center"/>
    </xf>
    <xf numFmtId="165" fontId="11" fillId="5" borderId="8" xfId="2" applyNumberFormat="1" applyFont="1" applyFill="1" applyBorder="1" applyAlignment="1">
      <alignment horizontal="right" vertical="center"/>
    </xf>
    <xf numFmtId="3" fontId="11" fillId="5" borderId="9" xfId="1" applyNumberFormat="1" applyFont="1" applyFill="1" applyBorder="1" applyAlignment="1">
      <alignment horizontal="right" vertical="center"/>
    </xf>
    <xf numFmtId="164" fontId="11" fillId="5" borderId="8" xfId="2" applyNumberFormat="1" applyFont="1" applyFill="1" applyBorder="1" applyAlignment="1">
      <alignment horizontal="right" vertical="center"/>
    </xf>
    <xf numFmtId="3" fontId="0" fillId="0" borderId="0" xfId="0" applyNumberFormat="1"/>
    <xf numFmtId="165" fontId="0" fillId="0" borderId="0" xfId="0" applyNumberFormat="1"/>
    <xf numFmtId="166" fontId="0" fillId="0" borderId="0" xfId="0" applyNumberFormat="1"/>
    <xf numFmtId="164" fontId="0" fillId="0" borderId="0" xfId="0" applyNumberFormat="1"/>
    <xf numFmtId="0" fontId="16" fillId="3" borderId="0" xfId="0" applyFont="1" applyFill="1" applyAlignment="1">
      <alignment horizontal="center"/>
    </xf>
    <xf numFmtId="0" fontId="18" fillId="0" borderId="0" xfId="0" applyFont="1"/>
    <xf numFmtId="49" fontId="9" fillId="5" borderId="4" xfId="0" applyNumberFormat="1" applyFont="1" applyFill="1" applyBorder="1" applyAlignment="1">
      <alignment horizontal="center" vertical="center"/>
    </xf>
    <xf numFmtId="49" fontId="9" fillId="4" borderId="4" xfId="0" applyNumberFormat="1" applyFont="1" applyFill="1" applyBorder="1" applyAlignment="1">
      <alignment horizontal="center" vertical="center"/>
    </xf>
    <xf numFmtId="49" fontId="11" fillId="5" borderId="7" xfId="0" applyNumberFormat="1" applyFont="1" applyFill="1" applyBorder="1" applyAlignment="1">
      <alignment horizontal="center" vertical="center"/>
    </xf>
    <xf numFmtId="49" fontId="0" fillId="0" borderId="0" xfId="0" applyNumberFormat="1"/>
    <xf numFmtId="49" fontId="12" fillId="5" borderId="4" xfId="0" applyNumberFormat="1" applyFont="1" applyFill="1" applyBorder="1" applyAlignment="1">
      <alignment horizontal="center" vertical="center"/>
    </xf>
    <xf numFmtId="49" fontId="12" fillId="4" borderId="4" xfId="0" applyNumberFormat="1" applyFont="1" applyFill="1" applyBorder="1" applyAlignment="1">
      <alignment horizontal="center" vertical="center"/>
    </xf>
    <xf numFmtId="49" fontId="11" fillId="4" borderId="7" xfId="0" applyNumberFormat="1" applyFont="1" applyFill="1" applyBorder="1" applyAlignment="1">
      <alignment horizontal="center" vertical="center"/>
    </xf>
    <xf numFmtId="0" fontId="16" fillId="2" borderId="0" xfId="0" applyFont="1" applyFill="1"/>
    <xf numFmtId="0" fontId="17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14" fillId="0" borderId="0" xfId="0" applyNumberFormat="1" applyFont="1"/>
    <xf numFmtId="0" fontId="14" fillId="0" borderId="0" xfId="0" applyFont="1"/>
    <xf numFmtId="49" fontId="15" fillId="4" borderId="0" xfId="0" applyNumberFormat="1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2 3" xfId="3" xr:uid="{00000000-0005-0000-0000-000003000000}"/>
  </cellStyles>
  <dxfs count="21">
    <dxf>
      <fill>
        <patternFill patternType="solid">
          <fgColor indexed="64"/>
          <bgColor rgb="FFF2F2F2"/>
        </patternFill>
      </fill>
    </dxf>
    <dxf>
      <fill>
        <patternFill patternType="solid">
          <fgColor indexed="64"/>
          <bgColor rgb="FFF2F2F2"/>
        </patternFill>
      </fill>
    </dxf>
    <dxf>
      <fill>
        <patternFill patternType="solid">
          <fgColor indexed="64"/>
          <bgColor rgb="FFF2F2F2"/>
        </patternFill>
      </fill>
    </dxf>
    <dxf>
      <fill>
        <patternFill patternType="solid">
          <fgColor indexed="64"/>
          <bgColor rgb="FFF2F2F2"/>
        </patternFill>
      </fill>
    </dxf>
    <dxf>
      <fill>
        <patternFill patternType="solid">
          <fgColor indexed="64"/>
          <bgColor rgb="FFF2F2F2"/>
        </patternFill>
      </fill>
    </dxf>
    <dxf>
      <fill>
        <patternFill patternType="solid">
          <fgColor indexed="64"/>
          <bgColor rgb="FFF2F2F2"/>
        </patternFill>
      </fill>
    </dxf>
    <dxf>
      <fill>
        <patternFill patternType="solid">
          <fgColor indexed="64"/>
          <bgColor rgb="FFF2F2F2"/>
        </patternFill>
      </fill>
    </dxf>
    <dxf>
      <fill>
        <patternFill patternType="solid">
          <fgColor indexed="64"/>
          <bgColor rgb="FFF2F2F2"/>
        </patternFill>
      </fill>
    </dxf>
    <dxf>
      <fill>
        <patternFill patternType="solid">
          <fgColor indexed="64"/>
          <bgColor rgb="FFF2F2F2"/>
        </patternFill>
      </fill>
    </dxf>
    <dxf>
      <fill>
        <patternFill patternType="solid">
          <fgColor indexed="64"/>
          <bgColor rgb="FFF2F2F2"/>
        </patternFill>
      </fill>
    </dxf>
    <dxf>
      <fill>
        <patternFill patternType="solid">
          <fgColor indexed="64"/>
          <bgColor rgb="FFF2F2F2"/>
        </patternFill>
      </fill>
    </dxf>
    <dxf>
      <fill>
        <patternFill patternType="solid">
          <fgColor indexed="64"/>
          <bgColor rgb="FFF2F2F2"/>
        </patternFill>
      </fill>
    </dxf>
    <dxf>
      <fill>
        <patternFill patternType="solid">
          <fgColor indexed="64"/>
          <bgColor rgb="FFF2F2F2"/>
        </patternFill>
      </fill>
    </dxf>
    <dxf>
      <fill>
        <patternFill patternType="solid">
          <fgColor indexed="64"/>
          <bgColor rgb="FFF2F2F2"/>
        </patternFill>
      </fill>
    </dxf>
    <dxf>
      <fill>
        <patternFill patternType="solid">
          <fgColor indexed="64"/>
          <bgColor rgb="FFF2F2F2"/>
        </patternFill>
      </fill>
    </dxf>
    <dxf>
      <fill>
        <patternFill patternType="solid">
          <fgColor indexed="64"/>
          <bgColor rgb="FFF2F2F2"/>
        </patternFill>
      </fill>
    </dxf>
    <dxf>
      <fill>
        <patternFill patternType="solid">
          <fgColor indexed="64"/>
          <bgColor rgb="FFF2F2F2"/>
        </patternFill>
      </fill>
    </dxf>
    <dxf>
      <fill>
        <patternFill patternType="solid">
          <fgColor indexed="64"/>
          <bgColor rgb="FFF2F2F2"/>
        </patternFill>
      </fill>
    </dxf>
    <dxf>
      <font>
        <strike val="0"/>
      </font>
      <fill>
        <patternFill>
          <bgColor theme="0" tint="-0.14996795556505021"/>
        </patternFill>
      </fill>
      <border>
        <vertical style="thin">
          <color theme="0"/>
        </vertical>
      </border>
    </dxf>
    <dxf>
      <font>
        <strike val="0"/>
      </font>
      <fill>
        <patternFill>
          <bgColor theme="0" tint="-4.9989318521683403E-2"/>
        </patternFill>
      </fill>
      <border>
        <vertical style="thin">
          <color theme="0"/>
        </vertical>
      </border>
    </dxf>
    <dxf>
      <font>
        <strike val="0"/>
        <color theme="0"/>
      </font>
      <fill>
        <patternFill>
          <bgColor rgb="FF002856"/>
        </patternFill>
      </fill>
      <border>
        <bottom style="thin">
          <color theme="0"/>
        </bottom>
        <vertical style="thin">
          <color theme="0"/>
        </vertical>
      </border>
    </dxf>
  </dxfs>
  <tableStyles count="1" defaultTableStyle="TableStyleMedium2" defaultPivotStyle="PivotStyleLight16">
    <tableStyle name="Table Style 1" pivot="0" count="3" xr9:uid="{DF1B0A8F-00CD-4527-9ECD-2049172573A0}">
      <tableStyleElement type="header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ea_04004hourly" connectionId="12" xr16:uid="{1AFE4BB6-ABC9-4DB5-A5BD-FF0DD9BFF1AE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ea_04004hourly" connectionId="14" xr16:uid="{3A149880-E2C3-4740-B560-CBBD75B0822D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ea_04004hourly" connectionId="7" xr16:uid="{0414F36E-3827-4490-BD57-4942699066C6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ea_04004hourly" connectionId="13" xr16:uid="{FE3F5F37-B650-40F8-906E-590CBD49E6E6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ea_04004hourly" connectionId="6" xr16:uid="{79BFC309-1002-47AC-8CC9-9BAA99736BE9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ea_04004hourly" connectionId="1" xr16:uid="{00000000-0016-0000-0000-000000000000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ea_04004hourly" connectionId="5" xr16:uid="{517AB1C7-32F8-4BC0-B4FF-4399FBBA90FC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ea_04004hourly" connectionId="2" xr16:uid="{D93AAEBC-CBC1-45EF-8E16-9E37B311BA7F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ea_04004hourly" connectionId="4" xr16:uid="{ED433C8F-A4C3-479B-A95C-667DEFB62464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ea_04004hourly" connectionId="3" xr16:uid="{10EFEE83-B95F-4BC0-9338-EDB3D51867E1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ea_04004hourly" connectionId="18" xr16:uid="{46EFED10-4990-498C-9BAD-6AA3AC5C2508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ea_04004hourly" connectionId="11" xr16:uid="{F5D8473B-ACB5-4F4D-A724-58EED8DFB39C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ea_04004hourly" connectionId="17" xr16:uid="{F72DBA45-5ABE-4227-A510-3760653F1DB8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ea_04004hourly" connectionId="10" xr16:uid="{1FAC8A6E-2A0D-481F-AE48-F9BC5B8C1F44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ea_04004hourly" connectionId="16" xr16:uid="{3B3527C5-A3FA-4E42-9744-AD06DA46C714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ea_04004hourly" connectionId="9" xr16:uid="{99A74642-9919-46EC-8EC7-9B9B36CA516E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ea_04004hourly" connectionId="15" xr16:uid="{417640D5-B797-426F-A8D5-9D7D440D2FF6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ea_04004hourly" connectionId="8" xr16:uid="{51D5CCAB-6AB9-4A88-B173-BD23A3B7AF6A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6DB21-B633-4D36-A469-6A7AE734592B}">
  <sheetPr>
    <pageSetUpPr fitToPage="1"/>
  </sheetPr>
  <dimension ref="A1:J49"/>
  <sheetViews>
    <sheetView tabSelected="1" workbookViewId="0">
      <pane ySplit="2" topLeftCell="A3" activePane="bottomLeft" state="frozen"/>
      <selection sqref="A1:I1"/>
      <selection pane="bottomLeft" sqref="A1:J1"/>
    </sheetView>
  </sheetViews>
  <sheetFormatPr defaultRowHeight="14.4" x14ac:dyDescent="0.3"/>
  <cols>
    <col min="1" max="1" width="40.77734375" customWidth="1"/>
    <col min="2" max="2" width="20.33203125" customWidth="1"/>
    <col min="3" max="3" width="27.77734375" customWidth="1"/>
    <col min="4" max="5" width="18.5546875" customWidth="1"/>
    <col min="6" max="6" width="37" customWidth="1"/>
    <col min="7" max="7" width="20.33203125" customWidth="1"/>
    <col min="8" max="9" width="18.5546875" customWidth="1"/>
    <col min="10" max="10" width="14.77734375" customWidth="1"/>
  </cols>
  <sheetData>
    <row r="1" spans="1:10" ht="30" customHeight="1" x14ac:dyDescent="0.35">
      <c r="A1" s="92" t="s">
        <v>732</v>
      </c>
      <c r="B1" s="92"/>
      <c r="C1" s="92"/>
      <c r="D1" s="92"/>
      <c r="E1" s="92"/>
      <c r="F1" s="92"/>
      <c r="G1" s="92"/>
      <c r="H1" s="92"/>
      <c r="I1" s="92"/>
      <c r="J1" s="92"/>
    </row>
    <row r="3" spans="1:10" ht="25.05" customHeight="1" x14ac:dyDescent="0.3">
      <c r="A3" s="91" t="s">
        <v>711</v>
      </c>
      <c r="B3" s="91"/>
      <c r="C3" s="91"/>
      <c r="D3" s="91"/>
      <c r="E3" s="91"/>
    </row>
    <row r="4" spans="1:10" x14ac:dyDescent="0.3">
      <c r="A4" s="82" t="s">
        <v>712</v>
      </c>
      <c r="B4" s="82" t="s">
        <v>713</v>
      </c>
      <c r="C4" s="82" t="s">
        <v>714</v>
      </c>
      <c r="D4" s="82" t="s">
        <v>715</v>
      </c>
      <c r="E4" s="82" t="s">
        <v>716</v>
      </c>
    </row>
    <row r="5" spans="1:10" x14ac:dyDescent="0.3">
      <c r="A5">
        <v>2025</v>
      </c>
      <c r="B5" s="78">
        <f>VLOOKUP("00-0000",'2025 (annual)'!A:I,9,FALSE)</f>
        <v>33970</v>
      </c>
      <c r="C5" s="79">
        <f>VLOOKUP("00-0000",'2025 (annual)'!A:I,6,FALSE)</f>
        <v>47046</v>
      </c>
      <c r="D5" s="80">
        <f t="shared" ref="D5:D12" si="0">(C5-C6)/C6</f>
        <v>2.4030299072743896E-2</v>
      </c>
      <c r="E5" s="80">
        <f t="shared" ref="E5:E12" si="1">(B5-B6)/B6</f>
        <v>-4.1043682204632073E-3</v>
      </c>
    </row>
    <row r="6" spans="1:10" x14ac:dyDescent="0.3">
      <c r="A6">
        <v>2024</v>
      </c>
      <c r="B6" s="78">
        <f>VLOOKUP("00-0000",'2024 (annual)'!A:I,9,FALSE)</f>
        <v>34110</v>
      </c>
      <c r="C6" s="79">
        <f>VLOOKUP("00-0000",'2024 (annual)'!A:I,6,FALSE)</f>
        <v>45942</v>
      </c>
      <c r="D6" s="80">
        <f t="shared" si="0"/>
        <v>1.7451388581299552E-2</v>
      </c>
      <c r="E6" s="80">
        <f t="shared" si="1"/>
        <v>6.7886658795749703E-3</v>
      </c>
    </row>
    <row r="7" spans="1:10" x14ac:dyDescent="0.3">
      <c r="A7">
        <v>2023</v>
      </c>
      <c r="B7" s="78">
        <f>VLOOKUP("00-0000",'2023 (annual)'!A:I,9,FALSE)</f>
        <v>33880</v>
      </c>
      <c r="C7" s="79">
        <f>VLOOKUP("00-0000",'2023 (annual)'!A:I,6,FALSE)</f>
        <v>45154</v>
      </c>
      <c r="D7" s="80">
        <f t="shared" si="0"/>
        <v>8.3193398263205875E-2</v>
      </c>
      <c r="E7" s="80">
        <f t="shared" si="1"/>
        <v>1.8947368421052633E-2</v>
      </c>
    </row>
    <row r="8" spans="1:10" x14ac:dyDescent="0.3">
      <c r="A8">
        <v>2022</v>
      </c>
      <c r="B8" s="78">
        <f>VLOOKUP("00-0000",'2022 (annual)'!A:I,9,FALSE)</f>
        <v>33250</v>
      </c>
      <c r="C8" s="79">
        <f>VLOOKUP("00-0000",'2022 (annual)'!A:I,6,FALSE)</f>
        <v>41686</v>
      </c>
      <c r="D8" s="80">
        <f t="shared" si="0"/>
        <v>9.5846477392218715E-2</v>
      </c>
      <c r="E8" s="80">
        <f t="shared" si="1"/>
        <v>-1.6272189349112426E-2</v>
      </c>
    </row>
    <row r="9" spans="1:10" x14ac:dyDescent="0.3">
      <c r="A9">
        <v>2021</v>
      </c>
      <c r="B9" s="78">
        <f>VLOOKUP("00-0000",'2021 (annual)'!A:I,9,FALSE)</f>
        <v>33800</v>
      </c>
      <c r="C9" s="79">
        <f>VLOOKUP("00-0000",'2021 (annual)'!A:I,6,FALSE)</f>
        <v>38040</v>
      </c>
      <c r="D9" s="80">
        <f t="shared" si="0"/>
        <v>6.8552976363780733E-3</v>
      </c>
      <c r="E9" s="80">
        <f t="shared" si="1"/>
        <v>6.8605754030983249E-2</v>
      </c>
    </row>
    <row r="10" spans="1:10" x14ac:dyDescent="0.3">
      <c r="A10">
        <v>2020</v>
      </c>
      <c r="B10" s="78">
        <f>VLOOKUP("00-0000",'2020 (annual)'!A:I,9,FALSE)</f>
        <v>31630</v>
      </c>
      <c r="C10" s="79">
        <f>VLOOKUP("00-0000",'2020 (annual)'!A:I,6,FALSE)</f>
        <v>37781</v>
      </c>
      <c r="D10" s="80">
        <f t="shared" si="0"/>
        <v>4.4828539823008849E-2</v>
      </c>
      <c r="E10" s="80">
        <f t="shared" si="1"/>
        <v>-2.49691738594328E-2</v>
      </c>
    </row>
    <row r="11" spans="1:10" x14ac:dyDescent="0.3">
      <c r="A11">
        <v>2019</v>
      </c>
      <c r="B11" s="78">
        <f>VLOOKUP("00-0000",'2019 (annual)'!A:I,9,FALSE)</f>
        <v>32440</v>
      </c>
      <c r="C11" s="79">
        <f>VLOOKUP("00-0000",'2019 (annual)'!A:I,6,FALSE)</f>
        <v>36160</v>
      </c>
      <c r="D11" s="80">
        <f t="shared" si="0"/>
        <v>-5.8041513501561591E-4</v>
      </c>
      <c r="E11" s="80">
        <f t="shared" si="1"/>
        <v>6.2034739454094297E-3</v>
      </c>
    </row>
    <row r="12" spans="1:10" x14ac:dyDescent="0.3">
      <c r="A12">
        <v>2018</v>
      </c>
      <c r="B12" s="78">
        <f>VLOOKUP("00-0000",'2018 (annual)'!A:I,9,FALSE)</f>
        <v>32240</v>
      </c>
      <c r="C12" s="79">
        <f>VLOOKUP("00-0000",'2018 (annual)'!A:I,6,FALSE)</f>
        <v>36181</v>
      </c>
      <c r="D12" s="80">
        <f t="shared" si="0"/>
        <v>-9.9061379744410701E-3</v>
      </c>
      <c r="E12" s="80">
        <f t="shared" si="1"/>
        <v>7.4999999999999997E-3</v>
      </c>
    </row>
    <row r="13" spans="1:10" x14ac:dyDescent="0.3">
      <c r="A13">
        <v>2017</v>
      </c>
      <c r="B13" s="78">
        <f>VLOOKUP("00-0000",'2017 (annual)'!A:I,9,FALSE)</f>
        <v>32000</v>
      </c>
      <c r="C13" s="79">
        <f>VLOOKUP("00-0000",'2017 (annual)'!A:I,6,FALSE)</f>
        <v>36543</v>
      </c>
      <c r="D13" t="s">
        <v>717</v>
      </c>
      <c r="E13" t="s">
        <v>717</v>
      </c>
    </row>
    <row r="15" spans="1:10" ht="25.05" customHeight="1" x14ac:dyDescent="0.3">
      <c r="A15" s="91" t="s">
        <v>718</v>
      </c>
      <c r="B15" s="91"/>
      <c r="C15" s="91"/>
      <c r="D15" s="91"/>
      <c r="F15" s="91" t="s">
        <v>719</v>
      </c>
      <c r="G15" s="91"/>
      <c r="H15" s="91"/>
      <c r="I15" s="91"/>
      <c r="J15" s="91"/>
    </row>
    <row r="16" spans="1:10" x14ac:dyDescent="0.3">
      <c r="A16" s="82" t="s">
        <v>733</v>
      </c>
      <c r="B16" s="82" t="s">
        <v>129</v>
      </c>
      <c r="C16" s="82" t="s">
        <v>133</v>
      </c>
      <c r="D16" s="82"/>
      <c r="F16" s="82" t="s">
        <v>734</v>
      </c>
      <c r="G16" s="82" t="s">
        <v>735</v>
      </c>
      <c r="H16" s="82" t="s">
        <v>133</v>
      </c>
      <c r="I16" s="82" t="s">
        <v>736</v>
      </c>
      <c r="J16" s="82"/>
    </row>
    <row r="17" spans="1:10" x14ac:dyDescent="0.3">
      <c r="A17">
        <v>1</v>
      </c>
      <c r="B17" s="87" t="s">
        <v>657</v>
      </c>
      <c r="C17" s="79">
        <v>293662</v>
      </c>
      <c r="D17" s="79"/>
      <c r="F17" s="87" t="s">
        <v>0</v>
      </c>
      <c r="G17" s="78">
        <v>2610</v>
      </c>
      <c r="H17" s="79">
        <v>99702</v>
      </c>
      <c r="I17" s="80">
        <v>7.6832499264056497E-2</v>
      </c>
      <c r="J17" s="80"/>
    </row>
    <row r="18" spans="1:10" x14ac:dyDescent="0.3">
      <c r="A18">
        <v>2</v>
      </c>
      <c r="B18" s="87" t="s">
        <v>5</v>
      </c>
      <c r="C18" s="79">
        <v>156886</v>
      </c>
      <c r="D18" s="79"/>
      <c r="F18" s="87" t="s">
        <v>737</v>
      </c>
      <c r="G18" s="78">
        <v>2590</v>
      </c>
      <c r="H18" s="79">
        <v>85611</v>
      </c>
      <c r="I18" s="80">
        <v>7.6243744480423897E-2</v>
      </c>
      <c r="J18" s="80"/>
    </row>
    <row r="19" spans="1:10" x14ac:dyDescent="0.3">
      <c r="A19">
        <v>3</v>
      </c>
      <c r="B19" s="87" t="s">
        <v>9</v>
      </c>
      <c r="C19" s="79">
        <v>156499</v>
      </c>
      <c r="D19" s="79"/>
      <c r="F19" s="87" t="s">
        <v>738</v>
      </c>
      <c r="G19" s="78">
        <v>1660</v>
      </c>
      <c r="H19" s="79">
        <v>105352</v>
      </c>
      <c r="I19" s="80">
        <v>4.88666470415072E-2</v>
      </c>
      <c r="J19" s="80"/>
    </row>
    <row r="20" spans="1:10" x14ac:dyDescent="0.3">
      <c r="A20">
        <v>4</v>
      </c>
      <c r="B20" s="87" t="s">
        <v>44</v>
      </c>
      <c r="C20" s="79">
        <v>152714</v>
      </c>
      <c r="D20" s="79"/>
      <c r="F20" s="87" t="s">
        <v>739</v>
      </c>
      <c r="G20" s="78">
        <v>390</v>
      </c>
      <c r="H20" s="79">
        <v>95440</v>
      </c>
      <c r="I20" s="80">
        <v>1.1480718280835999E-2</v>
      </c>
      <c r="J20" s="80"/>
    </row>
    <row r="21" spans="1:10" x14ac:dyDescent="0.3">
      <c r="A21">
        <v>5</v>
      </c>
      <c r="B21" s="87" t="s">
        <v>47</v>
      </c>
      <c r="C21" s="79">
        <v>138125</v>
      </c>
      <c r="D21" s="79"/>
      <c r="F21" s="87" t="s">
        <v>740</v>
      </c>
      <c r="G21" s="78">
        <v>420</v>
      </c>
      <c r="H21" s="79">
        <v>90293</v>
      </c>
      <c r="I21" s="80">
        <v>1.2363850456285E-2</v>
      </c>
      <c r="J21" s="80"/>
    </row>
    <row r="22" spans="1:10" x14ac:dyDescent="0.3">
      <c r="A22">
        <v>6</v>
      </c>
      <c r="B22" s="87" t="s">
        <v>4</v>
      </c>
      <c r="C22" s="79">
        <v>133805</v>
      </c>
      <c r="D22" s="79"/>
      <c r="F22" s="87" t="s">
        <v>741</v>
      </c>
      <c r="G22" s="78">
        <v>530</v>
      </c>
      <c r="H22" s="79">
        <v>47088</v>
      </c>
      <c r="I22" s="80">
        <v>1.56020017662644E-2</v>
      </c>
      <c r="J22" s="80"/>
    </row>
    <row r="23" spans="1:10" x14ac:dyDescent="0.3">
      <c r="A23">
        <v>7</v>
      </c>
      <c r="B23" s="87" t="s">
        <v>403</v>
      </c>
      <c r="C23" s="79">
        <v>125278</v>
      </c>
      <c r="D23" s="79"/>
      <c r="F23" s="87" t="s">
        <v>36</v>
      </c>
      <c r="G23" s="78">
        <v>150</v>
      </c>
      <c r="H23" s="79">
        <v>107829</v>
      </c>
      <c r="I23" s="80">
        <v>4.4156608772446303E-3</v>
      </c>
      <c r="J23" s="80"/>
    </row>
    <row r="24" spans="1:10" x14ac:dyDescent="0.3">
      <c r="A24">
        <v>8</v>
      </c>
      <c r="B24" s="87" t="s">
        <v>1</v>
      </c>
      <c r="C24" s="79">
        <v>122670</v>
      </c>
      <c r="D24" s="79"/>
      <c r="F24" s="87" t="s">
        <v>742</v>
      </c>
      <c r="G24" s="78">
        <v>2410</v>
      </c>
      <c r="H24" s="79">
        <v>47344</v>
      </c>
      <c r="I24" s="80">
        <v>7.0944951427730399E-2</v>
      </c>
      <c r="J24" s="80"/>
    </row>
    <row r="25" spans="1:10" x14ac:dyDescent="0.3">
      <c r="A25">
        <v>9</v>
      </c>
      <c r="B25" s="87" t="s">
        <v>37</v>
      </c>
      <c r="C25" s="79">
        <v>119989</v>
      </c>
      <c r="D25" s="79"/>
      <c r="F25" s="87" t="s">
        <v>743</v>
      </c>
      <c r="G25" s="78">
        <v>320</v>
      </c>
      <c r="H25" s="79">
        <v>56381</v>
      </c>
      <c r="I25" s="80">
        <v>9.4200765381218694E-3</v>
      </c>
      <c r="J25" s="80"/>
    </row>
    <row r="26" spans="1:10" x14ac:dyDescent="0.3">
      <c r="A26">
        <v>10</v>
      </c>
      <c r="B26" s="87" t="s">
        <v>26</v>
      </c>
      <c r="C26" s="79">
        <v>118123</v>
      </c>
      <c r="D26" s="79"/>
      <c r="F26" s="87" t="s">
        <v>744</v>
      </c>
      <c r="G26" s="78">
        <v>1890</v>
      </c>
      <c r="H26" s="79">
        <v>78701</v>
      </c>
      <c r="I26" s="80">
        <v>5.5637327053282302E-2</v>
      </c>
      <c r="J26" s="80"/>
    </row>
    <row r="27" spans="1:10" ht="25.05" customHeight="1" x14ac:dyDescent="0.3"/>
    <row r="28" spans="1:10" x14ac:dyDescent="0.3">
      <c r="A28" s="91" t="s">
        <v>721</v>
      </c>
      <c r="B28" s="91"/>
      <c r="C28" s="91"/>
      <c r="D28" s="91"/>
      <c r="F28" s="91" t="s">
        <v>728</v>
      </c>
      <c r="G28" s="91"/>
      <c r="H28" s="91"/>
      <c r="I28" s="91"/>
      <c r="J28" s="91"/>
    </row>
    <row r="29" spans="1:10" x14ac:dyDescent="0.3">
      <c r="A29" s="82" t="s">
        <v>712</v>
      </c>
      <c r="B29" s="82" t="s">
        <v>722</v>
      </c>
      <c r="C29" s="82" t="s">
        <v>723</v>
      </c>
      <c r="D29" s="82" t="s">
        <v>133</v>
      </c>
      <c r="F29" s="82" t="s">
        <v>720</v>
      </c>
      <c r="G29" s="82" t="s">
        <v>729</v>
      </c>
      <c r="H29" s="82" t="s">
        <v>730</v>
      </c>
      <c r="I29" s="82" t="s">
        <v>725</v>
      </c>
      <c r="J29" s="82" t="s">
        <v>726</v>
      </c>
    </row>
    <row r="30" spans="1:10" x14ac:dyDescent="0.3">
      <c r="A30">
        <v>2025</v>
      </c>
      <c r="B30" s="79">
        <f>MIN('2025 (annual)'!F3:F300)</f>
        <v>30576</v>
      </c>
      <c r="C30" s="79">
        <f>MAX('2025 (annual)'!F3:F300)</f>
        <v>293662</v>
      </c>
      <c r="D30" s="79">
        <f>VLOOKUP("00-0000",'2025 (annual)'!A:I,6,FALSE)</f>
        <v>47046</v>
      </c>
      <c r="F30" t="s">
        <v>0</v>
      </c>
      <c r="G30" s="81">
        <f>VLOOKUP("11-0000",'2025 (hourly)'!A:I,6,FALSE)</f>
        <v>47.93</v>
      </c>
      <c r="H30" s="79">
        <f>VLOOKUP("11-0000",'2025 (annual)'!A:I,6,FALSE)</f>
        <v>99702</v>
      </c>
      <c r="I30" s="79">
        <f t="shared" ref="I30:I36" si="2">G30*2080</f>
        <v>99694.399999999994</v>
      </c>
      <c r="J30" s="80">
        <f t="shared" ref="J30:J36" si="3">(I30-H30)/H30</f>
        <v>-7.6227156927702767E-5</v>
      </c>
    </row>
    <row r="31" spans="1:10" x14ac:dyDescent="0.3">
      <c r="A31">
        <v>2024</v>
      </c>
      <c r="B31" s="79">
        <f>MIN('2024 (annual)'!F3:F300)</f>
        <v>29848</v>
      </c>
      <c r="C31" s="79">
        <f>MAX('2024 (annual)'!F3:F300)</f>
        <v>153842</v>
      </c>
      <c r="D31" s="79">
        <f>VLOOKUP("00-0000",'2024 (annual)'!A:I,6,FALSE)</f>
        <v>45942</v>
      </c>
      <c r="F31" t="s">
        <v>737</v>
      </c>
      <c r="G31" s="81">
        <f>VLOOKUP("13-0000",'2025 (hourly)'!A:I,6,FALSE)</f>
        <v>41.16</v>
      </c>
      <c r="H31" s="79">
        <f>VLOOKUP("13-0000",'2025 (annual)'!A:I,6,FALSE)</f>
        <v>85611</v>
      </c>
      <c r="I31" s="79">
        <f t="shared" si="2"/>
        <v>85612.799999999988</v>
      </c>
      <c r="J31" s="80">
        <f t="shared" si="3"/>
        <v>2.102533552917684E-5</v>
      </c>
    </row>
    <row r="32" spans="1:10" x14ac:dyDescent="0.3">
      <c r="A32">
        <v>2023</v>
      </c>
      <c r="B32" s="79">
        <f>MIN('2023 (annual)'!F3:F300)</f>
        <v>28874</v>
      </c>
      <c r="C32" s="79">
        <f>MAX('2023 (annual)'!F3:F300)</f>
        <v>153774</v>
      </c>
      <c r="D32" s="79">
        <f>VLOOKUP("00-0000",'2023 (annual)'!A:I,6,FALSE)</f>
        <v>45154</v>
      </c>
      <c r="F32" t="s">
        <v>738</v>
      </c>
      <c r="G32" s="81">
        <f>VLOOKUP("15-0000",'2025 (hourly)'!A:I,6,FALSE)</f>
        <v>50.65</v>
      </c>
      <c r="H32" s="79">
        <f>VLOOKUP("15-0000",'2025 (annual)'!A:I,6,FALSE)</f>
        <v>105352</v>
      </c>
      <c r="I32" s="79">
        <f t="shared" si="2"/>
        <v>105352</v>
      </c>
      <c r="J32" s="80">
        <f t="shared" si="3"/>
        <v>0</v>
      </c>
    </row>
    <row r="33" spans="1:10" x14ac:dyDescent="0.3">
      <c r="A33">
        <v>2022</v>
      </c>
      <c r="B33" s="79">
        <f>MIN('2022 (annual)'!F3:F300)</f>
        <v>26624</v>
      </c>
      <c r="C33" s="79">
        <f>MAX('2022 (annual)'!F3:F300)</f>
        <v>143166</v>
      </c>
      <c r="D33" s="79">
        <f>VLOOKUP("00-0000",'2022 (annual)'!A:I,6,FALSE)</f>
        <v>41686</v>
      </c>
      <c r="F33" t="s">
        <v>745</v>
      </c>
      <c r="G33" s="81">
        <f>VLOOKUP("29-0000",'2025 (hourly)'!A:I,6,FALSE)</f>
        <v>37.840000000000003</v>
      </c>
      <c r="H33" s="79">
        <f>VLOOKUP("29-0000",'2025 (annual)'!A:I,6,FALSE)</f>
        <v>78701</v>
      </c>
      <c r="I33" s="79">
        <f t="shared" si="2"/>
        <v>78707.200000000012</v>
      </c>
      <c r="J33" s="80">
        <f t="shared" si="3"/>
        <v>7.8779176884812664E-5</v>
      </c>
    </row>
    <row r="34" spans="1:10" x14ac:dyDescent="0.3">
      <c r="A34">
        <v>2021</v>
      </c>
      <c r="B34" s="79">
        <f>MIN('2021 (annual)'!F3:F300)</f>
        <v>25770</v>
      </c>
      <c r="C34" s="79">
        <f>MAX('2021 (annual)'!F3:F300)</f>
        <v>143040</v>
      </c>
      <c r="D34" s="79">
        <f>VLOOKUP("00-0000",'2021 (annual)'!A:I,6,FALSE)</f>
        <v>38040</v>
      </c>
      <c r="F34" t="s">
        <v>746</v>
      </c>
      <c r="G34" s="81">
        <f>VLOOKUP("41-0000",'2025 (hourly)'!A:I,6,FALSE)</f>
        <v>16.399999999999999</v>
      </c>
      <c r="H34" s="79">
        <f>VLOOKUP("41-0000",'2025 (annual)'!A:I,6,FALSE)</f>
        <v>34122</v>
      </c>
      <c r="I34" s="79">
        <f t="shared" si="2"/>
        <v>34112</v>
      </c>
      <c r="J34" s="80">
        <f t="shared" si="3"/>
        <v>-2.9306605708926791E-4</v>
      </c>
    </row>
    <row r="35" spans="1:10" x14ac:dyDescent="0.3">
      <c r="A35">
        <v>2020</v>
      </c>
      <c r="B35" s="79">
        <f>MIN('2020 (annual)'!F3:F300)</f>
        <v>25167</v>
      </c>
      <c r="C35" s="79">
        <f>MAX('2020 (annual)'!F3:F300)</f>
        <v>141628</v>
      </c>
      <c r="D35" s="79">
        <f>VLOOKUP("00-0000",'2020 (annual)'!A:I,6,FALSE)</f>
        <v>37781</v>
      </c>
      <c r="F35" t="s">
        <v>747</v>
      </c>
      <c r="G35" s="81">
        <f>VLOOKUP("43-0000",'2025 (hourly)'!A:I,6,FALSE)</f>
        <v>19.54</v>
      </c>
      <c r="H35" s="79">
        <f>VLOOKUP("43-0000",'2025 (annual)'!A:I,6,FALSE)</f>
        <v>40640</v>
      </c>
      <c r="I35" s="79">
        <f t="shared" si="2"/>
        <v>40643.199999999997</v>
      </c>
      <c r="J35" s="80">
        <f t="shared" si="3"/>
        <v>7.8740157480243345E-5</v>
      </c>
    </row>
    <row r="36" spans="1:10" x14ac:dyDescent="0.3">
      <c r="A36">
        <v>2019</v>
      </c>
      <c r="B36" s="79">
        <f>MIN('2019 (annual)'!F3:F300)</f>
        <v>23310</v>
      </c>
      <c r="C36" s="79">
        <f>MAX('2019 (annual)'!F3:F300)</f>
        <v>148050</v>
      </c>
      <c r="D36" s="79">
        <f>VLOOKUP("00-0000",'2019 (annual)'!A:I,6,FALSE)</f>
        <v>36160</v>
      </c>
      <c r="F36" t="s">
        <v>748</v>
      </c>
      <c r="G36" s="81">
        <f>VLOOKUP("47-0000",'2025 (hourly)'!A:I,6,FALSE)</f>
        <v>23.05</v>
      </c>
      <c r="H36" s="79">
        <f>VLOOKUP("47-0000",'2025 (annual)'!A:I,6,FALSE)</f>
        <v>47939</v>
      </c>
      <c r="I36" s="79">
        <f t="shared" si="2"/>
        <v>47944</v>
      </c>
      <c r="J36" s="80">
        <f t="shared" si="3"/>
        <v>1.0429921358392958E-4</v>
      </c>
    </row>
    <row r="37" spans="1:10" ht="25.05" customHeight="1" x14ac:dyDescent="0.3">
      <c r="A37">
        <v>2018</v>
      </c>
      <c r="B37" s="79">
        <f>MIN('2018 (annual)'!F3:F300)</f>
        <v>21855</v>
      </c>
      <c r="C37" s="79">
        <f>MAX('2018 (annual)'!F3:F300)</f>
        <v>161804</v>
      </c>
      <c r="D37" s="79">
        <f>VLOOKUP("00-0000",'2018 (annual)'!A:I,6,FALSE)</f>
        <v>36181</v>
      </c>
      <c r="F37" s="83" t="s">
        <v>727</v>
      </c>
    </row>
    <row r="38" spans="1:10" x14ac:dyDescent="0.3">
      <c r="A38">
        <v>2017</v>
      </c>
      <c r="B38" s="79">
        <f>MIN('2017 (annual)'!F3:F300)</f>
        <v>20813</v>
      </c>
      <c r="C38" s="79">
        <f>MAX('2017 (annual)'!F3:F300)</f>
        <v>138060</v>
      </c>
      <c r="D38" s="79">
        <f>VLOOKUP("00-0000",'2017 (annual)'!A:I,6,FALSE)</f>
        <v>36543</v>
      </c>
    </row>
    <row r="40" spans="1:10" x14ac:dyDescent="0.3">
      <c r="A40" s="91" t="s">
        <v>751</v>
      </c>
      <c r="B40" s="91"/>
      <c r="C40" s="91"/>
      <c r="D40" s="91"/>
    </row>
    <row r="41" spans="1:10" x14ac:dyDescent="0.3">
      <c r="A41" s="82" t="s">
        <v>720</v>
      </c>
      <c r="B41" s="82" t="s">
        <v>750</v>
      </c>
      <c r="C41" s="82" t="s">
        <v>731</v>
      </c>
      <c r="D41" s="82" t="s">
        <v>724</v>
      </c>
    </row>
    <row r="42" spans="1:10" x14ac:dyDescent="0.3">
      <c r="A42" t="s">
        <v>395</v>
      </c>
      <c r="B42" s="79">
        <f>'2019 (annual)'!F3</f>
        <v>36160</v>
      </c>
      <c r="C42" s="79">
        <f>VLOOKUP("00-0000",'2025 (annual)'!A:I,6,FALSE)</f>
        <v>47046</v>
      </c>
      <c r="D42" s="80">
        <f t="shared" ref="D42:D49" si="4">(C42-B42)/B42</f>
        <v>0.30105088495575222</v>
      </c>
    </row>
    <row r="43" spans="1:10" x14ac:dyDescent="0.3">
      <c r="A43" t="s">
        <v>0</v>
      </c>
      <c r="B43" s="79">
        <f>'2019 (annual)'!F4</f>
        <v>90300</v>
      </c>
      <c r="C43" s="79">
        <f>VLOOKUP("11-0000",'2025 (annual)'!A:I,6,FALSE)</f>
        <v>99702</v>
      </c>
      <c r="D43" s="80">
        <f t="shared" si="4"/>
        <v>0.10411960132890366</v>
      </c>
    </row>
    <row r="44" spans="1:10" x14ac:dyDescent="0.3">
      <c r="A44" t="s">
        <v>737</v>
      </c>
      <c r="B44" s="79">
        <f>'2019 (annual)'!F21</f>
        <v>75850</v>
      </c>
      <c r="C44" s="79">
        <f>VLOOKUP("13-0000",'2025 (annual)'!A:I,6,FALSE)</f>
        <v>85611</v>
      </c>
      <c r="D44" s="80">
        <f t="shared" si="4"/>
        <v>0.12868820039551748</v>
      </c>
    </row>
    <row r="45" spans="1:10" x14ac:dyDescent="0.3">
      <c r="A45" t="s">
        <v>738</v>
      </c>
      <c r="B45" s="79">
        <f>'2019 (annual)'!F28</f>
        <v>61800</v>
      </c>
      <c r="C45" s="79">
        <f>VLOOKUP("15-0000",'2025 (annual)'!A:I,6,FALSE)</f>
        <v>105352</v>
      </c>
      <c r="D45" s="80">
        <f t="shared" si="4"/>
        <v>0.70472491909385115</v>
      </c>
    </row>
    <row r="46" spans="1:10" x14ac:dyDescent="0.3">
      <c r="A46" t="s">
        <v>745</v>
      </c>
      <c r="B46" s="79">
        <f>'2019 (annual)'!F95</f>
        <v>53600</v>
      </c>
      <c r="C46" s="79">
        <f>VLOOKUP("29-0000",'2025 (annual)'!A:I,6,FALSE)</f>
        <v>78701</v>
      </c>
      <c r="D46" s="80">
        <f t="shared" si="4"/>
        <v>0.46830223880597016</v>
      </c>
    </row>
    <row r="47" spans="1:10" x14ac:dyDescent="0.3">
      <c r="A47" t="s">
        <v>746</v>
      </c>
      <c r="B47" s="79">
        <f>'2019 (annual)'!F137</f>
        <v>24980</v>
      </c>
      <c r="C47" s="79">
        <f>VLOOKUP("41-0000",'2025 (annual)'!A:I,6,FALSE)</f>
        <v>34122</v>
      </c>
      <c r="D47" s="80">
        <f t="shared" si="4"/>
        <v>0.36597277822257807</v>
      </c>
    </row>
    <row r="48" spans="1:10" x14ac:dyDescent="0.3">
      <c r="A48" t="s">
        <v>747</v>
      </c>
      <c r="B48" s="79">
        <f>'2019 (annual)'!F149</f>
        <v>28140</v>
      </c>
      <c r="C48" s="79">
        <f>VLOOKUP("43-0000",'2025 (annual)'!A:I,6,FALSE)</f>
        <v>40640</v>
      </c>
      <c r="D48" s="80">
        <f t="shared" si="4"/>
        <v>0.44420753375977257</v>
      </c>
    </row>
    <row r="49" spans="1:4" x14ac:dyDescent="0.3">
      <c r="A49" t="s">
        <v>748</v>
      </c>
      <c r="B49" s="79">
        <f>'2019 (annual)'!F175</f>
        <v>29940</v>
      </c>
      <c r="C49" s="79">
        <f>VLOOKUP("47-0000",'2025 (annual)'!A:I,6,FALSE)</f>
        <v>47939</v>
      </c>
      <c r="D49" s="80">
        <f t="shared" si="4"/>
        <v>0.60116900467601875</v>
      </c>
    </row>
  </sheetData>
  <mergeCells count="7">
    <mergeCell ref="A3:E3"/>
    <mergeCell ref="A1:J1"/>
    <mergeCell ref="A40:D40"/>
    <mergeCell ref="A15:D15"/>
    <mergeCell ref="F15:J15"/>
    <mergeCell ref="A28:D28"/>
    <mergeCell ref="F28:J28"/>
  </mergeCells>
  <pageMargins left="0.7" right="0.7" top="0.75" bottom="0.75" header="0.3" footer="0.3"/>
  <pageSetup scale="38" fitToHeight="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537C5-9244-4144-9DA0-3BBDC5230E91}">
  <sheetPr>
    <pageSetUpPr fitToPage="1"/>
  </sheetPr>
  <dimension ref="A1:I206"/>
  <sheetViews>
    <sheetView workbookViewId="0">
      <pane ySplit="2" topLeftCell="A3" activePane="bottomLeft" state="frozen"/>
      <selection sqref="A1:I1"/>
      <selection pane="bottomLeft" sqref="A1:I1"/>
    </sheetView>
  </sheetViews>
  <sheetFormatPr defaultRowHeight="14.4" x14ac:dyDescent="0.3"/>
  <cols>
    <col min="1" max="1" width="13" customWidth="1"/>
    <col min="2" max="2" width="51.88671875" customWidth="1"/>
    <col min="3" max="8" width="15.77734375" customWidth="1"/>
    <col min="9" max="9" width="14.77734375" customWidth="1"/>
  </cols>
  <sheetData>
    <row r="1" spans="1:9" ht="30" customHeight="1" x14ac:dyDescent="0.3">
      <c r="A1" s="93" t="s">
        <v>582</v>
      </c>
      <c r="B1" s="94"/>
      <c r="C1" s="94"/>
      <c r="D1" s="94"/>
      <c r="E1" s="94"/>
      <c r="F1" s="94"/>
      <c r="G1" s="94"/>
      <c r="H1" s="94"/>
      <c r="I1" s="95"/>
    </row>
    <row r="2" spans="1:9" ht="34.950000000000003" customHeight="1" x14ac:dyDescent="0.3">
      <c r="A2" s="4" t="s">
        <v>705</v>
      </c>
      <c r="B2" s="5" t="s">
        <v>129</v>
      </c>
      <c r="C2" s="5" t="s">
        <v>130</v>
      </c>
      <c r="D2" s="5" t="s">
        <v>131</v>
      </c>
      <c r="E2" s="5" t="s">
        <v>132</v>
      </c>
      <c r="F2" s="5" t="s">
        <v>133</v>
      </c>
      <c r="G2" s="5" t="s">
        <v>134</v>
      </c>
      <c r="H2" s="5" t="s">
        <v>135</v>
      </c>
      <c r="I2" s="6" t="s">
        <v>136</v>
      </c>
    </row>
    <row r="3" spans="1:9" ht="18" customHeight="1" x14ac:dyDescent="0.3">
      <c r="A3" s="88" t="s">
        <v>139</v>
      </c>
      <c r="B3" s="64" t="s">
        <v>395</v>
      </c>
      <c r="C3" s="65">
        <v>51930</v>
      </c>
      <c r="D3" s="65">
        <v>27340</v>
      </c>
      <c r="E3" s="65">
        <v>28970</v>
      </c>
      <c r="F3" s="65">
        <v>38040</v>
      </c>
      <c r="G3" s="65">
        <v>61200</v>
      </c>
      <c r="H3" s="65">
        <v>94690</v>
      </c>
      <c r="I3" s="66">
        <v>33800</v>
      </c>
    </row>
    <row r="4" spans="1:9" ht="18" customHeight="1" x14ac:dyDescent="0.3">
      <c r="A4" s="89" t="s">
        <v>396</v>
      </c>
      <c r="B4" s="22" t="s">
        <v>0</v>
      </c>
      <c r="C4" s="23">
        <v>95150</v>
      </c>
      <c r="D4" s="23">
        <v>42790</v>
      </c>
      <c r="E4" s="23">
        <v>58660</v>
      </c>
      <c r="F4" s="23">
        <v>90700</v>
      </c>
      <c r="G4" s="23">
        <v>119140</v>
      </c>
      <c r="H4" s="23">
        <v>152890</v>
      </c>
      <c r="I4" s="26">
        <v>2170</v>
      </c>
    </row>
    <row r="5" spans="1:9" ht="18" customHeight="1" x14ac:dyDescent="0.3">
      <c r="A5" s="67" t="s">
        <v>140</v>
      </c>
      <c r="B5" s="54" t="s">
        <v>1</v>
      </c>
      <c r="C5" s="55">
        <v>124080</v>
      </c>
      <c r="D5" s="55">
        <v>62310</v>
      </c>
      <c r="E5" s="55">
        <v>90880</v>
      </c>
      <c r="F5" s="55">
        <v>102140</v>
      </c>
      <c r="G5" s="55">
        <v>131040</v>
      </c>
      <c r="H5" s="55" t="s">
        <v>293</v>
      </c>
      <c r="I5" s="56">
        <v>70</v>
      </c>
    </row>
    <row r="6" spans="1:9" ht="18" customHeight="1" x14ac:dyDescent="0.3">
      <c r="A6" s="24" t="s">
        <v>141</v>
      </c>
      <c r="B6" s="12" t="s">
        <v>2</v>
      </c>
      <c r="C6" s="13">
        <v>83990</v>
      </c>
      <c r="D6" s="13">
        <v>33590</v>
      </c>
      <c r="E6" s="13">
        <v>45850</v>
      </c>
      <c r="F6" s="13">
        <v>63580</v>
      </c>
      <c r="G6" s="13">
        <v>97740</v>
      </c>
      <c r="H6" s="13">
        <v>153640</v>
      </c>
      <c r="I6" s="27">
        <v>820</v>
      </c>
    </row>
    <row r="7" spans="1:9" ht="18" customHeight="1" x14ac:dyDescent="0.3">
      <c r="A7" s="67" t="s">
        <v>143</v>
      </c>
      <c r="B7" s="54" t="s">
        <v>4</v>
      </c>
      <c r="C7" s="55">
        <v>131160</v>
      </c>
      <c r="D7" s="55">
        <v>60300</v>
      </c>
      <c r="E7" s="55">
        <v>91010</v>
      </c>
      <c r="F7" s="55">
        <v>131200</v>
      </c>
      <c r="G7" s="55">
        <v>160750</v>
      </c>
      <c r="H7" s="55">
        <v>192630</v>
      </c>
      <c r="I7" s="56">
        <v>70</v>
      </c>
    </row>
    <row r="8" spans="1:9" ht="18" customHeight="1" x14ac:dyDescent="0.3">
      <c r="A8" s="24" t="s">
        <v>584</v>
      </c>
      <c r="B8" s="12" t="s">
        <v>398</v>
      </c>
      <c r="C8" s="13">
        <v>84350</v>
      </c>
      <c r="D8" s="13">
        <v>52500</v>
      </c>
      <c r="E8" s="13">
        <v>62310</v>
      </c>
      <c r="F8" s="13">
        <v>70990</v>
      </c>
      <c r="G8" s="13">
        <v>114960</v>
      </c>
      <c r="H8" s="13">
        <v>126780</v>
      </c>
      <c r="I8" s="27">
        <v>40</v>
      </c>
    </row>
    <row r="9" spans="1:9" ht="18" customHeight="1" x14ac:dyDescent="0.3">
      <c r="A9" s="67" t="s">
        <v>144</v>
      </c>
      <c r="B9" s="54" t="s">
        <v>5</v>
      </c>
      <c r="C9" s="55">
        <v>128000</v>
      </c>
      <c r="D9" s="55">
        <v>72370</v>
      </c>
      <c r="E9" s="55">
        <v>92400</v>
      </c>
      <c r="F9" s="55">
        <v>117250</v>
      </c>
      <c r="G9" s="55">
        <v>154990</v>
      </c>
      <c r="H9" s="55">
        <v>195270</v>
      </c>
      <c r="I9" s="56">
        <v>80</v>
      </c>
    </row>
    <row r="10" spans="1:9" ht="18" customHeight="1" x14ac:dyDescent="0.3">
      <c r="A10" s="24" t="s">
        <v>145</v>
      </c>
      <c r="B10" s="12" t="s">
        <v>6</v>
      </c>
      <c r="C10" s="13">
        <v>115580</v>
      </c>
      <c r="D10" s="13">
        <v>56610</v>
      </c>
      <c r="E10" s="13">
        <v>73710</v>
      </c>
      <c r="F10" s="13">
        <v>114830</v>
      </c>
      <c r="G10" s="13">
        <v>149080</v>
      </c>
      <c r="H10" s="13">
        <v>168270</v>
      </c>
      <c r="I10" s="27">
        <v>90</v>
      </c>
    </row>
    <row r="11" spans="1:9" ht="18" customHeight="1" x14ac:dyDescent="0.3">
      <c r="A11" s="67" t="s">
        <v>146</v>
      </c>
      <c r="B11" s="54" t="s">
        <v>7</v>
      </c>
      <c r="C11" s="55">
        <v>94420</v>
      </c>
      <c r="D11" s="55">
        <v>54850</v>
      </c>
      <c r="E11" s="55">
        <v>72330</v>
      </c>
      <c r="F11" s="55">
        <v>91850</v>
      </c>
      <c r="G11" s="55">
        <v>117000</v>
      </c>
      <c r="H11" s="55">
        <v>129990</v>
      </c>
      <c r="I11" s="56">
        <v>60</v>
      </c>
    </row>
    <row r="12" spans="1:9" ht="18" customHeight="1" x14ac:dyDescent="0.3">
      <c r="A12" s="24" t="s">
        <v>147</v>
      </c>
      <c r="B12" s="12" t="s">
        <v>296</v>
      </c>
      <c r="C12" s="13">
        <v>73120</v>
      </c>
      <c r="D12" s="13">
        <v>47490</v>
      </c>
      <c r="E12" s="13">
        <v>60200</v>
      </c>
      <c r="F12" s="13">
        <v>75740</v>
      </c>
      <c r="G12" s="13">
        <v>79550</v>
      </c>
      <c r="H12" s="13">
        <v>98320</v>
      </c>
      <c r="I12" s="27">
        <v>80</v>
      </c>
    </row>
    <row r="13" spans="1:9" ht="18" customHeight="1" x14ac:dyDescent="0.3">
      <c r="A13" s="67" t="s">
        <v>149</v>
      </c>
      <c r="B13" s="54" t="s">
        <v>9</v>
      </c>
      <c r="C13" s="55">
        <v>142200</v>
      </c>
      <c r="D13" s="55">
        <v>120060</v>
      </c>
      <c r="E13" s="55">
        <v>121570</v>
      </c>
      <c r="F13" s="55">
        <v>143040</v>
      </c>
      <c r="G13" s="55">
        <v>152590</v>
      </c>
      <c r="H13" s="55">
        <v>193880</v>
      </c>
      <c r="I13" s="56">
        <v>70</v>
      </c>
    </row>
    <row r="14" spans="1:9" ht="18" customHeight="1" x14ac:dyDescent="0.3">
      <c r="A14" s="24" t="s">
        <v>391</v>
      </c>
      <c r="B14" s="12" t="s">
        <v>297</v>
      </c>
      <c r="C14" s="13">
        <v>55670</v>
      </c>
      <c r="D14" s="13">
        <v>37220</v>
      </c>
      <c r="E14" s="13">
        <v>46610</v>
      </c>
      <c r="F14" s="13">
        <v>56400</v>
      </c>
      <c r="G14" s="13">
        <v>58090</v>
      </c>
      <c r="H14" s="13">
        <v>73460</v>
      </c>
      <c r="I14" s="27">
        <v>60</v>
      </c>
    </row>
    <row r="15" spans="1:9" ht="18" customHeight="1" x14ac:dyDescent="0.3">
      <c r="A15" s="67" t="s">
        <v>150</v>
      </c>
      <c r="B15" s="54" t="s">
        <v>10</v>
      </c>
      <c r="C15" s="55">
        <v>105170</v>
      </c>
      <c r="D15" s="55">
        <v>62310</v>
      </c>
      <c r="E15" s="55">
        <v>79550</v>
      </c>
      <c r="F15" s="55">
        <v>94670</v>
      </c>
      <c r="G15" s="55">
        <v>119140</v>
      </c>
      <c r="H15" s="55">
        <v>162410</v>
      </c>
      <c r="I15" s="56">
        <v>100</v>
      </c>
    </row>
    <row r="16" spans="1:9" ht="18" customHeight="1" x14ac:dyDescent="0.3">
      <c r="A16" s="24" t="s">
        <v>151</v>
      </c>
      <c r="B16" s="12" t="s">
        <v>11</v>
      </c>
      <c r="C16" s="13">
        <v>56350</v>
      </c>
      <c r="D16" s="13">
        <v>26640</v>
      </c>
      <c r="E16" s="13">
        <v>35110</v>
      </c>
      <c r="F16" s="13">
        <v>54580</v>
      </c>
      <c r="G16" s="13">
        <v>78820</v>
      </c>
      <c r="H16" s="13">
        <v>93370</v>
      </c>
      <c r="I16" s="27">
        <v>50</v>
      </c>
    </row>
    <row r="17" spans="1:9" ht="18" customHeight="1" x14ac:dyDescent="0.3">
      <c r="A17" s="67" t="s">
        <v>560</v>
      </c>
      <c r="B17" s="54" t="s">
        <v>561</v>
      </c>
      <c r="C17" s="55">
        <v>66970</v>
      </c>
      <c r="D17" s="55">
        <v>43620</v>
      </c>
      <c r="E17" s="55">
        <v>54370</v>
      </c>
      <c r="F17" s="55">
        <v>69830</v>
      </c>
      <c r="G17" s="55">
        <v>73910</v>
      </c>
      <c r="H17" s="55">
        <v>96400</v>
      </c>
      <c r="I17" s="56">
        <v>40</v>
      </c>
    </row>
    <row r="18" spans="1:9" ht="18" customHeight="1" x14ac:dyDescent="0.3">
      <c r="A18" s="24" t="s">
        <v>402</v>
      </c>
      <c r="B18" s="12" t="s">
        <v>403</v>
      </c>
      <c r="C18" s="13">
        <v>110430</v>
      </c>
      <c r="D18" s="13">
        <v>76760</v>
      </c>
      <c r="E18" s="13">
        <v>101580</v>
      </c>
      <c r="F18" s="13">
        <v>111740</v>
      </c>
      <c r="G18" s="13">
        <v>121040</v>
      </c>
      <c r="H18" s="13">
        <v>139380</v>
      </c>
      <c r="I18" s="27">
        <v>300</v>
      </c>
    </row>
    <row r="19" spans="1:9" ht="18" customHeight="1" x14ac:dyDescent="0.3">
      <c r="A19" s="88" t="s">
        <v>152</v>
      </c>
      <c r="B19" s="64" t="s">
        <v>12</v>
      </c>
      <c r="C19" s="65">
        <v>74570</v>
      </c>
      <c r="D19" s="65">
        <v>38260</v>
      </c>
      <c r="E19" s="65">
        <v>54000</v>
      </c>
      <c r="F19" s="65">
        <v>72540</v>
      </c>
      <c r="G19" s="65">
        <v>93970</v>
      </c>
      <c r="H19" s="65">
        <v>111740</v>
      </c>
      <c r="I19" s="66">
        <v>2300</v>
      </c>
    </row>
    <row r="20" spans="1:9" ht="18" customHeight="1" x14ac:dyDescent="0.3">
      <c r="A20" s="24" t="s">
        <v>153</v>
      </c>
      <c r="B20" s="12" t="s">
        <v>154</v>
      </c>
      <c r="C20" s="13">
        <v>78210</v>
      </c>
      <c r="D20" s="13">
        <v>43120</v>
      </c>
      <c r="E20" s="13">
        <v>55110</v>
      </c>
      <c r="F20" s="13">
        <v>72060</v>
      </c>
      <c r="G20" s="13">
        <v>99650</v>
      </c>
      <c r="H20" s="13">
        <v>121060</v>
      </c>
      <c r="I20" s="27">
        <v>140</v>
      </c>
    </row>
    <row r="21" spans="1:9" ht="18" customHeight="1" x14ac:dyDescent="0.3">
      <c r="A21" s="67" t="s">
        <v>155</v>
      </c>
      <c r="B21" s="54" t="s">
        <v>299</v>
      </c>
      <c r="C21" s="55">
        <v>71400</v>
      </c>
      <c r="D21" s="55">
        <v>35630</v>
      </c>
      <c r="E21" s="55">
        <v>50280</v>
      </c>
      <c r="F21" s="55">
        <v>76610</v>
      </c>
      <c r="G21" s="55">
        <v>91350</v>
      </c>
      <c r="H21" s="55">
        <v>99200</v>
      </c>
      <c r="I21" s="56">
        <v>250</v>
      </c>
    </row>
    <row r="22" spans="1:9" ht="18" customHeight="1" x14ac:dyDescent="0.3">
      <c r="A22" s="24" t="s">
        <v>520</v>
      </c>
      <c r="B22" s="12" t="s">
        <v>521</v>
      </c>
      <c r="C22" s="13">
        <v>68730</v>
      </c>
      <c r="D22" s="13">
        <v>44310</v>
      </c>
      <c r="E22" s="13">
        <v>55230</v>
      </c>
      <c r="F22" s="13">
        <v>70760</v>
      </c>
      <c r="G22" s="13">
        <v>80510</v>
      </c>
      <c r="H22" s="13">
        <v>94250</v>
      </c>
      <c r="I22" s="27">
        <v>50</v>
      </c>
    </row>
    <row r="23" spans="1:9" ht="18" customHeight="1" x14ac:dyDescent="0.3">
      <c r="A23" s="67" t="s">
        <v>156</v>
      </c>
      <c r="B23" s="54" t="s">
        <v>13</v>
      </c>
      <c r="C23" s="55">
        <v>70000</v>
      </c>
      <c r="D23" s="55">
        <v>36900</v>
      </c>
      <c r="E23" s="55">
        <v>47040</v>
      </c>
      <c r="F23" s="55">
        <v>69680</v>
      </c>
      <c r="G23" s="55">
        <v>91350</v>
      </c>
      <c r="H23" s="55">
        <v>102440</v>
      </c>
      <c r="I23" s="56">
        <v>220</v>
      </c>
    </row>
    <row r="24" spans="1:9" ht="18" customHeight="1" x14ac:dyDescent="0.3">
      <c r="A24" s="24" t="s">
        <v>157</v>
      </c>
      <c r="B24" s="12" t="s">
        <v>14</v>
      </c>
      <c r="C24" s="13">
        <v>91410</v>
      </c>
      <c r="D24" s="13">
        <v>61790</v>
      </c>
      <c r="E24" s="13">
        <v>74050</v>
      </c>
      <c r="F24" s="13">
        <v>88750</v>
      </c>
      <c r="G24" s="13">
        <v>105540</v>
      </c>
      <c r="H24" s="13">
        <v>121060</v>
      </c>
      <c r="I24" s="27">
        <v>120</v>
      </c>
    </row>
    <row r="25" spans="1:9" ht="18" customHeight="1" x14ac:dyDescent="0.3">
      <c r="A25" s="67" t="s">
        <v>585</v>
      </c>
      <c r="B25" s="54" t="s">
        <v>586</v>
      </c>
      <c r="C25" s="55">
        <v>83290</v>
      </c>
      <c r="D25" s="55">
        <v>45620</v>
      </c>
      <c r="E25" s="55">
        <v>57350</v>
      </c>
      <c r="F25" s="55">
        <v>74920</v>
      </c>
      <c r="G25" s="55">
        <v>93630</v>
      </c>
      <c r="H25" s="55">
        <v>121690</v>
      </c>
      <c r="I25" s="56">
        <v>180</v>
      </c>
    </row>
    <row r="26" spans="1:9" ht="18" customHeight="1" x14ac:dyDescent="0.3">
      <c r="A26" s="24" t="s">
        <v>158</v>
      </c>
      <c r="B26" s="12" t="s">
        <v>15</v>
      </c>
      <c r="C26" s="13">
        <v>79050</v>
      </c>
      <c r="D26" s="13">
        <v>43430</v>
      </c>
      <c r="E26" s="13">
        <v>63700</v>
      </c>
      <c r="F26" s="13">
        <v>78310</v>
      </c>
      <c r="G26" s="13">
        <v>96570</v>
      </c>
      <c r="H26" s="13">
        <v>108640</v>
      </c>
      <c r="I26" s="27">
        <v>160</v>
      </c>
    </row>
    <row r="27" spans="1:9" ht="18" customHeight="1" x14ac:dyDescent="0.3">
      <c r="A27" s="67" t="s">
        <v>159</v>
      </c>
      <c r="B27" s="54" t="s">
        <v>16</v>
      </c>
      <c r="C27" s="55">
        <v>79470</v>
      </c>
      <c r="D27" s="55">
        <v>37830</v>
      </c>
      <c r="E27" s="55">
        <v>59010</v>
      </c>
      <c r="F27" s="55">
        <v>80510</v>
      </c>
      <c r="G27" s="55">
        <v>102660</v>
      </c>
      <c r="H27" s="55">
        <v>102660</v>
      </c>
      <c r="I27" s="56">
        <v>220</v>
      </c>
    </row>
    <row r="28" spans="1:9" ht="18" customHeight="1" x14ac:dyDescent="0.3">
      <c r="A28" s="24" t="s">
        <v>587</v>
      </c>
      <c r="B28" s="12" t="s">
        <v>588</v>
      </c>
      <c r="C28" s="13">
        <v>58900</v>
      </c>
      <c r="D28" s="13">
        <v>34890</v>
      </c>
      <c r="E28" s="13">
        <v>43960</v>
      </c>
      <c r="F28" s="13">
        <v>56200</v>
      </c>
      <c r="G28" s="13">
        <v>70240</v>
      </c>
      <c r="H28" s="13">
        <v>87920</v>
      </c>
      <c r="I28" s="27">
        <v>80</v>
      </c>
    </row>
    <row r="29" spans="1:9" ht="18" customHeight="1" x14ac:dyDescent="0.3">
      <c r="A29" s="67" t="s">
        <v>405</v>
      </c>
      <c r="B29" s="54" t="s">
        <v>406</v>
      </c>
      <c r="C29" s="55">
        <v>81690</v>
      </c>
      <c r="D29" s="55">
        <v>54000</v>
      </c>
      <c r="E29" s="55">
        <v>65330</v>
      </c>
      <c r="F29" s="55">
        <v>80580</v>
      </c>
      <c r="G29" s="55">
        <v>96570</v>
      </c>
      <c r="H29" s="55">
        <v>111950</v>
      </c>
      <c r="I29" s="56">
        <v>350</v>
      </c>
    </row>
    <row r="30" spans="1:9" ht="18" customHeight="1" x14ac:dyDescent="0.3">
      <c r="A30" s="24" t="s">
        <v>160</v>
      </c>
      <c r="B30" s="12" t="s">
        <v>17</v>
      </c>
      <c r="C30" s="13">
        <v>69110</v>
      </c>
      <c r="D30" s="13">
        <v>43490</v>
      </c>
      <c r="E30" s="13">
        <v>53850</v>
      </c>
      <c r="F30" s="13">
        <v>62590</v>
      </c>
      <c r="G30" s="13">
        <v>77030</v>
      </c>
      <c r="H30" s="13">
        <v>99320</v>
      </c>
      <c r="I30" s="27">
        <v>230</v>
      </c>
    </row>
    <row r="31" spans="1:9" ht="18" customHeight="1" x14ac:dyDescent="0.3">
      <c r="A31" s="67" t="s">
        <v>589</v>
      </c>
      <c r="B31" s="54" t="s">
        <v>590</v>
      </c>
      <c r="C31" s="55">
        <v>40640</v>
      </c>
      <c r="D31" s="55">
        <v>30800</v>
      </c>
      <c r="E31" s="55">
        <v>30800</v>
      </c>
      <c r="F31" s="55">
        <v>38910</v>
      </c>
      <c r="G31" s="55">
        <v>44290</v>
      </c>
      <c r="H31" s="55">
        <v>62590</v>
      </c>
      <c r="I31" s="56">
        <v>40</v>
      </c>
    </row>
    <row r="32" spans="1:9" ht="18" customHeight="1" x14ac:dyDescent="0.3">
      <c r="A32" s="24" t="s">
        <v>522</v>
      </c>
      <c r="B32" s="12" t="s">
        <v>523</v>
      </c>
      <c r="C32" s="13">
        <v>80140</v>
      </c>
      <c r="D32" s="13">
        <v>54000</v>
      </c>
      <c r="E32" s="13">
        <v>65330</v>
      </c>
      <c r="F32" s="13">
        <v>82760</v>
      </c>
      <c r="G32" s="13">
        <v>93970</v>
      </c>
      <c r="H32" s="13">
        <v>108640</v>
      </c>
      <c r="I32" s="27">
        <v>60</v>
      </c>
    </row>
    <row r="33" spans="1:9" ht="18" customHeight="1" x14ac:dyDescent="0.3">
      <c r="A33" s="67" t="s">
        <v>161</v>
      </c>
      <c r="B33" s="54" t="s">
        <v>18</v>
      </c>
      <c r="C33" s="55">
        <v>76280</v>
      </c>
      <c r="D33" s="55">
        <v>28520</v>
      </c>
      <c r="E33" s="55">
        <v>43660</v>
      </c>
      <c r="F33" s="55">
        <v>69680</v>
      </c>
      <c r="G33" s="55">
        <v>97560</v>
      </c>
      <c r="H33" s="55">
        <v>131140</v>
      </c>
      <c r="I33" s="56">
        <v>40</v>
      </c>
    </row>
    <row r="34" spans="1:9" ht="18" customHeight="1" x14ac:dyDescent="0.3">
      <c r="A34" s="89" t="s">
        <v>162</v>
      </c>
      <c r="B34" s="22" t="s">
        <v>19</v>
      </c>
      <c r="C34" s="23">
        <v>90440</v>
      </c>
      <c r="D34" s="23">
        <v>44820</v>
      </c>
      <c r="E34" s="23">
        <v>62510</v>
      </c>
      <c r="F34" s="23">
        <v>91350</v>
      </c>
      <c r="G34" s="23">
        <v>114860</v>
      </c>
      <c r="H34" s="23">
        <v>131180</v>
      </c>
      <c r="I34" s="26">
        <v>1490</v>
      </c>
    </row>
    <row r="35" spans="1:9" ht="18" customHeight="1" x14ac:dyDescent="0.3">
      <c r="A35" s="67" t="s">
        <v>306</v>
      </c>
      <c r="B35" s="54" t="s">
        <v>20</v>
      </c>
      <c r="C35" s="55">
        <v>91560</v>
      </c>
      <c r="D35" s="55">
        <v>55610</v>
      </c>
      <c r="E35" s="55">
        <v>62620</v>
      </c>
      <c r="F35" s="55">
        <v>79860</v>
      </c>
      <c r="G35" s="55">
        <v>117270</v>
      </c>
      <c r="H35" s="55">
        <v>153260</v>
      </c>
      <c r="I35" s="56">
        <v>80</v>
      </c>
    </row>
    <row r="36" spans="1:9" ht="18" customHeight="1" x14ac:dyDescent="0.3">
      <c r="A36" s="24" t="s">
        <v>307</v>
      </c>
      <c r="B36" s="12" t="s">
        <v>21</v>
      </c>
      <c r="C36" s="13">
        <v>108290</v>
      </c>
      <c r="D36" s="13">
        <v>73180</v>
      </c>
      <c r="E36" s="13">
        <v>90680</v>
      </c>
      <c r="F36" s="13">
        <v>94980</v>
      </c>
      <c r="G36" s="13">
        <v>124070</v>
      </c>
      <c r="H36" s="13">
        <v>162410</v>
      </c>
      <c r="I36" s="27">
        <v>50</v>
      </c>
    </row>
    <row r="37" spans="1:9" ht="18" customHeight="1" x14ac:dyDescent="0.3">
      <c r="A37" s="67" t="s">
        <v>309</v>
      </c>
      <c r="B37" s="54" t="s">
        <v>24</v>
      </c>
      <c r="C37" s="55">
        <v>49150</v>
      </c>
      <c r="D37" s="55">
        <v>29690</v>
      </c>
      <c r="E37" s="55">
        <v>36810</v>
      </c>
      <c r="F37" s="55">
        <v>46680</v>
      </c>
      <c r="G37" s="55">
        <v>57040</v>
      </c>
      <c r="H37" s="55">
        <v>71100</v>
      </c>
      <c r="I37" s="56">
        <v>240</v>
      </c>
    </row>
    <row r="38" spans="1:9" ht="18" customHeight="1" x14ac:dyDescent="0.3">
      <c r="A38" s="24" t="s">
        <v>310</v>
      </c>
      <c r="B38" s="12" t="s">
        <v>23</v>
      </c>
      <c r="C38" s="13">
        <v>107100</v>
      </c>
      <c r="D38" s="13">
        <v>77940</v>
      </c>
      <c r="E38" s="13">
        <v>91890</v>
      </c>
      <c r="F38" s="13">
        <v>99460</v>
      </c>
      <c r="G38" s="13">
        <v>121860</v>
      </c>
      <c r="H38" s="13">
        <v>151470</v>
      </c>
      <c r="I38" s="27">
        <v>40</v>
      </c>
    </row>
    <row r="39" spans="1:9" ht="18" customHeight="1" x14ac:dyDescent="0.3">
      <c r="A39" s="67" t="s">
        <v>311</v>
      </c>
      <c r="B39" s="54" t="s">
        <v>22</v>
      </c>
      <c r="C39" s="55">
        <v>73460</v>
      </c>
      <c r="D39" s="55">
        <v>47470</v>
      </c>
      <c r="E39" s="55">
        <v>61940</v>
      </c>
      <c r="F39" s="55">
        <v>72720</v>
      </c>
      <c r="G39" s="55">
        <v>79860</v>
      </c>
      <c r="H39" s="55">
        <v>101180</v>
      </c>
      <c r="I39" s="56">
        <v>70</v>
      </c>
    </row>
    <row r="40" spans="1:9" ht="18" customHeight="1" x14ac:dyDescent="0.3">
      <c r="A40" s="24" t="s">
        <v>591</v>
      </c>
      <c r="B40" s="12" t="s">
        <v>592</v>
      </c>
      <c r="C40" s="13">
        <v>111610</v>
      </c>
      <c r="D40" s="13">
        <v>71420</v>
      </c>
      <c r="E40" s="13">
        <v>77630</v>
      </c>
      <c r="F40" s="13">
        <v>97940</v>
      </c>
      <c r="G40" s="13">
        <v>124320</v>
      </c>
      <c r="H40" s="13">
        <v>158350</v>
      </c>
      <c r="I40" s="27">
        <v>270</v>
      </c>
    </row>
    <row r="41" spans="1:9" ht="18" customHeight="1" x14ac:dyDescent="0.3">
      <c r="A41" s="67" t="s">
        <v>593</v>
      </c>
      <c r="B41" s="54" t="s">
        <v>594</v>
      </c>
      <c r="C41" s="55">
        <v>78770</v>
      </c>
      <c r="D41" s="55">
        <v>27000</v>
      </c>
      <c r="E41" s="55">
        <v>55620</v>
      </c>
      <c r="F41" s="55">
        <v>76550</v>
      </c>
      <c r="G41" s="55">
        <v>97570</v>
      </c>
      <c r="H41" s="55">
        <v>122570</v>
      </c>
      <c r="I41" s="56">
        <v>30</v>
      </c>
    </row>
    <row r="42" spans="1:9" ht="18" customHeight="1" x14ac:dyDescent="0.3">
      <c r="A42" s="24" t="s">
        <v>314</v>
      </c>
      <c r="B42" s="12" t="s">
        <v>26</v>
      </c>
      <c r="C42" s="13">
        <v>101090</v>
      </c>
      <c r="D42" s="13">
        <v>71530</v>
      </c>
      <c r="E42" s="13">
        <v>86130</v>
      </c>
      <c r="F42" s="13">
        <v>102440</v>
      </c>
      <c r="G42" s="13">
        <v>117960</v>
      </c>
      <c r="H42" s="13">
        <v>127900</v>
      </c>
      <c r="I42" s="27">
        <v>440</v>
      </c>
    </row>
    <row r="43" spans="1:9" ht="18" customHeight="1" x14ac:dyDescent="0.3">
      <c r="A43" s="67" t="s">
        <v>595</v>
      </c>
      <c r="B43" s="54" t="s">
        <v>596</v>
      </c>
      <c r="C43" s="55">
        <v>90960</v>
      </c>
      <c r="D43" s="55">
        <v>72490</v>
      </c>
      <c r="E43" s="55">
        <v>77280</v>
      </c>
      <c r="F43" s="55">
        <v>97250</v>
      </c>
      <c r="G43" s="55">
        <v>99040</v>
      </c>
      <c r="H43" s="55">
        <v>102350</v>
      </c>
      <c r="I43" s="56">
        <v>60</v>
      </c>
    </row>
    <row r="44" spans="1:9" ht="18" customHeight="1" x14ac:dyDescent="0.3">
      <c r="A44" s="89" t="s">
        <v>164</v>
      </c>
      <c r="B44" s="22" t="s">
        <v>28</v>
      </c>
      <c r="C44" s="23">
        <v>90990</v>
      </c>
      <c r="D44" s="23">
        <v>47550</v>
      </c>
      <c r="E44" s="23">
        <v>59970</v>
      </c>
      <c r="F44" s="23">
        <v>90810</v>
      </c>
      <c r="G44" s="23">
        <v>119200</v>
      </c>
      <c r="H44" s="23">
        <v>143040</v>
      </c>
      <c r="I44" s="26">
        <v>650</v>
      </c>
    </row>
    <row r="45" spans="1:9" ht="18" customHeight="1" x14ac:dyDescent="0.3">
      <c r="A45" s="67" t="s">
        <v>315</v>
      </c>
      <c r="B45" s="54" t="s">
        <v>316</v>
      </c>
      <c r="C45" s="55">
        <v>85910</v>
      </c>
      <c r="D45" s="55">
        <v>56010</v>
      </c>
      <c r="E45" s="55">
        <v>61020</v>
      </c>
      <c r="F45" s="55">
        <v>77890</v>
      </c>
      <c r="G45" s="55">
        <v>99490</v>
      </c>
      <c r="H45" s="55">
        <v>116510</v>
      </c>
      <c r="I45" s="56">
        <v>80</v>
      </c>
    </row>
    <row r="46" spans="1:9" ht="18" customHeight="1" x14ac:dyDescent="0.3">
      <c r="A46" s="24" t="s">
        <v>166</v>
      </c>
      <c r="B46" s="12" t="s">
        <v>30</v>
      </c>
      <c r="C46" s="13">
        <v>105800</v>
      </c>
      <c r="D46" s="13">
        <v>72710</v>
      </c>
      <c r="E46" s="13">
        <v>90710</v>
      </c>
      <c r="F46" s="13">
        <v>99130</v>
      </c>
      <c r="G46" s="13">
        <v>121060</v>
      </c>
      <c r="H46" s="13">
        <v>152380</v>
      </c>
      <c r="I46" s="27">
        <v>30</v>
      </c>
    </row>
    <row r="47" spans="1:9" ht="18" customHeight="1" x14ac:dyDescent="0.3">
      <c r="A47" s="67" t="s">
        <v>167</v>
      </c>
      <c r="B47" s="54" t="s">
        <v>31</v>
      </c>
      <c r="C47" s="55">
        <v>109430</v>
      </c>
      <c r="D47" s="55">
        <v>65330</v>
      </c>
      <c r="E47" s="55">
        <v>96180</v>
      </c>
      <c r="F47" s="55">
        <v>118790</v>
      </c>
      <c r="G47" s="55">
        <v>121060</v>
      </c>
      <c r="H47" s="55">
        <v>143060</v>
      </c>
      <c r="I47" s="56">
        <v>100</v>
      </c>
    </row>
    <row r="48" spans="1:9" ht="18" customHeight="1" x14ac:dyDescent="0.3">
      <c r="A48" s="24" t="s">
        <v>422</v>
      </c>
      <c r="B48" s="12" t="s">
        <v>423</v>
      </c>
      <c r="C48" s="13">
        <v>88940</v>
      </c>
      <c r="D48" s="13">
        <v>57570</v>
      </c>
      <c r="E48" s="13">
        <v>70990</v>
      </c>
      <c r="F48" s="13">
        <v>79620</v>
      </c>
      <c r="G48" s="13">
        <v>102030</v>
      </c>
      <c r="H48" s="13">
        <v>121700</v>
      </c>
      <c r="I48" s="27">
        <v>40</v>
      </c>
    </row>
    <row r="49" spans="1:9" ht="18" customHeight="1" x14ac:dyDescent="0.3">
      <c r="A49" s="88" t="s">
        <v>169</v>
      </c>
      <c r="B49" s="64" t="s">
        <v>33</v>
      </c>
      <c r="C49" s="65">
        <v>75800</v>
      </c>
      <c r="D49" s="65">
        <v>35630</v>
      </c>
      <c r="E49" s="65">
        <v>48880</v>
      </c>
      <c r="F49" s="65">
        <v>78310</v>
      </c>
      <c r="G49" s="65">
        <v>96570</v>
      </c>
      <c r="H49" s="65">
        <v>114860</v>
      </c>
      <c r="I49" s="66">
        <v>420</v>
      </c>
    </row>
    <row r="50" spans="1:9" ht="18" customHeight="1" x14ac:dyDescent="0.3">
      <c r="A50" s="24" t="s">
        <v>597</v>
      </c>
      <c r="B50" s="12" t="s">
        <v>598</v>
      </c>
      <c r="C50" s="13">
        <v>74370</v>
      </c>
      <c r="D50" s="13">
        <v>44460</v>
      </c>
      <c r="E50" s="13">
        <v>61580</v>
      </c>
      <c r="F50" s="13">
        <v>72200</v>
      </c>
      <c r="G50" s="13">
        <v>91880</v>
      </c>
      <c r="H50" s="13">
        <v>104270</v>
      </c>
      <c r="I50" s="27">
        <v>30</v>
      </c>
    </row>
    <row r="51" spans="1:9" ht="18" customHeight="1" x14ac:dyDescent="0.3">
      <c r="A51" s="88" t="s">
        <v>170</v>
      </c>
      <c r="B51" s="64" t="s">
        <v>317</v>
      </c>
      <c r="C51" s="65">
        <v>44630</v>
      </c>
      <c r="D51" s="65">
        <v>29560</v>
      </c>
      <c r="E51" s="65">
        <v>35130</v>
      </c>
      <c r="F51" s="65">
        <v>42670</v>
      </c>
      <c r="G51" s="65">
        <v>48870</v>
      </c>
      <c r="H51" s="65">
        <v>60480</v>
      </c>
      <c r="I51" s="66">
        <v>440</v>
      </c>
    </row>
    <row r="52" spans="1:9" ht="18" customHeight="1" x14ac:dyDescent="0.3">
      <c r="A52" s="24" t="s">
        <v>171</v>
      </c>
      <c r="B52" s="12" t="s">
        <v>318</v>
      </c>
      <c r="C52" s="13">
        <v>46740</v>
      </c>
      <c r="D52" s="13">
        <v>29460</v>
      </c>
      <c r="E52" s="13">
        <v>39130</v>
      </c>
      <c r="F52" s="13">
        <v>47320</v>
      </c>
      <c r="G52" s="13">
        <v>49590</v>
      </c>
      <c r="H52" s="13">
        <v>59710</v>
      </c>
      <c r="I52" s="27">
        <v>70</v>
      </c>
    </row>
    <row r="53" spans="1:9" ht="18" customHeight="1" x14ac:dyDescent="0.3">
      <c r="A53" s="67" t="s">
        <v>526</v>
      </c>
      <c r="B53" s="54" t="s">
        <v>527</v>
      </c>
      <c r="C53" s="55">
        <v>36690</v>
      </c>
      <c r="D53" s="55">
        <v>28340</v>
      </c>
      <c r="E53" s="55">
        <v>29430</v>
      </c>
      <c r="F53" s="55">
        <v>35130</v>
      </c>
      <c r="G53" s="55">
        <v>42000</v>
      </c>
      <c r="H53" s="55">
        <v>45270</v>
      </c>
      <c r="I53" s="56">
        <v>30</v>
      </c>
    </row>
    <row r="54" spans="1:9" ht="18" customHeight="1" x14ac:dyDescent="0.3">
      <c r="A54" s="24" t="s">
        <v>172</v>
      </c>
      <c r="B54" s="12" t="s">
        <v>319</v>
      </c>
      <c r="C54" s="13">
        <v>49910</v>
      </c>
      <c r="D54" s="13">
        <v>30640</v>
      </c>
      <c r="E54" s="13">
        <v>37270</v>
      </c>
      <c r="F54" s="13">
        <v>46640</v>
      </c>
      <c r="G54" s="13">
        <v>60450</v>
      </c>
      <c r="H54" s="13">
        <v>72740</v>
      </c>
      <c r="I54" s="27">
        <v>50</v>
      </c>
    </row>
    <row r="55" spans="1:9" ht="18" customHeight="1" x14ac:dyDescent="0.3">
      <c r="A55" s="67" t="s">
        <v>173</v>
      </c>
      <c r="B55" s="54" t="s">
        <v>34</v>
      </c>
      <c r="C55" s="55">
        <v>42090</v>
      </c>
      <c r="D55" s="55">
        <v>34980</v>
      </c>
      <c r="E55" s="55">
        <v>37350</v>
      </c>
      <c r="F55" s="55">
        <v>42670</v>
      </c>
      <c r="G55" s="55">
        <v>46940</v>
      </c>
      <c r="H55" s="55">
        <v>49000</v>
      </c>
      <c r="I55" s="56">
        <v>70</v>
      </c>
    </row>
    <row r="56" spans="1:9" ht="18" customHeight="1" x14ac:dyDescent="0.3">
      <c r="A56" s="24" t="s">
        <v>563</v>
      </c>
      <c r="B56" s="12" t="s">
        <v>564</v>
      </c>
      <c r="C56" s="13">
        <v>57010</v>
      </c>
      <c r="D56" s="13">
        <v>30630</v>
      </c>
      <c r="E56" s="13">
        <v>45920</v>
      </c>
      <c r="F56" s="13">
        <v>57960</v>
      </c>
      <c r="G56" s="13">
        <v>61690</v>
      </c>
      <c r="H56" s="13">
        <v>77650</v>
      </c>
      <c r="I56" s="27">
        <v>30</v>
      </c>
    </row>
    <row r="57" spans="1:9" ht="18" customHeight="1" x14ac:dyDescent="0.3">
      <c r="A57" s="67" t="s">
        <v>599</v>
      </c>
      <c r="B57" s="54" t="s">
        <v>600</v>
      </c>
      <c r="C57" s="55">
        <v>45200</v>
      </c>
      <c r="D57" s="55">
        <v>37350</v>
      </c>
      <c r="E57" s="55">
        <v>37350</v>
      </c>
      <c r="F57" s="55">
        <v>47320</v>
      </c>
      <c r="G57" s="55">
        <v>47320</v>
      </c>
      <c r="H57" s="55">
        <v>60080</v>
      </c>
      <c r="I57" s="56">
        <v>40</v>
      </c>
    </row>
    <row r="58" spans="1:9" ht="18" customHeight="1" x14ac:dyDescent="0.3">
      <c r="A58" s="24" t="s">
        <v>174</v>
      </c>
      <c r="B58" s="12" t="s">
        <v>35</v>
      </c>
      <c r="C58" s="13">
        <v>35110</v>
      </c>
      <c r="D58" s="13">
        <v>27020</v>
      </c>
      <c r="E58" s="13">
        <v>28140</v>
      </c>
      <c r="F58" s="13">
        <v>31240</v>
      </c>
      <c r="G58" s="13">
        <v>38290</v>
      </c>
      <c r="H58" s="13">
        <v>47880</v>
      </c>
      <c r="I58" s="27">
        <v>50</v>
      </c>
    </row>
    <row r="59" spans="1:9" ht="18" customHeight="1" x14ac:dyDescent="0.3">
      <c r="A59" s="88" t="s">
        <v>175</v>
      </c>
      <c r="B59" s="64" t="s">
        <v>36</v>
      </c>
      <c r="C59" s="65">
        <v>65880</v>
      </c>
      <c r="D59" s="65">
        <v>30570</v>
      </c>
      <c r="E59" s="65">
        <v>38620</v>
      </c>
      <c r="F59" s="65">
        <v>58550</v>
      </c>
      <c r="G59" s="65">
        <v>80450</v>
      </c>
      <c r="H59" s="65">
        <v>116580</v>
      </c>
      <c r="I59" s="66">
        <v>220</v>
      </c>
    </row>
    <row r="60" spans="1:9" ht="18" customHeight="1" x14ac:dyDescent="0.3">
      <c r="A60" s="24" t="s">
        <v>176</v>
      </c>
      <c r="B60" s="12" t="s">
        <v>37</v>
      </c>
      <c r="C60" s="13">
        <v>92820</v>
      </c>
      <c r="D60" s="13">
        <v>61020</v>
      </c>
      <c r="E60" s="13">
        <v>73500</v>
      </c>
      <c r="F60" s="13">
        <v>80450</v>
      </c>
      <c r="G60" s="13">
        <v>102760</v>
      </c>
      <c r="H60" s="13">
        <v>143040</v>
      </c>
      <c r="I60" s="27">
        <v>70</v>
      </c>
    </row>
    <row r="61" spans="1:9" ht="18" customHeight="1" x14ac:dyDescent="0.3">
      <c r="A61" s="67" t="s">
        <v>177</v>
      </c>
      <c r="B61" s="54" t="s">
        <v>38</v>
      </c>
      <c r="C61" s="55">
        <v>41890</v>
      </c>
      <c r="D61" s="55">
        <v>30570</v>
      </c>
      <c r="E61" s="55">
        <v>30570</v>
      </c>
      <c r="F61" s="55">
        <v>38620</v>
      </c>
      <c r="G61" s="55">
        <v>46290</v>
      </c>
      <c r="H61" s="55">
        <v>57760</v>
      </c>
      <c r="I61" s="56">
        <v>100</v>
      </c>
    </row>
    <row r="62" spans="1:9" ht="18" customHeight="1" x14ac:dyDescent="0.3">
      <c r="A62" s="89" t="s">
        <v>320</v>
      </c>
      <c r="B62" s="22" t="s">
        <v>321</v>
      </c>
      <c r="C62" s="23">
        <v>47820</v>
      </c>
      <c r="D62" s="23">
        <v>28150</v>
      </c>
      <c r="E62" s="23">
        <v>29880</v>
      </c>
      <c r="F62" s="23">
        <v>44460</v>
      </c>
      <c r="G62" s="23">
        <v>51460</v>
      </c>
      <c r="H62" s="23">
        <v>79970</v>
      </c>
      <c r="I62" s="26">
        <v>2280</v>
      </c>
    </row>
    <row r="63" spans="1:9" ht="18" customHeight="1" x14ac:dyDescent="0.3">
      <c r="A63" s="67" t="s">
        <v>601</v>
      </c>
      <c r="B63" s="54" t="s">
        <v>602</v>
      </c>
      <c r="C63" s="55">
        <v>31860</v>
      </c>
      <c r="D63" s="55">
        <v>26990</v>
      </c>
      <c r="E63" s="55">
        <v>27420</v>
      </c>
      <c r="F63" s="55">
        <v>28400</v>
      </c>
      <c r="G63" s="55">
        <v>34930</v>
      </c>
      <c r="H63" s="55">
        <v>46150</v>
      </c>
      <c r="I63" s="56">
        <v>70</v>
      </c>
    </row>
    <row r="64" spans="1:9" ht="18" customHeight="1" x14ac:dyDescent="0.3">
      <c r="A64" s="24" t="s">
        <v>431</v>
      </c>
      <c r="B64" s="12" t="s">
        <v>432</v>
      </c>
      <c r="C64" s="13">
        <v>45810</v>
      </c>
      <c r="D64" s="13">
        <v>34890</v>
      </c>
      <c r="E64" s="13">
        <v>39250</v>
      </c>
      <c r="F64" s="13">
        <v>46840</v>
      </c>
      <c r="G64" s="13">
        <v>49730</v>
      </c>
      <c r="H64" s="13">
        <v>59260</v>
      </c>
      <c r="I64" s="27">
        <v>30</v>
      </c>
    </row>
    <row r="65" spans="1:9" ht="18" customHeight="1" x14ac:dyDescent="0.3">
      <c r="A65" s="67" t="s">
        <v>178</v>
      </c>
      <c r="B65" s="54" t="s">
        <v>39</v>
      </c>
      <c r="C65" s="55">
        <v>44750</v>
      </c>
      <c r="D65" s="55">
        <v>36530</v>
      </c>
      <c r="E65" s="55">
        <v>37100</v>
      </c>
      <c r="F65" s="55">
        <v>44460</v>
      </c>
      <c r="G65" s="55">
        <v>48210</v>
      </c>
      <c r="H65" s="55">
        <v>59260</v>
      </c>
      <c r="I65" s="56">
        <v>390</v>
      </c>
    </row>
    <row r="66" spans="1:9" ht="18" customHeight="1" x14ac:dyDescent="0.3">
      <c r="A66" s="24" t="s">
        <v>179</v>
      </c>
      <c r="B66" s="12" t="s">
        <v>322</v>
      </c>
      <c r="C66" s="13">
        <v>47270</v>
      </c>
      <c r="D66" s="13">
        <v>37100</v>
      </c>
      <c r="E66" s="13">
        <v>39250</v>
      </c>
      <c r="F66" s="13">
        <v>46630</v>
      </c>
      <c r="G66" s="13">
        <v>49730</v>
      </c>
      <c r="H66" s="13">
        <v>63140</v>
      </c>
      <c r="I66" s="27">
        <v>190</v>
      </c>
    </row>
    <row r="67" spans="1:9" ht="18" customHeight="1" x14ac:dyDescent="0.3">
      <c r="A67" s="67" t="s">
        <v>180</v>
      </c>
      <c r="B67" s="54" t="s">
        <v>323</v>
      </c>
      <c r="C67" s="55">
        <v>47590</v>
      </c>
      <c r="D67" s="55">
        <v>37100</v>
      </c>
      <c r="E67" s="55">
        <v>39250</v>
      </c>
      <c r="F67" s="55">
        <v>46840</v>
      </c>
      <c r="G67" s="55">
        <v>49730</v>
      </c>
      <c r="H67" s="55">
        <v>59260</v>
      </c>
      <c r="I67" s="56">
        <v>270</v>
      </c>
    </row>
    <row r="68" spans="1:9" ht="18" customHeight="1" x14ac:dyDescent="0.3">
      <c r="A68" s="24" t="s">
        <v>324</v>
      </c>
      <c r="B68" s="12" t="s">
        <v>325</v>
      </c>
      <c r="C68" s="13">
        <v>56150</v>
      </c>
      <c r="D68" s="13">
        <v>25270</v>
      </c>
      <c r="E68" s="13">
        <v>27900</v>
      </c>
      <c r="F68" s="13">
        <v>28910</v>
      </c>
      <c r="G68" s="13">
        <v>29200</v>
      </c>
      <c r="H68" s="13">
        <v>197730</v>
      </c>
      <c r="I68" s="27">
        <v>40</v>
      </c>
    </row>
    <row r="69" spans="1:9" ht="18" customHeight="1" x14ac:dyDescent="0.3">
      <c r="A69" s="67" t="s">
        <v>327</v>
      </c>
      <c r="B69" s="54" t="s">
        <v>328</v>
      </c>
      <c r="C69" s="55">
        <v>44350</v>
      </c>
      <c r="D69" s="55">
        <v>29460</v>
      </c>
      <c r="E69" s="55">
        <v>30110</v>
      </c>
      <c r="F69" s="55">
        <v>39250</v>
      </c>
      <c r="G69" s="55">
        <v>59260</v>
      </c>
      <c r="H69" s="55">
        <v>61200</v>
      </c>
      <c r="I69" s="56">
        <v>50</v>
      </c>
    </row>
    <row r="70" spans="1:9" ht="18" customHeight="1" x14ac:dyDescent="0.3">
      <c r="A70" s="24" t="s">
        <v>183</v>
      </c>
      <c r="B70" s="12" t="s">
        <v>41</v>
      </c>
      <c r="C70" s="13">
        <v>59190</v>
      </c>
      <c r="D70" s="13">
        <v>29430</v>
      </c>
      <c r="E70" s="13">
        <v>37220</v>
      </c>
      <c r="F70" s="13">
        <v>47250</v>
      </c>
      <c r="G70" s="13">
        <v>80970</v>
      </c>
      <c r="H70" s="13">
        <v>97050</v>
      </c>
      <c r="I70" s="27">
        <v>70</v>
      </c>
    </row>
    <row r="71" spans="1:9" ht="18" customHeight="1" x14ac:dyDescent="0.3">
      <c r="A71" s="67" t="s">
        <v>329</v>
      </c>
      <c r="B71" s="54" t="s">
        <v>330</v>
      </c>
      <c r="C71" s="55">
        <v>29370</v>
      </c>
      <c r="D71" s="55">
        <v>27440</v>
      </c>
      <c r="E71" s="55">
        <v>27980</v>
      </c>
      <c r="F71" s="55">
        <v>28910</v>
      </c>
      <c r="G71" s="55">
        <v>29880</v>
      </c>
      <c r="H71" s="55">
        <v>29880</v>
      </c>
      <c r="I71" s="56">
        <v>500</v>
      </c>
    </row>
    <row r="72" spans="1:9" ht="18" customHeight="1" x14ac:dyDescent="0.3">
      <c r="A72" s="89" t="s">
        <v>185</v>
      </c>
      <c r="B72" s="22" t="s">
        <v>42</v>
      </c>
      <c r="C72" s="23">
        <v>58460</v>
      </c>
      <c r="D72" s="23">
        <v>29210</v>
      </c>
      <c r="E72" s="23">
        <v>34250</v>
      </c>
      <c r="F72" s="23">
        <v>48280</v>
      </c>
      <c r="G72" s="23">
        <v>78850</v>
      </c>
      <c r="H72" s="23">
        <v>100010</v>
      </c>
      <c r="I72" s="26">
        <v>250</v>
      </c>
    </row>
    <row r="73" spans="1:9" ht="18" customHeight="1" x14ac:dyDescent="0.3">
      <c r="A73" s="67" t="s">
        <v>535</v>
      </c>
      <c r="B73" s="54" t="s">
        <v>536</v>
      </c>
      <c r="C73" s="55">
        <v>59850</v>
      </c>
      <c r="D73" s="55">
        <v>30480</v>
      </c>
      <c r="E73" s="55">
        <v>38510</v>
      </c>
      <c r="F73" s="55">
        <v>48900</v>
      </c>
      <c r="G73" s="55">
        <v>74480</v>
      </c>
      <c r="H73" s="55">
        <v>99430</v>
      </c>
      <c r="I73" s="56">
        <v>40</v>
      </c>
    </row>
    <row r="74" spans="1:9" ht="18" customHeight="1" x14ac:dyDescent="0.3">
      <c r="A74" s="89" t="s">
        <v>186</v>
      </c>
      <c r="B74" s="22" t="s">
        <v>43</v>
      </c>
      <c r="C74" s="23">
        <v>75290</v>
      </c>
      <c r="D74" s="23">
        <v>34640</v>
      </c>
      <c r="E74" s="23">
        <v>46160</v>
      </c>
      <c r="F74" s="23">
        <v>61030</v>
      </c>
      <c r="G74" s="23">
        <v>91190</v>
      </c>
      <c r="H74" s="23">
        <v>123290</v>
      </c>
      <c r="I74" s="26">
        <v>1630</v>
      </c>
    </row>
    <row r="75" spans="1:9" ht="18" customHeight="1" x14ac:dyDescent="0.3">
      <c r="A75" s="67" t="s">
        <v>187</v>
      </c>
      <c r="B75" s="54" t="s">
        <v>44</v>
      </c>
      <c r="C75" s="55">
        <v>123710</v>
      </c>
      <c r="D75" s="55">
        <v>77940</v>
      </c>
      <c r="E75" s="55">
        <v>118710</v>
      </c>
      <c r="F75" s="55">
        <v>127240</v>
      </c>
      <c r="G75" s="55">
        <v>128250</v>
      </c>
      <c r="H75" s="55">
        <v>161800</v>
      </c>
      <c r="I75" s="56">
        <v>90</v>
      </c>
    </row>
    <row r="76" spans="1:9" ht="18" customHeight="1" x14ac:dyDescent="0.3">
      <c r="A76" s="24" t="s">
        <v>334</v>
      </c>
      <c r="B76" s="12" t="s">
        <v>335</v>
      </c>
      <c r="C76" s="13">
        <v>103860</v>
      </c>
      <c r="D76" s="13">
        <v>73000</v>
      </c>
      <c r="E76" s="13">
        <v>78410</v>
      </c>
      <c r="F76" s="13">
        <v>95050</v>
      </c>
      <c r="G76" s="13">
        <v>120750</v>
      </c>
      <c r="H76" s="13">
        <v>147590</v>
      </c>
      <c r="I76" s="27">
        <v>30</v>
      </c>
    </row>
    <row r="77" spans="1:9" ht="18" customHeight="1" x14ac:dyDescent="0.3">
      <c r="A77" s="67" t="s">
        <v>336</v>
      </c>
      <c r="B77" s="54" t="s">
        <v>337</v>
      </c>
      <c r="C77" s="55">
        <v>55630</v>
      </c>
      <c r="D77" s="55">
        <v>46980</v>
      </c>
      <c r="E77" s="55">
        <v>47380</v>
      </c>
      <c r="F77" s="55">
        <v>55260</v>
      </c>
      <c r="G77" s="55">
        <v>59280</v>
      </c>
      <c r="H77" s="55">
        <v>70540</v>
      </c>
      <c r="I77" s="56">
        <v>40</v>
      </c>
    </row>
    <row r="78" spans="1:9" ht="18" customHeight="1" x14ac:dyDescent="0.3">
      <c r="A78" s="24" t="s">
        <v>189</v>
      </c>
      <c r="B78" s="12" t="s">
        <v>46</v>
      </c>
      <c r="C78" s="13">
        <v>73670</v>
      </c>
      <c r="D78" s="13">
        <v>59320</v>
      </c>
      <c r="E78" s="13">
        <v>59640</v>
      </c>
      <c r="F78" s="13">
        <v>73620</v>
      </c>
      <c r="G78" s="13">
        <v>77630</v>
      </c>
      <c r="H78" s="13">
        <v>94690</v>
      </c>
      <c r="I78" s="27">
        <v>540</v>
      </c>
    </row>
    <row r="79" spans="1:9" ht="18" customHeight="1" x14ac:dyDescent="0.3">
      <c r="A79" s="67" t="s">
        <v>190</v>
      </c>
      <c r="B79" s="54" t="s">
        <v>47</v>
      </c>
      <c r="C79" s="55">
        <v>108030</v>
      </c>
      <c r="D79" s="55">
        <v>77220</v>
      </c>
      <c r="E79" s="55">
        <v>95830</v>
      </c>
      <c r="F79" s="55">
        <v>118250</v>
      </c>
      <c r="G79" s="55">
        <v>121010</v>
      </c>
      <c r="H79" s="55">
        <v>127240</v>
      </c>
      <c r="I79" s="56">
        <v>50</v>
      </c>
    </row>
    <row r="80" spans="1:9" ht="18" customHeight="1" x14ac:dyDescent="0.3">
      <c r="A80" s="24" t="s">
        <v>338</v>
      </c>
      <c r="B80" s="12" t="s">
        <v>48</v>
      </c>
      <c r="C80" s="13">
        <v>77030</v>
      </c>
      <c r="D80" s="13">
        <v>71030</v>
      </c>
      <c r="E80" s="13">
        <v>72760</v>
      </c>
      <c r="F80" s="13">
        <v>73750</v>
      </c>
      <c r="G80" s="13">
        <v>91660</v>
      </c>
      <c r="H80" s="13">
        <v>93250</v>
      </c>
      <c r="I80" s="27">
        <v>40</v>
      </c>
    </row>
    <row r="81" spans="1:9" ht="18" customHeight="1" x14ac:dyDescent="0.3">
      <c r="A81" s="67" t="s">
        <v>191</v>
      </c>
      <c r="B81" s="54" t="s">
        <v>192</v>
      </c>
      <c r="C81" s="55">
        <v>64450</v>
      </c>
      <c r="D81" s="55">
        <v>37040</v>
      </c>
      <c r="E81" s="55">
        <v>58820</v>
      </c>
      <c r="F81" s="55">
        <v>63000</v>
      </c>
      <c r="G81" s="55">
        <v>76820</v>
      </c>
      <c r="H81" s="55">
        <v>80580</v>
      </c>
      <c r="I81" s="56">
        <v>40</v>
      </c>
    </row>
    <row r="82" spans="1:9" ht="18" customHeight="1" x14ac:dyDescent="0.3">
      <c r="A82" s="24" t="s">
        <v>193</v>
      </c>
      <c r="B82" s="12" t="s">
        <v>194</v>
      </c>
      <c r="C82" s="13">
        <v>64180</v>
      </c>
      <c r="D82" s="13">
        <v>46980</v>
      </c>
      <c r="E82" s="13">
        <v>59280</v>
      </c>
      <c r="F82" s="13">
        <v>60570</v>
      </c>
      <c r="G82" s="13">
        <v>73330</v>
      </c>
      <c r="H82" s="13">
        <v>77210</v>
      </c>
      <c r="I82" s="27">
        <v>40</v>
      </c>
    </row>
    <row r="83" spans="1:9" ht="18" customHeight="1" x14ac:dyDescent="0.3">
      <c r="A83" s="67" t="s">
        <v>603</v>
      </c>
      <c r="B83" s="54" t="s">
        <v>604</v>
      </c>
      <c r="C83" s="55">
        <v>35220</v>
      </c>
      <c r="D83" s="55">
        <v>27460</v>
      </c>
      <c r="E83" s="55">
        <v>27530</v>
      </c>
      <c r="F83" s="55">
        <v>28770</v>
      </c>
      <c r="G83" s="55">
        <v>34380</v>
      </c>
      <c r="H83" s="55">
        <v>65480</v>
      </c>
      <c r="I83" s="56">
        <v>40</v>
      </c>
    </row>
    <row r="84" spans="1:9" ht="18" customHeight="1" x14ac:dyDescent="0.3">
      <c r="A84" s="24" t="s">
        <v>605</v>
      </c>
      <c r="B84" s="12" t="s">
        <v>606</v>
      </c>
      <c r="C84" s="13">
        <v>42650</v>
      </c>
      <c r="D84" s="13">
        <v>28570</v>
      </c>
      <c r="E84" s="13">
        <v>35540</v>
      </c>
      <c r="F84" s="13">
        <v>36690</v>
      </c>
      <c r="G84" s="13">
        <v>45290</v>
      </c>
      <c r="H84" s="13">
        <v>58860</v>
      </c>
      <c r="I84" s="27">
        <v>50</v>
      </c>
    </row>
    <row r="85" spans="1:9" ht="18" customHeight="1" x14ac:dyDescent="0.3">
      <c r="A85" s="67" t="s">
        <v>195</v>
      </c>
      <c r="B85" s="54" t="s">
        <v>50</v>
      </c>
      <c r="C85" s="55">
        <v>37900</v>
      </c>
      <c r="D85" s="55">
        <v>28680</v>
      </c>
      <c r="E85" s="55">
        <v>34510</v>
      </c>
      <c r="F85" s="55">
        <v>36360</v>
      </c>
      <c r="G85" s="55">
        <v>44000</v>
      </c>
      <c r="H85" s="55">
        <v>45850</v>
      </c>
      <c r="I85" s="56">
        <v>110</v>
      </c>
    </row>
    <row r="86" spans="1:9" ht="18" customHeight="1" x14ac:dyDescent="0.3">
      <c r="A86" s="24" t="s">
        <v>607</v>
      </c>
      <c r="B86" s="12" t="s">
        <v>608</v>
      </c>
      <c r="C86" s="13">
        <v>33270</v>
      </c>
      <c r="D86" s="13">
        <v>27310</v>
      </c>
      <c r="E86" s="13">
        <v>27970</v>
      </c>
      <c r="F86" s="13">
        <v>29460</v>
      </c>
      <c r="G86" s="13">
        <v>35470</v>
      </c>
      <c r="H86" s="13">
        <v>42820</v>
      </c>
      <c r="I86" s="27">
        <v>40</v>
      </c>
    </row>
    <row r="87" spans="1:9" ht="18" customHeight="1" x14ac:dyDescent="0.3">
      <c r="A87" s="67" t="s">
        <v>196</v>
      </c>
      <c r="B87" s="54" t="s">
        <v>51</v>
      </c>
      <c r="C87" s="55">
        <v>53860</v>
      </c>
      <c r="D87" s="55">
        <v>45290</v>
      </c>
      <c r="E87" s="55">
        <v>46640</v>
      </c>
      <c r="F87" s="55">
        <v>56170</v>
      </c>
      <c r="G87" s="55">
        <v>57110</v>
      </c>
      <c r="H87" s="55">
        <v>61460</v>
      </c>
      <c r="I87" s="56">
        <v>100</v>
      </c>
    </row>
    <row r="88" spans="1:9" ht="18" customHeight="1" x14ac:dyDescent="0.3">
      <c r="A88" s="24" t="s">
        <v>609</v>
      </c>
      <c r="B88" s="12" t="s">
        <v>610</v>
      </c>
      <c r="C88" s="13">
        <v>40650</v>
      </c>
      <c r="D88" s="13">
        <v>29010</v>
      </c>
      <c r="E88" s="13">
        <v>33690</v>
      </c>
      <c r="F88" s="13">
        <v>36930</v>
      </c>
      <c r="G88" s="13">
        <v>46480</v>
      </c>
      <c r="H88" s="13">
        <v>57030</v>
      </c>
      <c r="I88" s="27">
        <v>70</v>
      </c>
    </row>
    <row r="89" spans="1:9" ht="18" customHeight="1" x14ac:dyDescent="0.3">
      <c r="A89" s="88" t="s">
        <v>197</v>
      </c>
      <c r="B89" s="64" t="s">
        <v>52</v>
      </c>
      <c r="C89" s="65">
        <v>33830</v>
      </c>
      <c r="D89" s="65">
        <v>26990</v>
      </c>
      <c r="E89" s="65">
        <v>27720</v>
      </c>
      <c r="F89" s="65">
        <v>30380</v>
      </c>
      <c r="G89" s="65">
        <v>34920</v>
      </c>
      <c r="H89" s="65">
        <v>43490</v>
      </c>
      <c r="I89" s="66">
        <v>1160</v>
      </c>
    </row>
    <row r="90" spans="1:9" ht="18" customHeight="1" x14ac:dyDescent="0.3">
      <c r="A90" s="24" t="s">
        <v>342</v>
      </c>
      <c r="B90" s="12" t="s">
        <v>343</v>
      </c>
      <c r="C90" s="13">
        <v>29620</v>
      </c>
      <c r="D90" s="13">
        <v>25270</v>
      </c>
      <c r="E90" s="13">
        <v>27190</v>
      </c>
      <c r="F90" s="13">
        <v>27720</v>
      </c>
      <c r="G90" s="13">
        <v>33050</v>
      </c>
      <c r="H90" s="13">
        <v>34670</v>
      </c>
      <c r="I90" s="27">
        <v>440</v>
      </c>
    </row>
    <row r="91" spans="1:9" ht="18" customHeight="1" x14ac:dyDescent="0.3">
      <c r="A91" s="67" t="s">
        <v>344</v>
      </c>
      <c r="B91" s="54" t="s">
        <v>53</v>
      </c>
      <c r="C91" s="55">
        <v>32610</v>
      </c>
      <c r="D91" s="55">
        <v>27720</v>
      </c>
      <c r="E91" s="55">
        <v>28830</v>
      </c>
      <c r="F91" s="55">
        <v>34330</v>
      </c>
      <c r="G91" s="55">
        <v>34720</v>
      </c>
      <c r="H91" s="55">
        <v>37090</v>
      </c>
      <c r="I91" s="56">
        <v>210</v>
      </c>
    </row>
    <row r="92" spans="1:9" ht="18" customHeight="1" x14ac:dyDescent="0.3">
      <c r="A92" s="24" t="s">
        <v>198</v>
      </c>
      <c r="B92" s="12" t="s">
        <v>54</v>
      </c>
      <c r="C92" s="13">
        <v>37570</v>
      </c>
      <c r="D92" s="13">
        <v>29010</v>
      </c>
      <c r="E92" s="13">
        <v>31840</v>
      </c>
      <c r="F92" s="13">
        <v>36630</v>
      </c>
      <c r="G92" s="13">
        <v>43530</v>
      </c>
      <c r="H92" s="13">
        <v>45140</v>
      </c>
      <c r="I92" s="27">
        <v>100</v>
      </c>
    </row>
    <row r="93" spans="1:9" ht="18" customHeight="1" x14ac:dyDescent="0.3">
      <c r="A93" s="67" t="s">
        <v>199</v>
      </c>
      <c r="B93" s="54" t="s">
        <v>55</v>
      </c>
      <c r="C93" s="55">
        <v>34260</v>
      </c>
      <c r="D93" s="55">
        <v>28870</v>
      </c>
      <c r="E93" s="55">
        <v>30380</v>
      </c>
      <c r="F93" s="55">
        <v>34350</v>
      </c>
      <c r="G93" s="55">
        <v>37660</v>
      </c>
      <c r="H93" s="55">
        <v>43220</v>
      </c>
      <c r="I93" s="56">
        <v>270</v>
      </c>
    </row>
    <row r="94" spans="1:9" ht="18" customHeight="1" x14ac:dyDescent="0.3">
      <c r="A94" s="89" t="s">
        <v>200</v>
      </c>
      <c r="B94" s="22" t="s">
        <v>56</v>
      </c>
      <c r="C94" s="23">
        <v>59800</v>
      </c>
      <c r="D94" s="23">
        <v>31530</v>
      </c>
      <c r="E94" s="23">
        <v>38940</v>
      </c>
      <c r="F94" s="23">
        <v>48950</v>
      </c>
      <c r="G94" s="23">
        <v>86130</v>
      </c>
      <c r="H94" s="23">
        <v>93970</v>
      </c>
      <c r="I94" s="26">
        <v>2420</v>
      </c>
    </row>
    <row r="95" spans="1:9" ht="18" customHeight="1" x14ac:dyDescent="0.3">
      <c r="A95" s="67" t="s">
        <v>565</v>
      </c>
      <c r="B95" s="54" t="s">
        <v>566</v>
      </c>
      <c r="C95" s="55">
        <v>53760</v>
      </c>
      <c r="D95" s="55">
        <v>48030</v>
      </c>
      <c r="E95" s="55">
        <v>48950</v>
      </c>
      <c r="F95" s="55">
        <v>48950</v>
      </c>
      <c r="G95" s="55">
        <v>53990</v>
      </c>
      <c r="H95" s="55">
        <v>64700</v>
      </c>
      <c r="I95" s="56">
        <v>90</v>
      </c>
    </row>
    <row r="96" spans="1:9" ht="18" customHeight="1" x14ac:dyDescent="0.3">
      <c r="A96" s="24" t="s">
        <v>201</v>
      </c>
      <c r="B96" s="12" t="s">
        <v>57</v>
      </c>
      <c r="C96" s="13">
        <v>84440</v>
      </c>
      <c r="D96" s="13">
        <v>58860</v>
      </c>
      <c r="E96" s="13">
        <v>61620</v>
      </c>
      <c r="F96" s="13">
        <v>78670</v>
      </c>
      <c r="G96" s="13">
        <v>90530</v>
      </c>
      <c r="H96" s="13">
        <v>146720</v>
      </c>
      <c r="I96" s="27">
        <v>60</v>
      </c>
    </row>
    <row r="97" spans="1:9" ht="18" customHeight="1" x14ac:dyDescent="0.3">
      <c r="A97" s="67" t="s">
        <v>202</v>
      </c>
      <c r="B97" s="54" t="s">
        <v>345</v>
      </c>
      <c r="C97" s="55">
        <v>58570</v>
      </c>
      <c r="D97" s="55">
        <v>26280</v>
      </c>
      <c r="E97" s="55">
        <v>39980</v>
      </c>
      <c r="F97" s="55">
        <v>61270</v>
      </c>
      <c r="G97" s="55">
        <v>67520</v>
      </c>
      <c r="H97" s="55">
        <v>92250</v>
      </c>
      <c r="I97" s="56">
        <v>40</v>
      </c>
    </row>
    <row r="98" spans="1:9" ht="18" customHeight="1" x14ac:dyDescent="0.3">
      <c r="A98" s="24" t="s">
        <v>203</v>
      </c>
      <c r="B98" s="12" t="s">
        <v>58</v>
      </c>
      <c r="C98" s="13">
        <v>39630</v>
      </c>
      <c r="D98" s="13">
        <v>27650</v>
      </c>
      <c r="E98" s="13">
        <v>29330</v>
      </c>
      <c r="F98" s="13">
        <v>36450</v>
      </c>
      <c r="G98" s="13">
        <v>47020</v>
      </c>
      <c r="H98" s="13">
        <v>55910</v>
      </c>
      <c r="I98" s="27">
        <v>220</v>
      </c>
    </row>
    <row r="99" spans="1:9" ht="18" customHeight="1" x14ac:dyDescent="0.3">
      <c r="A99" s="67" t="s">
        <v>204</v>
      </c>
      <c r="B99" s="54" t="s">
        <v>59</v>
      </c>
      <c r="C99" s="55">
        <v>40750</v>
      </c>
      <c r="D99" s="55">
        <v>36210</v>
      </c>
      <c r="E99" s="55">
        <v>37140</v>
      </c>
      <c r="F99" s="55">
        <v>41200</v>
      </c>
      <c r="G99" s="55">
        <v>43630</v>
      </c>
      <c r="H99" s="55">
        <v>44220</v>
      </c>
      <c r="I99" s="56">
        <v>600</v>
      </c>
    </row>
    <row r="100" spans="1:9" ht="18" customHeight="1" x14ac:dyDescent="0.3">
      <c r="A100" s="24" t="s">
        <v>205</v>
      </c>
      <c r="B100" s="12" t="s">
        <v>60</v>
      </c>
      <c r="C100" s="13">
        <v>86810</v>
      </c>
      <c r="D100" s="13">
        <v>55790</v>
      </c>
      <c r="E100" s="13">
        <v>78310</v>
      </c>
      <c r="F100" s="13">
        <v>91350</v>
      </c>
      <c r="G100" s="13">
        <v>93970</v>
      </c>
      <c r="H100" s="13">
        <v>100730</v>
      </c>
      <c r="I100" s="27">
        <v>830</v>
      </c>
    </row>
    <row r="101" spans="1:9" ht="18" customHeight="1" x14ac:dyDescent="0.3">
      <c r="A101" s="67" t="s">
        <v>206</v>
      </c>
      <c r="B101" s="54" t="s">
        <v>61</v>
      </c>
      <c r="C101" s="55">
        <v>56970</v>
      </c>
      <c r="D101" s="55">
        <v>46840</v>
      </c>
      <c r="E101" s="55">
        <v>47850</v>
      </c>
      <c r="F101" s="55">
        <v>54950</v>
      </c>
      <c r="G101" s="55">
        <v>60750</v>
      </c>
      <c r="H101" s="55">
        <v>76950</v>
      </c>
      <c r="I101" s="56">
        <v>260</v>
      </c>
    </row>
    <row r="102" spans="1:9" ht="18" customHeight="1" x14ac:dyDescent="0.3">
      <c r="A102" s="24" t="s">
        <v>207</v>
      </c>
      <c r="B102" s="12" t="s">
        <v>62</v>
      </c>
      <c r="C102" s="13">
        <v>35890</v>
      </c>
      <c r="D102" s="13">
        <v>28470</v>
      </c>
      <c r="E102" s="13">
        <v>28920</v>
      </c>
      <c r="F102" s="13">
        <v>31470</v>
      </c>
      <c r="G102" s="13">
        <v>36880</v>
      </c>
      <c r="H102" s="13">
        <v>46070</v>
      </c>
      <c r="I102" s="27">
        <v>170</v>
      </c>
    </row>
    <row r="103" spans="1:9" ht="18" customHeight="1" x14ac:dyDescent="0.3">
      <c r="A103" s="67" t="s">
        <v>611</v>
      </c>
      <c r="B103" s="54" t="s">
        <v>612</v>
      </c>
      <c r="C103" s="55">
        <v>28190</v>
      </c>
      <c r="D103" s="55">
        <v>25790</v>
      </c>
      <c r="E103" s="55">
        <v>27980</v>
      </c>
      <c r="F103" s="55">
        <v>27980</v>
      </c>
      <c r="G103" s="55">
        <v>28690</v>
      </c>
      <c r="H103" s="55">
        <v>28690</v>
      </c>
      <c r="I103" s="56">
        <v>40</v>
      </c>
    </row>
    <row r="104" spans="1:9" ht="18" customHeight="1" x14ac:dyDescent="0.3">
      <c r="A104" s="89" t="s">
        <v>208</v>
      </c>
      <c r="B104" s="22" t="s">
        <v>346</v>
      </c>
      <c r="C104" s="23">
        <v>31780</v>
      </c>
      <c r="D104" s="23">
        <v>25800</v>
      </c>
      <c r="E104" s="23">
        <v>27250</v>
      </c>
      <c r="F104" s="23">
        <v>28350</v>
      </c>
      <c r="G104" s="23">
        <v>31450</v>
      </c>
      <c r="H104" s="23">
        <v>43770</v>
      </c>
      <c r="I104" s="26">
        <v>2660</v>
      </c>
    </row>
    <row r="105" spans="1:9" ht="18" customHeight="1" x14ac:dyDescent="0.3">
      <c r="A105" s="67" t="s">
        <v>209</v>
      </c>
      <c r="B105" s="54" t="s">
        <v>63</v>
      </c>
      <c r="C105" s="55">
        <v>37900</v>
      </c>
      <c r="D105" s="55">
        <v>27670</v>
      </c>
      <c r="E105" s="55">
        <v>28910</v>
      </c>
      <c r="F105" s="55">
        <v>35820</v>
      </c>
      <c r="G105" s="55">
        <v>43880</v>
      </c>
      <c r="H105" s="55">
        <v>57030</v>
      </c>
      <c r="I105" s="56">
        <v>220</v>
      </c>
    </row>
    <row r="106" spans="1:9" ht="18" customHeight="1" x14ac:dyDescent="0.3">
      <c r="A106" s="24" t="s">
        <v>210</v>
      </c>
      <c r="B106" s="12" t="s">
        <v>64</v>
      </c>
      <c r="C106" s="13">
        <v>30350</v>
      </c>
      <c r="D106" s="13">
        <v>25970</v>
      </c>
      <c r="E106" s="13">
        <v>28340</v>
      </c>
      <c r="F106" s="13">
        <v>29910</v>
      </c>
      <c r="G106" s="13">
        <v>31270</v>
      </c>
      <c r="H106" s="13">
        <v>35730</v>
      </c>
      <c r="I106" s="27">
        <v>90</v>
      </c>
    </row>
    <row r="107" spans="1:9" ht="18" customHeight="1" x14ac:dyDescent="0.3">
      <c r="A107" s="67" t="s">
        <v>211</v>
      </c>
      <c r="B107" s="54" t="s">
        <v>65</v>
      </c>
      <c r="C107" s="55">
        <v>31540</v>
      </c>
      <c r="D107" s="55">
        <v>27250</v>
      </c>
      <c r="E107" s="55">
        <v>27910</v>
      </c>
      <c r="F107" s="55">
        <v>28790</v>
      </c>
      <c r="G107" s="55">
        <v>34340</v>
      </c>
      <c r="H107" s="55">
        <v>37740</v>
      </c>
      <c r="I107" s="56">
        <v>300</v>
      </c>
    </row>
    <row r="108" spans="1:9" ht="18" customHeight="1" x14ac:dyDescent="0.3">
      <c r="A108" s="24" t="s">
        <v>212</v>
      </c>
      <c r="B108" s="12" t="s">
        <v>66</v>
      </c>
      <c r="C108" s="13">
        <v>28180</v>
      </c>
      <c r="D108" s="13">
        <v>25270</v>
      </c>
      <c r="E108" s="13">
        <v>26080</v>
      </c>
      <c r="F108" s="13">
        <v>28120</v>
      </c>
      <c r="G108" s="13">
        <v>28350</v>
      </c>
      <c r="H108" s="13">
        <v>30580</v>
      </c>
      <c r="I108" s="27">
        <v>180</v>
      </c>
    </row>
    <row r="109" spans="1:9" ht="18" customHeight="1" x14ac:dyDescent="0.3">
      <c r="A109" s="67" t="s">
        <v>213</v>
      </c>
      <c r="B109" s="54" t="s">
        <v>67</v>
      </c>
      <c r="C109" s="55">
        <v>38260</v>
      </c>
      <c r="D109" s="55">
        <v>26980</v>
      </c>
      <c r="E109" s="55">
        <v>28760</v>
      </c>
      <c r="F109" s="55">
        <v>29500</v>
      </c>
      <c r="G109" s="55">
        <v>45130</v>
      </c>
      <c r="H109" s="55">
        <v>59310</v>
      </c>
      <c r="I109" s="56">
        <v>190</v>
      </c>
    </row>
    <row r="110" spans="1:9" ht="18" customHeight="1" x14ac:dyDescent="0.3">
      <c r="A110" s="24" t="s">
        <v>349</v>
      </c>
      <c r="B110" s="12" t="s">
        <v>350</v>
      </c>
      <c r="C110" s="13">
        <v>28080</v>
      </c>
      <c r="D110" s="13">
        <v>25800</v>
      </c>
      <c r="E110" s="13">
        <v>27050</v>
      </c>
      <c r="F110" s="13">
        <v>27600</v>
      </c>
      <c r="G110" s="13">
        <v>29130</v>
      </c>
      <c r="H110" s="13">
        <v>29450</v>
      </c>
      <c r="I110" s="27">
        <v>590</v>
      </c>
    </row>
    <row r="111" spans="1:9" ht="18" customHeight="1" x14ac:dyDescent="0.3">
      <c r="A111" s="67" t="s">
        <v>214</v>
      </c>
      <c r="B111" s="54" t="s">
        <v>68</v>
      </c>
      <c r="C111" s="55">
        <v>37490</v>
      </c>
      <c r="D111" s="55">
        <v>25270</v>
      </c>
      <c r="E111" s="55">
        <v>27080</v>
      </c>
      <c r="F111" s="55">
        <v>34760</v>
      </c>
      <c r="G111" s="55">
        <v>45030</v>
      </c>
      <c r="H111" s="55">
        <v>56480</v>
      </c>
      <c r="I111" s="56">
        <v>440</v>
      </c>
    </row>
    <row r="112" spans="1:9" ht="18" customHeight="1" x14ac:dyDescent="0.3">
      <c r="A112" s="24" t="s">
        <v>567</v>
      </c>
      <c r="B112" s="12" t="s">
        <v>568</v>
      </c>
      <c r="C112" s="13">
        <v>29100</v>
      </c>
      <c r="D112" s="13">
        <v>25710</v>
      </c>
      <c r="E112" s="13">
        <v>27480</v>
      </c>
      <c r="F112" s="13">
        <v>30240</v>
      </c>
      <c r="G112" s="13">
        <v>30240</v>
      </c>
      <c r="H112" s="13">
        <v>30240</v>
      </c>
      <c r="I112" s="27">
        <v>60</v>
      </c>
    </row>
    <row r="113" spans="1:9" ht="18" customHeight="1" x14ac:dyDescent="0.3">
      <c r="A113" s="67" t="s">
        <v>215</v>
      </c>
      <c r="B113" s="54" t="s">
        <v>69</v>
      </c>
      <c r="C113" s="55">
        <v>28920</v>
      </c>
      <c r="D113" s="55">
        <v>25700</v>
      </c>
      <c r="E113" s="55">
        <v>26890</v>
      </c>
      <c r="F113" s="55">
        <v>27950</v>
      </c>
      <c r="G113" s="55">
        <v>28140</v>
      </c>
      <c r="H113" s="55">
        <v>31270</v>
      </c>
      <c r="I113" s="56">
        <v>130</v>
      </c>
    </row>
    <row r="114" spans="1:9" ht="18" customHeight="1" x14ac:dyDescent="0.3">
      <c r="A114" s="24" t="s">
        <v>216</v>
      </c>
      <c r="B114" s="12" t="s">
        <v>70</v>
      </c>
      <c r="C114" s="13">
        <v>28430</v>
      </c>
      <c r="D114" s="13">
        <v>25800</v>
      </c>
      <c r="E114" s="13">
        <v>27600</v>
      </c>
      <c r="F114" s="13">
        <v>28010</v>
      </c>
      <c r="G114" s="13">
        <v>30240</v>
      </c>
      <c r="H114" s="13">
        <v>30240</v>
      </c>
      <c r="I114" s="27">
        <v>100</v>
      </c>
    </row>
    <row r="115" spans="1:9" ht="18" customHeight="1" x14ac:dyDescent="0.3">
      <c r="A115" s="67" t="s">
        <v>217</v>
      </c>
      <c r="B115" s="54" t="s">
        <v>71</v>
      </c>
      <c r="C115" s="55">
        <v>28980</v>
      </c>
      <c r="D115" s="55">
        <v>25710</v>
      </c>
      <c r="E115" s="55">
        <v>25950</v>
      </c>
      <c r="F115" s="55">
        <v>27610</v>
      </c>
      <c r="G115" s="55">
        <v>28640</v>
      </c>
      <c r="H115" s="55">
        <v>34480</v>
      </c>
      <c r="I115" s="56">
        <v>70</v>
      </c>
    </row>
    <row r="116" spans="1:9" ht="18" customHeight="1" x14ac:dyDescent="0.3">
      <c r="A116" s="89" t="s">
        <v>218</v>
      </c>
      <c r="B116" s="22" t="s">
        <v>72</v>
      </c>
      <c r="C116" s="23">
        <v>30580</v>
      </c>
      <c r="D116" s="23">
        <v>25560</v>
      </c>
      <c r="E116" s="23">
        <v>27570</v>
      </c>
      <c r="F116" s="23">
        <v>28470</v>
      </c>
      <c r="G116" s="23">
        <v>30200</v>
      </c>
      <c r="H116" s="23">
        <v>37460</v>
      </c>
      <c r="I116" s="26">
        <v>1000</v>
      </c>
    </row>
    <row r="117" spans="1:9" ht="18" customHeight="1" x14ac:dyDescent="0.3">
      <c r="A117" s="67" t="s">
        <v>464</v>
      </c>
      <c r="B117" s="54" t="s">
        <v>465</v>
      </c>
      <c r="C117" s="55">
        <v>41030</v>
      </c>
      <c r="D117" s="55">
        <v>28280</v>
      </c>
      <c r="E117" s="55">
        <v>34510</v>
      </c>
      <c r="F117" s="55">
        <v>39020</v>
      </c>
      <c r="G117" s="55">
        <v>47950</v>
      </c>
      <c r="H117" s="55">
        <v>57160</v>
      </c>
      <c r="I117" s="56">
        <v>40</v>
      </c>
    </row>
    <row r="118" spans="1:9" ht="18" customHeight="1" x14ac:dyDescent="0.3">
      <c r="A118" s="24" t="s">
        <v>220</v>
      </c>
      <c r="B118" s="12" t="s">
        <v>73</v>
      </c>
      <c r="C118" s="13">
        <v>29400</v>
      </c>
      <c r="D118" s="13">
        <v>25560</v>
      </c>
      <c r="E118" s="13">
        <v>27510</v>
      </c>
      <c r="F118" s="13">
        <v>28470</v>
      </c>
      <c r="G118" s="13">
        <v>29750</v>
      </c>
      <c r="H118" s="13">
        <v>33290</v>
      </c>
      <c r="I118" s="27">
        <v>460</v>
      </c>
    </row>
    <row r="119" spans="1:9" ht="18" customHeight="1" x14ac:dyDescent="0.3">
      <c r="A119" s="67" t="s">
        <v>221</v>
      </c>
      <c r="B119" s="54" t="s">
        <v>74</v>
      </c>
      <c r="C119" s="55">
        <v>28320</v>
      </c>
      <c r="D119" s="55">
        <v>25270</v>
      </c>
      <c r="E119" s="55">
        <v>27410</v>
      </c>
      <c r="F119" s="55">
        <v>27900</v>
      </c>
      <c r="G119" s="55">
        <v>28440</v>
      </c>
      <c r="H119" s="55">
        <v>30210</v>
      </c>
      <c r="I119" s="56">
        <v>280</v>
      </c>
    </row>
    <row r="120" spans="1:9" ht="18" customHeight="1" x14ac:dyDescent="0.3">
      <c r="A120" s="24" t="s">
        <v>222</v>
      </c>
      <c r="B120" s="12" t="s">
        <v>75</v>
      </c>
      <c r="C120" s="13">
        <v>31460</v>
      </c>
      <c r="D120" s="13">
        <v>27570</v>
      </c>
      <c r="E120" s="13">
        <v>28510</v>
      </c>
      <c r="F120" s="13">
        <v>29700</v>
      </c>
      <c r="G120" s="13">
        <v>34710</v>
      </c>
      <c r="H120" s="13">
        <v>37700</v>
      </c>
      <c r="I120" s="27">
        <v>150</v>
      </c>
    </row>
    <row r="121" spans="1:9" ht="18" customHeight="1" x14ac:dyDescent="0.3">
      <c r="A121" s="88" t="s">
        <v>223</v>
      </c>
      <c r="B121" s="64" t="s">
        <v>76</v>
      </c>
      <c r="C121" s="65">
        <v>34330</v>
      </c>
      <c r="D121" s="65">
        <v>25370</v>
      </c>
      <c r="E121" s="65">
        <v>27280</v>
      </c>
      <c r="F121" s="65">
        <v>28700</v>
      </c>
      <c r="G121" s="65">
        <v>36080</v>
      </c>
      <c r="H121" s="65">
        <v>47150</v>
      </c>
      <c r="I121" s="66">
        <v>390</v>
      </c>
    </row>
    <row r="122" spans="1:9" ht="18" customHeight="1" x14ac:dyDescent="0.3">
      <c r="A122" s="24" t="s">
        <v>224</v>
      </c>
      <c r="B122" s="12" t="s">
        <v>354</v>
      </c>
      <c r="C122" s="13">
        <v>29070</v>
      </c>
      <c r="D122" s="13">
        <v>25370</v>
      </c>
      <c r="E122" s="13">
        <v>26080</v>
      </c>
      <c r="F122" s="13">
        <v>27730</v>
      </c>
      <c r="G122" s="13">
        <v>29420</v>
      </c>
      <c r="H122" s="13">
        <v>35260</v>
      </c>
      <c r="I122" s="27">
        <v>50</v>
      </c>
    </row>
    <row r="123" spans="1:9" ht="18" customHeight="1" x14ac:dyDescent="0.3">
      <c r="A123" s="67" t="s">
        <v>225</v>
      </c>
      <c r="B123" s="54" t="s">
        <v>77</v>
      </c>
      <c r="C123" s="55">
        <v>27970</v>
      </c>
      <c r="D123" s="55">
        <v>25270</v>
      </c>
      <c r="E123" s="55">
        <v>26900</v>
      </c>
      <c r="F123" s="55">
        <v>28370</v>
      </c>
      <c r="G123" s="55">
        <v>28700</v>
      </c>
      <c r="H123" s="55">
        <v>28700</v>
      </c>
      <c r="I123" s="56">
        <v>40</v>
      </c>
    </row>
    <row r="124" spans="1:9" ht="18" customHeight="1" x14ac:dyDescent="0.3">
      <c r="A124" s="24" t="s">
        <v>226</v>
      </c>
      <c r="B124" s="12" t="s">
        <v>357</v>
      </c>
      <c r="C124" s="13">
        <v>42070</v>
      </c>
      <c r="D124" s="13">
        <v>27650</v>
      </c>
      <c r="E124" s="13">
        <v>28870</v>
      </c>
      <c r="F124" s="13">
        <v>34740</v>
      </c>
      <c r="G124" s="13">
        <v>45420</v>
      </c>
      <c r="H124" s="13">
        <v>73060</v>
      </c>
      <c r="I124" s="27">
        <v>70</v>
      </c>
    </row>
    <row r="125" spans="1:9" ht="18" customHeight="1" x14ac:dyDescent="0.3">
      <c r="A125" s="67" t="s">
        <v>358</v>
      </c>
      <c r="B125" s="54" t="s">
        <v>359</v>
      </c>
      <c r="C125" s="55">
        <v>32990</v>
      </c>
      <c r="D125" s="55">
        <v>27760</v>
      </c>
      <c r="E125" s="55">
        <v>27980</v>
      </c>
      <c r="F125" s="55">
        <v>29010</v>
      </c>
      <c r="G125" s="55">
        <v>34410</v>
      </c>
      <c r="H125" s="55">
        <v>46090</v>
      </c>
      <c r="I125" s="56">
        <v>60</v>
      </c>
    </row>
    <row r="126" spans="1:9" ht="18" customHeight="1" x14ac:dyDescent="0.3">
      <c r="A126" s="89" t="s">
        <v>227</v>
      </c>
      <c r="B126" s="22" t="s">
        <v>78</v>
      </c>
      <c r="C126" s="23">
        <v>35570</v>
      </c>
      <c r="D126" s="23">
        <v>26400</v>
      </c>
      <c r="E126" s="23">
        <v>27380</v>
      </c>
      <c r="F126" s="23">
        <v>28450</v>
      </c>
      <c r="G126" s="23">
        <v>34910</v>
      </c>
      <c r="H126" s="23">
        <v>55210</v>
      </c>
      <c r="I126" s="26">
        <v>3210</v>
      </c>
    </row>
    <row r="127" spans="1:9" ht="18" customHeight="1" x14ac:dyDescent="0.3">
      <c r="A127" s="67" t="s">
        <v>228</v>
      </c>
      <c r="B127" s="54" t="s">
        <v>79</v>
      </c>
      <c r="C127" s="55">
        <v>39850</v>
      </c>
      <c r="D127" s="55">
        <v>27740</v>
      </c>
      <c r="E127" s="55">
        <v>29600</v>
      </c>
      <c r="F127" s="55">
        <v>37220</v>
      </c>
      <c r="G127" s="55">
        <v>46660</v>
      </c>
      <c r="H127" s="55">
        <v>56660</v>
      </c>
      <c r="I127" s="56">
        <v>310</v>
      </c>
    </row>
    <row r="128" spans="1:9" ht="18" customHeight="1" x14ac:dyDescent="0.3">
      <c r="A128" s="24" t="s">
        <v>229</v>
      </c>
      <c r="B128" s="12" t="s">
        <v>80</v>
      </c>
      <c r="C128" s="13">
        <v>27790</v>
      </c>
      <c r="D128" s="13">
        <v>25270</v>
      </c>
      <c r="E128" s="13">
        <v>26890</v>
      </c>
      <c r="F128" s="13">
        <v>27490</v>
      </c>
      <c r="G128" s="13">
        <v>28350</v>
      </c>
      <c r="H128" s="13">
        <v>29150</v>
      </c>
      <c r="I128" s="27">
        <v>1140</v>
      </c>
    </row>
    <row r="129" spans="1:9" ht="18" customHeight="1" x14ac:dyDescent="0.3">
      <c r="A129" s="67" t="s">
        <v>475</v>
      </c>
      <c r="B129" s="54" t="s">
        <v>476</v>
      </c>
      <c r="C129" s="55">
        <v>40750</v>
      </c>
      <c r="D129" s="55">
        <v>28480</v>
      </c>
      <c r="E129" s="55">
        <v>29150</v>
      </c>
      <c r="F129" s="55">
        <v>35090</v>
      </c>
      <c r="G129" s="55">
        <v>46450</v>
      </c>
      <c r="H129" s="55">
        <v>59090</v>
      </c>
      <c r="I129" s="56">
        <v>60</v>
      </c>
    </row>
    <row r="130" spans="1:9" ht="18" customHeight="1" x14ac:dyDescent="0.3">
      <c r="A130" s="24" t="s">
        <v>477</v>
      </c>
      <c r="B130" s="12" t="s">
        <v>478</v>
      </c>
      <c r="C130" s="13">
        <v>35850</v>
      </c>
      <c r="D130" s="13">
        <v>25280</v>
      </c>
      <c r="E130" s="13">
        <v>28140</v>
      </c>
      <c r="F130" s="13">
        <v>29150</v>
      </c>
      <c r="G130" s="13">
        <v>37730</v>
      </c>
      <c r="H130" s="13">
        <v>57170</v>
      </c>
      <c r="I130" s="27">
        <v>40</v>
      </c>
    </row>
    <row r="131" spans="1:9" ht="18" customHeight="1" x14ac:dyDescent="0.3">
      <c r="A131" s="67" t="s">
        <v>230</v>
      </c>
      <c r="B131" s="54" t="s">
        <v>81</v>
      </c>
      <c r="C131" s="55">
        <v>31000</v>
      </c>
      <c r="D131" s="55">
        <v>25270</v>
      </c>
      <c r="E131" s="55">
        <v>27550</v>
      </c>
      <c r="F131" s="55">
        <v>28490</v>
      </c>
      <c r="G131" s="55">
        <v>29910</v>
      </c>
      <c r="H131" s="55">
        <v>37210</v>
      </c>
      <c r="I131" s="56">
        <v>1030</v>
      </c>
    </row>
    <row r="132" spans="1:9" ht="18" customHeight="1" x14ac:dyDescent="0.3">
      <c r="A132" s="24" t="s">
        <v>360</v>
      </c>
      <c r="B132" s="12" t="s">
        <v>361</v>
      </c>
      <c r="C132" s="13">
        <v>41210</v>
      </c>
      <c r="D132" s="13">
        <v>29670</v>
      </c>
      <c r="E132" s="13">
        <v>29800</v>
      </c>
      <c r="F132" s="13">
        <v>30000</v>
      </c>
      <c r="G132" s="13">
        <v>38210</v>
      </c>
      <c r="H132" s="13">
        <v>75400</v>
      </c>
      <c r="I132" s="27">
        <v>50</v>
      </c>
    </row>
    <row r="133" spans="1:9" ht="18" customHeight="1" x14ac:dyDescent="0.3">
      <c r="A133" s="67" t="s">
        <v>231</v>
      </c>
      <c r="B133" s="54" t="s">
        <v>82</v>
      </c>
      <c r="C133" s="55">
        <v>51560</v>
      </c>
      <c r="D133" s="55">
        <v>35580</v>
      </c>
      <c r="E133" s="55">
        <v>36240</v>
      </c>
      <c r="F133" s="55">
        <v>44880</v>
      </c>
      <c r="G133" s="55">
        <v>61150</v>
      </c>
      <c r="H133" s="55">
        <v>76990</v>
      </c>
      <c r="I133" s="56">
        <v>40</v>
      </c>
    </row>
    <row r="134" spans="1:9" ht="18" customHeight="1" x14ac:dyDescent="0.3">
      <c r="A134" s="24" t="s">
        <v>362</v>
      </c>
      <c r="B134" s="12" t="s">
        <v>363</v>
      </c>
      <c r="C134" s="13">
        <v>69190</v>
      </c>
      <c r="D134" s="13">
        <v>27530</v>
      </c>
      <c r="E134" s="13">
        <v>34740</v>
      </c>
      <c r="F134" s="13">
        <v>57980</v>
      </c>
      <c r="G134" s="13">
        <v>89540</v>
      </c>
      <c r="H134" s="13">
        <v>120540</v>
      </c>
      <c r="I134" s="27">
        <v>180</v>
      </c>
    </row>
    <row r="135" spans="1:9" ht="18" customHeight="1" x14ac:dyDescent="0.3">
      <c r="A135" s="67" t="s">
        <v>232</v>
      </c>
      <c r="B135" s="54" t="s">
        <v>83</v>
      </c>
      <c r="C135" s="55">
        <v>60560</v>
      </c>
      <c r="D135" s="55">
        <v>29420</v>
      </c>
      <c r="E135" s="55">
        <v>36880</v>
      </c>
      <c r="F135" s="55">
        <v>47040</v>
      </c>
      <c r="G135" s="55">
        <v>74520</v>
      </c>
      <c r="H135" s="55">
        <v>99620</v>
      </c>
      <c r="I135" s="56">
        <v>110</v>
      </c>
    </row>
    <row r="136" spans="1:9" ht="18" customHeight="1" x14ac:dyDescent="0.3">
      <c r="A136" s="24" t="s">
        <v>613</v>
      </c>
      <c r="B136" s="12" t="s">
        <v>614</v>
      </c>
      <c r="C136" s="13">
        <v>49130</v>
      </c>
      <c r="D136" s="13">
        <v>27660</v>
      </c>
      <c r="E136" s="13">
        <v>30090</v>
      </c>
      <c r="F136" s="13">
        <v>38100</v>
      </c>
      <c r="G136" s="13">
        <v>74190</v>
      </c>
      <c r="H136" s="13">
        <v>75410</v>
      </c>
      <c r="I136" s="27">
        <v>50</v>
      </c>
    </row>
    <row r="137" spans="1:9" ht="18" customHeight="1" x14ac:dyDescent="0.3">
      <c r="A137" s="67" t="s">
        <v>481</v>
      </c>
      <c r="B137" s="54" t="s">
        <v>482</v>
      </c>
      <c r="C137" s="55">
        <v>28110</v>
      </c>
      <c r="D137" s="55">
        <v>26450</v>
      </c>
      <c r="E137" s="55">
        <v>26450</v>
      </c>
      <c r="F137" s="55">
        <v>26450</v>
      </c>
      <c r="G137" s="55">
        <v>29360</v>
      </c>
      <c r="H137" s="55">
        <v>29360</v>
      </c>
      <c r="I137" s="56">
        <v>100</v>
      </c>
    </row>
    <row r="138" spans="1:9" ht="18" customHeight="1" x14ac:dyDescent="0.3">
      <c r="A138" s="89" t="s">
        <v>233</v>
      </c>
      <c r="B138" s="22" t="s">
        <v>84</v>
      </c>
      <c r="C138" s="23">
        <v>36980</v>
      </c>
      <c r="D138" s="23">
        <v>26860</v>
      </c>
      <c r="E138" s="23">
        <v>28830</v>
      </c>
      <c r="F138" s="23">
        <v>33920</v>
      </c>
      <c r="G138" s="23">
        <v>42890</v>
      </c>
      <c r="H138" s="23">
        <v>54430</v>
      </c>
      <c r="I138" s="26">
        <v>4340</v>
      </c>
    </row>
    <row r="139" spans="1:9" ht="18" customHeight="1" x14ac:dyDescent="0.3">
      <c r="A139" s="67" t="s">
        <v>234</v>
      </c>
      <c r="B139" s="54" t="s">
        <v>364</v>
      </c>
      <c r="C139" s="55">
        <v>46950</v>
      </c>
      <c r="D139" s="55">
        <v>29020</v>
      </c>
      <c r="E139" s="55">
        <v>35010</v>
      </c>
      <c r="F139" s="55">
        <v>43670</v>
      </c>
      <c r="G139" s="55">
        <v>55860</v>
      </c>
      <c r="H139" s="55">
        <v>72400</v>
      </c>
      <c r="I139" s="56">
        <v>270</v>
      </c>
    </row>
    <row r="140" spans="1:9" ht="18" customHeight="1" x14ac:dyDescent="0.3">
      <c r="A140" s="24" t="s">
        <v>235</v>
      </c>
      <c r="B140" s="12" t="s">
        <v>365</v>
      </c>
      <c r="C140" s="13">
        <v>36190</v>
      </c>
      <c r="D140" s="13">
        <v>29010</v>
      </c>
      <c r="E140" s="13">
        <v>29630</v>
      </c>
      <c r="F140" s="13">
        <v>35210</v>
      </c>
      <c r="G140" s="13">
        <v>37480</v>
      </c>
      <c r="H140" s="13">
        <v>43870</v>
      </c>
      <c r="I140" s="27">
        <v>100</v>
      </c>
    </row>
    <row r="141" spans="1:9" ht="18" customHeight="1" x14ac:dyDescent="0.3">
      <c r="A141" s="67" t="s">
        <v>236</v>
      </c>
      <c r="B141" s="54" t="s">
        <v>85</v>
      </c>
      <c r="C141" s="55">
        <v>41150</v>
      </c>
      <c r="D141" s="55">
        <v>28060</v>
      </c>
      <c r="E141" s="55">
        <v>34260</v>
      </c>
      <c r="F141" s="55">
        <v>38040</v>
      </c>
      <c r="G141" s="55">
        <v>46640</v>
      </c>
      <c r="H141" s="55">
        <v>57410</v>
      </c>
      <c r="I141" s="56">
        <v>260</v>
      </c>
    </row>
    <row r="142" spans="1:9" ht="18" customHeight="1" x14ac:dyDescent="0.3">
      <c r="A142" s="24" t="s">
        <v>237</v>
      </c>
      <c r="B142" s="12" t="s">
        <v>86</v>
      </c>
      <c r="C142" s="13">
        <v>45260</v>
      </c>
      <c r="D142" s="13">
        <v>29960</v>
      </c>
      <c r="E142" s="13">
        <v>36120</v>
      </c>
      <c r="F142" s="13">
        <v>42760</v>
      </c>
      <c r="G142" s="13">
        <v>47260</v>
      </c>
      <c r="H142" s="13">
        <v>76470</v>
      </c>
      <c r="I142" s="27">
        <v>60</v>
      </c>
    </row>
    <row r="143" spans="1:9" ht="18" customHeight="1" x14ac:dyDescent="0.3">
      <c r="A143" s="67" t="s">
        <v>238</v>
      </c>
      <c r="B143" s="54" t="s">
        <v>87</v>
      </c>
      <c r="C143" s="55">
        <v>48520</v>
      </c>
      <c r="D143" s="55">
        <v>29950</v>
      </c>
      <c r="E143" s="55">
        <v>42180</v>
      </c>
      <c r="F143" s="55">
        <v>51500</v>
      </c>
      <c r="G143" s="55">
        <v>57390</v>
      </c>
      <c r="H143" s="55">
        <v>63560</v>
      </c>
      <c r="I143" s="56">
        <v>40</v>
      </c>
    </row>
    <row r="144" spans="1:9" ht="18" customHeight="1" x14ac:dyDescent="0.3">
      <c r="A144" s="24" t="s">
        <v>239</v>
      </c>
      <c r="B144" s="12" t="s">
        <v>88</v>
      </c>
      <c r="C144" s="13">
        <v>33600</v>
      </c>
      <c r="D144" s="13">
        <v>27720</v>
      </c>
      <c r="E144" s="13">
        <v>29160</v>
      </c>
      <c r="F144" s="13">
        <v>34730</v>
      </c>
      <c r="G144" s="13">
        <v>35470</v>
      </c>
      <c r="H144" s="13">
        <v>37230</v>
      </c>
      <c r="I144" s="27">
        <v>70</v>
      </c>
    </row>
    <row r="145" spans="1:9" ht="18" customHeight="1" x14ac:dyDescent="0.3">
      <c r="A145" s="67" t="s">
        <v>240</v>
      </c>
      <c r="B145" s="54" t="s">
        <v>89</v>
      </c>
      <c r="C145" s="55">
        <v>44310</v>
      </c>
      <c r="D145" s="55">
        <v>28920</v>
      </c>
      <c r="E145" s="55">
        <v>28920</v>
      </c>
      <c r="F145" s="55">
        <v>36630</v>
      </c>
      <c r="G145" s="55">
        <v>58730</v>
      </c>
      <c r="H145" s="55">
        <v>74920</v>
      </c>
      <c r="I145" s="56">
        <v>50</v>
      </c>
    </row>
    <row r="146" spans="1:9" ht="18" customHeight="1" x14ac:dyDescent="0.3">
      <c r="A146" s="24" t="s">
        <v>241</v>
      </c>
      <c r="B146" s="12" t="s">
        <v>90</v>
      </c>
      <c r="C146" s="13">
        <v>31390</v>
      </c>
      <c r="D146" s="13">
        <v>27190</v>
      </c>
      <c r="E146" s="13">
        <v>28830</v>
      </c>
      <c r="F146" s="13">
        <v>28830</v>
      </c>
      <c r="G146" s="13">
        <v>29970</v>
      </c>
      <c r="H146" s="13">
        <v>37970</v>
      </c>
      <c r="I146" s="27">
        <v>790</v>
      </c>
    </row>
    <row r="147" spans="1:9" ht="18" customHeight="1" x14ac:dyDescent="0.3">
      <c r="A147" s="67" t="s">
        <v>366</v>
      </c>
      <c r="B147" s="54" t="s">
        <v>367</v>
      </c>
      <c r="C147" s="55">
        <v>36350</v>
      </c>
      <c r="D147" s="55">
        <v>33410</v>
      </c>
      <c r="E147" s="55">
        <v>33560</v>
      </c>
      <c r="F147" s="55">
        <v>33560</v>
      </c>
      <c r="G147" s="55">
        <v>36570</v>
      </c>
      <c r="H147" s="55">
        <v>43560</v>
      </c>
      <c r="I147" s="56">
        <v>50</v>
      </c>
    </row>
    <row r="148" spans="1:9" ht="18" customHeight="1" x14ac:dyDescent="0.3">
      <c r="A148" s="24" t="s">
        <v>242</v>
      </c>
      <c r="B148" s="12" t="s">
        <v>91</v>
      </c>
      <c r="C148" s="13">
        <v>27320</v>
      </c>
      <c r="D148" s="13">
        <v>25270</v>
      </c>
      <c r="E148" s="13">
        <v>26920</v>
      </c>
      <c r="F148" s="13">
        <v>27360</v>
      </c>
      <c r="G148" s="13">
        <v>27570</v>
      </c>
      <c r="H148" s="13">
        <v>28350</v>
      </c>
      <c r="I148" s="27">
        <v>160</v>
      </c>
    </row>
    <row r="149" spans="1:9" ht="18" customHeight="1" x14ac:dyDescent="0.3">
      <c r="A149" s="67" t="s">
        <v>485</v>
      </c>
      <c r="B149" s="54" t="s">
        <v>486</v>
      </c>
      <c r="C149" s="55">
        <v>44680</v>
      </c>
      <c r="D149" s="55">
        <v>35630</v>
      </c>
      <c r="E149" s="55">
        <v>39730</v>
      </c>
      <c r="F149" s="55">
        <v>45610</v>
      </c>
      <c r="G149" s="55">
        <v>48300</v>
      </c>
      <c r="H149" s="55">
        <v>54000</v>
      </c>
      <c r="I149" s="56">
        <v>40</v>
      </c>
    </row>
    <row r="150" spans="1:9" ht="18" customHeight="1" x14ac:dyDescent="0.3">
      <c r="A150" s="24" t="s">
        <v>244</v>
      </c>
      <c r="B150" s="12" t="s">
        <v>93</v>
      </c>
      <c r="C150" s="13">
        <v>30610</v>
      </c>
      <c r="D150" s="13">
        <v>25920</v>
      </c>
      <c r="E150" s="13">
        <v>27290</v>
      </c>
      <c r="F150" s="13">
        <v>28500</v>
      </c>
      <c r="G150" s="13">
        <v>34010</v>
      </c>
      <c r="H150" s="13">
        <v>36630</v>
      </c>
      <c r="I150" s="27">
        <v>250</v>
      </c>
    </row>
    <row r="151" spans="1:9" ht="18" customHeight="1" x14ac:dyDescent="0.3">
      <c r="A151" s="67" t="s">
        <v>245</v>
      </c>
      <c r="B151" s="54" t="s">
        <v>94</v>
      </c>
      <c r="C151" s="55">
        <v>45570</v>
      </c>
      <c r="D151" s="55">
        <v>31840</v>
      </c>
      <c r="E151" s="55">
        <v>33700</v>
      </c>
      <c r="F151" s="55">
        <v>45610</v>
      </c>
      <c r="G151" s="55">
        <v>54000</v>
      </c>
      <c r="H151" s="55">
        <v>57390</v>
      </c>
      <c r="I151" s="56">
        <v>100</v>
      </c>
    </row>
    <row r="152" spans="1:9" ht="18" customHeight="1" x14ac:dyDescent="0.3">
      <c r="A152" s="24" t="s">
        <v>246</v>
      </c>
      <c r="B152" s="12" t="s">
        <v>95</v>
      </c>
      <c r="C152" s="13">
        <v>35820</v>
      </c>
      <c r="D152" s="13">
        <v>27870</v>
      </c>
      <c r="E152" s="13">
        <v>28400</v>
      </c>
      <c r="F152" s="13">
        <v>36450</v>
      </c>
      <c r="G152" s="13">
        <v>41580</v>
      </c>
      <c r="H152" s="13">
        <v>46340</v>
      </c>
      <c r="I152" s="27">
        <v>70</v>
      </c>
    </row>
    <row r="153" spans="1:9" ht="18" customHeight="1" x14ac:dyDescent="0.3">
      <c r="A153" s="67" t="s">
        <v>247</v>
      </c>
      <c r="B153" s="54" t="s">
        <v>96</v>
      </c>
      <c r="C153" s="55">
        <v>53320</v>
      </c>
      <c r="D153" s="55">
        <v>46070</v>
      </c>
      <c r="E153" s="55">
        <v>47280</v>
      </c>
      <c r="F153" s="55">
        <v>52290</v>
      </c>
      <c r="G153" s="55">
        <v>60570</v>
      </c>
      <c r="H153" s="55">
        <v>65500</v>
      </c>
      <c r="I153" s="56">
        <v>40</v>
      </c>
    </row>
    <row r="154" spans="1:9" ht="18" customHeight="1" x14ac:dyDescent="0.3">
      <c r="A154" s="24" t="s">
        <v>248</v>
      </c>
      <c r="B154" s="12" t="s">
        <v>97</v>
      </c>
      <c r="C154" s="13">
        <v>49990</v>
      </c>
      <c r="D154" s="13">
        <v>38500</v>
      </c>
      <c r="E154" s="13">
        <v>39640</v>
      </c>
      <c r="F154" s="13">
        <v>45030</v>
      </c>
      <c r="G154" s="13">
        <v>63090</v>
      </c>
      <c r="H154" s="13">
        <v>67230</v>
      </c>
      <c r="I154" s="27">
        <v>120</v>
      </c>
    </row>
    <row r="155" spans="1:9" ht="18" customHeight="1" x14ac:dyDescent="0.3">
      <c r="A155" s="67" t="s">
        <v>249</v>
      </c>
      <c r="B155" s="54" t="s">
        <v>98</v>
      </c>
      <c r="C155" s="55">
        <v>48490</v>
      </c>
      <c r="D155" s="55">
        <v>30150</v>
      </c>
      <c r="E155" s="55">
        <v>35030</v>
      </c>
      <c r="F155" s="55">
        <v>45730</v>
      </c>
      <c r="G155" s="55">
        <v>58990</v>
      </c>
      <c r="H155" s="55">
        <v>72600</v>
      </c>
      <c r="I155" s="56">
        <v>70</v>
      </c>
    </row>
    <row r="156" spans="1:9" ht="18" customHeight="1" x14ac:dyDescent="0.3">
      <c r="A156" s="24" t="s">
        <v>250</v>
      </c>
      <c r="B156" s="12" t="s">
        <v>372</v>
      </c>
      <c r="C156" s="13">
        <v>32750</v>
      </c>
      <c r="D156" s="13">
        <v>26740</v>
      </c>
      <c r="E156" s="13">
        <v>28830</v>
      </c>
      <c r="F156" s="13">
        <v>29630</v>
      </c>
      <c r="G156" s="13">
        <v>35670</v>
      </c>
      <c r="H156" s="13">
        <v>44120</v>
      </c>
      <c r="I156" s="27">
        <v>140</v>
      </c>
    </row>
    <row r="157" spans="1:9" ht="18" customHeight="1" x14ac:dyDescent="0.3">
      <c r="A157" s="67" t="s">
        <v>251</v>
      </c>
      <c r="B157" s="54" t="s">
        <v>99</v>
      </c>
      <c r="C157" s="55">
        <v>53500</v>
      </c>
      <c r="D157" s="55">
        <v>37100</v>
      </c>
      <c r="E157" s="55">
        <v>38100</v>
      </c>
      <c r="F157" s="55">
        <v>49000</v>
      </c>
      <c r="G157" s="55">
        <v>61670</v>
      </c>
      <c r="H157" s="55">
        <v>77630</v>
      </c>
      <c r="I157" s="56">
        <v>40</v>
      </c>
    </row>
    <row r="158" spans="1:9" ht="18" customHeight="1" x14ac:dyDescent="0.3">
      <c r="A158" s="24" t="s">
        <v>253</v>
      </c>
      <c r="B158" s="12" t="s">
        <v>374</v>
      </c>
      <c r="C158" s="13">
        <v>34600</v>
      </c>
      <c r="D158" s="13">
        <v>28170</v>
      </c>
      <c r="E158" s="13">
        <v>29630</v>
      </c>
      <c r="F158" s="13">
        <v>34430</v>
      </c>
      <c r="G158" s="13">
        <v>37250</v>
      </c>
      <c r="H158" s="13">
        <v>44430</v>
      </c>
      <c r="I158" s="27">
        <v>180</v>
      </c>
    </row>
    <row r="159" spans="1:9" ht="18" customHeight="1" x14ac:dyDescent="0.3">
      <c r="A159" s="67" t="s">
        <v>254</v>
      </c>
      <c r="B159" s="54" t="s">
        <v>375</v>
      </c>
      <c r="C159" s="55">
        <v>36380</v>
      </c>
      <c r="D159" s="55">
        <v>27420</v>
      </c>
      <c r="E159" s="55">
        <v>28920</v>
      </c>
      <c r="F159" s="55">
        <v>35040</v>
      </c>
      <c r="G159" s="55">
        <v>42190</v>
      </c>
      <c r="H159" s="55">
        <v>47910</v>
      </c>
      <c r="I159" s="56">
        <v>500</v>
      </c>
    </row>
    <row r="160" spans="1:9" ht="18" customHeight="1" x14ac:dyDescent="0.3">
      <c r="A160" s="24" t="s">
        <v>255</v>
      </c>
      <c r="B160" s="12" t="s">
        <v>100</v>
      </c>
      <c r="C160" s="13">
        <v>38310</v>
      </c>
      <c r="D160" s="13">
        <v>27400</v>
      </c>
      <c r="E160" s="13">
        <v>28940</v>
      </c>
      <c r="F160" s="13">
        <v>36360</v>
      </c>
      <c r="G160" s="13">
        <v>43950</v>
      </c>
      <c r="H160" s="13">
        <v>54850</v>
      </c>
      <c r="I160" s="27">
        <v>510</v>
      </c>
    </row>
    <row r="161" spans="1:9" ht="18" customHeight="1" x14ac:dyDescent="0.3">
      <c r="A161" s="67" t="s">
        <v>256</v>
      </c>
      <c r="B161" s="54" t="s">
        <v>101</v>
      </c>
      <c r="C161" s="55">
        <v>47210</v>
      </c>
      <c r="D161" s="55">
        <v>28500</v>
      </c>
      <c r="E161" s="55">
        <v>35150</v>
      </c>
      <c r="F161" s="55">
        <v>46340</v>
      </c>
      <c r="G161" s="55">
        <v>55790</v>
      </c>
      <c r="H161" s="55">
        <v>60300</v>
      </c>
      <c r="I161" s="56">
        <v>30</v>
      </c>
    </row>
    <row r="162" spans="1:9" ht="18" customHeight="1" x14ac:dyDescent="0.3">
      <c r="A162" s="89" t="s">
        <v>257</v>
      </c>
      <c r="B162" s="22" t="s">
        <v>102</v>
      </c>
      <c r="C162" s="23">
        <v>30390</v>
      </c>
      <c r="D162" s="23">
        <v>26230</v>
      </c>
      <c r="E162" s="23">
        <v>28410</v>
      </c>
      <c r="F162" s="23">
        <v>28410</v>
      </c>
      <c r="G162" s="23">
        <v>28420</v>
      </c>
      <c r="H162" s="23">
        <v>36360</v>
      </c>
      <c r="I162" s="26">
        <v>380</v>
      </c>
    </row>
    <row r="163" spans="1:9" ht="18" customHeight="1" x14ac:dyDescent="0.3">
      <c r="A163" s="67" t="s">
        <v>258</v>
      </c>
      <c r="B163" s="54" t="s">
        <v>103</v>
      </c>
      <c r="C163" s="55">
        <v>28430</v>
      </c>
      <c r="D163" s="55">
        <v>26000</v>
      </c>
      <c r="E163" s="55">
        <v>28410</v>
      </c>
      <c r="F163" s="55">
        <v>28410</v>
      </c>
      <c r="G163" s="55">
        <v>28420</v>
      </c>
      <c r="H163" s="55">
        <v>28420</v>
      </c>
      <c r="I163" s="56">
        <v>300</v>
      </c>
    </row>
    <row r="164" spans="1:9" ht="18" customHeight="1" x14ac:dyDescent="0.3">
      <c r="A164" s="89" t="s">
        <v>259</v>
      </c>
      <c r="B164" s="22" t="s">
        <v>104</v>
      </c>
      <c r="C164" s="23">
        <v>46060</v>
      </c>
      <c r="D164" s="23">
        <v>29460</v>
      </c>
      <c r="E164" s="23">
        <v>34840</v>
      </c>
      <c r="F164" s="23">
        <v>43490</v>
      </c>
      <c r="G164" s="23">
        <v>55530</v>
      </c>
      <c r="H164" s="23">
        <v>62720</v>
      </c>
      <c r="I164" s="26">
        <v>1850</v>
      </c>
    </row>
    <row r="165" spans="1:9" ht="18" customHeight="1" x14ac:dyDescent="0.3">
      <c r="A165" s="67" t="s">
        <v>260</v>
      </c>
      <c r="B165" s="54" t="s">
        <v>378</v>
      </c>
      <c r="C165" s="55">
        <v>65450</v>
      </c>
      <c r="D165" s="55">
        <v>44660</v>
      </c>
      <c r="E165" s="55">
        <v>56460</v>
      </c>
      <c r="F165" s="55">
        <v>59460</v>
      </c>
      <c r="G165" s="55">
        <v>73560</v>
      </c>
      <c r="H165" s="55">
        <v>91620</v>
      </c>
      <c r="I165" s="56">
        <v>240</v>
      </c>
    </row>
    <row r="166" spans="1:9" ht="18" customHeight="1" x14ac:dyDescent="0.3">
      <c r="A166" s="24" t="s">
        <v>261</v>
      </c>
      <c r="B166" s="12" t="s">
        <v>105</v>
      </c>
      <c r="C166" s="13">
        <v>39950</v>
      </c>
      <c r="D166" s="13">
        <v>29010</v>
      </c>
      <c r="E166" s="13">
        <v>34550</v>
      </c>
      <c r="F166" s="13">
        <v>37500</v>
      </c>
      <c r="G166" s="13">
        <v>45800</v>
      </c>
      <c r="H166" s="13">
        <v>54880</v>
      </c>
      <c r="I166" s="27">
        <v>150</v>
      </c>
    </row>
    <row r="167" spans="1:9" ht="18" customHeight="1" x14ac:dyDescent="0.3">
      <c r="A167" s="67" t="s">
        <v>496</v>
      </c>
      <c r="B167" s="54" t="s">
        <v>497</v>
      </c>
      <c r="C167" s="55">
        <v>45870</v>
      </c>
      <c r="D167" s="55">
        <v>34180</v>
      </c>
      <c r="E167" s="55">
        <v>37670</v>
      </c>
      <c r="F167" s="55">
        <v>44740</v>
      </c>
      <c r="G167" s="55">
        <v>54980</v>
      </c>
      <c r="H167" s="55">
        <v>55920</v>
      </c>
      <c r="I167" s="56">
        <v>100</v>
      </c>
    </row>
    <row r="168" spans="1:9" ht="18" customHeight="1" x14ac:dyDescent="0.3">
      <c r="A168" s="24" t="s">
        <v>262</v>
      </c>
      <c r="B168" s="12" t="s">
        <v>106</v>
      </c>
      <c r="C168" s="13">
        <v>39940</v>
      </c>
      <c r="D168" s="13">
        <v>28120</v>
      </c>
      <c r="E168" s="13">
        <v>34330</v>
      </c>
      <c r="F168" s="13">
        <v>35590</v>
      </c>
      <c r="G168" s="13">
        <v>43320</v>
      </c>
      <c r="H168" s="13">
        <v>56140</v>
      </c>
      <c r="I168" s="27">
        <v>530</v>
      </c>
    </row>
    <row r="169" spans="1:9" ht="18" customHeight="1" x14ac:dyDescent="0.3">
      <c r="A169" s="67" t="s">
        <v>263</v>
      </c>
      <c r="B169" s="54" t="s">
        <v>107</v>
      </c>
      <c r="C169" s="55">
        <v>46370</v>
      </c>
      <c r="D169" s="55">
        <v>36450</v>
      </c>
      <c r="E169" s="55">
        <v>37170</v>
      </c>
      <c r="F169" s="55">
        <v>44610</v>
      </c>
      <c r="G169" s="55">
        <v>55350</v>
      </c>
      <c r="H169" s="55">
        <v>56070</v>
      </c>
      <c r="I169" s="56">
        <v>170</v>
      </c>
    </row>
    <row r="170" spans="1:9" ht="18" customHeight="1" x14ac:dyDescent="0.3">
      <c r="A170" s="24" t="s">
        <v>264</v>
      </c>
      <c r="B170" s="12" t="s">
        <v>108</v>
      </c>
      <c r="C170" s="13">
        <v>46780</v>
      </c>
      <c r="D170" s="13">
        <v>33800</v>
      </c>
      <c r="E170" s="13">
        <v>35200</v>
      </c>
      <c r="F170" s="13">
        <v>44150</v>
      </c>
      <c r="G170" s="13">
        <v>56430</v>
      </c>
      <c r="H170" s="13">
        <v>61360</v>
      </c>
      <c r="I170" s="27">
        <v>140</v>
      </c>
    </row>
    <row r="171" spans="1:9" ht="18" customHeight="1" x14ac:dyDescent="0.3">
      <c r="A171" s="67" t="s">
        <v>265</v>
      </c>
      <c r="B171" s="54" t="s">
        <v>109</v>
      </c>
      <c r="C171" s="55">
        <v>49330</v>
      </c>
      <c r="D171" s="55">
        <v>27740</v>
      </c>
      <c r="E171" s="55">
        <v>36500</v>
      </c>
      <c r="F171" s="55">
        <v>45510</v>
      </c>
      <c r="G171" s="55">
        <v>57290</v>
      </c>
      <c r="H171" s="55">
        <v>71420</v>
      </c>
      <c r="I171" s="56">
        <v>120</v>
      </c>
    </row>
    <row r="172" spans="1:9" ht="18" customHeight="1" x14ac:dyDescent="0.3">
      <c r="A172" s="24" t="s">
        <v>615</v>
      </c>
      <c r="B172" s="12" t="s">
        <v>616</v>
      </c>
      <c r="C172" s="13">
        <v>42080</v>
      </c>
      <c r="D172" s="13">
        <v>29590</v>
      </c>
      <c r="E172" s="13">
        <v>29870</v>
      </c>
      <c r="F172" s="13">
        <v>37700</v>
      </c>
      <c r="G172" s="13">
        <v>47740</v>
      </c>
      <c r="H172" s="13">
        <v>47880</v>
      </c>
      <c r="I172" s="27">
        <v>30</v>
      </c>
    </row>
    <row r="173" spans="1:9" ht="18" customHeight="1" x14ac:dyDescent="0.3">
      <c r="A173" s="67" t="s">
        <v>266</v>
      </c>
      <c r="B173" s="54" t="s">
        <v>110</v>
      </c>
      <c r="C173" s="55">
        <v>61620</v>
      </c>
      <c r="D173" s="55">
        <v>44010</v>
      </c>
      <c r="E173" s="55">
        <v>47890</v>
      </c>
      <c r="F173" s="55">
        <v>60800</v>
      </c>
      <c r="G173" s="55">
        <v>72150</v>
      </c>
      <c r="H173" s="55">
        <v>78310</v>
      </c>
      <c r="I173" s="56">
        <v>30</v>
      </c>
    </row>
    <row r="174" spans="1:9" ht="18" customHeight="1" x14ac:dyDescent="0.3">
      <c r="A174" s="24" t="s">
        <v>267</v>
      </c>
      <c r="B174" s="12" t="s">
        <v>111</v>
      </c>
      <c r="C174" s="13">
        <v>39960</v>
      </c>
      <c r="D174" s="13">
        <v>32000</v>
      </c>
      <c r="E174" s="13">
        <v>36000</v>
      </c>
      <c r="F174" s="13">
        <v>39500</v>
      </c>
      <c r="G174" s="13">
        <v>43430</v>
      </c>
      <c r="H174" s="13">
        <v>47110</v>
      </c>
      <c r="I174" s="27">
        <v>30</v>
      </c>
    </row>
    <row r="175" spans="1:9" ht="18" customHeight="1" x14ac:dyDescent="0.3">
      <c r="A175" s="67" t="s">
        <v>617</v>
      </c>
      <c r="B175" s="54" t="s">
        <v>618</v>
      </c>
      <c r="C175" s="55">
        <v>56140</v>
      </c>
      <c r="D175" s="55">
        <v>37500</v>
      </c>
      <c r="E175" s="55">
        <v>45170</v>
      </c>
      <c r="F175" s="55">
        <v>54520</v>
      </c>
      <c r="G175" s="55">
        <v>58120</v>
      </c>
      <c r="H175" s="55">
        <v>75410</v>
      </c>
      <c r="I175" s="56">
        <v>40</v>
      </c>
    </row>
    <row r="176" spans="1:9" ht="18" customHeight="1" x14ac:dyDescent="0.3">
      <c r="A176" s="89" t="s">
        <v>268</v>
      </c>
      <c r="B176" s="22" t="s">
        <v>112</v>
      </c>
      <c r="C176" s="23">
        <v>46900</v>
      </c>
      <c r="D176" s="23">
        <v>28240</v>
      </c>
      <c r="E176" s="23">
        <v>29760</v>
      </c>
      <c r="F176" s="23">
        <v>40580</v>
      </c>
      <c r="G176" s="23">
        <v>59010</v>
      </c>
      <c r="H176" s="23">
        <v>74960</v>
      </c>
      <c r="I176" s="26">
        <v>1490</v>
      </c>
    </row>
    <row r="177" spans="1:9" ht="18" customHeight="1" x14ac:dyDescent="0.3">
      <c r="A177" s="67" t="s">
        <v>269</v>
      </c>
      <c r="B177" s="54" t="s">
        <v>113</v>
      </c>
      <c r="C177" s="55">
        <v>63210</v>
      </c>
      <c r="D177" s="55">
        <v>36010</v>
      </c>
      <c r="E177" s="55">
        <v>45740</v>
      </c>
      <c r="F177" s="55">
        <v>59260</v>
      </c>
      <c r="G177" s="55">
        <v>77410</v>
      </c>
      <c r="H177" s="55">
        <v>97570</v>
      </c>
      <c r="I177" s="56">
        <v>130</v>
      </c>
    </row>
    <row r="178" spans="1:9" ht="18" customHeight="1" x14ac:dyDescent="0.3">
      <c r="A178" s="24" t="s">
        <v>498</v>
      </c>
      <c r="B178" s="12" t="s">
        <v>499</v>
      </c>
      <c r="C178" s="13">
        <v>59360</v>
      </c>
      <c r="D178" s="13">
        <v>35720</v>
      </c>
      <c r="E178" s="13">
        <v>44530</v>
      </c>
      <c r="F178" s="13">
        <v>58020</v>
      </c>
      <c r="G178" s="13">
        <v>77830</v>
      </c>
      <c r="H178" s="13">
        <v>90960</v>
      </c>
      <c r="I178" s="27">
        <v>120</v>
      </c>
    </row>
    <row r="179" spans="1:9" ht="18" customHeight="1" x14ac:dyDescent="0.3">
      <c r="A179" s="67" t="s">
        <v>271</v>
      </c>
      <c r="B179" s="54" t="s">
        <v>115</v>
      </c>
      <c r="C179" s="55">
        <v>46560</v>
      </c>
      <c r="D179" s="55">
        <v>28060</v>
      </c>
      <c r="E179" s="55">
        <v>34950</v>
      </c>
      <c r="F179" s="55">
        <v>45140</v>
      </c>
      <c r="G179" s="55">
        <v>59180</v>
      </c>
      <c r="H179" s="55">
        <v>74520</v>
      </c>
      <c r="I179" s="56">
        <v>240</v>
      </c>
    </row>
    <row r="180" spans="1:9" ht="18" customHeight="1" x14ac:dyDescent="0.3">
      <c r="A180" s="24" t="s">
        <v>500</v>
      </c>
      <c r="B180" s="12" t="s">
        <v>501</v>
      </c>
      <c r="C180" s="13">
        <v>41730</v>
      </c>
      <c r="D180" s="13">
        <v>29290</v>
      </c>
      <c r="E180" s="13">
        <v>30160</v>
      </c>
      <c r="F180" s="13">
        <v>38540</v>
      </c>
      <c r="G180" s="13">
        <v>46840</v>
      </c>
      <c r="H180" s="13">
        <v>59380</v>
      </c>
      <c r="I180" s="27">
        <v>40</v>
      </c>
    </row>
    <row r="181" spans="1:9" ht="18" customHeight="1" x14ac:dyDescent="0.3">
      <c r="A181" s="67" t="s">
        <v>502</v>
      </c>
      <c r="B181" s="54" t="s">
        <v>503</v>
      </c>
      <c r="C181" s="55">
        <v>58510</v>
      </c>
      <c r="D181" s="55">
        <v>36540</v>
      </c>
      <c r="E181" s="55">
        <v>44220</v>
      </c>
      <c r="F181" s="55">
        <v>60130</v>
      </c>
      <c r="G181" s="55">
        <v>68680</v>
      </c>
      <c r="H181" s="55">
        <v>75940</v>
      </c>
      <c r="I181" s="56">
        <v>30</v>
      </c>
    </row>
    <row r="182" spans="1:9" ht="18" customHeight="1" x14ac:dyDescent="0.3">
      <c r="A182" s="24" t="s">
        <v>273</v>
      </c>
      <c r="B182" s="12" t="s">
        <v>117</v>
      </c>
      <c r="C182" s="13">
        <v>43730</v>
      </c>
      <c r="D182" s="13">
        <v>28370</v>
      </c>
      <c r="E182" s="13">
        <v>34730</v>
      </c>
      <c r="F182" s="13">
        <v>44520</v>
      </c>
      <c r="G182" s="13">
        <v>54680</v>
      </c>
      <c r="H182" s="13">
        <v>59700</v>
      </c>
      <c r="I182" s="27">
        <v>60</v>
      </c>
    </row>
    <row r="183" spans="1:9" ht="18" customHeight="1" x14ac:dyDescent="0.3">
      <c r="A183" s="67" t="s">
        <v>274</v>
      </c>
      <c r="B183" s="54" t="s">
        <v>118</v>
      </c>
      <c r="C183" s="55">
        <v>37290</v>
      </c>
      <c r="D183" s="55">
        <v>28040</v>
      </c>
      <c r="E183" s="55">
        <v>29010</v>
      </c>
      <c r="F183" s="55">
        <v>34540</v>
      </c>
      <c r="G183" s="55">
        <v>37920</v>
      </c>
      <c r="H183" s="55">
        <v>55870</v>
      </c>
      <c r="I183" s="56">
        <v>460</v>
      </c>
    </row>
    <row r="184" spans="1:9" ht="18" customHeight="1" x14ac:dyDescent="0.3">
      <c r="A184" s="24" t="s">
        <v>275</v>
      </c>
      <c r="B184" s="12" t="s">
        <v>119</v>
      </c>
      <c r="C184" s="13">
        <v>31090</v>
      </c>
      <c r="D184" s="13">
        <v>28180</v>
      </c>
      <c r="E184" s="13">
        <v>28620</v>
      </c>
      <c r="F184" s="13">
        <v>29080</v>
      </c>
      <c r="G184" s="13">
        <v>34040</v>
      </c>
      <c r="H184" s="13">
        <v>36360</v>
      </c>
      <c r="I184" s="27">
        <v>30</v>
      </c>
    </row>
    <row r="185" spans="1:9" ht="18" customHeight="1" x14ac:dyDescent="0.3">
      <c r="A185" s="67" t="s">
        <v>619</v>
      </c>
      <c r="B185" s="54" t="s">
        <v>620</v>
      </c>
      <c r="C185" s="55">
        <v>40830</v>
      </c>
      <c r="D185" s="55">
        <v>25270</v>
      </c>
      <c r="E185" s="55">
        <v>29120</v>
      </c>
      <c r="F185" s="55">
        <v>37300</v>
      </c>
      <c r="G185" s="55">
        <v>47010</v>
      </c>
      <c r="H185" s="55">
        <v>61280</v>
      </c>
      <c r="I185" s="56">
        <v>30</v>
      </c>
    </row>
    <row r="186" spans="1:9" ht="18" customHeight="1" x14ac:dyDescent="0.3">
      <c r="A186" s="89" t="s">
        <v>276</v>
      </c>
      <c r="B186" s="22" t="s">
        <v>120</v>
      </c>
      <c r="C186" s="23">
        <v>41500</v>
      </c>
      <c r="D186" s="23">
        <v>26820</v>
      </c>
      <c r="E186" s="23">
        <v>28830</v>
      </c>
      <c r="F186" s="23">
        <v>36450</v>
      </c>
      <c r="G186" s="23">
        <v>47130</v>
      </c>
      <c r="H186" s="23">
        <v>60280</v>
      </c>
      <c r="I186" s="26">
        <v>790</v>
      </c>
    </row>
    <row r="187" spans="1:9" ht="18" customHeight="1" x14ac:dyDescent="0.3">
      <c r="A187" s="67" t="s">
        <v>277</v>
      </c>
      <c r="B187" s="54" t="s">
        <v>121</v>
      </c>
      <c r="C187" s="55">
        <v>62520</v>
      </c>
      <c r="D187" s="55">
        <v>38780</v>
      </c>
      <c r="E187" s="55">
        <v>47620</v>
      </c>
      <c r="F187" s="55">
        <v>59800</v>
      </c>
      <c r="G187" s="55">
        <v>74050</v>
      </c>
      <c r="H187" s="55">
        <v>94020</v>
      </c>
      <c r="I187" s="56">
        <v>60</v>
      </c>
    </row>
    <row r="188" spans="1:9" ht="18" customHeight="1" x14ac:dyDescent="0.3">
      <c r="A188" s="24" t="s">
        <v>621</v>
      </c>
      <c r="B188" s="12" t="s">
        <v>622</v>
      </c>
      <c r="C188" s="13">
        <v>36340</v>
      </c>
      <c r="D188" s="13">
        <v>27400</v>
      </c>
      <c r="E188" s="13">
        <v>29920</v>
      </c>
      <c r="F188" s="13">
        <v>36750</v>
      </c>
      <c r="G188" s="13">
        <v>36750</v>
      </c>
      <c r="H188" s="13">
        <v>46530</v>
      </c>
      <c r="I188" s="27">
        <v>80</v>
      </c>
    </row>
    <row r="189" spans="1:9" ht="18" customHeight="1" x14ac:dyDescent="0.3">
      <c r="A189" s="67" t="s">
        <v>504</v>
      </c>
      <c r="B189" s="54" t="s">
        <v>505</v>
      </c>
      <c r="C189" s="55">
        <v>31690</v>
      </c>
      <c r="D189" s="55">
        <v>25270</v>
      </c>
      <c r="E189" s="55">
        <v>25270</v>
      </c>
      <c r="F189" s="55">
        <v>25770</v>
      </c>
      <c r="G189" s="55">
        <v>37270</v>
      </c>
      <c r="H189" s="55">
        <v>44860</v>
      </c>
      <c r="I189" s="56">
        <v>50</v>
      </c>
    </row>
    <row r="190" spans="1:9" ht="18" customHeight="1" x14ac:dyDescent="0.3">
      <c r="A190" s="24" t="s">
        <v>575</v>
      </c>
      <c r="B190" s="12" t="s">
        <v>576</v>
      </c>
      <c r="C190" s="13">
        <v>51560</v>
      </c>
      <c r="D190" s="13">
        <v>34490</v>
      </c>
      <c r="E190" s="13">
        <v>36880</v>
      </c>
      <c r="F190" s="13">
        <v>45500</v>
      </c>
      <c r="G190" s="13">
        <v>61720</v>
      </c>
      <c r="H190" s="13">
        <v>77120</v>
      </c>
      <c r="I190" s="27">
        <v>40</v>
      </c>
    </row>
    <row r="191" spans="1:9" ht="18" customHeight="1" x14ac:dyDescent="0.3">
      <c r="A191" s="67" t="s">
        <v>506</v>
      </c>
      <c r="B191" s="54" t="s">
        <v>507</v>
      </c>
      <c r="C191" s="55">
        <v>42660</v>
      </c>
      <c r="D191" s="55">
        <v>29440</v>
      </c>
      <c r="E191" s="55">
        <v>35780</v>
      </c>
      <c r="F191" s="55">
        <v>37270</v>
      </c>
      <c r="G191" s="55">
        <v>47740</v>
      </c>
      <c r="H191" s="55">
        <v>60060</v>
      </c>
      <c r="I191" s="56">
        <v>70</v>
      </c>
    </row>
    <row r="192" spans="1:9" ht="18" customHeight="1" x14ac:dyDescent="0.3">
      <c r="A192" s="24" t="s">
        <v>623</v>
      </c>
      <c r="B192" s="12" t="s">
        <v>624</v>
      </c>
      <c r="C192" s="13">
        <v>47780</v>
      </c>
      <c r="D192" s="13">
        <v>27230</v>
      </c>
      <c r="E192" s="13">
        <v>34210</v>
      </c>
      <c r="F192" s="13">
        <v>44670</v>
      </c>
      <c r="G192" s="13">
        <v>59130</v>
      </c>
      <c r="H192" s="13">
        <v>71810</v>
      </c>
      <c r="I192" s="27">
        <v>90</v>
      </c>
    </row>
    <row r="193" spans="1:9" ht="18" customHeight="1" x14ac:dyDescent="0.3">
      <c r="A193" s="88" t="s">
        <v>278</v>
      </c>
      <c r="B193" s="64" t="s">
        <v>122</v>
      </c>
      <c r="C193" s="65">
        <v>37170</v>
      </c>
      <c r="D193" s="65">
        <v>26380</v>
      </c>
      <c r="E193" s="65">
        <v>28350</v>
      </c>
      <c r="F193" s="65">
        <v>30140</v>
      </c>
      <c r="G193" s="65">
        <v>38400</v>
      </c>
      <c r="H193" s="65">
        <v>55320</v>
      </c>
      <c r="I193" s="66">
        <v>2240</v>
      </c>
    </row>
    <row r="194" spans="1:9" ht="18" customHeight="1" x14ac:dyDescent="0.3">
      <c r="A194" s="24" t="s">
        <v>381</v>
      </c>
      <c r="B194" s="12" t="s">
        <v>382</v>
      </c>
      <c r="C194" s="13">
        <v>48580</v>
      </c>
      <c r="D194" s="13">
        <v>35370</v>
      </c>
      <c r="E194" s="13">
        <v>37130</v>
      </c>
      <c r="F194" s="13">
        <v>45090</v>
      </c>
      <c r="G194" s="13">
        <v>56360</v>
      </c>
      <c r="H194" s="13">
        <v>75410</v>
      </c>
      <c r="I194" s="27">
        <v>110</v>
      </c>
    </row>
    <row r="195" spans="1:9" ht="18" customHeight="1" x14ac:dyDescent="0.3">
      <c r="A195" s="67" t="s">
        <v>513</v>
      </c>
      <c r="B195" s="54" t="s">
        <v>514</v>
      </c>
      <c r="C195" s="55">
        <v>30920</v>
      </c>
      <c r="D195" s="55">
        <v>25270</v>
      </c>
      <c r="E195" s="55">
        <v>27410</v>
      </c>
      <c r="F195" s="55">
        <v>27570</v>
      </c>
      <c r="G195" s="55">
        <v>29730</v>
      </c>
      <c r="H195" s="55">
        <v>37560</v>
      </c>
      <c r="I195" s="56">
        <v>90</v>
      </c>
    </row>
    <row r="196" spans="1:9" ht="18" customHeight="1" x14ac:dyDescent="0.3">
      <c r="A196" s="24" t="s">
        <v>279</v>
      </c>
      <c r="B196" s="12" t="s">
        <v>124</v>
      </c>
      <c r="C196" s="13">
        <v>42920</v>
      </c>
      <c r="D196" s="13">
        <v>28790</v>
      </c>
      <c r="E196" s="13">
        <v>33630</v>
      </c>
      <c r="F196" s="13">
        <v>39110</v>
      </c>
      <c r="G196" s="13">
        <v>47160</v>
      </c>
      <c r="H196" s="13">
        <v>61140</v>
      </c>
      <c r="I196" s="27">
        <v>310</v>
      </c>
    </row>
    <row r="197" spans="1:9" ht="18" customHeight="1" x14ac:dyDescent="0.3">
      <c r="A197" s="67" t="s">
        <v>280</v>
      </c>
      <c r="B197" s="54" t="s">
        <v>383</v>
      </c>
      <c r="C197" s="55">
        <v>46860</v>
      </c>
      <c r="D197" s="55">
        <v>28830</v>
      </c>
      <c r="E197" s="55">
        <v>30590</v>
      </c>
      <c r="F197" s="55">
        <v>38290</v>
      </c>
      <c r="G197" s="55">
        <v>56360</v>
      </c>
      <c r="H197" s="55">
        <v>78420</v>
      </c>
      <c r="I197" s="56">
        <v>230</v>
      </c>
    </row>
    <row r="198" spans="1:9" ht="18" customHeight="1" x14ac:dyDescent="0.3">
      <c r="A198" s="24" t="s">
        <v>625</v>
      </c>
      <c r="B198" s="12" t="s">
        <v>626</v>
      </c>
      <c r="C198" s="13">
        <v>31550</v>
      </c>
      <c r="D198" s="13">
        <v>28470</v>
      </c>
      <c r="E198" s="13">
        <v>28470</v>
      </c>
      <c r="F198" s="13">
        <v>30030</v>
      </c>
      <c r="G198" s="13">
        <v>35430</v>
      </c>
      <c r="H198" s="13">
        <v>37350</v>
      </c>
      <c r="I198" s="27">
        <v>110</v>
      </c>
    </row>
    <row r="199" spans="1:9" ht="18" customHeight="1" x14ac:dyDescent="0.3">
      <c r="A199" s="67" t="s">
        <v>384</v>
      </c>
      <c r="B199" s="54" t="s">
        <v>123</v>
      </c>
      <c r="C199" s="55">
        <v>36080</v>
      </c>
      <c r="D199" s="55">
        <v>29710</v>
      </c>
      <c r="E199" s="55">
        <v>29710</v>
      </c>
      <c r="F199" s="55">
        <v>37620</v>
      </c>
      <c r="G199" s="55">
        <v>38560</v>
      </c>
      <c r="H199" s="55">
        <v>43210</v>
      </c>
      <c r="I199" s="56">
        <v>30</v>
      </c>
    </row>
    <row r="200" spans="1:9" ht="18" customHeight="1" x14ac:dyDescent="0.3">
      <c r="A200" s="24" t="s">
        <v>627</v>
      </c>
      <c r="B200" s="12" t="s">
        <v>628</v>
      </c>
      <c r="C200" s="13">
        <v>30610</v>
      </c>
      <c r="D200" s="13">
        <v>25430</v>
      </c>
      <c r="E200" s="13">
        <v>26200</v>
      </c>
      <c r="F200" s="13">
        <v>29730</v>
      </c>
      <c r="G200" s="13">
        <v>29730</v>
      </c>
      <c r="H200" s="13">
        <v>43560</v>
      </c>
      <c r="I200" s="27">
        <v>50</v>
      </c>
    </row>
    <row r="201" spans="1:9" ht="18" customHeight="1" x14ac:dyDescent="0.3">
      <c r="A201" s="67" t="s">
        <v>578</v>
      </c>
      <c r="B201" s="54" t="s">
        <v>579</v>
      </c>
      <c r="C201" s="55">
        <v>30650</v>
      </c>
      <c r="D201" s="55">
        <v>28350</v>
      </c>
      <c r="E201" s="55">
        <v>29280</v>
      </c>
      <c r="F201" s="55">
        <v>29360</v>
      </c>
      <c r="G201" s="55">
        <v>29730</v>
      </c>
      <c r="H201" s="55">
        <v>37010</v>
      </c>
      <c r="I201" s="56">
        <v>40</v>
      </c>
    </row>
    <row r="202" spans="1:9" ht="18" customHeight="1" x14ac:dyDescent="0.3">
      <c r="A202" s="24" t="s">
        <v>281</v>
      </c>
      <c r="B202" s="12" t="s">
        <v>125</v>
      </c>
      <c r="C202" s="13">
        <v>28010</v>
      </c>
      <c r="D202" s="13">
        <v>25430</v>
      </c>
      <c r="E202" s="13">
        <v>26090</v>
      </c>
      <c r="F202" s="13">
        <v>27970</v>
      </c>
      <c r="G202" s="13">
        <v>29280</v>
      </c>
      <c r="H202" s="13">
        <v>29280</v>
      </c>
      <c r="I202" s="27">
        <v>40</v>
      </c>
    </row>
    <row r="203" spans="1:9" ht="18" customHeight="1" x14ac:dyDescent="0.3">
      <c r="A203" s="67" t="s">
        <v>282</v>
      </c>
      <c r="B203" s="54" t="s">
        <v>126</v>
      </c>
      <c r="C203" s="55">
        <v>34010</v>
      </c>
      <c r="D203" s="55">
        <v>26940</v>
      </c>
      <c r="E203" s="55">
        <v>28830</v>
      </c>
      <c r="F203" s="55">
        <v>29800</v>
      </c>
      <c r="G203" s="55">
        <v>36670</v>
      </c>
      <c r="H203" s="55">
        <v>45900</v>
      </c>
      <c r="I203" s="56">
        <v>370</v>
      </c>
    </row>
    <row r="204" spans="1:9" ht="18" customHeight="1" thickBot="1" x14ac:dyDescent="0.35">
      <c r="A204" s="90" t="s">
        <v>387</v>
      </c>
      <c r="B204" s="14" t="s">
        <v>388</v>
      </c>
      <c r="C204" s="15">
        <v>30940</v>
      </c>
      <c r="D204" s="15">
        <v>26380</v>
      </c>
      <c r="E204" s="15">
        <v>27410</v>
      </c>
      <c r="F204" s="15">
        <v>29730</v>
      </c>
      <c r="G204" s="15">
        <v>33320</v>
      </c>
      <c r="H204" s="15">
        <v>37010</v>
      </c>
      <c r="I204" s="28">
        <v>640</v>
      </c>
    </row>
    <row r="205" spans="1:9" x14ac:dyDescent="0.3">
      <c r="A205" s="87" t="s">
        <v>749</v>
      </c>
    </row>
    <row r="206" spans="1:9" x14ac:dyDescent="0.3">
      <c r="A206" s="96" t="s">
        <v>710</v>
      </c>
      <c r="B206" s="97"/>
      <c r="C206" s="97"/>
      <c r="D206" s="97"/>
      <c r="E206" s="97"/>
      <c r="F206" s="97"/>
      <c r="G206" s="97"/>
      <c r="H206" s="97"/>
      <c r="I206" s="97"/>
    </row>
  </sheetData>
  <mergeCells count="2">
    <mergeCell ref="A1:I1"/>
    <mergeCell ref="A206:I206"/>
  </mergeCells>
  <conditionalFormatting sqref="A3:I204">
    <cfRule type="expression" dxfId="9" priority="1">
      <formula>MOD(ROW(),2)=1</formula>
    </cfRule>
  </conditionalFormatting>
  <pageMargins left="0.7" right="0.7" top="0.75" bottom="0.75" header="0.3" footer="0.3"/>
  <pageSetup scale="51" fitToHeight="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EBACE-D6DC-4668-8DD7-BBF1BCBA92AE}">
  <sheetPr>
    <pageSetUpPr fitToPage="1"/>
  </sheetPr>
  <dimension ref="A1:I206"/>
  <sheetViews>
    <sheetView workbookViewId="0">
      <pane ySplit="2" topLeftCell="A3" activePane="bottomLeft" state="frozen"/>
      <selection sqref="A1:I1"/>
      <selection pane="bottomLeft" sqref="A1:I1"/>
    </sheetView>
  </sheetViews>
  <sheetFormatPr defaultRowHeight="14.4" x14ac:dyDescent="0.3"/>
  <cols>
    <col min="1" max="1" width="13" customWidth="1"/>
    <col min="2" max="2" width="51.88671875" style="1" customWidth="1"/>
    <col min="3" max="8" width="15.77734375" customWidth="1"/>
    <col min="9" max="9" width="14.77734375" customWidth="1"/>
  </cols>
  <sheetData>
    <row r="1" spans="1:9" ht="30" customHeight="1" x14ac:dyDescent="0.3">
      <c r="A1" s="93" t="s">
        <v>583</v>
      </c>
      <c r="B1" s="94"/>
      <c r="C1" s="94"/>
      <c r="D1" s="94"/>
      <c r="E1" s="94"/>
      <c r="F1" s="94"/>
      <c r="G1" s="94"/>
      <c r="H1" s="94"/>
      <c r="I1" s="95"/>
    </row>
    <row r="2" spans="1:9" ht="34.950000000000003" customHeight="1" x14ac:dyDescent="0.3">
      <c r="A2" s="4" t="s">
        <v>705</v>
      </c>
      <c r="B2" s="5" t="s">
        <v>129</v>
      </c>
      <c r="C2" s="5" t="s">
        <v>130</v>
      </c>
      <c r="D2" s="5" t="s">
        <v>131</v>
      </c>
      <c r="E2" s="5" t="s">
        <v>132</v>
      </c>
      <c r="F2" s="5" t="s">
        <v>133</v>
      </c>
      <c r="G2" s="5" t="s">
        <v>134</v>
      </c>
      <c r="H2" s="5" t="s">
        <v>135</v>
      </c>
      <c r="I2" s="6" t="s">
        <v>136</v>
      </c>
    </row>
    <row r="3" spans="1:9" ht="18" customHeight="1" x14ac:dyDescent="0.3">
      <c r="A3" s="88" t="s">
        <v>139</v>
      </c>
      <c r="B3" s="64" t="s">
        <v>395</v>
      </c>
      <c r="C3" s="68">
        <v>24.97</v>
      </c>
      <c r="D3" s="68">
        <v>13.15</v>
      </c>
      <c r="E3" s="68">
        <v>13.93</v>
      </c>
      <c r="F3" s="68">
        <v>18.29</v>
      </c>
      <c r="G3" s="68">
        <v>29.42</v>
      </c>
      <c r="H3" s="68">
        <v>45.53</v>
      </c>
      <c r="I3" s="66">
        <v>33800</v>
      </c>
    </row>
    <row r="4" spans="1:9" ht="18" customHeight="1" x14ac:dyDescent="0.3">
      <c r="A4" s="89" t="s">
        <v>396</v>
      </c>
      <c r="B4" s="22" t="s">
        <v>0</v>
      </c>
      <c r="C4" s="25">
        <v>45.74</v>
      </c>
      <c r="D4" s="25">
        <v>20.57</v>
      </c>
      <c r="E4" s="25">
        <v>28.2</v>
      </c>
      <c r="F4" s="25">
        <v>43.61</v>
      </c>
      <c r="G4" s="25">
        <v>57.28</v>
      </c>
      <c r="H4" s="25">
        <v>73.510000000000005</v>
      </c>
      <c r="I4" s="26">
        <v>2170</v>
      </c>
    </row>
    <row r="5" spans="1:9" ht="18" customHeight="1" x14ac:dyDescent="0.3">
      <c r="A5" s="67" t="s">
        <v>140</v>
      </c>
      <c r="B5" s="54" t="s">
        <v>1</v>
      </c>
      <c r="C5" s="62">
        <v>59.65</v>
      </c>
      <c r="D5" s="62">
        <v>29.96</v>
      </c>
      <c r="E5" s="62">
        <v>43.69</v>
      </c>
      <c r="F5" s="62">
        <v>49.11</v>
      </c>
      <c r="G5" s="62">
        <v>63</v>
      </c>
      <c r="H5" s="62" t="s">
        <v>293</v>
      </c>
      <c r="I5" s="56">
        <v>70</v>
      </c>
    </row>
    <row r="6" spans="1:9" ht="18" customHeight="1" x14ac:dyDescent="0.3">
      <c r="A6" s="24" t="s">
        <v>141</v>
      </c>
      <c r="B6" s="12" t="s">
        <v>2</v>
      </c>
      <c r="C6" s="20">
        <v>40.380000000000003</v>
      </c>
      <c r="D6" s="20">
        <v>16.149999999999999</v>
      </c>
      <c r="E6" s="20">
        <v>22.04</v>
      </c>
      <c r="F6" s="20">
        <v>30.57</v>
      </c>
      <c r="G6" s="20">
        <v>46.99</v>
      </c>
      <c r="H6" s="20">
        <v>73.87</v>
      </c>
      <c r="I6" s="27">
        <v>820</v>
      </c>
    </row>
    <row r="7" spans="1:9" ht="18" customHeight="1" x14ac:dyDescent="0.3">
      <c r="A7" s="67" t="s">
        <v>143</v>
      </c>
      <c r="B7" s="54" t="s">
        <v>4</v>
      </c>
      <c r="C7" s="62">
        <v>63.06</v>
      </c>
      <c r="D7" s="62">
        <v>28.99</v>
      </c>
      <c r="E7" s="62">
        <v>43.75</v>
      </c>
      <c r="F7" s="62">
        <v>63.08</v>
      </c>
      <c r="G7" s="62">
        <v>77.28</v>
      </c>
      <c r="H7" s="62">
        <v>92.61</v>
      </c>
      <c r="I7" s="56">
        <v>70</v>
      </c>
    </row>
    <row r="8" spans="1:9" ht="18" customHeight="1" x14ac:dyDescent="0.3">
      <c r="A8" s="24" t="s">
        <v>584</v>
      </c>
      <c r="B8" s="12" t="s">
        <v>398</v>
      </c>
      <c r="C8" s="20">
        <v>40.549999999999997</v>
      </c>
      <c r="D8" s="20">
        <v>25.24</v>
      </c>
      <c r="E8" s="20">
        <v>29.96</v>
      </c>
      <c r="F8" s="20">
        <v>34.130000000000003</v>
      </c>
      <c r="G8" s="20">
        <v>55.27</v>
      </c>
      <c r="H8" s="20">
        <v>60.95</v>
      </c>
      <c r="I8" s="27">
        <v>40</v>
      </c>
    </row>
    <row r="9" spans="1:9" ht="18" customHeight="1" x14ac:dyDescent="0.3">
      <c r="A9" s="67" t="s">
        <v>144</v>
      </c>
      <c r="B9" s="54" t="s">
        <v>5</v>
      </c>
      <c r="C9" s="62">
        <v>61.54</v>
      </c>
      <c r="D9" s="62">
        <v>34.799999999999997</v>
      </c>
      <c r="E9" s="62">
        <v>44.42</v>
      </c>
      <c r="F9" s="62">
        <v>56.37</v>
      </c>
      <c r="G9" s="62">
        <v>74.510000000000005</v>
      </c>
      <c r="H9" s="62">
        <v>93.88</v>
      </c>
      <c r="I9" s="56">
        <v>80</v>
      </c>
    </row>
    <row r="10" spans="1:9" ht="18" customHeight="1" x14ac:dyDescent="0.3">
      <c r="A10" s="24" t="s">
        <v>145</v>
      </c>
      <c r="B10" s="12" t="s">
        <v>6</v>
      </c>
      <c r="C10" s="20">
        <v>55.57</v>
      </c>
      <c r="D10" s="20">
        <v>27.21</v>
      </c>
      <c r="E10" s="20">
        <v>35.44</v>
      </c>
      <c r="F10" s="20">
        <v>55.21</v>
      </c>
      <c r="G10" s="20">
        <v>71.67</v>
      </c>
      <c r="H10" s="20">
        <v>80.900000000000006</v>
      </c>
      <c r="I10" s="27">
        <v>90</v>
      </c>
    </row>
    <row r="11" spans="1:9" ht="18" customHeight="1" x14ac:dyDescent="0.3">
      <c r="A11" s="67" t="s">
        <v>146</v>
      </c>
      <c r="B11" s="54" t="s">
        <v>7</v>
      </c>
      <c r="C11" s="62">
        <v>45.4</v>
      </c>
      <c r="D11" s="62">
        <v>26.37</v>
      </c>
      <c r="E11" s="62">
        <v>34.770000000000003</v>
      </c>
      <c r="F11" s="62">
        <v>44.16</v>
      </c>
      <c r="G11" s="62">
        <v>56.25</v>
      </c>
      <c r="H11" s="62">
        <v>62.5</v>
      </c>
      <c r="I11" s="56">
        <v>60</v>
      </c>
    </row>
    <row r="12" spans="1:9" ht="18" customHeight="1" x14ac:dyDescent="0.3">
      <c r="A12" s="24" t="s">
        <v>147</v>
      </c>
      <c r="B12" s="12" t="s">
        <v>296</v>
      </c>
      <c r="C12" s="20" t="s">
        <v>137</v>
      </c>
      <c r="D12" s="20" t="s">
        <v>137</v>
      </c>
      <c r="E12" s="20" t="s">
        <v>137</v>
      </c>
      <c r="F12" s="20" t="s">
        <v>137</v>
      </c>
      <c r="G12" s="20" t="s">
        <v>137</v>
      </c>
      <c r="H12" s="20" t="s">
        <v>137</v>
      </c>
      <c r="I12" s="27">
        <v>80</v>
      </c>
    </row>
    <row r="13" spans="1:9" ht="18" customHeight="1" x14ac:dyDescent="0.3">
      <c r="A13" s="67" t="s">
        <v>149</v>
      </c>
      <c r="B13" s="54" t="s">
        <v>9</v>
      </c>
      <c r="C13" s="62">
        <v>68.36</v>
      </c>
      <c r="D13" s="62">
        <v>57.72</v>
      </c>
      <c r="E13" s="62">
        <v>58.45</v>
      </c>
      <c r="F13" s="62">
        <v>68.77</v>
      </c>
      <c r="G13" s="62">
        <v>73.36</v>
      </c>
      <c r="H13" s="62">
        <v>93.21</v>
      </c>
      <c r="I13" s="56">
        <v>70</v>
      </c>
    </row>
    <row r="14" spans="1:9" ht="18" customHeight="1" x14ac:dyDescent="0.3">
      <c r="A14" s="24" t="s">
        <v>391</v>
      </c>
      <c r="B14" s="12" t="s">
        <v>297</v>
      </c>
      <c r="C14" s="20">
        <v>26.76</v>
      </c>
      <c r="D14" s="20">
        <v>17.89</v>
      </c>
      <c r="E14" s="20">
        <v>22.41</v>
      </c>
      <c r="F14" s="20">
        <v>27.12</v>
      </c>
      <c r="G14" s="20">
        <v>27.93</v>
      </c>
      <c r="H14" s="20">
        <v>35.32</v>
      </c>
      <c r="I14" s="27">
        <v>60</v>
      </c>
    </row>
    <row r="15" spans="1:9" ht="18" customHeight="1" x14ac:dyDescent="0.3">
      <c r="A15" s="67" t="s">
        <v>150</v>
      </c>
      <c r="B15" s="54" t="s">
        <v>10</v>
      </c>
      <c r="C15" s="62">
        <v>50.56</v>
      </c>
      <c r="D15" s="62">
        <v>29.96</v>
      </c>
      <c r="E15" s="62">
        <v>38.25</v>
      </c>
      <c r="F15" s="62">
        <v>45.51</v>
      </c>
      <c r="G15" s="62">
        <v>57.28</v>
      </c>
      <c r="H15" s="62">
        <v>78.08</v>
      </c>
      <c r="I15" s="56">
        <v>100</v>
      </c>
    </row>
    <row r="16" spans="1:9" ht="18" customHeight="1" x14ac:dyDescent="0.3">
      <c r="A16" s="24" t="s">
        <v>151</v>
      </c>
      <c r="B16" s="12" t="s">
        <v>11</v>
      </c>
      <c r="C16" s="20">
        <v>27.09</v>
      </c>
      <c r="D16" s="20">
        <v>12.81</v>
      </c>
      <c r="E16" s="20">
        <v>16.88</v>
      </c>
      <c r="F16" s="20">
        <v>26.24</v>
      </c>
      <c r="G16" s="20">
        <v>37.89</v>
      </c>
      <c r="H16" s="20">
        <v>44.89</v>
      </c>
      <c r="I16" s="27">
        <v>50</v>
      </c>
    </row>
    <row r="17" spans="1:9" ht="18" customHeight="1" x14ac:dyDescent="0.3">
      <c r="A17" s="67" t="s">
        <v>560</v>
      </c>
      <c r="B17" s="54" t="s">
        <v>561</v>
      </c>
      <c r="C17" s="62">
        <v>32.200000000000003</v>
      </c>
      <c r="D17" s="62">
        <v>20.97</v>
      </c>
      <c r="E17" s="62">
        <v>26.14</v>
      </c>
      <c r="F17" s="62">
        <v>33.57</v>
      </c>
      <c r="G17" s="62">
        <v>35.53</v>
      </c>
      <c r="H17" s="62">
        <v>46.35</v>
      </c>
      <c r="I17" s="56">
        <v>40</v>
      </c>
    </row>
    <row r="18" spans="1:9" ht="18" customHeight="1" x14ac:dyDescent="0.3">
      <c r="A18" s="24" t="s">
        <v>402</v>
      </c>
      <c r="B18" s="12" t="s">
        <v>403</v>
      </c>
      <c r="C18" s="20">
        <v>53.09</v>
      </c>
      <c r="D18" s="20">
        <v>36.9</v>
      </c>
      <c r="E18" s="20">
        <v>48.84</v>
      </c>
      <c r="F18" s="20">
        <v>53.72</v>
      </c>
      <c r="G18" s="20">
        <v>58.19</v>
      </c>
      <c r="H18" s="20">
        <v>67.010000000000005</v>
      </c>
      <c r="I18" s="27">
        <v>300</v>
      </c>
    </row>
    <row r="19" spans="1:9" ht="18" customHeight="1" x14ac:dyDescent="0.3">
      <c r="A19" s="88" t="s">
        <v>152</v>
      </c>
      <c r="B19" s="64" t="s">
        <v>12</v>
      </c>
      <c r="C19" s="68">
        <v>35.85</v>
      </c>
      <c r="D19" s="68">
        <v>18.399999999999999</v>
      </c>
      <c r="E19" s="68">
        <v>25.96</v>
      </c>
      <c r="F19" s="68">
        <v>34.880000000000003</v>
      </c>
      <c r="G19" s="68">
        <v>45.18</v>
      </c>
      <c r="H19" s="68">
        <v>53.72</v>
      </c>
      <c r="I19" s="66">
        <v>2300</v>
      </c>
    </row>
    <row r="20" spans="1:9" ht="18" customHeight="1" x14ac:dyDescent="0.3">
      <c r="A20" s="24" t="s">
        <v>153</v>
      </c>
      <c r="B20" s="12" t="s">
        <v>154</v>
      </c>
      <c r="C20" s="20">
        <v>37.6</v>
      </c>
      <c r="D20" s="20">
        <v>20.73</v>
      </c>
      <c r="E20" s="20">
        <v>26.5</v>
      </c>
      <c r="F20" s="20">
        <v>34.64</v>
      </c>
      <c r="G20" s="20">
        <v>47.91</v>
      </c>
      <c r="H20" s="20">
        <v>58.2</v>
      </c>
      <c r="I20" s="27">
        <v>140</v>
      </c>
    </row>
    <row r="21" spans="1:9" ht="18" customHeight="1" x14ac:dyDescent="0.3">
      <c r="A21" s="67" t="s">
        <v>155</v>
      </c>
      <c r="B21" s="54" t="s">
        <v>299</v>
      </c>
      <c r="C21" s="62">
        <v>34.33</v>
      </c>
      <c r="D21" s="62">
        <v>17.13</v>
      </c>
      <c r="E21" s="62">
        <v>24.17</v>
      </c>
      <c r="F21" s="62">
        <v>36.83</v>
      </c>
      <c r="G21" s="62">
        <v>43.92</v>
      </c>
      <c r="H21" s="62">
        <v>47.69</v>
      </c>
      <c r="I21" s="56">
        <v>250</v>
      </c>
    </row>
    <row r="22" spans="1:9" ht="18" customHeight="1" x14ac:dyDescent="0.3">
      <c r="A22" s="24" t="s">
        <v>520</v>
      </c>
      <c r="B22" s="12" t="s">
        <v>521</v>
      </c>
      <c r="C22" s="20">
        <v>33.04</v>
      </c>
      <c r="D22" s="20">
        <v>21.3</v>
      </c>
      <c r="E22" s="20">
        <v>26.55</v>
      </c>
      <c r="F22" s="20">
        <v>34.020000000000003</v>
      </c>
      <c r="G22" s="20">
        <v>38.71</v>
      </c>
      <c r="H22" s="20">
        <v>45.31</v>
      </c>
      <c r="I22" s="27">
        <v>50</v>
      </c>
    </row>
    <row r="23" spans="1:9" ht="18" customHeight="1" x14ac:dyDescent="0.3">
      <c r="A23" s="67" t="s">
        <v>156</v>
      </c>
      <c r="B23" s="54" t="s">
        <v>13</v>
      </c>
      <c r="C23" s="62">
        <v>33.659999999999997</v>
      </c>
      <c r="D23" s="62">
        <v>17.739999999999998</v>
      </c>
      <c r="E23" s="62">
        <v>22.62</v>
      </c>
      <c r="F23" s="62">
        <v>33.5</v>
      </c>
      <c r="G23" s="62">
        <v>43.92</v>
      </c>
      <c r="H23" s="62">
        <v>49.25</v>
      </c>
      <c r="I23" s="56">
        <v>220</v>
      </c>
    </row>
    <row r="24" spans="1:9" ht="18" customHeight="1" x14ac:dyDescent="0.3">
      <c r="A24" s="24" t="s">
        <v>157</v>
      </c>
      <c r="B24" s="12" t="s">
        <v>14</v>
      </c>
      <c r="C24" s="20">
        <v>43.95</v>
      </c>
      <c r="D24" s="20">
        <v>29.71</v>
      </c>
      <c r="E24" s="20">
        <v>35.6</v>
      </c>
      <c r="F24" s="20">
        <v>42.67</v>
      </c>
      <c r="G24" s="20">
        <v>50.74</v>
      </c>
      <c r="H24" s="20">
        <v>58.2</v>
      </c>
      <c r="I24" s="27">
        <v>120</v>
      </c>
    </row>
    <row r="25" spans="1:9" ht="18" customHeight="1" x14ac:dyDescent="0.3">
      <c r="A25" s="67" t="s">
        <v>585</v>
      </c>
      <c r="B25" s="54" t="s">
        <v>586</v>
      </c>
      <c r="C25" s="62">
        <v>40.04</v>
      </c>
      <c r="D25" s="62">
        <v>21.93</v>
      </c>
      <c r="E25" s="62">
        <v>27.57</v>
      </c>
      <c r="F25" s="62">
        <v>36.020000000000003</v>
      </c>
      <c r="G25" s="62">
        <v>45.02</v>
      </c>
      <c r="H25" s="62">
        <v>58.5</v>
      </c>
      <c r="I25" s="56">
        <v>180</v>
      </c>
    </row>
    <row r="26" spans="1:9" ht="18" customHeight="1" x14ac:dyDescent="0.3">
      <c r="A26" s="24" t="s">
        <v>158</v>
      </c>
      <c r="B26" s="12" t="s">
        <v>15</v>
      </c>
      <c r="C26" s="20">
        <v>38</v>
      </c>
      <c r="D26" s="20">
        <v>20.88</v>
      </c>
      <c r="E26" s="20">
        <v>30.62</v>
      </c>
      <c r="F26" s="20">
        <v>37.65</v>
      </c>
      <c r="G26" s="20">
        <v>46.43</v>
      </c>
      <c r="H26" s="20">
        <v>52.23</v>
      </c>
      <c r="I26" s="27">
        <v>160</v>
      </c>
    </row>
    <row r="27" spans="1:9" ht="18" customHeight="1" x14ac:dyDescent="0.3">
      <c r="A27" s="67" t="s">
        <v>159</v>
      </c>
      <c r="B27" s="54" t="s">
        <v>16</v>
      </c>
      <c r="C27" s="62">
        <v>38.21</v>
      </c>
      <c r="D27" s="62">
        <v>18.190000000000001</v>
      </c>
      <c r="E27" s="62">
        <v>28.37</v>
      </c>
      <c r="F27" s="62">
        <v>38.71</v>
      </c>
      <c r="G27" s="62">
        <v>49.36</v>
      </c>
      <c r="H27" s="62">
        <v>49.36</v>
      </c>
      <c r="I27" s="56">
        <v>220</v>
      </c>
    </row>
    <row r="28" spans="1:9" ht="18" customHeight="1" x14ac:dyDescent="0.3">
      <c r="A28" s="24" t="s">
        <v>587</v>
      </c>
      <c r="B28" s="12" t="s">
        <v>588</v>
      </c>
      <c r="C28" s="20">
        <v>28.32</v>
      </c>
      <c r="D28" s="20">
        <v>16.77</v>
      </c>
      <c r="E28" s="20">
        <v>21.13</v>
      </c>
      <c r="F28" s="20">
        <v>27.02</v>
      </c>
      <c r="G28" s="20">
        <v>33.770000000000003</v>
      </c>
      <c r="H28" s="20">
        <v>42.27</v>
      </c>
      <c r="I28" s="27">
        <v>80</v>
      </c>
    </row>
    <row r="29" spans="1:9" ht="18" customHeight="1" x14ac:dyDescent="0.3">
      <c r="A29" s="67" t="s">
        <v>405</v>
      </c>
      <c r="B29" s="54" t="s">
        <v>406</v>
      </c>
      <c r="C29" s="62">
        <v>39.28</v>
      </c>
      <c r="D29" s="62">
        <v>25.96</v>
      </c>
      <c r="E29" s="62">
        <v>31.41</v>
      </c>
      <c r="F29" s="62">
        <v>38.74</v>
      </c>
      <c r="G29" s="62">
        <v>46.43</v>
      </c>
      <c r="H29" s="62">
        <v>53.82</v>
      </c>
      <c r="I29" s="56">
        <v>350</v>
      </c>
    </row>
    <row r="30" spans="1:9" ht="18" customHeight="1" x14ac:dyDescent="0.3">
      <c r="A30" s="24" t="s">
        <v>160</v>
      </c>
      <c r="B30" s="12" t="s">
        <v>17</v>
      </c>
      <c r="C30" s="20">
        <v>33.229999999999997</v>
      </c>
      <c r="D30" s="20">
        <v>20.91</v>
      </c>
      <c r="E30" s="20">
        <v>25.89</v>
      </c>
      <c r="F30" s="20">
        <v>30.09</v>
      </c>
      <c r="G30" s="20">
        <v>37.03</v>
      </c>
      <c r="H30" s="20">
        <v>47.75</v>
      </c>
      <c r="I30" s="27">
        <v>230</v>
      </c>
    </row>
    <row r="31" spans="1:9" ht="18" customHeight="1" x14ac:dyDescent="0.3">
      <c r="A31" s="67" t="s">
        <v>589</v>
      </c>
      <c r="B31" s="54" t="s">
        <v>590</v>
      </c>
      <c r="C31" s="62">
        <v>19.54</v>
      </c>
      <c r="D31" s="62">
        <v>14.81</v>
      </c>
      <c r="E31" s="62">
        <v>14.81</v>
      </c>
      <c r="F31" s="62">
        <v>18.71</v>
      </c>
      <c r="G31" s="62">
        <v>21.3</v>
      </c>
      <c r="H31" s="62">
        <v>30.09</v>
      </c>
      <c r="I31" s="56">
        <v>40</v>
      </c>
    </row>
    <row r="32" spans="1:9" ht="18" customHeight="1" x14ac:dyDescent="0.3">
      <c r="A32" s="24" t="s">
        <v>522</v>
      </c>
      <c r="B32" s="12" t="s">
        <v>523</v>
      </c>
      <c r="C32" s="20">
        <v>38.53</v>
      </c>
      <c r="D32" s="20">
        <v>25.96</v>
      </c>
      <c r="E32" s="20">
        <v>31.41</v>
      </c>
      <c r="F32" s="20">
        <v>39.79</v>
      </c>
      <c r="G32" s="20">
        <v>45.18</v>
      </c>
      <c r="H32" s="20">
        <v>52.23</v>
      </c>
      <c r="I32" s="27">
        <v>60</v>
      </c>
    </row>
    <row r="33" spans="1:9" ht="18" customHeight="1" x14ac:dyDescent="0.3">
      <c r="A33" s="67" t="s">
        <v>161</v>
      </c>
      <c r="B33" s="54" t="s">
        <v>18</v>
      </c>
      <c r="C33" s="62">
        <v>36.67</v>
      </c>
      <c r="D33" s="62">
        <v>13.71</v>
      </c>
      <c r="E33" s="62">
        <v>20.99</v>
      </c>
      <c r="F33" s="62">
        <v>33.5</v>
      </c>
      <c r="G33" s="62">
        <v>46.91</v>
      </c>
      <c r="H33" s="62">
        <v>63.05</v>
      </c>
      <c r="I33" s="56">
        <v>40</v>
      </c>
    </row>
    <row r="34" spans="1:9" ht="18" customHeight="1" x14ac:dyDescent="0.3">
      <c r="A34" s="89" t="s">
        <v>162</v>
      </c>
      <c r="B34" s="22" t="s">
        <v>19</v>
      </c>
      <c r="C34" s="25">
        <v>43.48</v>
      </c>
      <c r="D34" s="25">
        <v>21.55</v>
      </c>
      <c r="E34" s="25">
        <v>30.05</v>
      </c>
      <c r="F34" s="25">
        <v>43.92</v>
      </c>
      <c r="G34" s="25">
        <v>55.22</v>
      </c>
      <c r="H34" s="25">
        <v>63.07</v>
      </c>
      <c r="I34" s="26">
        <v>1490</v>
      </c>
    </row>
    <row r="35" spans="1:9" ht="18" customHeight="1" x14ac:dyDescent="0.3">
      <c r="A35" s="67" t="s">
        <v>306</v>
      </c>
      <c r="B35" s="54" t="s">
        <v>20</v>
      </c>
      <c r="C35" s="62">
        <v>44.02</v>
      </c>
      <c r="D35" s="62">
        <v>26.73</v>
      </c>
      <c r="E35" s="62">
        <v>30.11</v>
      </c>
      <c r="F35" s="62">
        <v>38.39</v>
      </c>
      <c r="G35" s="62">
        <v>56.38</v>
      </c>
      <c r="H35" s="62">
        <v>73.680000000000007</v>
      </c>
      <c r="I35" s="56">
        <v>80</v>
      </c>
    </row>
    <row r="36" spans="1:9" ht="18" customHeight="1" x14ac:dyDescent="0.3">
      <c r="A36" s="24" t="s">
        <v>307</v>
      </c>
      <c r="B36" s="12" t="s">
        <v>21</v>
      </c>
      <c r="C36" s="20">
        <v>52.06</v>
      </c>
      <c r="D36" s="20">
        <v>35.18</v>
      </c>
      <c r="E36" s="20">
        <v>43.6</v>
      </c>
      <c r="F36" s="20">
        <v>45.66</v>
      </c>
      <c r="G36" s="20">
        <v>59.65</v>
      </c>
      <c r="H36" s="20">
        <v>78.08</v>
      </c>
      <c r="I36" s="27">
        <v>50</v>
      </c>
    </row>
    <row r="37" spans="1:9" ht="18" customHeight="1" x14ac:dyDescent="0.3">
      <c r="A37" s="67" t="s">
        <v>309</v>
      </c>
      <c r="B37" s="54" t="s">
        <v>24</v>
      </c>
      <c r="C37" s="62">
        <v>23.63</v>
      </c>
      <c r="D37" s="62">
        <v>14.27</v>
      </c>
      <c r="E37" s="62">
        <v>17.7</v>
      </c>
      <c r="F37" s="62">
        <v>22.44</v>
      </c>
      <c r="G37" s="62">
        <v>27.42</v>
      </c>
      <c r="H37" s="62">
        <v>34.18</v>
      </c>
      <c r="I37" s="56">
        <v>240</v>
      </c>
    </row>
    <row r="38" spans="1:9" ht="18" customHeight="1" x14ac:dyDescent="0.3">
      <c r="A38" s="24" t="s">
        <v>310</v>
      </c>
      <c r="B38" s="12" t="s">
        <v>23</v>
      </c>
      <c r="C38" s="20">
        <v>51.49</v>
      </c>
      <c r="D38" s="20">
        <v>37.47</v>
      </c>
      <c r="E38" s="20">
        <v>44.18</v>
      </c>
      <c r="F38" s="20">
        <v>47.82</v>
      </c>
      <c r="G38" s="20">
        <v>58.59</v>
      </c>
      <c r="H38" s="20">
        <v>72.819999999999993</v>
      </c>
      <c r="I38" s="27">
        <v>40</v>
      </c>
    </row>
    <row r="39" spans="1:9" ht="18" customHeight="1" x14ac:dyDescent="0.3">
      <c r="A39" s="67" t="s">
        <v>311</v>
      </c>
      <c r="B39" s="54" t="s">
        <v>22</v>
      </c>
      <c r="C39" s="62">
        <v>35.32</v>
      </c>
      <c r="D39" s="62">
        <v>22.82</v>
      </c>
      <c r="E39" s="62">
        <v>29.78</v>
      </c>
      <c r="F39" s="62">
        <v>34.96</v>
      </c>
      <c r="G39" s="62">
        <v>38.39</v>
      </c>
      <c r="H39" s="62">
        <v>48.64</v>
      </c>
      <c r="I39" s="56">
        <v>70</v>
      </c>
    </row>
    <row r="40" spans="1:9" ht="18" customHeight="1" x14ac:dyDescent="0.3">
      <c r="A40" s="24" t="s">
        <v>591</v>
      </c>
      <c r="B40" s="12" t="s">
        <v>592</v>
      </c>
      <c r="C40" s="20">
        <v>53.66</v>
      </c>
      <c r="D40" s="20">
        <v>34.340000000000003</v>
      </c>
      <c r="E40" s="20">
        <v>37.32</v>
      </c>
      <c r="F40" s="20">
        <v>47.09</v>
      </c>
      <c r="G40" s="20">
        <v>59.77</v>
      </c>
      <c r="H40" s="20">
        <v>76.13</v>
      </c>
      <c r="I40" s="27">
        <v>270</v>
      </c>
    </row>
    <row r="41" spans="1:9" ht="18" customHeight="1" x14ac:dyDescent="0.3">
      <c r="A41" s="67" t="s">
        <v>593</v>
      </c>
      <c r="B41" s="54" t="s">
        <v>594</v>
      </c>
      <c r="C41" s="62">
        <v>37.869999999999997</v>
      </c>
      <c r="D41" s="62">
        <v>12.98</v>
      </c>
      <c r="E41" s="62">
        <v>26.74</v>
      </c>
      <c r="F41" s="62">
        <v>36.799999999999997</v>
      </c>
      <c r="G41" s="62">
        <v>46.91</v>
      </c>
      <c r="H41" s="62">
        <v>58.93</v>
      </c>
      <c r="I41" s="56">
        <v>30</v>
      </c>
    </row>
    <row r="42" spans="1:9" ht="18" customHeight="1" x14ac:dyDescent="0.3">
      <c r="A42" s="24" t="s">
        <v>314</v>
      </c>
      <c r="B42" s="12" t="s">
        <v>26</v>
      </c>
      <c r="C42" s="20">
        <v>48.6</v>
      </c>
      <c r="D42" s="20">
        <v>34.39</v>
      </c>
      <c r="E42" s="20">
        <v>41.41</v>
      </c>
      <c r="F42" s="20">
        <v>49.25</v>
      </c>
      <c r="G42" s="20">
        <v>56.71</v>
      </c>
      <c r="H42" s="20">
        <v>61.49</v>
      </c>
      <c r="I42" s="27">
        <v>440</v>
      </c>
    </row>
    <row r="43" spans="1:9" ht="18" customHeight="1" x14ac:dyDescent="0.3">
      <c r="A43" s="67" t="s">
        <v>595</v>
      </c>
      <c r="B43" s="54" t="s">
        <v>596</v>
      </c>
      <c r="C43" s="62">
        <v>43.73</v>
      </c>
      <c r="D43" s="62">
        <v>34.85</v>
      </c>
      <c r="E43" s="62">
        <v>37.159999999999997</v>
      </c>
      <c r="F43" s="62">
        <v>46.76</v>
      </c>
      <c r="G43" s="62">
        <v>47.62</v>
      </c>
      <c r="H43" s="62">
        <v>49.21</v>
      </c>
      <c r="I43" s="56">
        <v>60</v>
      </c>
    </row>
    <row r="44" spans="1:9" ht="18" customHeight="1" x14ac:dyDescent="0.3">
      <c r="A44" s="89" t="s">
        <v>164</v>
      </c>
      <c r="B44" s="22" t="s">
        <v>28</v>
      </c>
      <c r="C44" s="25">
        <v>43.75</v>
      </c>
      <c r="D44" s="25">
        <v>22.86</v>
      </c>
      <c r="E44" s="25">
        <v>28.83</v>
      </c>
      <c r="F44" s="25">
        <v>43.66</v>
      </c>
      <c r="G44" s="25">
        <v>57.31</v>
      </c>
      <c r="H44" s="25">
        <v>68.77</v>
      </c>
      <c r="I44" s="26">
        <v>650</v>
      </c>
    </row>
    <row r="45" spans="1:9" ht="18" customHeight="1" x14ac:dyDescent="0.3">
      <c r="A45" s="67" t="s">
        <v>315</v>
      </c>
      <c r="B45" s="54" t="s">
        <v>316</v>
      </c>
      <c r="C45" s="62">
        <v>41.31</v>
      </c>
      <c r="D45" s="62">
        <v>26.93</v>
      </c>
      <c r="E45" s="62">
        <v>29.34</v>
      </c>
      <c r="F45" s="62">
        <v>37.450000000000003</v>
      </c>
      <c r="G45" s="62">
        <v>47.83</v>
      </c>
      <c r="H45" s="62">
        <v>56.02</v>
      </c>
      <c r="I45" s="56">
        <v>80</v>
      </c>
    </row>
    <row r="46" spans="1:9" ht="18" customHeight="1" x14ac:dyDescent="0.3">
      <c r="A46" s="24" t="s">
        <v>166</v>
      </c>
      <c r="B46" s="12" t="s">
        <v>30</v>
      </c>
      <c r="C46" s="20">
        <v>50.87</v>
      </c>
      <c r="D46" s="20">
        <v>34.96</v>
      </c>
      <c r="E46" s="20">
        <v>43.61</v>
      </c>
      <c r="F46" s="20">
        <v>47.66</v>
      </c>
      <c r="G46" s="20">
        <v>58.2</v>
      </c>
      <c r="H46" s="20">
        <v>73.260000000000005</v>
      </c>
      <c r="I46" s="27">
        <v>30</v>
      </c>
    </row>
    <row r="47" spans="1:9" ht="18" customHeight="1" x14ac:dyDescent="0.3">
      <c r="A47" s="67" t="s">
        <v>167</v>
      </c>
      <c r="B47" s="54" t="s">
        <v>31</v>
      </c>
      <c r="C47" s="62">
        <v>52.61</v>
      </c>
      <c r="D47" s="62">
        <v>31.41</v>
      </c>
      <c r="E47" s="62">
        <v>46.24</v>
      </c>
      <c r="F47" s="62">
        <v>57.11</v>
      </c>
      <c r="G47" s="62">
        <v>58.2</v>
      </c>
      <c r="H47" s="62">
        <v>68.78</v>
      </c>
      <c r="I47" s="56">
        <v>100</v>
      </c>
    </row>
    <row r="48" spans="1:9" ht="18" customHeight="1" x14ac:dyDescent="0.3">
      <c r="A48" s="24" t="s">
        <v>422</v>
      </c>
      <c r="B48" s="12" t="s">
        <v>423</v>
      </c>
      <c r="C48" s="20">
        <v>42.76</v>
      </c>
      <c r="D48" s="20">
        <v>27.68</v>
      </c>
      <c r="E48" s="20">
        <v>34.130000000000003</v>
      </c>
      <c r="F48" s="20">
        <v>38.28</v>
      </c>
      <c r="G48" s="20">
        <v>49.05</v>
      </c>
      <c r="H48" s="20">
        <v>58.51</v>
      </c>
      <c r="I48" s="27">
        <v>40</v>
      </c>
    </row>
    <row r="49" spans="1:9" ht="18" customHeight="1" x14ac:dyDescent="0.3">
      <c r="A49" s="88" t="s">
        <v>169</v>
      </c>
      <c r="B49" s="64" t="s">
        <v>33</v>
      </c>
      <c r="C49" s="68">
        <v>36.44</v>
      </c>
      <c r="D49" s="68">
        <v>17.13</v>
      </c>
      <c r="E49" s="68">
        <v>23.5</v>
      </c>
      <c r="F49" s="68">
        <v>37.65</v>
      </c>
      <c r="G49" s="68">
        <v>46.43</v>
      </c>
      <c r="H49" s="68">
        <v>55.22</v>
      </c>
      <c r="I49" s="66">
        <v>420</v>
      </c>
    </row>
    <row r="50" spans="1:9" ht="18" customHeight="1" x14ac:dyDescent="0.3">
      <c r="A50" s="24" t="s">
        <v>597</v>
      </c>
      <c r="B50" s="12" t="s">
        <v>598</v>
      </c>
      <c r="C50" s="20">
        <v>35.75</v>
      </c>
      <c r="D50" s="20">
        <v>21.38</v>
      </c>
      <c r="E50" s="20">
        <v>29.6</v>
      </c>
      <c r="F50" s="20">
        <v>34.71</v>
      </c>
      <c r="G50" s="20">
        <v>44.17</v>
      </c>
      <c r="H50" s="20">
        <v>50.13</v>
      </c>
      <c r="I50" s="27">
        <v>30</v>
      </c>
    </row>
    <row r="51" spans="1:9" ht="18" customHeight="1" x14ac:dyDescent="0.3">
      <c r="A51" s="88" t="s">
        <v>170</v>
      </c>
      <c r="B51" s="64" t="s">
        <v>317</v>
      </c>
      <c r="C51" s="68">
        <v>21.46</v>
      </c>
      <c r="D51" s="68">
        <v>14.21</v>
      </c>
      <c r="E51" s="68">
        <v>16.89</v>
      </c>
      <c r="F51" s="68">
        <v>20.52</v>
      </c>
      <c r="G51" s="68">
        <v>23.49</v>
      </c>
      <c r="H51" s="68">
        <v>29.08</v>
      </c>
      <c r="I51" s="66">
        <v>440</v>
      </c>
    </row>
    <row r="52" spans="1:9" ht="18" customHeight="1" x14ac:dyDescent="0.3">
      <c r="A52" s="24" t="s">
        <v>171</v>
      </c>
      <c r="B52" s="12" t="s">
        <v>318</v>
      </c>
      <c r="C52" s="20">
        <v>22.47</v>
      </c>
      <c r="D52" s="20">
        <v>14.16</v>
      </c>
      <c r="E52" s="20">
        <v>18.809999999999999</v>
      </c>
      <c r="F52" s="20">
        <v>22.75</v>
      </c>
      <c r="G52" s="20">
        <v>23.84</v>
      </c>
      <c r="H52" s="20">
        <v>28.71</v>
      </c>
      <c r="I52" s="27">
        <v>70</v>
      </c>
    </row>
    <row r="53" spans="1:9" ht="18" customHeight="1" x14ac:dyDescent="0.3">
      <c r="A53" s="67" t="s">
        <v>526</v>
      </c>
      <c r="B53" s="54" t="s">
        <v>527</v>
      </c>
      <c r="C53" s="62">
        <v>17.64</v>
      </c>
      <c r="D53" s="62">
        <v>13.63</v>
      </c>
      <c r="E53" s="62">
        <v>14.15</v>
      </c>
      <c r="F53" s="62">
        <v>16.89</v>
      </c>
      <c r="G53" s="62">
        <v>20.190000000000001</v>
      </c>
      <c r="H53" s="62">
        <v>21.77</v>
      </c>
      <c r="I53" s="56">
        <v>30</v>
      </c>
    </row>
    <row r="54" spans="1:9" ht="18" customHeight="1" x14ac:dyDescent="0.3">
      <c r="A54" s="24" t="s">
        <v>172</v>
      </c>
      <c r="B54" s="12" t="s">
        <v>319</v>
      </c>
      <c r="C54" s="20">
        <v>23.99</v>
      </c>
      <c r="D54" s="20">
        <v>14.73</v>
      </c>
      <c r="E54" s="20">
        <v>17.920000000000002</v>
      </c>
      <c r="F54" s="20">
        <v>22.42</v>
      </c>
      <c r="G54" s="20">
        <v>29.06</v>
      </c>
      <c r="H54" s="20">
        <v>34.97</v>
      </c>
      <c r="I54" s="27">
        <v>50</v>
      </c>
    </row>
    <row r="55" spans="1:9" ht="18" customHeight="1" x14ac:dyDescent="0.3">
      <c r="A55" s="67" t="s">
        <v>173</v>
      </c>
      <c r="B55" s="54" t="s">
        <v>34</v>
      </c>
      <c r="C55" s="62">
        <v>20.239999999999998</v>
      </c>
      <c r="D55" s="62">
        <v>16.82</v>
      </c>
      <c r="E55" s="62">
        <v>17.96</v>
      </c>
      <c r="F55" s="62">
        <v>20.52</v>
      </c>
      <c r="G55" s="62">
        <v>22.57</v>
      </c>
      <c r="H55" s="62">
        <v>23.56</v>
      </c>
      <c r="I55" s="56">
        <v>70</v>
      </c>
    </row>
    <row r="56" spans="1:9" ht="18" customHeight="1" x14ac:dyDescent="0.3">
      <c r="A56" s="24" t="s">
        <v>563</v>
      </c>
      <c r="B56" s="12" t="s">
        <v>564</v>
      </c>
      <c r="C56" s="20">
        <v>27.41</v>
      </c>
      <c r="D56" s="20">
        <v>14.73</v>
      </c>
      <c r="E56" s="20">
        <v>22.08</v>
      </c>
      <c r="F56" s="20">
        <v>27.87</v>
      </c>
      <c r="G56" s="20">
        <v>29.66</v>
      </c>
      <c r="H56" s="20">
        <v>37.33</v>
      </c>
      <c r="I56" s="27">
        <v>30</v>
      </c>
    </row>
    <row r="57" spans="1:9" ht="18" customHeight="1" x14ac:dyDescent="0.3">
      <c r="A57" s="67" t="s">
        <v>599</v>
      </c>
      <c r="B57" s="54" t="s">
        <v>600</v>
      </c>
      <c r="C57" s="62">
        <v>21.73</v>
      </c>
      <c r="D57" s="62">
        <v>17.96</v>
      </c>
      <c r="E57" s="62">
        <v>17.96</v>
      </c>
      <c r="F57" s="62">
        <v>22.75</v>
      </c>
      <c r="G57" s="62">
        <v>22.75</v>
      </c>
      <c r="H57" s="62">
        <v>28.88</v>
      </c>
      <c r="I57" s="56">
        <v>40</v>
      </c>
    </row>
    <row r="58" spans="1:9" ht="18" customHeight="1" x14ac:dyDescent="0.3">
      <c r="A58" s="24" t="s">
        <v>174</v>
      </c>
      <c r="B58" s="12" t="s">
        <v>35</v>
      </c>
      <c r="C58" s="20">
        <v>16.88</v>
      </c>
      <c r="D58" s="20">
        <v>12.99</v>
      </c>
      <c r="E58" s="20">
        <v>13.53</v>
      </c>
      <c r="F58" s="20">
        <v>15.02</v>
      </c>
      <c r="G58" s="20">
        <v>18.41</v>
      </c>
      <c r="H58" s="20">
        <v>23.02</v>
      </c>
      <c r="I58" s="27">
        <v>50</v>
      </c>
    </row>
    <row r="59" spans="1:9" ht="18" customHeight="1" x14ac:dyDescent="0.3">
      <c r="A59" s="88" t="s">
        <v>175</v>
      </c>
      <c r="B59" s="64" t="s">
        <v>36</v>
      </c>
      <c r="C59" s="68">
        <v>31.67</v>
      </c>
      <c r="D59" s="68">
        <v>14.7</v>
      </c>
      <c r="E59" s="68">
        <v>18.57</v>
      </c>
      <c r="F59" s="68">
        <v>28.15</v>
      </c>
      <c r="G59" s="68">
        <v>38.68</v>
      </c>
      <c r="H59" s="68">
        <v>56.05</v>
      </c>
      <c r="I59" s="66">
        <v>220</v>
      </c>
    </row>
    <row r="60" spans="1:9" ht="18" customHeight="1" x14ac:dyDescent="0.3">
      <c r="A60" s="24" t="s">
        <v>176</v>
      </c>
      <c r="B60" s="12" t="s">
        <v>37</v>
      </c>
      <c r="C60" s="20">
        <v>44.62</v>
      </c>
      <c r="D60" s="20">
        <v>29.34</v>
      </c>
      <c r="E60" s="20">
        <v>35.340000000000003</v>
      </c>
      <c r="F60" s="20">
        <v>38.68</v>
      </c>
      <c r="G60" s="20">
        <v>49.4</v>
      </c>
      <c r="H60" s="20">
        <v>68.77</v>
      </c>
      <c r="I60" s="27">
        <v>70</v>
      </c>
    </row>
    <row r="61" spans="1:9" ht="18" customHeight="1" x14ac:dyDescent="0.3">
      <c r="A61" s="67" t="s">
        <v>177</v>
      </c>
      <c r="B61" s="54" t="s">
        <v>38</v>
      </c>
      <c r="C61" s="62">
        <v>20.14</v>
      </c>
      <c r="D61" s="62">
        <v>14.7</v>
      </c>
      <c r="E61" s="62">
        <v>14.7</v>
      </c>
      <c r="F61" s="62">
        <v>18.57</v>
      </c>
      <c r="G61" s="62">
        <v>22.26</v>
      </c>
      <c r="H61" s="62">
        <v>27.77</v>
      </c>
      <c r="I61" s="56">
        <v>100</v>
      </c>
    </row>
    <row r="62" spans="1:9" ht="18" customHeight="1" x14ac:dyDescent="0.3">
      <c r="A62" s="89" t="s">
        <v>320</v>
      </c>
      <c r="B62" s="22" t="s">
        <v>321</v>
      </c>
      <c r="C62" s="25">
        <v>22.99</v>
      </c>
      <c r="D62" s="25">
        <v>13.53</v>
      </c>
      <c r="E62" s="25">
        <v>14.36</v>
      </c>
      <c r="F62" s="25">
        <v>21.38</v>
      </c>
      <c r="G62" s="25">
        <v>24.74</v>
      </c>
      <c r="H62" s="25">
        <v>38.450000000000003</v>
      </c>
      <c r="I62" s="26">
        <v>2280</v>
      </c>
    </row>
    <row r="63" spans="1:9" ht="18" customHeight="1" x14ac:dyDescent="0.3">
      <c r="A63" s="67" t="s">
        <v>601</v>
      </c>
      <c r="B63" s="54" t="s">
        <v>602</v>
      </c>
      <c r="C63" s="62">
        <v>15.32</v>
      </c>
      <c r="D63" s="62">
        <v>12.98</v>
      </c>
      <c r="E63" s="62">
        <v>13.18</v>
      </c>
      <c r="F63" s="62">
        <v>13.65</v>
      </c>
      <c r="G63" s="62">
        <v>16.8</v>
      </c>
      <c r="H63" s="62">
        <v>22.19</v>
      </c>
      <c r="I63" s="56">
        <v>70</v>
      </c>
    </row>
    <row r="64" spans="1:9" ht="18" customHeight="1" x14ac:dyDescent="0.3">
      <c r="A64" s="24" t="s">
        <v>431</v>
      </c>
      <c r="B64" s="12" t="s">
        <v>432</v>
      </c>
      <c r="C64" s="20" t="s">
        <v>137</v>
      </c>
      <c r="D64" s="20" t="s">
        <v>137</v>
      </c>
      <c r="E64" s="20" t="s">
        <v>137</v>
      </c>
      <c r="F64" s="20" t="s">
        <v>137</v>
      </c>
      <c r="G64" s="20" t="s">
        <v>137</v>
      </c>
      <c r="H64" s="20" t="s">
        <v>137</v>
      </c>
      <c r="I64" s="27">
        <v>30</v>
      </c>
    </row>
    <row r="65" spans="1:9" ht="18" customHeight="1" x14ac:dyDescent="0.3">
      <c r="A65" s="67" t="s">
        <v>178</v>
      </c>
      <c r="B65" s="54" t="s">
        <v>39</v>
      </c>
      <c r="C65" s="62" t="s">
        <v>137</v>
      </c>
      <c r="D65" s="62" t="s">
        <v>137</v>
      </c>
      <c r="E65" s="62" t="s">
        <v>137</v>
      </c>
      <c r="F65" s="62" t="s">
        <v>137</v>
      </c>
      <c r="G65" s="62" t="s">
        <v>137</v>
      </c>
      <c r="H65" s="62" t="s">
        <v>137</v>
      </c>
      <c r="I65" s="56">
        <v>390</v>
      </c>
    </row>
    <row r="66" spans="1:9" ht="18" customHeight="1" x14ac:dyDescent="0.3">
      <c r="A66" s="24" t="s">
        <v>179</v>
      </c>
      <c r="B66" s="12" t="s">
        <v>322</v>
      </c>
      <c r="C66" s="20" t="s">
        <v>137</v>
      </c>
      <c r="D66" s="20" t="s">
        <v>137</v>
      </c>
      <c r="E66" s="20" t="s">
        <v>137</v>
      </c>
      <c r="F66" s="20" t="s">
        <v>137</v>
      </c>
      <c r="G66" s="20" t="s">
        <v>137</v>
      </c>
      <c r="H66" s="20" t="s">
        <v>137</v>
      </c>
      <c r="I66" s="27">
        <v>190</v>
      </c>
    </row>
    <row r="67" spans="1:9" ht="18" customHeight="1" x14ac:dyDescent="0.3">
      <c r="A67" s="67" t="s">
        <v>180</v>
      </c>
      <c r="B67" s="54" t="s">
        <v>323</v>
      </c>
      <c r="C67" s="62" t="s">
        <v>137</v>
      </c>
      <c r="D67" s="62" t="s">
        <v>137</v>
      </c>
      <c r="E67" s="62" t="s">
        <v>137</v>
      </c>
      <c r="F67" s="62" t="s">
        <v>137</v>
      </c>
      <c r="G67" s="62" t="s">
        <v>137</v>
      </c>
      <c r="H67" s="62" t="s">
        <v>137</v>
      </c>
      <c r="I67" s="56">
        <v>270</v>
      </c>
    </row>
    <row r="68" spans="1:9" ht="18" customHeight="1" x14ac:dyDescent="0.3">
      <c r="A68" s="24" t="s">
        <v>324</v>
      </c>
      <c r="B68" s="12" t="s">
        <v>325</v>
      </c>
      <c r="C68" s="20">
        <v>27</v>
      </c>
      <c r="D68" s="20">
        <v>12.15</v>
      </c>
      <c r="E68" s="20">
        <v>13.41</v>
      </c>
      <c r="F68" s="20">
        <v>13.9</v>
      </c>
      <c r="G68" s="20">
        <v>14.04</v>
      </c>
      <c r="H68" s="20">
        <v>95.06</v>
      </c>
      <c r="I68" s="27">
        <v>40</v>
      </c>
    </row>
    <row r="69" spans="1:9" ht="18" customHeight="1" x14ac:dyDescent="0.3">
      <c r="A69" s="67" t="s">
        <v>327</v>
      </c>
      <c r="B69" s="54" t="s">
        <v>328</v>
      </c>
      <c r="C69" s="62">
        <v>21.32</v>
      </c>
      <c r="D69" s="62">
        <v>14.16</v>
      </c>
      <c r="E69" s="62">
        <v>14.48</v>
      </c>
      <c r="F69" s="62">
        <v>18.87</v>
      </c>
      <c r="G69" s="62">
        <v>28.49</v>
      </c>
      <c r="H69" s="62">
        <v>29.42</v>
      </c>
      <c r="I69" s="56">
        <v>50</v>
      </c>
    </row>
    <row r="70" spans="1:9" ht="18" customHeight="1" x14ac:dyDescent="0.3">
      <c r="A70" s="24" t="s">
        <v>183</v>
      </c>
      <c r="B70" s="12" t="s">
        <v>41</v>
      </c>
      <c r="C70" s="20">
        <v>28.46</v>
      </c>
      <c r="D70" s="20">
        <v>14.15</v>
      </c>
      <c r="E70" s="20">
        <v>17.89</v>
      </c>
      <c r="F70" s="20">
        <v>22.71</v>
      </c>
      <c r="G70" s="20">
        <v>38.93</v>
      </c>
      <c r="H70" s="20">
        <v>46.66</v>
      </c>
      <c r="I70" s="27">
        <v>70</v>
      </c>
    </row>
    <row r="71" spans="1:9" ht="18" customHeight="1" x14ac:dyDescent="0.3">
      <c r="A71" s="67" t="s">
        <v>329</v>
      </c>
      <c r="B71" s="54" t="s">
        <v>330</v>
      </c>
      <c r="C71" s="62" t="s">
        <v>137</v>
      </c>
      <c r="D71" s="62" t="s">
        <v>137</v>
      </c>
      <c r="E71" s="62" t="s">
        <v>137</v>
      </c>
      <c r="F71" s="62" t="s">
        <v>137</v>
      </c>
      <c r="G71" s="62" t="s">
        <v>137</v>
      </c>
      <c r="H71" s="62" t="s">
        <v>137</v>
      </c>
      <c r="I71" s="56">
        <v>500</v>
      </c>
    </row>
    <row r="72" spans="1:9" ht="18" customHeight="1" x14ac:dyDescent="0.3">
      <c r="A72" s="89" t="s">
        <v>185</v>
      </c>
      <c r="B72" s="22" t="s">
        <v>42</v>
      </c>
      <c r="C72" s="25">
        <v>28.11</v>
      </c>
      <c r="D72" s="25">
        <v>14.05</v>
      </c>
      <c r="E72" s="25">
        <v>16.47</v>
      </c>
      <c r="F72" s="25">
        <v>23.21</v>
      </c>
      <c r="G72" s="25">
        <v>37.909999999999997</v>
      </c>
      <c r="H72" s="25">
        <v>48.08</v>
      </c>
      <c r="I72" s="26">
        <v>250</v>
      </c>
    </row>
    <row r="73" spans="1:9" ht="18" customHeight="1" x14ac:dyDescent="0.3">
      <c r="A73" s="67" t="s">
        <v>535</v>
      </c>
      <c r="B73" s="54" t="s">
        <v>536</v>
      </c>
      <c r="C73" s="62">
        <v>28.77</v>
      </c>
      <c r="D73" s="62">
        <v>14.65</v>
      </c>
      <c r="E73" s="62">
        <v>18.510000000000002</v>
      </c>
      <c r="F73" s="62">
        <v>23.51</v>
      </c>
      <c r="G73" s="62">
        <v>35.81</v>
      </c>
      <c r="H73" s="62">
        <v>47.81</v>
      </c>
      <c r="I73" s="56">
        <v>40</v>
      </c>
    </row>
    <row r="74" spans="1:9" ht="18" customHeight="1" x14ac:dyDescent="0.3">
      <c r="A74" s="89" t="s">
        <v>186</v>
      </c>
      <c r="B74" s="22" t="s">
        <v>43</v>
      </c>
      <c r="C74" s="25">
        <v>36.200000000000003</v>
      </c>
      <c r="D74" s="25">
        <v>16.649999999999999</v>
      </c>
      <c r="E74" s="25">
        <v>22.19</v>
      </c>
      <c r="F74" s="25">
        <v>29.34</v>
      </c>
      <c r="G74" s="25">
        <v>43.84</v>
      </c>
      <c r="H74" s="25">
        <v>59.28</v>
      </c>
      <c r="I74" s="26">
        <v>1630</v>
      </c>
    </row>
    <row r="75" spans="1:9" ht="18" customHeight="1" x14ac:dyDescent="0.3">
      <c r="A75" s="67" t="s">
        <v>187</v>
      </c>
      <c r="B75" s="54" t="s">
        <v>44</v>
      </c>
      <c r="C75" s="62">
        <v>59.47</v>
      </c>
      <c r="D75" s="62">
        <v>37.47</v>
      </c>
      <c r="E75" s="62">
        <v>57.07</v>
      </c>
      <c r="F75" s="62">
        <v>61.17</v>
      </c>
      <c r="G75" s="62">
        <v>61.66</v>
      </c>
      <c r="H75" s="62">
        <v>77.790000000000006</v>
      </c>
      <c r="I75" s="56">
        <v>90</v>
      </c>
    </row>
    <row r="76" spans="1:9" ht="18" customHeight="1" x14ac:dyDescent="0.3">
      <c r="A76" s="24" t="s">
        <v>334</v>
      </c>
      <c r="B76" s="12" t="s">
        <v>335</v>
      </c>
      <c r="C76" s="20">
        <v>49.94</v>
      </c>
      <c r="D76" s="20">
        <v>35.1</v>
      </c>
      <c r="E76" s="20">
        <v>37.700000000000003</v>
      </c>
      <c r="F76" s="20">
        <v>45.7</v>
      </c>
      <c r="G76" s="20">
        <v>58.05</v>
      </c>
      <c r="H76" s="20">
        <v>70.959999999999994</v>
      </c>
      <c r="I76" s="27">
        <v>30</v>
      </c>
    </row>
    <row r="77" spans="1:9" ht="18" customHeight="1" x14ac:dyDescent="0.3">
      <c r="A77" s="67" t="s">
        <v>336</v>
      </c>
      <c r="B77" s="54" t="s">
        <v>337</v>
      </c>
      <c r="C77" s="62">
        <v>26.74</v>
      </c>
      <c r="D77" s="62">
        <v>22.59</v>
      </c>
      <c r="E77" s="62">
        <v>22.78</v>
      </c>
      <c r="F77" s="62">
        <v>26.57</v>
      </c>
      <c r="G77" s="62">
        <v>28.5</v>
      </c>
      <c r="H77" s="62">
        <v>33.909999999999997</v>
      </c>
      <c r="I77" s="56">
        <v>40</v>
      </c>
    </row>
    <row r="78" spans="1:9" ht="18" customHeight="1" x14ac:dyDescent="0.3">
      <c r="A78" s="24" t="s">
        <v>189</v>
      </c>
      <c r="B78" s="12" t="s">
        <v>46</v>
      </c>
      <c r="C78" s="20">
        <v>35.42</v>
      </c>
      <c r="D78" s="20">
        <v>28.52</v>
      </c>
      <c r="E78" s="20">
        <v>28.68</v>
      </c>
      <c r="F78" s="20">
        <v>35.4</v>
      </c>
      <c r="G78" s="20">
        <v>37.32</v>
      </c>
      <c r="H78" s="20">
        <v>45.53</v>
      </c>
      <c r="I78" s="27">
        <v>540</v>
      </c>
    </row>
    <row r="79" spans="1:9" ht="18" customHeight="1" x14ac:dyDescent="0.3">
      <c r="A79" s="67" t="s">
        <v>190</v>
      </c>
      <c r="B79" s="54" t="s">
        <v>47</v>
      </c>
      <c r="C79" s="62">
        <v>51.94</v>
      </c>
      <c r="D79" s="62">
        <v>37.119999999999997</v>
      </c>
      <c r="E79" s="62">
        <v>46.07</v>
      </c>
      <c r="F79" s="62">
        <v>56.85</v>
      </c>
      <c r="G79" s="62">
        <v>58.18</v>
      </c>
      <c r="H79" s="62">
        <v>61.17</v>
      </c>
      <c r="I79" s="56">
        <v>50</v>
      </c>
    </row>
    <row r="80" spans="1:9" ht="18" customHeight="1" x14ac:dyDescent="0.3">
      <c r="A80" s="24" t="s">
        <v>338</v>
      </c>
      <c r="B80" s="12" t="s">
        <v>48</v>
      </c>
      <c r="C80" s="20">
        <v>37.03</v>
      </c>
      <c r="D80" s="20">
        <v>34.15</v>
      </c>
      <c r="E80" s="20">
        <v>34.979999999999997</v>
      </c>
      <c r="F80" s="20">
        <v>35.46</v>
      </c>
      <c r="G80" s="20">
        <v>44.07</v>
      </c>
      <c r="H80" s="20">
        <v>44.83</v>
      </c>
      <c r="I80" s="27">
        <v>40</v>
      </c>
    </row>
    <row r="81" spans="1:9" ht="18" customHeight="1" x14ac:dyDescent="0.3">
      <c r="A81" s="67" t="s">
        <v>191</v>
      </c>
      <c r="B81" s="54" t="s">
        <v>192</v>
      </c>
      <c r="C81" s="62">
        <v>30.99</v>
      </c>
      <c r="D81" s="62">
        <v>17.809999999999999</v>
      </c>
      <c r="E81" s="62">
        <v>28.28</v>
      </c>
      <c r="F81" s="62">
        <v>30.29</v>
      </c>
      <c r="G81" s="62">
        <v>36.94</v>
      </c>
      <c r="H81" s="62">
        <v>38.74</v>
      </c>
      <c r="I81" s="56">
        <v>40</v>
      </c>
    </row>
    <row r="82" spans="1:9" ht="18" customHeight="1" x14ac:dyDescent="0.3">
      <c r="A82" s="24" t="s">
        <v>193</v>
      </c>
      <c r="B82" s="12" t="s">
        <v>194</v>
      </c>
      <c r="C82" s="20">
        <v>30.86</v>
      </c>
      <c r="D82" s="20">
        <v>22.59</v>
      </c>
      <c r="E82" s="20">
        <v>28.5</v>
      </c>
      <c r="F82" s="20">
        <v>29.12</v>
      </c>
      <c r="G82" s="20">
        <v>35.26</v>
      </c>
      <c r="H82" s="20">
        <v>37.119999999999997</v>
      </c>
      <c r="I82" s="27">
        <v>40</v>
      </c>
    </row>
    <row r="83" spans="1:9" ht="18" customHeight="1" x14ac:dyDescent="0.3">
      <c r="A83" s="67" t="s">
        <v>603</v>
      </c>
      <c r="B83" s="54" t="s">
        <v>604</v>
      </c>
      <c r="C83" s="62">
        <v>16.93</v>
      </c>
      <c r="D83" s="62">
        <v>13.2</v>
      </c>
      <c r="E83" s="62">
        <v>13.24</v>
      </c>
      <c r="F83" s="62">
        <v>13.83</v>
      </c>
      <c r="G83" s="62">
        <v>16.53</v>
      </c>
      <c r="H83" s="62">
        <v>31.48</v>
      </c>
      <c r="I83" s="56">
        <v>40</v>
      </c>
    </row>
    <row r="84" spans="1:9" ht="18" customHeight="1" x14ac:dyDescent="0.3">
      <c r="A84" s="24" t="s">
        <v>605</v>
      </c>
      <c r="B84" s="12" t="s">
        <v>606</v>
      </c>
      <c r="C84" s="20">
        <v>20.51</v>
      </c>
      <c r="D84" s="20">
        <v>13.74</v>
      </c>
      <c r="E84" s="20">
        <v>17.09</v>
      </c>
      <c r="F84" s="20">
        <v>17.64</v>
      </c>
      <c r="G84" s="20">
        <v>21.78</v>
      </c>
      <c r="H84" s="20">
        <v>28.3</v>
      </c>
      <c r="I84" s="27">
        <v>50</v>
      </c>
    </row>
    <row r="85" spans="1:9" ht="18" customHeight="1" x14ac:dyDescent="0.3">
      <c r="A85" s="67" t="s">
        <v>195</v>
      </c>
      <c r="B85" s="54" t="s">
        <v>50</v>
      </c>
      <c r="C85" s="62">
        <v>18.22</v>
      </c>
      <c r="D85" s="62">
        <v>13.79</v>
      </c>
      <c r="E85" s="62">
        <v>16.59</v>
      </c>
      <c r="F85" s="62">
        <v>17.48</v>
      </c>
      <c r="G85" s="62">
        <v>21.16</v>
      </c>
      <c r="H85" s="62">
        <v>22.04</v>
      </c>
      <c r="I85" s="56">
        <v>110</v>
      </c>
    </row>
    <row r="86" spans="1:9" ht="18" customHeight="1" x14ac:dyDescent="0.3">
      <c r="A86" s="24" t="s">
        <v>607</v>
      </c>
      <c r="B86" s="12" t="s">
        <v>608</v>
      </c>
      <c r="C86" s="20">
        <v>15.99</v>
      </c>
      <c r="D86" s="20">
        <v>13.13</v>
      </c>
      <c r="E86" s="20">
        <v>13.45</v>
      </c>
      <c r="F86" s="20">
        <v>14.17</v>
      </c>
      <c r="G86" s="20">
        <v>17.05</v>
      </c>
      <c r="H86" s="20">
        <v>20.59</v>
      </c>
      <c r="I86" s="27">
        <v>40</v>
      </c>
    </row>
    <row r="87" spans="1:9" ht="18" customHeight="1" x14ac:dyDescent="0.3">
      <c r="A87" s="67" t="s">
        <v>196</v>
      </c>
      <c r="B87" s="54" t="s">
        <v>51</v>
      </c>
      <c r="C87" s="62">
        <v>25.9</v>
      </c>
      <c r="D87" s="62">
        <v>21.78</v>
      </c>
      <c r="E87" s="62">
        <v>22.42</v>
      </c>
      <c r="F87" s="62">
        <v>27</v>
      </c>
      <c r="G87" s="62">
        <v>27.46</v>
      </c>
      <c r="H87" s="62">
        <v>29.55</v>
      </c>
      <c r="I87" s="56">
        <v>100</v>
      </c>
    </row>
    <row r="88" spans="1:9" ht="18" customHeight="1" x14ac:dyDescent="0.3">
      <c r="A88" s="24" t="s">
        <v>609</v>
      </c>
      <c r="B88" s="12" t="s">
        <v>610</v>
      </c>
      <c r="C88" s="20">
        <v>19.55</v>
      </c>
      <c r="D88" s="20">
        <v>13.95</v>
      </c>
      <c r="E88" s="20">
        <v>16.2</v>
      </c>
      <c r="F88" s="20">
        <v>17.760000000000002</v>
      </c>
      <c r="G88" s="20">
        <v>22.35</v>
      </c>
      <c r="H88" s="20">
        <v>27.42</v>
      </c>
      <c r="I88" s="27">
        <v>70</v>
      </c>
    </row>
    <row r="89" spans="1:9" ht="18" customHeight="1" x14ac:dyDescent="0.3">
      <c r="A89" s="88" t="s">
        <v>197</v>
      </c>
      <c r="B89" s="64" t="s">
        <v>52</v>
      </c>
      <c r="C89" s="68">
        <v>16.260000000000002</v>
      </c>
      <c r="D89" s="68">
        <v>12.98</v>
      </c>
      <c r="E89" s="68">
        <v>13.33</v>
      </c>
      <c r="F89" s="68">
        <v>14.61</v>
      </c>
      <c r="G89" s="68">
        <v>16.79</v>
      </c>
      <c r="H89" s="68">
        <v>20.91</v>
      </c>
      <c r="I89" s="66">
        <v>1160</v>
      </c>
    </row>
    <row r="90" spans="1:9" ht="18" customHeight="1" x14ac:dyDescent="0.3">
      <c r="A90" s="24" t="s">
        <v>342</v>
      </c>
      <c r="B90" s="12" t="s">
        <v>343</v>
      </c>
      <c r="C90" s="20">
        <v>14.24</v>
      </c>
      <c r="D90" s="20">
        <v>12.15</v>
      </c>
      <c r="E90" s="20">
        <v>13.07</v>
      </c>
      <c r="F90" s="20">
        <v>13.33</v>
      </c>
      <c r="G90" s="20">
        <v>15.89</v>
      </c>
      <c r="H90" s="20">
        <v>16.670000000000002</v>
      </c>
      <c r="I90" s="27">
        <v>440</v>
      </c>
    </row>
    <row r="91" spans="1:9" ht="18" customHeight="1" x14ac:dyDescent="0.3">
      <c r="A91" s="67" t="s">
        <v>344</v>
      </c>
      <c r="B91" s="54" t="s">
        <v>53</v>
      </c>
      <c r="C91" s="62">
        <v>15.68</v>
      </c>
      <c r="D91" s="62">
        <v>13.33</v>
      </c>
      <c r="E91" s="62">
        <v>13.86</v>
      </c>
      <c r="F91" s="62">
        <v>16.510000000000002</v>
      </c>
      <c r="G91" s="62">
        <v>16.690000000000001</v>
      </c>
      <c r="H91" s="62">
        <v>17.829999999999998</v>
      </c>
      <c r="I91" s="56">
        <v>210</v>
      </c>
    </row>
    <row r="92" spans="1:9" ht="18" customHeight="1" x14ac:dyDescent="0.3">
      <c r="A92" s="24" t="s">
        <v>198</v>
      </c>
      <c r="B92" s="12" t="s">
        <v>54</v>
      </c>
      <c r="C92" s="20">
        <v>18.059999999999999</v>
      </c>
      <c r="D92" s="20">
        <v>13.95</v>
      </c>
      <c r="E92" s="20">
        <v>15.31</v>
      </c>
      <c r="F92" s="20">
        <v>17.61</v>
      </c>
      <c r="G92" s="20">
        <v>20.93</v>
      </c>
      <c r="H92" s="20">
        <v>21.7</v>
      </c>
      <c r="I92" s="27">
        <v>100</v>
      </c>
    </row>
    <row r="93" spans="1:9" ht="18" customHeight="1" x14ac:dyDescent="0.3">
      <c r="A93" s="67" t="s">
        <v>199</v>
      </c>
      <c r="B93" s="54" t="s">
        <v>55</v>
      </c>
      <c r="C93" s="62">
        <v>16.47</v>
      </c>
      <c r="D93" s="62">
        <v>13.88</v>
      </c>
      <c r="E93" s="62">
        <v>14.61</v>
      </c>
      <c r="F93" s="62">
        <v>16.52</v>
      </c>
      <c r="G93" s="62">
        <v>18.11</v>
      </c>
      <c r="H93" s="62">
        <v>20.78</v>
      </c>
      <c r="I93" s="56">
        <v>270</v>
      </c>
    </row>
    <row r="94" spans="1:9" ht="18" customHeight="1" x14ac:dyDescent="0.3">
      <c r="A94" s="89" t="s">
        <v>200</v>
      </c>
      <c r="B94" s="22" t="s">
        <v>56</v>
      </c>
      <c r="C94" s="25">
        <v>28.75</v>
      </c>
      <c r="D94" s="25">
        <v>15.16</v>
      </c>
      <c r="E94" s="25">
        <v>18.72</v>
      </c>
      <c r="F94" s="25">
        <v>23.53</v>
      </c>
      <c r="G94" s="25">
        <v>41.41</v>
      </c>
      <c r="H94" s="25">
        <v>45.18</v>
      </c>
      <c r="I94" s="26">
        <v>2420</v>
      </c>
    </row>
    <row r="95" spans="1:9" ht="18" customHeight="1" x14ac:dyDescent="0.3">
      <c r="A95" s="67" t="s">
        <v>565</v>
      </c>
      <c r="B95" s="54" t="s">
        <v>566</v>
      </c>
      <c r="C95" s="62">
        <v>25.84</v>
      </c>
      <c r="D95" s="62">
        <v>23.09</v>
      </c>
      <c r="E95" s="62">
        <v>23.53</v>
      </c>
      <c r="F95" s="62">
        <v>23.53</v>
      </c>
      <c r="G95" s="62">
        <v>25.96</v>
      </c>
      <c r="H95" s="62">
        <v>31.11</v>
      </c>
      <c r="I95" s="56">
        <v>90</v>
      </c>
    </row>
    <row r="96" spans="1:9" ht="18" customHeight="1" x14ac:dyDescent="0.3">
      <c r="A96" s="24" t="s">
        <v>201</v>
      </c>
      <c r="B96" s="12" t="s">
        <v>57</v>
      </c>
      <c r="C96" s="20">
        <v>40.6</v>
      </c>
      <c r="D96" s="20">
        <v>28.3</v>
      </c>
      <c r="E96" s="20">
        <v>29.63</v>
      </c>
      <c r="F96" s="20">
        <v>37.82</v>
      </c>
      <c r="G96" s="20">
        <v>43.52</v>
      </c>
      <c r="H96" s="20">
        <v>70.540000000000006</v>
      </c>
      <c r="I96" s="27">
        <v>60</v>
      </c>
    </row>
    <row r="97" spans="1:9" ht="18" customHeight="1" x14ac:dyDescent="0.3">
      <c r="A97" s="67" t="s">
        <v>202</v>
      </c>
      <c r="B97" s="54" t="s">
        <v>345</v>
      </c>
      <c r="C97" s="62">
        <v>28.16</v>
      </c>
      <c r="D97" s="62">
        <v>12.63</v>
      </c>
      <c r="E97" s="62">
        <v>19.22</v>
      </c>
      <c r="F97" s="62">
        <v>29.46</v>
      </c>
      <c r="G97" s="62">
        <v>32.46</v>
      </c>
      <c r="H97" s="62">
        <v>44.35</v>
      </c>
      <c r="I97" s="56">
        <v>40</v>
      </c>
    </row>
    <row r="98" spans="1:9" ht="18" customHeight="1" x14ac:dyDescent="0.3">
      <c r="A98" s="24" t="s">
        <v>203</v>
      </c>
      <c r="B98" s="12" t="s">
        <v>58</v>
      </c>
      <c r="C98" s="20">
        <v>19.05</v>
      </c>
      <c r="D98" s="20">
        <v>13.29</v>
      </c>
      <c r="E98" s="20">
        <v>14.1</v>
      </c>
      <c r="F98" s="20">
        <v>17.52</v>
      </c>
      <c r="G98" s="20">
        <v>22.61</v>
      </c>
      <c r="H98" s="20">
        <v>26.88</v>
      </c>
      <c r="I98" s="27">
        <v>220</v>
      </c>
    </row>
    <row r="99" spans="1:9" ht="18" customHeight="1" x14ac:dyDescent="0.3">
      <c r="A99" s="67" t="s">
        <v>204</v>
      </c>
      <c r="B99" s="54" t="s">
        <v>59</v>
      </c>
      <c r="C99" s="62">
        <v>19.59</v>
      </c>
      <c r="D99" s="62">
        <v>17.41</v>
      </c>
      <c r="E99" s="62">
        <v>17.86</v>
      </c>
      <c r="F99" s="62">
        <v>19.809999999999999</v>
      </c>
      <c r="G99" s="62">
        <v>20.98</v>
      </c>
      <c r="H99" s="62">
        <v>21.26</v>
      </c>
      <c r="I99" s="56">
        <v>600</v>
      </c>
    </row>
    <row r="100" spans="1:9" ht="18" customHeight="1" x14ac:dyDescent="0.3">
      <c r="A100" s="24" t="s">
        <v>205</v>
      </c>
      <c r="B100" s="12" t="s">
        <v>60</v>
      </c>
      <c r="C100" s="20">
        <v>41.73</v>
      </c>
      <c r="D100" s="20">
        <v>26.82</v>
      </c>
      <c r="E100" s="20">
        <v>37.65</v>
      </c>
      <c r="F100" s="20">
        <v>43.92</v>
      </c>
      <c r="G100" s="20">
        <v>45.18</v>
      </c>
      <c r="H100" s="20">
        <v>48.43</v>
      </c>
      <c r="I100" s="27">
        <v>830</v>
      </c>
    </row>
    <row r="101" spans="1:9" ht="18" customHeight="1" x14ac:dyDescent="0.3">
      <c r="A101" s="67" t="s">
        <v>206</v>
      </c>
      <c r="B101" s="54" t="s">
        <v>61</v>
      </c>
      <c r="C101" s="62">
        <v>27.39</v>
      </c>
      <c r="D101" s="62">
        <v>22.52</v>
      </c>
      <c r="E101" s="62">
        <v>23.01</v>
      </c>
      <c r="F101" s="62">
        <v>26.42</v>
      </c>
      <c r="G101" s="62">
        <v>29.21</v>
      </c>
      <c r="H101" s="62">
        <v>36.99</v>
      </c>
      <c r="I101" s="56">
        <v>260</v>
      </c>
    </row>
    <row r="102" spans="1:9" ht="18" customHeight="1" x14ac:dyDescent="0.3">
      <c r="A102" s="24" t="s">
        <v>207</v>
      </c>
      <c r="B102" s="12" t="s">
        <v>62</v>
      </c>
      <c r="C102" s="20">
        <v>17.260000000000002</v>
      </c>
      <c r="D102" s="20">
        <v>13.69</v>
      </c>
      <c r="E102" s="20">
        <v>13.91</v>
      </c>
      <c r="F102" s="20">
        <v>15.13</v>
      </c>
      <c r="G102" s="20">
        <v>17.73</v>
      </c>
      <c r="H102" s="20">
        <v>22.15</v>
      </c>
      <c r="I102" s="27">
        <v>170</v>
      </c>
    </row>
    <row r="103" spans="1:9" ht="18" customHeight="1" x14ac:dyDescent="0.3">
      <c r="A103" s="67" t="s">
        <v>611</v>
      </c>
      <c r="B103" s="54" t="s">
        <v>612</v>
      </c>
      <c r="C103" s="62">
        <v>13.55</v>
      </c>
      <c r="D103" s="62">
        <v>12.4</v>
      </c>
      <c r="E103" s="62">
        <v>13.45</v>
      </c>
      <c r="F103" s="62">
        <v>13.45</v>
      </c>
      <c r="G103" s="62">
        <v>13.8</v>
      </c>
      <c r="H103" s="62">
        <v>13.8</v>
      </c>
      <c r="I103" s="56">
        <v>40</v>
      </c>
    </row>
    <row r="104" spans="1:9" ht="18" customHeight="1" x14ac:dyDescent="0.3">
      <c r="A104" s="89" t="s">
        <v>208</v>
      </c>
      <c r="B104" s="22" t="s">
        <v>346</v>
      </c>
      <c r="C104" s="25">
        <v>15.28</v>
      </c>
      <c r="D104" s="25">
        <v>12.41</v>
      </c>
      <c r="E104" s="25">
        <v>13.1</v>
      </c>
      <c r="F104" s="25">
        <v>13.63</v>
      </c>
      <c r="G104" s="25">
        <v>15.12</v>
      </c>
      <c r="H104" s="25">
        <v>21.05</v>
      </c>
      <c r="I104" s="26">
        <v>2660</v>
      </c>
    </row>
    <row r="105" spans="1:9" ht="18" customHeight="1" x14ac:dyDescent="0.3">
      <c r="A105" s="67" t="s">
        <v>209</v>
      </c>
      <c r="B105" s="54" t="s">
        <v>63</v>
      </c>
      <c r="C105" s="62">
        <v>18.22</v>
      </c>
      <c r="D105" s="62">
        <v>13.31</v>
      </c>
      <c r="E105" s="62">
        <v>13.9</v>
      </c>
      <c r="F105" s="62">
        <v>17.22</v>
      </c>
      <c r="G105" s="62">
        <v>21.1</v>
      </c>
      <c r="H105" s="62">
        <v>27.42</v>
      </c>
      <c r="I105" s="56">
        <v>220</v>
      </c>
    </row>
    <row r="106" spans="1:9" ht="18" customHeight="1" x14ac:dyDescent="0.3">
      <c r="A106" s="24" t="s">
        <v>210</v>
      </c>
      <c r="B106" s="12" t="s">
        <v>64</v>
      </c>
      <c r="C106" s="20">
        <v>14.59</v>
      </c>
      <c r="D106" s="20">
        <v>12.49</v>
      </c>
      <c r="E106" s="20">
        <v>13.62</v>
      </c>
      <c r="F106" s="20">
        <v>14.38</v>
      </c>
      <c r="G106" s="20">
        <v>15.03</v>
      </c>
      <c r="H106" s="20">
        <v>17.18</v>
      </c>
      <c r="I106" s="27">
        <v>90</v>
      </c>
    </row>
    <row r="107" spans="1:9" ht="18" customHeight="1" x14ac:dyDescent="0.3">
      <c r="A107" s="67" t="s">
        <v>211</v>
      </c>
      <c r="B107" s="54" t="s">
        <v>65</v>
      </c>
      <c r="C107" s="62">
        <v>15.17</v>
      </c>
      <c r="D107" s="62">
        <v>13.1</v>
      </c>
      <c r="E107" s="62">
        <v>13.42</v>
      </c>
      <c r="F107" s="62">
        <v>13.84</v>
      </c>
      <c r="G107" s="62">
        <v>16.510000000000002</v>
      </c>
      <c r="H107" s="62">
        <v>18.14</v>
      </c>
      <c r="I107" s="56">
        <v>300</v>
      </c>
    </row>
    <row r="108" spans="1:9" ht="18" customHeight="1" x14ac:dyDescent="0.3">
      <c r="A108" s="24" t="s">
        <v>212</v>
      </c>
      <c r="B108" s="12" t="s">
        <v>66</v>
      </c>
      <c r="C108" s="20">
        <v>13.55</v>
      </c>
      <c r="D108" s="20">
        <v>12.15</v>
      </c>
      <c r="E108" s="20">
        <v>12.54</v>
      </c>
      <c r="F108" s="20">
        <v>13.52</v>
      </c>
      <c r="G108" s="20">
        <v>13.63</v>
      </c>
      <c r="H108" s="20">
        <v>14.7</v>
      </c>
      <c r="I108" s="27">
        <v>180</v>
      </c>
    </row>
    <row r="109" spans="1:9" ht="18" customHeight="1" x14ac:dyDescent="0.3">
      <c r="A109" s="67" t="s">
        <v>213</v>
      </c>
      <c r="B109" s="54" t="s">
        <v>67</v>
      </c>
      <c r="C109" s="62">
        <v>18.39</v>
      </c>
      <c r="D109" s="62">
        <v>12.97</v>
      </c>
      <c r="E109" s="62">
        <v>13.83</v>
      </c>
      <c r="F109" s="62">
        <v>14.18</v>
      </c>
      <c r="G109" s="62">
        <v>21.7</v>
      </c>
      <c r="H109" s="62">
        <v>28.52</v>
      </c>
      <c r="I109" s="56">
        <v>190</v>
      </c>
    </row>
    <row r="110" spans="1:9" ht="18" customHeight="1" x14ac:dyDescent="0.3">
      <c r="A110" s="24" t="s">
        <v>349</v>
      </c>
      <c r="B110" s="12" t="s">
        <v>350</v>
      </c>
      <c r="C110" s="20">
        <v>13.5</v>
      </c>
      <c r="D110" s="20">
        <v>12.41</v>
      </c>
      <c r="E110" s="20">
        <v>13</v>
      </c>
      <c r="F110" s="20">
        <v>13.27</v>
      </c>
      <c r="G110" s="20">
        <v>14</v>
      </c>
      <c r="H110" s="20">
        <v>14.16</v>
      </c>
      <c r="I110" s="27">
        <v>590</v>
      </c>
    </row>
    <row r="111" spans="1:9" ht="18" customHeight="1" x14ac:dyDescent="0.3">
      <c r="A111" s="67" t="s">
        <v>214</v>
      </c>
      <c r="B111" s="54" t="s">
        <v>68</v>
      </c>
      <c r="C111" s="62">
        <v>18.02</v>
      </c>
      <c r="D111" s="62">
        <v>12.15</v>
      </c>
      <c r="E111" s="62">
        <v>13.02</v>
      </c>
      <c r="F111" s="62">
        <v>16.71</v>
      </c>
      <c r="G111" s="62">
        <v>21.65</v>
      </c>
      <c r="H111" s="62">
        <v>27.15</v>
      </c>
      <c r="I111" s="56">
        <v>440</v>
      </c>
    </row>
    <row r="112" spans="1:9" ht="18" customHeight="1" x14ac:dyDescent="0.3">
      <c r="A112" s="24" t="s">
        <v>567</v>
      </c>
      <c r="B112" s="12" t="s">
        <v>568</v>
      </c>
      <c r="C112" s="20">
        <v>13.99</v>
      </c>
      <c r="D112" s="20">
        <v>12.36</v>
      </c>
      <c r="E112" s="20">
        <v>13.21</v>
      </c>
      <c r="F112" s="20">
        <v>14.54</v>
      </c>
      <c r="G112" s="20">
        <v>14.54</v>
      </c>
      <c r="H112" s="20">
        <v>14.54</v>
      </c>
      <c r="I112" s="27">
        <v>60</v>
      </c>
    </row>
    <row r="113" spans="1:9" ht="18" customHeight="1" x14ac:dyDescent="0.3">
      <c r="A113" s="67" t="s">
        <v>215</v>
      </c>
      <c r="B113" s="54" t="s">
        <v>69</v>
      </c>
      <c r="C113" s="62">
        <v>13.9</v>
      </c>
      <c r="D113" s="62">
        <v>12.36</v>
      </c>
      <c r="E113" s="62">
        <v>12.93</v>
      </c>
      <c r="F113" s="62">
        <v>13.44</v>
      </c>
      <c r="G113" s="62">
        <v>13.53</v>
      </c>
      <c r="H113" s="62">
        <v>15.03</v>
      </c>
      <c r="I113" s="56">
        <v>130</v>
      </c>
    </row>
    <row r="114" spans="1:9" ht="18" customHeight="1" x14ac:dyDescent="0.3">
      <c r="A114" s="24" t="s">
        <v>216</v>
      </c>
      <c r="B114" s="12" t="s">
        <v>70</v>
      </c>
      <c r="C114" s="20">
        <v>13.67</v>
      </c>
      <c r="D114" s="20">
        <v>12.41</v>
      </c>
      <c r="E114" s="20">
        <v>13.27</v>
      </c>
      <c r="F114" s="20">
        <v>13.47</v>
      </c>
      <c r="G114" s="20">
        <v>14.54</v>
      </c>
      <c r="H114" s="20">
        <v>14.54</v>
      </c>
      <c r="I114" s="27">
        <v>100</v>
      </c>
    </row>
    <row r="115" spans="1:9" ht="18" customHeight="1" x14ac:dyDescent="0.3">
      <c r="A115" s="67" t="s">
        <v>217</v>
      </c>
      <c r="B115" s="54" t="s">
        <v>71</v>
      </c>
      <c r="C115" s="62">
        <v>13.94</v>
      </c>
      <c r="D115" s="62">
        <v>12.36</v>
      </c>
      <c r="E115" s="62">
        <v>12.48</v>
      </c>
      <c r="F115" s="62">
        <v>13.27</v>
      </c>
      <c r="G115" s="62">
        <v>13.77</v>
      </c>
      <c r="H115" s="62">
        <v>16.579999999999998</v>
      </c>
      <c r="I115" s="56">
        <v>70</v>
      </c>
    </row>
    <row r="116" spans="1:9" ht="18" customHeight="1" x14ac:dyDescent="0.3">
      <c r="A116" s="89" t="s">
        <v>218</v>
      </c>
      <c r="B116" s="22" t="s">
        <v>72</v>
      </c>
      <c r="C116" s="25">
        <v>14.7</v>
      </c>
      <c r="D116" s="25">
        <v>12.29</v>
      </c>
      <c r="E116" s="25">
        <v>13.26</v>
      </c>
      <c r="F116" s="25">
        <v>13.69</v>
      </c>
      <c r="G116" s="25">
        <v>14.52</v>
      </c>
      <c r="H116" s="25">
        <v>18.010000000000002</v>
      </c>
      <c r="I116" s="26">
        <v>1000</v>
      </c>
    </row>
    <row r="117" spans="1:9" ht="18" customHeight="1" x14ac:dyDescent="0.3">
      <c r="A117" s="67" t="s">
        <v>464</v>
      </c>
      <c r="B117" s="54" t="s">
        <v>465</v>
      </c>
      <c r="C117" s="62">
        <v>19.73</v>
      </c>
      <c r="D117" s="62">
        <v>13.6</v>
      </c>
      <c r="E117" s="62">
        <v>16.59</v>
      </c>
      <c r="F117" s="62">
        <v>18.760000000000002</v>
      </c>
      <c r="G117" s="62">
        <v>23.06</v>
      </c>
      <c r="H117" s="62">
        <v>27.48</v>
      </c>
      <c r="I117" s="56">
        <v>40</v>
      </c>
    </row>
    <row r="118" spans="1:9" ht="18" customHeight="1" x14ac:dyDescent="0.3">
      <c r="A118" s="24" t="s">
        <v>220</v>
      </c>
      <c r="B118" s="12" t="s">
        <v>73</v>
      </c>
      <c r="C118" s="20">
        <v>14.14</v>
      </c>
      <c r="D118" s="20">
        <v>12.29</v>
      </c>
      <c r="E118" s="20">
        <v>13.23</v>
      </c>
      <c r="F118" s="20">
        <v>13.69</v>
      </c>
      <c r="G118" s="20">
        <v>14.31</v>
      </c>
      <c r="H118" s="20">
        <v>16.010000000000002</v>
      </c>
      <c r="I118" s="27">
        <v>460</v>
      </c>
    </row>
    <row r="119" spans="1:9" ht="18" customHeight="1" x14ac:dyDescent="0.3">
      <c r="A119" s="67" t="s">
        <v>221</v>
      </c>
      <c r="B119" s="54" t="s">
        <v>74</v>
      </c>
      <c r="C119" s="62">
        <v>13.62</v>
      </c>
      <c r="D119" s="62">
        <v>12.15</v>
      </c>
      <c r="E119" s="62">
        <v>13.18</v>
      </c>
      <c r="F119" s="62">
        <v>13.42</v>
      </c>
      <c r="G119" s="62">
        <v>13.67</v>
      </c>
      <c r="H119" s="62">
        <v>14.53</v>
      </c>
      <c r="I119" s="56">
        <v>280</v>
      </c>
    </row>
    <row r="120" spans="1:9" ht="18" customHeight="1" x14ac:dyDescent="0.3">
      <c r="A120" s="24" t="s">
        <v>222</v>
      </c>
      <c r="B120" s="12" t="s">
        <v>75</v>
      </c>
      <c r="C120" s="20">
        <v>15.13</v>
      </c>
      <c r="D120" s="20">
        <v>13.26</v>
      </c>
      <c r="E120" s="20">
        <v>13.71</v>
      </c>
      <c r="F120" s="20">
        <v>14.28</v>
      </c>
      <c r="G120" s="20">
        <v>16.690000000000001</v>
      </c>
      <c r="H120" s="20">
        <v>18.12</v>
      </c>
      <c r="I120" s="27">
        <v>150</v>
      </c>
    </row>
    <row r="121" spans="1:9" ht="18" customHeight="1" x14ac:dyDescent="0.3">
      <c r="A121" s="88" t="s">
        <v>223</v>
      </c>
      <c r="B121" s="64" t="s">
        <v>76</v>
      </c>
      <c r="C121" s="68">
        <v>16.5</v>
      </c>
      <c r="D121" s="68">
        <v>12.2</v>
      </c>
      <c r="E121" s="68">
        <v>13.12</v>
      </c>
      <c r="F121" s="68">
        <v>13.8</v>
      </c>
      <c r="G121" s="68">
        <v>17.350000000000001</v>
      </c>
      <c r="H121" s="68">
        <v>22.67</v>
      </c>
      <c r="I121" s="66">
        <v>390</v>
      </c>
    </row>
    <row r="122" spans="1:9" ht="18" customHeight="1" x14ac:dyDescent="0.3">
      <c r="A122" s="24" t="s">
        <v>224</v>
      </c>
      <c r="B122" s="12" t="s">
        <v>354</v>
      </c>
      <c r="C122" s="20">
        <v>13.97</v>
      </c>
      <c r="D122" s="20">
        <v>12.2</v>
      </c>
      <c r="E122" s="20">
        <v>12.54</v>
      </c>
      <c r="F122" s="20">
        <v>13.33</v>
      </c>
      <c r="G122" s="20">
        <v>14.14</v>
      </c>
      <c r="H122" s="20">
        <v>16.95</v>
      </c>
      <c r="I122" s="27">
        <v>50</v>
      </c>
    </row>
    <row r="123" spans="1:9" ht="18" customHeight="1" x14ac:dyDescent="0.3">
      <c r="A123" s="67" t="s">
        <v>225</v>
      </c>
      <c r="B123" s="54" t="s">
        <v>77</v>
      </c>
      <c r="C123" s="62">
        <v>13.45</v>
      </c>
      <c r="D123" s="62">
        <v>12.15</v>
      </c>
      <c r="E123" s="62">
        <v>12.93</v>
      </c>
      <c r="F123" s="62">
        <v>13.64</v>
      </c>
      <c r="G123" s="62">
        <v>13.8</v>
      </c>
      <c r="H123" s="62">
        <v>13.8</v>
      </c>
      <c r="I123" s="56">
        <v>40</v>
      </c>
    </row>
    <row r="124" spans="1:9" ht="18" customHeight="1" x14ac:dyDescent="0.3">
      <c r="A124" s="24" t="s">
        <v>226</v>
      </c>
      <c r="B124" s="12" t="s">
        <v>357</v>
      </c>
      <c r="C124" s="20">
        <v>20.22</v>
      </c>
      <c r="D124" s="20">
        <v>13.29</v>
      </c>
      <c r="E124" s="20">
        <v>13.88</v>
      </c>
      <c r="F124" s="20">
        <v>16.7</v>
      </c>
      <c r="G124" s="20">
        <v>21.84</v>
      </c>
      <c r="H124" s="20">
        <v>35.130000000000003</v>
      </c>
      <c r="I124" s="27">
        <v>70</v>
      </c>
    </row>
    <row r="125" spans="1:9" ht="18" customHeight="1" x14ac:dyDescent="0.3">
      <c r="A125" s="67" t="s">
        <v>358</v>
      </c>
      <c r="B125" s="54" t="s">
        <v>359</v>
      </c>
      <c r="C125" s="62">
        <v>15.86</v>
      </c>
      <c r="D125" s="62">
        <v>13.35</v>
      </c>
      <c r="E125" s="62">
        <v>13.45</v>
      </c>
      <c r="F125" s="62">
        <v>13.95</v>
      </c>
      <c r="G125" s="62">
        <v>16.55</v>
      </c>
      <c r="H125" s="62">
        <v>22.16</v>
      </c>
      <c r="I125" s="56">
        <v>60</v>
      </c>
    </row>
    <row r="126" spans="1:9" ht="18" customHeight="1" x14ac:dyDescent="0.3">
      <c r="A126" s="89" t="s">
        <v>227</v>
      </c>
      <c r="B126" s="22" t="s">
        <v>78</v>
      </c>
      <c r="C126" s="25">
        <v>17.100000000000001</v>
      </c>
      <c r="D126" s="25">
        <v>12.69</v>
      </c>
      <c r="E126" s="25">
        <v>13.16</v>
      </c>
      <c r="F126" s="25">
        <v>13.68</v>
      </c>
      <c r="G126" s="25">
        <v>16.79</v>
      </c>
      <c r="H126" s="25">
        <v>26.54</v>
      </c>
      <c r="I126" s="26">
        <v>3210</v>
      </c>
    </row>
    <row r="127" spans="1:9" ht="18" customHeight="1" x14ac:dyDescent="0.3">
      <c r="A127" s="67" t="s">
        <v>228</v>
      </c>
      <c r="B127" s="54" t="s">
        <v>79</v>
      </c>
      <c r="C127" s="62">
        <v>19.16</v>
      </c>
      <c r="D127" s="62">
        <v>13.34</v>
      </c>
      <c r="E127" s="62">
        <v>14.23</v>
      </c>
      <c r="F127" s="62">
        <v>17.899999999999999</v>
      </c>
      <c r="G127" s="62">
        <v>22.43</v>
      </c>
      <c r="H127" s="62">
        <v>27.24</v>
      </c>
      <c r="I127" s="56">
        <v>310</v>
      </c>
    </row>
    <row r="128" spans="1:9" ht="18" customHeight="1" x14ac:dyDescent="0.3">
      <c r="A128" s="24" t="s">
        <v>229</v>
      </c>
      <c r="B128" s="12" t="s">
        <v>80</v>
      </c>
      <c r="C128" s="20">
        <v>13.36</v>
      </c>
      <c r="D128" s="20">
        <v>12.15</v>
      </c>
      <c r="E128" s="20">
        <v>12.93</v>
      </c>
      <c r="F128" s="20">
        <v>13.22</v>
      </c>
      <c r="G128" s="20">
        <v>13.63</v>
      </c>
      <c r="H128" s="20">
        <v>14.02</v>
      </c>
      <c r="I128" s="27">
        <v>1140</v>
      </c>
    </row>
    <row r="129" spans="1:9" ht="18" customHeight="1" x14ac:dyDescent="0.3">
      <c r="A129" s="67" t="s">
        <v>475</v>
      </c>
      <c r="B129" s="54" t="s">
        <v>476</v>
      </c>
      <c r="C129" s="62">
        <v>19.59</v>
      </c>
      <c r="D129" s="62">
        <v>13.69</v>
      </c>
      <c r="E129" s="62">
        <v>14.02</v>
      </c>
      <c r="F129" s="62">
        <v>16.87</v>
      </c>
      <c r="G129" s="62">
        <v>22.33</v>
      </c>
      <c r="H129" s="62">
        <v>28.41</v>
      </c>
      <c r="I129" s="56">
        <v>60</v>
      </c>
    </row>
    <row r="130" spans="1:9" ht="18" customHeight="1" x14ac:dyDescent="0.3">
      <c r="A130" s="24" t="s">
        <v>477</v>
      </c>
      <c r="B130" s="12" t="s">
        <v>478</v>
      </c>
      <c r="C130" s="20">
        <v>17.239999999999998</v>
      </c>
      <c r="D130" s="20">
        <v>12.15</v>
      </c>
      <c r="E130" s="20">
        <v>13.53</v>
      </c>
      <c r="F130" s="20">
        <v>14.02</v>
      </c>
      <c r="G130" s="20">
        <v>18.14</v>
      </c>
      <c r="H130" s="20">
        <v>27.48</v>
      </c>
      <c r="I130" s="27">
        <v>40</v>
      </c>
    </row>
    <row r="131" spans="1:9" ht="18" customHeight="1" x14ac:dyDescent="0.3">
      <c r="A131" s="67" t="s">
        <v>230</v>
      </c>
      <c r="B131" s="54" t="s">
        <v>81</v>
      </c>
      <c r="C131" s="62">
        <v>14.91</v>
      </c>
      <c r="D131" s="62">
        <v>12.15</v>
      </c>
      <c r="E131" s="62">
        <v>13.25</v>
      </c>
      <c r="F131" s="62">
        <v>13.7</v>
      </c>
      <c r="G131" s="62">
        <v>14.38</v>
      </c>
      <c r="H131" s="62">
        <v>17.89</v>
      </c>
      <c r="I131" s="56">
        <v>1030</v>
      </c>
    </row>
    <row r="132" spans="1:9" ht="18" customHeight="1" x14ac:dyDescent="0.3">
      <c r="A132" s="24" t="s">
        <v>360</v>
      </c>
      <c r="B132" s="12" t="s">
        <v>361</v>
      </c>
      <c r="C132" s="20">
        <v>19.809999999999999</v>
      </c>
      <c r="D132" s="20">
        <v>14.26</v>
      </c>
      <c r="E132" s="20">
        <v>14.33</v>
      </c>
      <c r="F132" s="20">
        <v>14.42</v>
      </c>
      <c r="G132" s="20">
        <v>18.37</v>
      </c>
      <c r="H132" s="20">
        <v>36.25</v>
      </c>
      <c r="I132" s="27">
        <v>50</v>
      </c>
    </row>
    <row r="133" spans="1:9" ht="18" customHeight="1" x14ac:dyDescent="0.3">
      <c r="A133" s="67" t="s">
        <v>231</v>
      </c>
      <c r="B133" s="54" t="s">
        <v>82</v>
      </c>
      <c r="C133" s="62">
        <v>24.79</v>
      </c>
      <c r="D133" s="62">
        <v>17.100000000000001</v>
      </c>
      <c r="E133" s="62">
        <v>17.43</v>
      </c>
      <c r="F133" s="62">
        <v>21.58</v>
      </c>
      <c r="G133" s="62">
        <v>29.4</v>
      </c>
      <c r="H133" s="62">
        <v>37.020000000000003</v>
      </c>
      <c r="I133" s="56">
        <v>40</v>
      </c>
    </row>
    <row r="134" spans="1:9" ht="18" customHeight="1" x14ac:dyDescent="0.3">
      <c r="A134" s="24" t="s">
        <v>362</v>
      </c>
      <c r="B134" s="12" t="s">
        <v>363</v>
      </c>
      <c r="C134" s="20">
        <v>33.270000000000003</v>
      </c>
      <c r="D134" s="20">
        <v>13.24</v>
      </c>
      <c r="E134" s="20">
        <v>16.7</v>
      </c>
      <c r="F134" s="20">
        <v>27.88</v>
      </c>
      <c r="G134" s="20">
        <v>43.05</v>
      </c>
      <c r="H134" s="20">
        <v>57.95</v>
      </c>
      <c r="I134" s="27">
        <v>180</v>
      </c>
    </row>
    <row r="135" spans="1:9" ht="18" customHeight="1" x14ac:dyDescent="0.3">
      <c r="A135" s="67" t="s">
        <v>232</v>
      </c>
      <c r="B135" s="54" t="s">
        <v>83</v>
      </c>
      <c r="C135" s="62">
        <v>29.12</v>
      </c>
      <c r="D135" s="62">
        <v>14.14</v>
      </c>
      <c r="E135" s="62">
        <v>17.73</v>
      </c>
      <c r="F135" s="62">
        <v>22.62</v>
      </c>
      <c r="G135" s="62">
        <v>35.83</v>
      </c>
      <c r="H135" s="62">
        <v>47.9</v>
      </c>
      <c r="I135" s="56">
        <v>110</v>
      </c>
    </row>
    <row r="136" spans="1:9" ht="18" customHeight="1" x14ac:dyDescent="0.3">
      <c r="A136" s="24" t="s">
        <v>613</v>
      </c>
      <c r="B136" s="12" t="s">
        <v>614</v>
      </c>
      <c r="C136" s="20">
        <v>23.62</v>
      </c>
      <c r="D136" s="20">
        <v>13.3</v>
      </c>
      <c r="E136" s="20">
        <v>14.47</v>
      </c>
      <c r="F136" s="20">
        <v>18.32</v>
      </c>
      <c r="G136" s="20">
        <v>35.67</v>
      </c>
      <c r="H136" s="20">
        <v>36.25</v>
      </c>
      <c r="I136" s="27">
        <v>50</v>
      </c>
    </row>
    <row r="137" spans="1:9" ht="18" customHeight="1" x14ac:dyDescent="0.3">
      <c r="A137" s="67" t="s">
        <v>481</v>
      </c>
      <c r="B137" s="54" t="s">
        <v>482</v>
      </c>
      <c r="C137" s="62">
        <v>13.52</v>
      </c>
      <c r="D137" s="62">
        <v>12.71</v>
      </c>
      <c r="E137" s="62">
        <v>12.71</v>
      </c>
      <c r="F137" s="62">
        <v>12.71</v>
      </c>
      <c r="G137" s="62">
        <v>14.12</v>
      </c>
      <c r="H137" s="62">
        <v>14.12</v>
      </c>
      <c r="I137" s="56">
        <v>100</v>
      </c>
    </row>
    <row r="138" spans="1:9" ht="18" customHeight="1" x14ac:dyDescent="0.3">
      <c r="A138" s="89" t="s">
        <v>233</v>
      </c>
      <c r="B138" s="22" t="s">
        <v>84</v>
      </c>
      <c r="C138" s="25">
        <v>17.78</v>
      </c>
      <c r="D138" s="25">
        <v>12.92</v>
      </c>
      <c r="E138" s="25">
        <v>13.86</v>
      </c>
      <c r="F138" s="25">
        <v>16.309999999999999</v>
      </c>
      <c r="G138" s="25">
        <v>20.62</v>
      </c>
      <c r="H138" s="25">
        <v>26.17</v>
      </c>
      <c r="I138" s="26">
        <v>4340</v>
      </c>
    </row>
    <row r="139" spans="1:9" ht="18" customHeight="1" x14ac:dyDescent="0.3">
      <c r="A139" s="67" t="s">
        <v>234</v>
      </c>
      <c r="B139" s="54" t="s">
        <v>364</v>
      </c>
      <c r="C139" s="62">
        <v>22.57</v>
      </c>
      <c r="D139" s="62">
        <v>13.95</v>
      </c>
      <c r="E139" s="62">
        <v>16.829999999999998</v>
      </c>
      <c r="F139" s="62">
        <v>20.99</v>
      </c>
      <c r="G139" s="62">
        <v>26.86</v>
      </c>
      <c r="H139" s="62">
        <v>34.81</v>
      </c>
      <c r="I139" s="56">
        <v>270</v>
      </c>
    </row>
    <row r="140" spans="1:9" ht="18" customHeight="1" x14ac:dyDescent="0.3">
      <c r="A140" s="24" t="s">
        <v>235</v>
      </c>
      <c r="B140" s="12" t="s">
        <v>365</v>
      </c>
      <c r="C140" s="20">
        <v>17.399999999999999</v>
      </c>
      <c r="D140" s="20">
        <v>13.95</v>
      </c>
      <c r="E140" s="20">
        <v>14.24</v>
      </c>
      <c r="F140" s="20">
        <v>16.93</v>
      </c>
      <c r="G140" s="20">
        <v>18.02</v>
      </c>
      <c r="H140" s="20">
        <v>21.09</v>
      </c>
      <c r="I140" s="27">
        <v>100</v>
      </c>
    </row>
    <row r="141" spans="1:9" ht="18" customHeight="1" x14ac:dyDescent="0.3">
      <c r="A141" s="67" t="s">
        <v>236</v>
      </c>
      <c r="B141" s="54" t="s">
        <v>85</v>
      </c>
      <c r="C141" s="62">
        <v>19.78</v>
      </c>
      <c r="D141" s="62">
        <v>13.49</v>
      </c>
      <c r="E141" s="62">
        <v>16.47</v>
      </c>
      <c r="F141" s="62">
        <v>18.29</v>
      </c>
      <c r="G141" s="62">
        <v>22.42</v>
      </c>
      <c r="H141" s="62">
        <v>27.6</v>
      </c>
      <c r="I141" s="56">
        <v>260</v>
      </c>
    </row>
    <row r="142" spans="1:9" ht="18" customHeight="1" x14ac:dyDescent="0.3">
      <c r="A142" s="24" t="s">
        <v>237</v>
      </c>
      <c r="B142" s="12" t="s">
        <v>86</v>
      </c>
      <c r="C142" s="20">
        <v>21.76</v>
      </c>
      <c r="D142" s="20">
        <v>14.41</v>
      </c>
      <c r="E142" s="20">
        <v>17.36</v>
      </c>
      <c r="F142" s="20">
        <v>20.56</v>
      </c>
      <c r="G142" s="20">
        <v>22.72</v>
      </c>
      <c r="H142" s="20">
        <v>36.770000000000003</v>
      </c>
      <c r="I142" s="27">
        <v>60</v>
      </c>
    </row>
    <row r="143" spans="1:9" ht="18" customHeight="1" x14ac:dyDescent="0.3">
      <c r="A143" s="67" t="s">
        <v>238</v>
      </c>
      <c r="B143" s="54" t="s">
        <v>87</v>
      </c>
      <c r="C143" s="62">
        <v>23.33</v>
      </c>
      <c r="D143" s="62">
        <v>14.4</v>
      </c>
      <c r="E143" s="62">
        <v>20.28</v>
      </c>
      <c r="F143" s="62">
        <v>24.76</v>
      </c>
      <c r="G143" s="62">
        <v>27.59</v>
      </c>
      <c r="H143" s="62">
        <v>30.56</v>
      </c>
      <c r="I143" s="56">
        <v>40</v>
      </c>
    </row>
    <row r="144" spans="1:9" ht="18" customHeight="1" x14ac:dyDescent="0.3">
      <c r="A144" s="24" t="s">
        <v>239</v>
      </c>
      <c r="B144" s="12" t="s">
        <v>88</v>
      </c>
      <c r="C144" s="20">
        <v>16.16</v>
      </c>
      <c r="D144" s="20">
        <v>13.33</v>
      </c>
      <c r="E144" s="20">
        <v>14.02</v>
      </c>
      <c r="F144" s="20">
        <v>16.7</v>
      </c>
      <c r="G144" s="20">
        <v>17.05</v>
      </c>
      <c r="H144" s="20">
        <v>17.899999999999999</v>
      </c>
      <c r="I144" s="27">
        <v>70</v>
      </c>
    </row>
    <row r="145" spans="1:9" ht="18" customHeight="1" x14ac:dyDescent="0.3">
      <c r="A145" s="67" t="s">
        <v>240</v>
      </c>
      <c r="B145" s="54" t="s">
        <v>89</v>
      </c>
      <c r="C145" s="62">
        <v>21.3</v>
      </c>
      <c r="D145" s="62">
        <v>13.91</v>
      </c>
      <c r="E145" s="62">
        <v>13.91</v>
      </c>
      <c r="F145" s="62">
        <v>17.61</v>
      </c>
      <c r="G145" s="62">
        <v>28.24</v>
      </c>
      <c r="H145" s="62">
        <v>36.020000000000003</v>
      </c>
      <c r="I145" s="56">
        <v>50</v>
      </c>
    </row>
    <row r="146" spans="1:9" ht="18" customHeight="1" x14ac:dyDescent="0.3">
      <c r="A146" s="24" t="s">
        <v>241</v>
      </c>
      <c r="B146" s="12" t="s">
        <v>90</v>
      </c>
      <c r="C146" s="20">
        <v>15.09</v>
      </c>
      <c r="D146" s="20">
        <v>13.07</v>
      </c>
      <c r="E146" s="20">
        <v>13.86</v>
      </c>
      <c r="F146" s="20">
        <v>13.86</v>
      </c>
      <c r="G146" s="20">
        <v>14.41</v>
      </c>
      <c r="H146" s="20">
        <v>18.25</v>
      </c>
      <c r="I146" s="27">
        <v>790</v>
      </c>
    </row>
    <row r="147" spans="1:9" ht="18" customHeight="1" x14ac:dyDescent="0.3">
      <c r="A147" s="67" t="s">
        <v>366</v>
      </c>
      <c r="B147" s="54" t="s">
        <v>367</v>
      </c>
      <c r="C147" s="62">
        <v>17.48</v>
      </c>
      <c r="D147" s="62">
        <v>16.059999999999999</v>
      </c>
      <c r="E147" s="62">
        <v>16.14</v>
      </c>
      <c r="F147" s="62">
        <v>16.14</v>
      </c>
      <c r="G147" s="62">
        <v>17.579999999999998</v>
      </c>
      <c r="H147" s="62">
        <v>20.94</v>
      </c>
      <c r="I147" s="56">
        <v>50</v>
      </c>
    </row>
    <row r="148" spans="1:9" ht="18" customHeight="1" x14ac:dyDescent="0.3">
      <c r="A148" s="24" t="s">
        <v>242</v>
      </c>
      <c r="B148" s="12" t="s">
        <v>91</v>
      </c>
      <c r="C148" s="20">
        <v>13.14</v>
      </c>
      <c r="D148" s="20">
        <v>12.15</v>
      </c>
      <c r="E148" s="20">
        <v>12.94</v>
      </c>
      <c r="F148" s="20">
        <v>13.15</v>
      </c>
      <c r="G148" s="20">
        <v>13.25</v>
      </c>
      <c r="H148" s="20">
        <v>13.63</v>
      </c>
      <c r="I148" s="27">
        <v>160</v>
      </c>
    </row>
    <row r="149" spans="1:9" ht="18" customHeight="1" x14ac:dyDescent="0.3">
      <c r="A149" s="67" t="s">
        <v>485</v>
      </c>
      <c r="B149" s="54" t="s">
        <v>486</v>
      </c>
      <c r="C149" s="62">
        <v>21.48</v>
      </c>
      <c r="D149" s="62">
        <v>17.13</v>
      </c>
      <c r="E149" s="62">
        <v>19.100000000000001</v>
      </c>
      <c r="F149" s="62">
        <v>21.93</v>
      </c>
      <c r="G149" s="62">
        <v>23.22</v>
      </c>
      <c r="H149" s="62">
        <v>25.96</v>
      </c>
      <c r="I149" s="56">
        <v>40</v>
      </c>
    </row>
    <row r="150" spans="1:9" ht="18" customHeight="1" x14ac:dyDescent="0.3">
      <c r="A150" s="24" t="s">
        <v>244</v>
      </c>
      <c r="B150" s="12" t="s">
        <v>93</v>
      </c>
      <c r="C150" s="20">
        <v>14.71</v>
      </c>
      <c r="D150" s="20">
        <v>12.46</v>
      </c>
      <c r="E150" s="20">
        <v>13.12</v>
      </c>
      <c r="F150" s="20">
        <v>13.7</v>
      </c>
      <c r="G150" s="20">
        <v>16.350000000000001</v>
      </c>
      <c r="H150" s="20">
        <v>17.61</v>
      </c>
      <c r="I150" s="27">
        <v>250</v>
      </c>
    </row>
    <row r="151" spans="1:9" ht="18" customHeight="1" x14ac:dyDescent="0.3">
      <c r="A151" s="67" t="s">
        <v>245</v>
      </c>
      <c r="B151" s="54" t="s">
        <v>94</v>
      </c>
      <c r="C151" s="62">
        <v>21.91</v>
      </c>
      <c r="D151" s="62">
        <v>15.31</v>
      </c>
      <c r="E151" s="62">
        <v>16.2</v>
      </c>
      <c r="F151" s="62">
        <v>21.93</v>
      </c>
      <c r="G151" s="62">
        <v>25.96</v>
      </c>
      <c r="H151" s="62">
        <v>27.59</v>
      </c>
      <c r="I151" s="56">
        <v>100</v>
      </c>
    </row>
    <row r="152" spans="1:9" ht="18" customHeight="1" x14ac:dyDescent="0.3">
      <c r="A152" s="24" t="s">
        <v>246</v>
      </c>
      <c r="B152" s="12" t="s">
        <v>95</v>
      </c>
      <c r="C152" s="20">
        <v>17.22</v>
      </c>
      <c r="D152" s="20">
        <v>13.4</v>
      </c>
      <c r="E152" s="20">
        <v>13.65</v>
      </c>
      <c r="F152" s="20">
        <v>17.52</v>
      </c>
      <c r="G152" s="20">
        <v>19.989999999999998</v>
      </c>
      <c r="H152" s="20">
        <v>22.28</v>
      </c>
      <c r="I152" s="27">
        <v>70</v>
      </c>
    </row>
    <row r="153" spans="1:9" ht="18" customHeight="1" x14ac:dyDescent="0.3">
      <c r="A153" s="67" t="s">
        <v>247</v>
      </c>
      <c r="B153" s="54" t="s">
        <v>96</v>
      </c>
      <c r="C153" s="62">
        <v>25.64</v>
      </c>
      <c r="D153" s="62">
        <v>22.15</v>
      </c>
      <c r="E153" s="62">
        <v>22.73</v>
      </c>
      <c r="F153" s="62">
        <v>25.14</v>
      </c>
      <c r="G153" s="62">
        <v>29.12</v>
      </c>
      <c r="H153" s="62">
        <v>31.49</v>
      </c>
      <c r="I153" s="56">
        <v>40</v>
      </c>
    </row>
    <row r="154" spans="1:9" ht="18" customHeight="1" x14ac:dyDescent="0.3">
      <c r="A154" s="24" t="s">
        <v>248</v>
      </c>
      <c r="B154" s="12" t="s">
        <v>97</v>
      </c>
      <c r="C154" s="20">
        <v>24.03</v>
      </c>
      <c r="D154" s="20">
        <v>18.510000000000002</v>
      </c>
      <c r="E154" s="20">
        <v>19.059999999999999</v>
      </c>
      <c r="F154" s="20">
        <v>21.65</v>
      </c>
      <c r="G154" s="20">
        <v>30.33</v>
      </c>
      <c r="H154" s="20">
        <v>32.32</v>
      </c>
      <c r="I154" s="27">
        <v>120</v>
      </c>
    </row>
    <row r="155" spans="1:9" ht="18" customHeight="1" x14ac:dyDescent="0.3">
      <c r="A155" s="67" t="s">
        <v>249</v>
      </c>
      <c r="B155" s="54" t="s">
        <v>98</v>
      </c>
      <c r="C155" s="62">
        <v>23.31</v>
      </c>
      <c r="D155" s="62">
        <v>14.49</v>
      </c>
      <c r="E155" s="62">
        <v>16.84</v>
      </c>
      <c r="F155" s="62">
        <v>21.99</v>
      </c>
      <c r="G155" s="62">
        <v>28.36</v>
      </c>
      <c r="H155" s="62">
        <v>34.909999999999997</v>
      </c>
      <c r="I155" s="56">
        <v>70</v>
      </c>
    </row>
    <row r="156" spans="1:9" ht="18" customHeight="1" x14ac:dyDescent="0.3">
      <c r="A156" s="24" t="s">
        <v>250</v>
      </c>
      <c r="B156" s="12" t="s">
        <v>372</v>
      </c>
      <c r="C156" s="20">
        <v>15.74</v>
      </c>
      <c r="D156" s="20">
        <v>12.86</v>
      </c>
      <c r="E156" s="20">
        <v>13.86</v>
      </c>
      <c r="F156" s="20">
        <v>14.24</v>
      </c>
      <c r="G156" s="20">
        <v>17.149999999999999</v>
      </c>
      <c r="H156" s="20">
        <v>21.21</v>
      </c>
      <c r="I156" s="27">
        <v>140</v>
      </c>
    </row>
    <row r="157" spans="1:9" ht="18" customHeight="1" x14ac:dyDescent="0.3">
      <c r="A157" s="67" t="s">
        <v>251</v>
      </c>
      <c r="B157" s="54" t="s">
        <v>99</v>
      </c>
      <c r="C157" s="62">
        <v>25.72</v>
      </c>
      <c r="D157" s="62">
        <v>17.84</v>
      </c>
      <c r="E157" s="62">
        <v>18.32</v>
      </c>
      <c r="F157" s="62">
        <v>23.56</v>
      </c>
      <c r="G157" s="62">
        <v>29.65</v>
      </c>
      <c r="H157" s="62">
        <v>37.32</v>
      </c>
      <c r="I157" s="56">
        <v>40</v>
      </c>
    </row>
    <row r="158" spans="1:9" ht="18" customHeight="1" x14ac:dyDescent="0.3">
      <c r="A158" s="24" t="s">
        <v>253</v>
      </c>
      <c r="B158" s="12" t="s">
        <v>374</v>
      </c>
      <c r="C158" s="20">
        <v>16.64</v>
      </c>
      <c r="D158" s="20">
        <v>13.54</v>
      </c>
      <c r="E158" s="20">
        <v>14.24</v>
      </c>
      <c r="F158" s="20">
        <v>16.559999999999999</v>
      </c>
      <c r="G158" s="20">
        <v>17.91</v>
      </c>
      <c r="H158" s="20">
        <v>21.36</v>
      </c>
      <c r="I158" s="27">
        <v>180</v>
      </c>
    </row>
    <row r="159" spans="1:9" ht="18" customHeight="1" x14ac:dyDescent="0.3">
      <c r="A159" s="67" t="s">
        <v>254</v>
      </c>
      <c r="B159" s="54" t="s">
        <v>375</v>
      </c>
      <c r="C159" s="62">
        <v>17.489999999999998</v>
      </c>
      <c r="D159" s="62">
        <v>13.18</v>
      </c>
      <c r="E159" s="62">
        <v>13.91</v>
      </c>
      <c r="F159" s="62">
        <v>16.850000000000001</v>
      </c>
      <c r="G159" s="62">
        <v>20.29</v>
      </c>
      <c r="H159" s="62">
        <v>23.03</v>
      </c>
      <c r="I159" s="56">
        <v>500</v>
      </c>
    </row>
    <row r="160" spans="1:9" ht="18" customHeight="1" x14ac:dyDescent="0.3">
      <c r="A160" s="24" t="s">
        <v>255</v>
      </c>
      <c r="B160" s="12" t="s">
        <v>100</v>
      </c>
      <c r="C160" s="20">
        <v>18.420000000000002</v>
      </c>
      <c r="D160" s="20">
        <v>13.17</v>
      </c>
      <c r="E160" s="20">
        <v>13.91</v>
      </c>
      <c r="F160" s="20">
        <v>17.48</v>
      </c>
      <c r="G160" s="20">
        <v>21.13</v>
      </c>
      <c r="H160" s="20">
        <v>26.37</v>
      </c>
      <c r="I160" s="27">
        <v>510</v>
      </c>
    </row>
    <row r="161" spans="1:9" ht="18" customHeight="1" x14ac:dyDescent="0.3">
      <c r="A161" s="67" t="s">
        <v>256</v>
      </c>
      <c r="B161" s="54" t="s">
        <v>101</v>
      </c>
      <c r="C161" s="62">
        <v>22.7</v>
      </c>
      <c r="D161" s="62">
        <v>13.7</v>
      </c>
      <c r="E161" s="62">
        <v>16.899999999999999</v>
      </c>
      <c r="F161" s="62">
        <v>22.28</v>
      </c>
      <c r="G161" s="62">
        <v>26.82</v>
      </c>
      <c r="H161" s="62">
        <v>28.99</v>
      </c>
      <c r="I161" s="56">
        <v>30</v>
      </c>
    </row>
    <row r="162" spans="1:9" ht="18" customHeight="1" x14ac:dyDescent="0.3">
      <c r="A162" s="89" t="s">
        <v>257</v>
      </c>
      <c r="B162" s="22" t="s">
        <v>102</v>
      </c>
      <c r="C162" s="25">
        <v>14.61</v>
      </c>
      <c r="D162" s="25">
        <v>12.61</v>
      </c>
      <c r="E162" s="25">
        <v>13.66</v>
      </c>
      <c r="F162" s="25">
        <v>13.66</v>
      </c>
      <c r="G162" s="25">
        <v>13.66</v>
      </c>
      <c r="H162" s="25">
        <v>17.48</v>
      </c>
      <c r="I162" s="26">
        <v>380</v>
      </c>
    </row>
    <row r="163" spans="1:9" ht="18" customHeight="1" x14ac:dyDescent="0.3">
      <c r="A163" s="67" t="s">
        <v>258</v>
      </c>
      <c r="B163" s="54" t="s">
        <v>103</v>
      </c>
      <c r="C163" s="62">
        <v>13.67</v>
      </c>
      <c r="D163" s="62">
        <v>12.5</v>
      </c>
      <c r="E163" s="62">
        <v>13.66</v>
      </c>
      <c r="F163" s="62">
        <v>13.66</v>
      </c>
      <c r="G163" s="62">
        <v>13.66</v>
      </c>
      <c r="H163" s="62">
        <v>13.66</v>
      </c>
      <c r="I163" s="56">
        <v>300</v>
      </c>
    </row>
    <row r="164" spans="1:9" ht="18" customHeight="1" x14ac:dyDescent="0.3">
      <c r="A164" s="89" t="s">
        <v>259</v>
      </c>
      <c r="B164" s="22" t="s">
        <v>104</v>
      </c>
      <c r="C164" s="25">
        <v>22.14</v>
      </c>
      <c r="D164" s="25">
        <v>14.16</v>
      </c>
      <c r="E164" s="25">
        <v>16.75</v>
      </c>
      <c r="F164" s="25">
        <v>20.91</v>
      </c>
      <c r="G164" s="25">
        <v>26.7</v>
      </c>
      <c r="H164" s="25">
        <v>30.15</v>
      </c>
      <c r="I164" s="26">
        <v>1850</v>
      </c>
    </row>
    <row r="165" spans="1:9" ht="18" customHeight="1" x14ac:dyDescent="0.3">
      <c r="A165" s="67" t="s">
        <v>260</v>
      </c>
      <c r="B165" s="54" t="s">
        <v>378</v>
      </c>
      <c r="C165" s="62">
        <v>31.47</v>
      </c>
      <c r="D165" s="62">
        <v>21.47</v>
      </c>
      <c r="E165" s="62">
        <v>27.15</v>
      </c>
      <c r="F165" s="62">
        <v>28.59</v>
      </c>
      <c r="G165" s="62">
        <v>35.369999999999997</v>
      </c>
      <c r="H165" s="62">
        <v>44.05</v>
      </c>
      <c r="I165" s="56">
        <v>240</v>
      </c>
    </row>
    <row r="166" spans="1:9" ht="18" customHeight="1" x14ac:dyDescent="0.3">
      <c r="A166" s="24" t="s">
        <v>261</v>
      </c>
      <c r="B166" s="12" t="s">
        <v>105</v>
      </c>
      <c r="C166" s="20">
        <v>19.21</v>
      </c>
      <c r="D166" s="20">
        <v>13.95</v>
      </c>
      <c r="E166" s="20">
        <v>16.61</v>
      </c>
      <c r="F166" s="20">
        <v>18.03</v>
      </c>
      <c r="G166" s="20">
        <v>22.02</v>
      </c>
      <c r="H166" s="20">
        <v>26.39</v>
      </c>
      <c r="I166" s="27">
        <v>150</v>
      </c>
    </row>
    <row r="167" spans="1:9" ht="18" customHeight="1" x14ac:dyDescent="0.3">
      <c r="A167" s="67" t="s">
        <v>496</v>
      </c>
      <c r="B167" s="54" t="s">
        <v>497</v>
      </c>
      <c r="C167" s="62">
        <v>22.05</v>
      </c>
      <c r="D167" s="62">
        <v>16.43</v>
      </c>
      <c r="E167" s="62">
        <v>18.11</v>
      </c>
      <c r="F167" s="62">
        <v>21.51</v>
      </c>
      <c r="G167" s="62">
        <v>26.43</v>
      </c>
      <c r="H167" s="62">
        <v>26.89</v>
      </c>
      <c r="I167" s="56">
        <v>100</v>
      </c>
    </row>
    <row r="168" spans="1:9" ht="18" customHeight="1" x14ac:dyDescent="0.3">
      <c r="A168" s="24" t="s">
        <v>262</v>
      </c>
      <c r="B168" s="12" t="s">
        <v>106</v>
      </c>
      <c r="C168" s="20">
        <v>19.2</v>
      </c>
      <c r="D168" s="20">
        <v>13.52</v>
      </c>
      <c r="E168" s="20">
        <v>16.510000000000002</v>
      </c>
      <c r="F168" s="20">
        <v>17.11</v>
      </c>
      <c r="G168" s="20">
        <v>20.83</v>
      </c>
      <c r="H168" s="20">
        <v>26.99</v>
      </c>
      <c r="I168" s="27">
        <v>530</v>
      </c>
    </row>
    <row r="169" spans="1:9" ht="18" customHeight="1" x14ac:dyDescent="0.3">
      <c r="A169" s="67" t="s">
        <v>263</v>
      </c>
      <c r="B169" s="54" t="s">
        <v>107</v>
      </c>
      <c r="C169" s="62">
        <v>22.29</v>
      </c>
      <c r="D169" s="62">
        <v>17.52</v>
      </c>
      <c r="E169" s="62">
        <v>17.87</v>
      </c>
      <c r="F169" s="62">
        <v>21.45</v>
      </c>
      <c r="G169" s="62">
        <v>26.61</v>
      </c>
      <c r="H169" s="62">
        <v>26.96</v>
      </c>
      <c r="I169" s="56">
        <v>170</v>
      </c>
    </row>
    <row r="170" spans="1:9" ht="18" customHeight="1" x14ac:dyDescent="0.3">
      <c r="A170" s="24" t="s">
        <v>264</v>
      </c>
      <c r="B170" s="12" t="s">
        <v>108</v>
      </c>
      <c r="C170" s="20">
        <v>22.49</v>
      </c>
      <c r="D170" s="20">
        <v>16.25</v>
      </c>
      <c r="E170" s="20">
        <v>16.920000000000002</v>
      </c>
      <c r="F170" s="20">
        <v>21.23</v>
      </c>
      <c r="G170" s="20">
        <v>27.13</v>
      </c>
      <c r="H170" s="20">
        <v>29.5</v>
      </c>
      <c r="I170" s="27">
        <v>140</v>
      </c>
    </row>
    <row r="171" spans="1:9" ht="18" customHeight="1" x14ac:dyDescent="0.3">
      <c r="A171" s="67" t="s">
        <v>265</v>
      </c>
      <c r="B171" s="54" t="s">
        <v>109</v>
      </c>
      <c r="C171" s="62">
        <v>23.72</v>
      </c>
      <c r="D171" s="62">
        <v>13.34</v>
      </c>
      <c r="E171" s="62">
        <v>17.55</v>
      </c>
      <c r="F171" s="62">
        <v>21.88</v>
      </c>
      <c r="G171" s="62">
        <v>27.55</v>
      </c>
      <c r="H171" s="62">
        <v>34.340000000000003</v>
      </c>
      <c r="I171" s="56">
        <v>120</v>
      </c>
    </row>
    <row r="172" spans="1:9" ht="18" customHeight="1" x14ac:dyDescent="0.3">
      <c r="A172" s="24" t="s">
        <v>615</v>
      </c>
      <c r="B172" s="12" t="s">
        <v>616</v>
      </c>
      <c r="C172" s="20">
        <v>20.23</v>
      </c>
      <c r="D172" s="20">
        <v>14.23</v>
      </c>
      <c r="E172" s="20">
        <v>14.36</v>
      </c>
      <c r="F172" s="20">
        <v>18.13</v>
      </c>
      <c r="G172" s="20">
        <v>22.95</v>
      </c>
      <c r="H172" s="20">
        <v>23.02</v>
      </c>
      <c r="I172" s="27">
        <v>30</v>
      </c>
    </row>
    <row r="173" spans="1:9" ht="18" customHeight="1" x14ac:dyDescent="0.3">
      <c r="A173" s="67" t="s">
        <v>266</v>
      </c>
      <c r="B173" s="54" t="s">
        <v>110</v>
      </c>
      <c r="C173" s="62">
        <v>29.63</v>
      </c>
      <c r="D173" s="62">
        <v>21.16</v>
      </c>
      <c r="E173" s="62">
        <v>23.02</v>
      </c>
      <c r="F173" s="62">
        <v>29.23</v>
      </c>
      <c r="G173" s="62">
        <v>34.69</v>
      </c>
      <c r="H173" s="62">
        <v>37.65</v>
      </c>
      <c r="I173" s="56">
        <v>30</v>
      </c>
    </row>
    <row r="174" spans="1:9" ht="18" customHeight="1" x14ac:dyDescent="0.3">
      <c r="A174" s="24" t="s">
        <v>267</v>
      </c>
      <c r="B174" s="12" t="s">
        <v>111</v>
      </c>
      <c r="C174" s="20">
        <v>19.21</v>
      </c>
      <c r="D174" s="20">
        <v>15.39</v>
      </c>
      <c r="E174" s="20">
        <v>17.309999999999999</v>
      </c>
      <c r="F174" s="20">
        <v>18.989999999999998</v>
      </c>
      <c r="G174" s="20">
        <v>20.88</v>
      </c>
      <c r="H174" s="20">
        <v>22.65</v>
      </c>
      <c r="I174" s="27">
        <v>30</v>
      </c>
    </row>
    <row r="175" spans="1:9" ht="18" customHeight="1" x14ac:dyDescent="0.3">
      <c r="A175" s="67" t="s">
        <v>617</v>
      </c>
      <c r="B175" s="54" t="s">
        <v>618</v>
      </c>
      <c r="C175" s="62">
        <v>26.99</v>
      </c>
      <c r="D175" s="62">
        <v>18.03</v>
      </c>
      <c r="E175" s="62">
        <v>21.72</v>
      </c>
      <c r="F175" s="62">
        <v>26.21</v>
      </c>
      <c r="G175" s="62">
        <v>27.94</v>
      </c>
      <c r="H175" s="62">
        <v>36.26</v>
      </c>
      <c r="I175" s="56">
        <v>40</v>
      </c>
    </row>
    <row r="176" spans="1:9" ht="18" customHeight="1" x14ac:dyDescent="0.3">
      <c r="A176" s="89" t="s">
        <v>268</v>
      </c>
      <c r="B176" s="22" t="s">
        <v>112</v>
      </c>
      <c r="C176" s="25">
        <v>22.55</v>
      </c>
      <c r="D176" s="25">
        <v>13.58</v>
      </c>
      <c r="E176" s="25">
        <v>14.31</v>
      </c>
      <c r="F176" s="25">
        <v>19.510000000000002</v>
      </c>
      <c r="G176" s="25">
        <v>28.37</v>
      </c>
      <c r="H176" s="25">
        <v>36.04</v>
      </c>
      <c r="I176" s="26">
        <v>1490</v>
      </c>
    </row>
    <row r="177" spans="1:9" ht="18" customHeight="1" x14ac:dyDescent="0.3">
      <c r="A177" s="67" t="s">
        <v>269</v>
      </c>
      <c r="B177" s="54" t="s">
        <v>113</v>
      </c>
      <c r="C177" s="62">
        <v>30.39</v>
      </c>
      <c r="D177" s="62">
        <v>17.309999999999999</v>
      </c>
      <c r="E177" s="62">
        <v>21.99</v>
      </c>
      <c r="F177" s="62">
        <v>28.49</v>
      </c>
      <c r="G177" s="62">
        <v>37.22</v>
      </c>
      <c r="H177" s="62">
        <v>46.91</v>
      </c>
      <c r="I177" s="56">
        <v>130</v>
      </c>
    </row>
    <row r="178" spans="1:9" ht="18" customHeight="1" x14ac:dyDescent="0.3">
      <c r="A178" s="24" t="s">
        <v>498</v>
      </c>
      <c r="B178" s="12" t="s">
        <v>499</v>
      </c>
      <c r="C178" s="20">
        <v>28.54</v>
      </c>
      <c r="D178" s="20">
        <v>17.170000000000002</v>
      </c>
      <c r="E178" s="20">
        <v>21.41</v>
      </c>
      <c r="F178" s="20">
        <v>27.9</v>
      </c>
      <c r="G178" s="20">
        <v>37.42</v>
      </c>
      <c r="H178" s="20">
        <v>43.73</v>
      </c>
      <c r="I178" s="27">
        <v>120</v>
      </c>
    </row>
    <row r="179" spans="1:9" ht="18" customHeight="1" x14ac:dyDescent="0.3">
      <c r="A179" s="67" t="s">
        <v>271</v>
      </c>
      <c r="B179" s="54" t="s">
        <v>115</v>
      </c>
      <c r="C179" s="62">
        <v>22.39</v>
      </c>
      <c r="D179" s="62">
        <v>13.49</v>
      </c>
      <c r="E179" s="62">
        <v>16.8</v>
      </c>
      <c r="F179" s="62">
        <v>21.7</v>
      </c>
      <c r="G179" s="62">
        <v>28.45</v>
      </c>
      <c r="H179" s="62">
        <v>35.83</v>
      </c>
      <c r="I179" s="56">
        <v>240</v>
      </c>
    </row>
    <row r="180" spans="1:9" ht="18" customHeight="1" x14ac:dyDescent="0.3">
      <c r="A180" s="24" t="s">
        <v>500</v>
      </c>
      <c r="B180" s="12" t="s">
        <v>501</v>
      </c>
      <c r="C180" s="20">
        <v>20.059999999999999</v>
      </c>
      <c r="D180" s="20">
        <v>14.08</v>
      </c>
      <c r="E180" s="20">
        <v>14.5</v>
      </c>
      <c r="F180" s="20">
        <v>18.53</v>
      </c>
      <c r="G180" s="20">
        <v>22.52</v>
      </c>
      <c r="H180" s="20">
        <v>28.55</v>
      </c>
      <c r="I180" s="27">
        <v>40</v>
      </c>
    </row>
    <row r="181" spans="1:9" ht="18" customHeight="1" x14ac:dyDescent="0.3">
      <c r="A181" s="67" t="s">
        <v>502</v>
      </c>
      <c r="B181" s="54" t="s">
        <v>503</v>
      </c>
      <c r="C181" s="62">
        <v>28.13</v>
      </c>
      <c r="D181" s="62">
        <v>17.57</v>
      </c>
      <c r="E181" s="62">
        <v>21.26</v>
      </c>
      <c r="F181" s="62">
        <v>28.91</v>
      </c>
      <c r="G181" s="62">
        <v>33.020000000000003</v>
      </c>
      <c r="H181" s="62">
        <v>36.51</v>
      </c>
      <c r="I181" s="56">
        <v>30</v>
      </c>
    </row>
    <row r="182" spans="1:9" ht="18" customHeight="1" x14ac:dyDescent="0.3">
      <c r="A182" s="24" t="s">
        <v>273</v>
      </c>
      <c r="B182" s="12" t="s">
        <v>117</v>
      </c>
      <c r="C182" s="20">
        <v>21.02</v>
      </c>
      <c r="D182" s="20">
        <v>13.64</v>
      </c>
      <c r="E182" s="20">
        <v>16.7</v>
      </c>
      <c r="F182" s="20">
        <v>21.41</v>
      </c>
      <c r="G182" s="20">
        <v>26.29</v>
      </c>
      <c r="H182" s="20">
        <v>28.7</v>
      </c>
      <c r="I182" s="27">
        <v>60</v>
      </c>
    </row>
    <row r="183" spans="1:9" ht="18" customHeight="1" x14ac:dyDescent="0.3">
      <c r="A183" s="67" t="s">
        <v>274</v>
      </c>
      <c r="B183" s="54" t="s">
        <v>118</v>
      </c>
      <c r="C183" s="62">
        <v>17.93</v>
      </c>
      <c r="D183" s="62">
        <v>13.48</v>
      </c>
      <c r="E183" s="62">
        <v>13.95</v>
      </c>
      <c r="F183" s="62">
        <v>16.61</v>
      </c>
      <c r="G183" s="62">
        <v>18.23</v>
      </c>
      <c r="H183" s="62">
        <v>26.86</v>
      </c>
      <c r="I183" s="56">
        <v>460</v>
      </c>
    </row>
    <row r="184" spans="1:9" ht="18" customHeight="1" x14ac:dyDescent="0.3">
      <c r="A184" s="24" t="s">
        <v>275</v>
      </c>
      <c r="B184" s="12" t="s">
        <v>119</v>
      </c>
      <c r="C184" s="20">
        <v>14.95</v>
      </c>
      <c r="D184" s="20">
        <v>13.55</v>
      </c>
      <c r="E184" s="20">
        <v>13.76</v>
      </c>
      <c r="F184" s="20">
        <v>13.98</v>
      </c>
      <c r="G184" s="20">
        <v>16.36</v>
      </c>
      <c r="H184" s="20">
        <v>17.48</v>
      </c>
      <c r="I184" s="27">
        <v>30</v>
      </c>
    </row>
    <row r="185" spans="1:9" ht="18" customHeight="1" x14ac:dyDescent="0.3">
      <c r="A185" s="67" t="s">
        <v>619</v>
      </c>
      <c r="B185" s="54" t="s">
        <v>620</v>
      </c>
      <c r="C185" s="62">
        <v>19.63</v>
      </c>
      <c r="D185" s="62">
        <v>12.15</v>
      </c>
      <c r="E185" s="62">
        <v>14</v>
      </c>
      <c r="F185" s="62">
        <v>17.93</v>
      </c>
      <c r="G185" s="62">
        <v>22.6</v>
      </c>
      <c r="H185" s="62">
        <v>29.46</v>
      </c>
      <c r="I185" s="56">
        <v>30</v>
      </c>
    </row>
    <row r="186" spans="1:9" ht="18" customHeight="1" x14ac:dyDescent="0.3">
      <c r="A186" s="89" t="s">
        <v>276</v>
      </c>
      <c r="B186" s="22" t="s">
        <v>120</v>
      </c>
      <c r="C186" s="25">
        <v>19.95</v>
      </c>
      <c r="D186" s="25">
        <v>12.9</v>
      </c>
      <c r="E186" s="25">
        <v>13.86</v>
      </c>
      <c r="F186" s="25">
        <v>17.52</v>
      </c>
      <c r="G186" s="25">
        <v>22.66</v>
      </c>
      <c r="H186" s="25">
        <v>28.98</v>
      </c>
      <c r="I186" s="26">
        <v>790</v>
      </c>
    </row>
    <row r="187" spans="1:9" ht="18" customHeight="1" x14ac:dyDescent="0.3">
      <c r="A187" s="67" t="s">
        <v>277</v>
      </c>
      <c r="B187" s="54" t="s">
        <v>121</v>
      </c>
      <c r="C187" s="62">
        <v>30.06</v>
      </c>
      <c r="D187" s="62">
        <v>18.64</v>
      </c>
      <c r="E187" s="62">
        <v>22.89</v>
      </c>
      <c r="F187" s="62">
        <v>28.75</v>
      </c>
      <c r="G187" s="62">
        <v>35.6</v>
      </c>
      <c r="H187" s="62">
        <v>45.2</v>
      </c>
      <c r="I187" s="56">
        <v>60</v>
      </c>
    </row>
    <row r="188" spans="1:9" ht="18" customHeight="1" x14ac:dyDescent="0.3">
      <c r="A188" s="24" t="s">
        <v>621</v>
      </c>
      <c r="B188" s="12" t="s">
        <v>622</v>
      </c>
      <c r="C188" s="20">
        <v>17.47</v>
      </c>
      <c r="D188" s="20">
        <v>13.18</v>
      </c>
      <c r="E188" s="20">
        <v>14.39</v>
      </c>
      <c r="F188" s="20">
        <v>17.670000000000002</v>
      </c>
      <c r="G188" s="20">
        <v>17.670000000000002</v>
      </c>
      <c r="H188" s="20">
        <v>22.37</v>
      </c>
      <c r="I188" s="27">
        <v>80</v>
      </c>
    </row>
    <row r="189" spans="1:9" ht="18" customHeight="1" x14ac:dyDescent="0.3">
      <c r="A189" s="67" t="s">
        <v>504</v>
      </c>
      <c r="B189" s="54" t="s">
        <v>505</v>
      </c>
      <c r="C189" s="62">
        <v>15.24</v>
      </c>
      <c r="D189" s="62">
        <v>12.15</v>
      </c>
      <c r="E189" s="62">
        <v>12.15</v>
      </c>
      <c r="F189" s="62">
        <v>12.39</v>
      </c>
      <c r="G189" s="62">
        <v>17.920000000000002</v>
      </c>
      <c r="H189" s="62">
        <v>21.57</v>
      </c>
      <c r="I189" s="56">
        <v>50</v>
      </c>
    </row>
    <row r="190" spans="1:9" ht="18" customHeight="1" x14ac:dyDescent="0.3">
      <c r="A190" s="24" t="s">
        <v>575</v>
      </c>
      <c r="B190" s="12" t="s">
        <v>576</v>
      </c>
      <c r="C190" s="20">
        <v>24.79</v>
      </c>
      <c r="D190" s="20">
        <v>16.579999999999998</v>
      </c>
      <c r="E190" s="20">
        <v>17.73</v>
      </c>
      <c r="F190" s="20">
        <v>21.88</v>
      </c>
      <c r="G190" s="20">
        <v>29.68</v>
      </c>
      <c r="H190" s="20">
        <v>37.08</v>
      </c>
      <c r="I190" s="27">
        <v>40</v>
      </c>
    </row>
    <row r="191" spans="1:9" ht="18" customHeight="1" x14ac:dyDescent="0.3">
      <c r="A191" s="67" t="s">
        <v>506</v>
      </c>
      <c r="B191" s="54" t="s">
        <v>507</v>
      </c>
      <c r="C191" s="62">
        <v>20.51</v>
      </c>
      <c r="D191" s="62">
        <v>14.15</v>
      </c>
      <c r="E191" s="62">
        <v>17.2</v>
      </c>
      <c r="F191" s="62">
        <v>17.920000000000002</v>
      </c>
      <c r="G191" s="62">
        <v>22.95</v>
      </c>
      <c r="H191" s="62">
        <v>28.88</v>
      </c>
      <c r="I191" s="56">
        <v>70</v>
      </c>
    </row>
    <row r="192" spans="1:9" ht="18" customHeight="1" x14ac:dyDescent="0.3">
      <c r="A192" s="24" t="s">
        <v>623</v>
      </c>
      <c r="B192" s="12" t="s">
        <v>624</v>
      </c>
      <c r="C192" s="20">
        <v>22.97</v>
      </c>
      <c r="D192" s="20">
        <v>13.09</v>
      </c>
      <c r="E192" s="20">
        <v>16.45</v>
      </c>
      <c r="F192" s="20">
        <v>21.48</v>
      </c>
      <c r="G192" s="20">
        <v>28.43</v>
      </c>
      <c r="H192" s="20">
        <v>34.520000000000003</v>
      </c>
      <c r="I192" s="27">
        <v>90</v>
      </c>
    </row>
    <row r="193" spans="1:9" ht="18" customHeight="1" x14ac:dyDescent="0.3">
      <c r="A193" s="88" t="s">
        <v>278</v>
      </c>
      <c r="B193" s="64" t="s">
        <v>122</v>
      </c>
      <c r="C193" s="68">
        <v>17.87</v>
      </c>
      <c r="D193" s="68">
        <v>12.68</v>
      </c>
      <c r="E193" s="68">
        <v>13.63</v>
      </c>
      <c r="F193" s="68">
        <v>14.49</v>
      </c>
      <c r="G193" s="68">
        <v>18.46</v>
      </c>
      <c r="H193" s="68">
        <v>26.6</v>
      </c>
      <c r="I193" s="66">
        <v>2240</v>
      </c>
    </row>
    <row r="194" spans="1:9" ht="18" customHeight="1" x14ac:dyDescent="0.3">
      <c r="A194" s="24" t="s">
        <v>381</v>
      </c>
      <c r="B194" s="12" t="s">
        <v>382</v>
      </c>
      <c r="C194" s="20">
        <v>23.35</v>
      </c>
      <c r="D194" s="20">
        <v>17</v>
      </c>
      <c r="E194" s="20">
        <v>17.850000000000001</v>
      </c>
      <c r="F194" s="20">
        <v>21.68</v>
      </c>
      <c r="G194" s="20">
        <v>27.1</v>
      </c>
      <c r="H194" s="20">
        <v>36.25</v>
      </c>
      <c r="I194" s="27">
        <v>110</v>
      </c>
    </row>
    <row r="195" spans="1:9" ht="18" customHeight="1" x14ac:dyDescent="0.3">
      <c r="A195" s="67" t="s">
        <v>513</v>
      </c>
      <c r="B195" s="54" t="s">
        <v>514</v>
      </c>
      <c r="C195" s="62">
        <v>14.87</v>
      </c>
      <c r="D195" s="62">
        <v>12.15</v>
      </c>
      <c r="E195" s="62">
        <v>13.18</v>
      </c>
      <c r="F195" s="62">
        <v>13.26</v>
      </c>
      <c r="G195" s="62">
        <v>14.29</v>
      </c>
      <c r="H195" s="62">
        <v>18.059999999999999</v>
      </c>
      <c r="I195" s="56">
        <v>90</v>
      </c>
    </row>
    <row r="196" spans="1:9" ht="18" customHeight="1" x14ac:dyDescent="0.3">
      <c r="A196" s="24" t="s">
        <v>279</v>
      </c>
      <c r="B196" s="12" t="s">
        <v>124</v>
      </c>
      <c r="C196" s="20">
        <v>20.64</v>
      </c>
      <c r="D196" s="20">
        <v>13.84</v>
      </c>
      <c r="E196" s="20">
        <v>16.170000000000002</v>
      </c>
      <c r="F196" s="20">
        <v>18.8</v>
      </c>
      <c r="G196" s="20">
        <v>22.68</v>
      </c>
      <c r="H196" s="20">
        <v>29.39</v>
      </c>
      <c r="I196" s="27">
        <v>310</v>
      </c>
    </row>
    <row r="197" spans="1:9" ht="18" customHeight="1" x14ac:dyDescent="0.3">
      <c r="A197" s="67" t="s">
        <v>280</v>
      </c>
      <c r="B197" s="54" t="s">
        <v>383</v>
      </c>
      <c r="C197" s="62">
        <v>22.53</v>
      </c>
      <c r="D197" s="62">
        <v>13.86</v>
      </c>
      <c r="E197" s="62">
        <v>14.71</v>
      </c>
      <c r="F197" s="62">
        <v>18.41</v>
      </c>
      <c r="G197" s="62">
        <v>27.1</v>
      </c>
      <c r="H197" s="62">
        <v>37.700000000000003</v>
      </c>
      <c r="I197" s="56">
        <v>230</v>
      </c>
    </row>
    <row r="198" spans="1:9" ht="18" customHeight="1" x14ac:dyDescent="0.3">
      <c r="A198" s="24" t="s">
        <v>625</v>
      </c>
      <c r="B198" s="12" t="s">
        <v>626</v>
      </c>
      <c r="C198" s="20">
        <v>15.17</v>
      </c>
      <c r="D198" s="20">
        <v>13.69</v>
      </c>
      <c r="E198" s="20">
        <v>13.69</v>
      </c>
      <c r="F198" s="20">
        <v>14.44</v>
      </c>
      <c r="G198" s="20">
        <v>17.04</v>
      </c>
      <c r="H198" s="20">
        <v>17.96</v>
      </c>
      <c r="I198" s="27">
        <v>110</v>
      </c>
    </row>
    <row r="199" spans="1:9" ht="18" customHeight="1" x14ac:dyDescent="0.3">
      <c r="A199" s="67" t="s">
        <v>384</v>
      </c>
      <c r="B199" s="54" t="s">
        <v>123</v>
      </c>
      <c r="C199" s="62">
        <v>17.34</v>
      </c>
      <c r="D199" s="62">
        <v>14.28</v>
      </c>
      <c r="E199" s="62">
        <v>14.28</v>
      </c>
      <c r="F199" s="62">
        <v>18.09</v>
      </c>
      <c r="G199" s="62">
        <v>18.54</v>
      </c>
      <c r="H199" s="62">
        <v>20.78</v>
      </c>
      <c r="I199" s="56">
        <v>30</v>
      </c>
    </row>
    <row r="200" spans="1:9" ht="18" customHeight="1" x14ac:dyDescent="0.3">
      <c r="A200" s="24" t="s">
        <v>627</v>
      </c>
      <c r="B200" s="12" t="s">
        <v>628</v>
      </c>
      <c r="C200" s="20">
        <v>14.72</v>
      </c>
      <c r="D200" s="20">
        <v>12.23</v>
      </c>
      <c r="E200" s="20">
        <v>12.6</v>
      </c>
      <c r="F200" s="20">
        <v>14.29</v>
      </c>
      <c r="G200" s="20">
        <v>14.29</v>
      </c>
      <c r="H200" s="20">
        <v>20.94</v>
      </c>
      <c r="I200" s="27">
        <v>50</v>
      </c>
    </row>
    <row r="201" spans="1:9" ht="18" customHeight="1" x14ac:dyDescent="0.3">
      <c r="A201" s="67" t="s">
        <v>578</v>
      </c>
      <c r="B201" s="54" t="s">
        <v>579</v>
      </c>
      <c r="C201" s="62">
        <v>14.74</v>
      </c>
      <c r="D201" s="62">
        <v>13.63</v>
      </c>
      <c r="E201" s="62">
        <v>14.08</v>
      </c>
      <c r="F201" s="62">
        <v>14.12</v>
      </c>
      <c r="G201" s="62">
        <v>14.29</v>
      </c>
      <c r="H201" s="62">
        <v>17.79</v>
      </c>
      <c r="I201" s="56">
        <v>40</v>
      </c>
    </row>
    <row r="202" spans="1:9" ht="18" customHeight="1" x14ac:dyDescent="0.3">
      <c r="A202" s="24" t="s">
        <v>281</v>
      </c>
      <c r="B202" s="12" t="s">
        <v>125</v>
      </c>
      <c r="C202" s="20">
        <v>13.46</v>
      </c>
      <c r="D202" s="20">
        <v>12.23</v>
      </c>
      <c r="E202" s="20">
        <v>12.54</v>
      </c>
      <c r="F202" s="20">
        <v>13.45</v>
      </c>
      <c r="G202" s="20">
        <v>14.08</v>
      </c>
      <c r="H202" s="20">
        <v>14.08</v>
      </c>
      <c r="I202" s="27">
        <v>40</v>
      </c>
    </row>
    <row r="203" spans="1:9" ht="18" customHeight="1" x14ac:dyDescent="0.3">
      <c r="A203" s="67" t="s">
        <v>282</v>
      </c>
      <c r="B203" s="54" t="s">
        <v>126</v>
      </c>
      <c r="C203" s="62">
        <v>16.350000000000001</v>
      </c>
      <c r="D203" s="62">
        <v>12.95</v>
      </c>
      <c r="E203" s="62">
        <v>13.86</v>
      </c>
      <c r="F203" s="62">
        <v>14.33</v>
      </c>
      <c r="G203" s="62">
        <v>17.63</v>
      </c>
      <c r="H203" s="62">
        <v>22.07</v>
      </c>
      <c r="I203" s="56">
        <v>370</v>
      </c>
    </row>
    <row r="204" spans="1:9" ht="18" customHeight="1" thickBot="1" x14ac:dyDescent="0.35">
      <c r="A204" s="90" t="s">
        <v>387</v>
      </c>
      <c r="B204" s="14" t="s">
        <v>388</v>
      </c>
      <c r="C204" s="21">
        <v>14.87</v>
      </c>
      <c r="D204" s="21">
        <v>12.68</v>
      </c>
      <c r="E204" s="21">
        <v>13.18</v>
      </c>
      <c r="F204" s="21">
        <v>14.29</v>
      </c>
      <c r="G204" s="21">
        <v>16.02</v>
      </c>
      <c r="H204" s="21">
        <v>17.79</v>
      </c>
      <c r="I204" s="28">
        <v>640</v>
      </c>
    </row>
    <row r="205" spans="1:9" x14ac:dyDescent="0.3">
      <c r="A205" s="87" t="s">
        <v>749</v>
      </c>
    </row>
    <row r="206" spans="1:9" x14ac:dyDescent="0.3">
      <c r="A206" s="96" t="s">
        <v>710</v>
      </c>
      <c r="B206" s="97"/>
      <c r="C206" s="97"/>
      <c r="D206" s="97"/>
      <c r="E206" s="97"/>
      <c r="F206" s="97"/>
      <c r="G206" s="97"/>
      <c r="H206" s="97"/>
      <c r="I206" s="97"/>
    </row>
  </sheetData>
  <mergeCells count="2">
    <mergeCell ref="A1:I1"/>
    <mergeCell ref="A206:I206"/>
  </mergeCells>
  <conditionalFormatting sqref="A3:I204">
    <cfRule type="expression" dxfId="8" priority="1">
      <formula>MOD(ROW(),2)=1</formula>
    </cfRule>
  </conditionalFormatting>
  <pageMargins left="0.7" right="0.7" top="0.75" bottom="0.75" header="0.3" footer="0.3"/>
  <pageSetup scale="51" fitToHeight="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CF0D4-455A-49C2-B3AD-5BC30A89BD02}">
  <sheetPr>
    <pageSetUpPr fitToPage="1"/>
  </sheetPr>
  <dimension ref="A1:I202"/>
  <sheetViews>
    <sheetView workbookViewId="0">
      <pane ySplit="2" topLeftCell="A3" activePane="bottomLeft" state="frozen"/>
      <selection sqref="A1:I1"/>
      <selection pane="bottomLeft" sqref="A1:I1"/>
    </sheetView>
  </sheetViews>
  <sheetFormatPr defaultRowHeight="14.4" x14ac:dyDescent="0.3"/>
  <cols>
    <col min="1" max="1" width="13" customWidth="1"/>
    <col min="2" max="2" width="51.88671875" customWidth="1"/>
    <col min="3" max="8" width="15.77734375" customWidth="1"/>
    <col min="9" max="9" width="14.77734375" customWidth="1"/>
  </cols>
  <sheetData>
    <row r="1" spans="1:9" ht="30" customHeight="1" x14ac:dyDescent="0.3">
      <c r="A1" s="93" t="s">
        <v>581</v>
      </c>
      <c r="B1" s="94"/>
      <c r="C1" s="94"/>
      <c r="D1" s="94"/>
      <c r="E1" s="94"/>
      <c r="F1" s="94"/>
      <c r="G1" s="94"/>
      <c r="H1" s="94"/>
      <c r="I1" s="95"/>
    </row>
    <row r="2" spans="1:9" ht="34.950000000000003" customHeight="1" x14ac:dyDescent="0.3">
      <c r="A2" s="4" t="s">
        <v>705</v>
      </c>
      <c r="B2" s="5" t="s">
        <v>129</v>
      </c>
      <c r="C2" s="5" t="s">
        <v>130</v>
      </c>
      <c r="D2" s="5" t="s">
        <v>131</v>
      </c>
      <c r="E2" s="5" t="s">
        <v>132</v>
      </c>
      <c r="F2" s="5" t="s">
        <v>133</v>
      </c>
      <c r="G2" s="5" t="s">
        <v>134</v>
      </c>
      <c r="H2" s="5" t="s">
        <v>135</v>
      </c>
      <c r="I2" s="6" t="s">
        <v>136</v>
      </c>
    </row>
    <row r="3" spans="1:9" s="2" customFormat="1" ht="18" customHeight="1" x14ac:dyDescent="0.3">
      <c r="A3" s="88" t="s">
        <v>139</v>
      </c>
      <c r="B3" s="64" t="s">
        <v>395</v>
      </c>
      <c r="C3" s="69">
        <v>50137</v>
      </c>
      <c r="D3" s="69">
        <v>25269</v>
      </c>
      <c r="E3" s="69">
        <v>27146</v>
      </c>
      <c r="F3" s="69">
        <v>37781</v>
      </c>
      <c r="G3" s="69">
        <v>62507</v>
      </c>
      <c r="H3" s="69">
        <v>94082</v>
      </c>
      <c r="I3" s="70">
        <v>31630</v>
      </c>
    </row>
    <row r="4" spans="1:9" s="2" customFormat="1" ht="18" customHeight="1" x14ac:dyDescent="0.3">
      <c r="A4" s="89" t="s">
        <v>396</v>
      </c>
      <c r="B4" s="22" t="s">
        <v>0</v>
      </c>
      <c r="C4" s="29">
        <v>95706</v>
      </c>
      <c r="D4" s="29">
        <v>39551</v>
      </c>
      <c r="E4" s="29">
        <v>63411</v>
      </c>
      <c r="F4" s="29">
        <v>92200</v>
      </c>
      <c r="G4" s="29">
        <v>119874</v>
      </c>
      <c r="H4" s="29">
        <v>150322</v>
      </c>
      <c r="I4" s="30">
        <v>1730</v>
      </c>
    </row>
    <row r="5" spans="1:9" ht="18" customHeight="1" x14ac:dyDescent="0.3">
      <c r="A5" s="67" t="s">
        <v>140</v>
      </c>
      <c r="B5" s="54" t="s">
        <v>1</v>
      </c>
      <c r="C5" s="71">
        <v>163940</v>
      </c>
      <c r="D5" s="71">
        <v>30462</v>
      </c>
      <c r="E5" s="71">
        <v>89373</v>
      </c>
      <c r="F5" s="71">
        <v>139665</v>
      </c>
      <c r="G5" s="71" t="s">
        <v>137</v>
      </c>
      <c r="H5" s="71" t="s">
        <v>137</v>
      </c>
      <c r="I5" s="72">
        <v>40</v>
      </c>
    </row>
    <row r="6" spans="1:9" ht="18" customHeight="1" x14ac:dyDescent="0.3">
      <c r="A6" s="24" t="s">
        <v>141</v>
      </c>
      <c r="B6" s="12" t="s">
        <v>2</v>
      </c>
      <c r="C6" s="31">
        <v>85654</v>
      </c>
      <c r="D6" s="31">
        <v>36827</v>
      </c>
      <c r="E6" s="31">
        <v>55368</v>
      </c>
      <c r="F6" s="31">
        <v>76744</v>
      </c>
      <c r="G6" s="31">
        <v>117682</v>
      </c>
      <c r="H6" s="31">
        <v>142802</v>
      </c>
      <c r="I6" s="32">
        <v>490</v>
      </c>
    </row>
    <row r="7" spans="1:9" ht="18" customHeight="1" x14ac:dyDescent="0.3">
      <c r="A7" s="67" t="s">
        <v>143</v>
      </c>
      <c r="B7" s="54" t="s">
        <v>4</v>
      </c>
      <c r="C7" s="71">
        <v>104422</v>
      </c>
      <c r="D7" s="71">
        <v>67329</v>
      </c>
      <c r="E7" s="71">
        <v>74757</v>
      </c>
      <c r="F7" s="71">
        <v>92908</v>
      </c>
      <c r="G7" s="71">
        <v>129772</v>
      </c>
      <c r="H7" s="71">
        <v>170779</v>
      </c>
      <c r="I7" s="72">
        <v>40</v>
      </c>
    </row>
    <row r="8" spans="1:9" ht="18" customHeight="1" x14ac:dyDescent="0.3">
      <c r="A8" s="24" t="s">
        <v>390</v>
      </c>
      <c r="B8" s="12" t="s">
        <v>295</v>
      </c>
      <c r="C8" s="31">
        <v>81163</v>
      </c>
      <c r="D8" s="31">
        <v>45383</v>
      </c>
      <c r="E8" s="31">
        <v>58970</v>
      </c>
      <c r="F8" s="31">
        <v>77269</v>
      </c>
      <c r="G8" s="31">
        <v>105703</v>
      </c>
      <c r="H8" s="31">
        <v>124115</v>
      </c>
      <c r="I8" s="32">
        <v>60</v>
      </c>
    </row>
    <row r="9" spans="1:9" ht="18" customHeight="1" x14ac:dyDescent="0.3">
      <c r="A9" s="67" t="s">
        <v>144</v>
      </c>
      <c r="B9" s="54" t="s">
        <v>5</v>
      </c>
      <c r="C9" s="71">
        <v>139428</v>
      </c>
      <c r="D9" s="71">
        <v>73756</v>
      </c>
      <c r="E9" s="71">
        <v>94030</v>
      </c>
      <c r="F9" s="71">
        <v>141220</v>
      </c>
      <c r="G9" s="71">
        <v>180794</v>
      </c>
      <c r="H9" s="71">
        <v>207048</v>
      </c>
      <c r="I9" s="72">
        <v>100</v>
      </c>
    </row>
    <row r="10" spans="1:9" ht="18" customHeight="1" x14ac:dyDescent="0.3">
      <c r="A10" s="24" t="s">
        <v>145</v>
      </c>
      <c r="B10" s="12" t="s">
        <v>6</v>
      </c>
      <c r="C10" s="31">
        <v>96069</v>
      </c>
      <c r="D10" s="31">
        <v>57193</v>
      </c>
      <c r="E10" s="31">
        <v>66333</v>
      </c>
      <c r="F10" s="31">
        <v>84558</v>
      </c>
      <c r="G10" s="31">
        <v>126365</v>
      </c>
      <c r="H10" s="31">
        <v>148914</v>
      </c>
      <c r="I10" s="32">
        <v>70</v>
      </c>
    </row>
    <row r="11" spans="1:9" ht="18" customHeight="1" x14ac:dyDescent="0.3">
      <c r="A11" s="67" t="s">
        <v>146</v>
      </c>
      <c r="B11" s="54" t="s">
        <v>7</v>
      </c>
      <c r="C11" s="71">
        <v>112371</v>
      </c>
      <c r="D11" s="71">
        <v>70577</v>
      </c>
      <c r="E11" s="71">
        <v>80807</v>
      </c>
      <c r="F11" s="71">
        <v>100737</v>
      </c>
      <c r="G11" s="71">
        <v>125422</v>
      </c>
      <c r="H11" s="71">
        <v>160581</v>
      </c>
      <c r="I11" s="72">
        <v>40</v>
      </c>
    </row>
    <row r="12" spans="1:9" ht="18" customHeight="1" x14ac:dyDescent="0.3">
      <c r="A12" s="24" t="s">
        <v>147</v>
      </c>
      <c r="B12" s="12" t="s">
        <v>296</v>
      </c>
      <c r="C12" s="31">
        <v>73918</v>
      </c>
      <c r="D12" s="31">
        <v>57045</v>
      </c>
      <c r="E12" s="31">
        <v>64768</v>
      </c>
      <c r="F12" s="31">
        <v>73493</v>
      </c>
      <c r="G12" s="31">
        <v>81987</v>
      </c>
      <c r="H12" s="31">
        <v>95567</v>
      </c>
      <c r="I12" s="32">
        <v>80</v>
      </c>
    </row>
    <row r="13" spans="1:9" ht="18" customHeight="1" x14ac:dyDescent="0.3">
      <c r="A13" s="67" t="s">
        <v>149</v>
      </c>
      <c r="B13" s="54" t="s">
        <v>9</v>
      </c>
      <c r="C13" s="71">
        <v>136808</v>
      </c>
      <c r="D13" s="71">
        <v>117942</v>
      </c>
      <c r="E13" s="71">
        <v>127123</v>
      </c>
      <c r="F13" s="71">
        <v>141628</v>
      </c>
      <c r="G13" s="71">
        <v>141647</v>
      </c>
      <c r="H13" s="71">
        <v>159109</v>
      </c>
      <c r="I13" s="72">
        <v>50</v>
      </c>
    </row>
    <row r="14" spans="1:9" ht="18" customHeight="1" x14ac:dyDescent="0.3">
      <c r="A14" s="24" t="s">
        <v>391</v>
      </c>
      <c r="B14" s="12" t="s">
        <v>297</v>
      </c>
      <c r="C14" s="31">
        <v>50003</v>
      </c>
      <c r="D14" s="31">
        <v>34069</v>
      </c>
      <c r="E14" s="31">
        <v>36799</v>
      </c>
      <c r="F14" s="31">
        <v>42916</v>
      </c>
      <c r="G14" s="31">
        <v>63442</v>
      </c>
      <c r="H14" s="31">
        <v>75657</v>
      </c>
      <c r="I14" s="32">
        <v>40</v>
      </c>
    </row>
    <row r="15" spans="1:9" ht="18" customHeight="1" x14ac:dyDescent="0.3">
      <c r="A15" s="67" t="s">
        <v>150</v>
      </c>
      <c r="B15" s="54" t="s">
        <v>10</v>
      </c>
      <c r="C15" s="71">
        <v>113860</v>
      </c>
      <c r="D15" s="71">
        <v>76189</v>
      </c>
      <c r="E15" s="71">
        <v>87891</v>
      </c>
      <c r="F15" s="71">
        <v>110876</v>
      </c>
      <c r="G15" s="71">
        <v>128279</v>
      </c>
      <c r="H15" s="71">
        <v>160890</v>
      </c>
      <c r="I15" s="72">
        <v>70</v>
      </c>
    </row>
    <row r="16" spans="1:9" ht="18" customHeight="1" x14ac:dyDescent="0.3">
      <c r="A16" s="24" t="s">
        <v>151</v>
      </c>
      <c r="B16" s="12" t="s">
        <v>11</v>
      </c>
      <c r="C16" s="31">
        <v>40363</v>
      </c>
      <c r="D16" s="31">
        <v>28100</v>
      </c>
      <c r="E16" s="31">
        <v>31888</v>
      </c>
      <c r="F16" s="31">
        <v>35639</v>
      </c>
      <c r="G16" s="31">
        <v>39825</v>
      </c>
      <c r="H16" s="31">
        <v>62325</v>
      </c>
      <c r="I16" s="32" t="s">
        <v>137</v>
      </c>
    </row>
    <row r="17" spans="1:9" ht="18" customHeight="1" x14ac:dyDescent="0.3">
      <c r="A17" s="67" t="s">
        <v>560</v>
      </c>
      <c r="B17" s="54" t="s">
        <v>561</v>
      </c>
      <c r="C17" s="71">
        <v>66070</v>
      </c>
      <c r="D17" s="71">
        <v>39554</v>
      </c>
      <c r="E17" s="71">
        <v>46496</v>
      </c>
      <c r="F17" s="71">
        <v>59397</v>
      </c>
      <c r="G17" s="71">
        <v>79172</v>
      </c>
      <c r="H17" s="71">
        <v>112213</v>
      </c>
      <c r="I17" s="72">
        <v>40</v>
      </c>
    </row>
    <row r="18" spans="1:9" ht="18" customHeight="1" x14ac:dyDescent="0.3">
      <c r="A18" s="24" t="s">
        <v>392</v>
      </c>
      <c r="B18" s="12" t="s">
        <v>298</v>
      </c>
      <c r="C18" s="31">
        <v>111072</v>
      </c>
      <c r="D18" s="31">
        <v>95269</v>
      </c>
      <c r="E18" s="31">
        <v>101427</v>
      </c>
      <c r="F18" s="31">
        <v>110639</v>
      </c>
      <c r="G18" s="31">
        <v>119858</v>
      </c>
      <c r="H18" s="31">
        <v>138013</v>
      </c>
      <c r="I18" s="32">
        <v>270</v>
      </c>
    </row>
    <row r="19" spans="1:9" s="2" customFormat="1" ht="18" customHeight="1" x14ac:dyDescent="0.3">
      <c r="A19" s="88" t="s">
        <v>152</v>
      </c>
      <c r="B19" s="64" t="s">
        <v>12</v>
      </c>
      <c r="C19" s="69">
        <v>75244</v>
      </c>
      <c r="D19" s="69">
        <v>41351</v>
      </c>
      <c r="E19" s="69">
        <v>56617</v>
      </c>
      <c r="F19" s="69">
        <v>75469</v>
      </c>
      <c r="G19" s="69">
        <v>93041</v>
      </c>
      <c r="H19" s="69">
        <v>108199</v>
      </c>
      <c r="I19" s="70">
        <v>2050</v>
      </c>
    </row>
    <row r="20" spans="1:9" ht="18" customHeight="1" x14ac:dyDescent="0.3">
      <c r="A20" s="24" t="s">
        <v>153</v>
      </c>
      <c r="B20" s="12" t="s">
        <v>154</v>
      </c>
      <c r="C20" s="31">
        <v>82766</v>
      </c>
      <c r="D20" s="31">
        <v>41757</v>
      </c>
      <c r="E20" s="31">
        <v>58817</v>
      </c>
      <c r="F20" s="31">
        <v>82706</v>
      </c>
      <c r="G20" s="31">
        <v>107562</v>
      </c>
      <c r="H20" s="31">
        <v>126431</v>
      </c>
      <c r="I20" s="32">
        <v>140</v>
      </c>
    </row>
    <row r="21" spans="1:9" ht="18" customHeight="1" x14ac:dyDescent="0.3">
      <c r="A21" s="67" t="s">
        <v>155</v>
      </c>
      <c r="B21" s="54" t="s">
        <v>299</v>
      </c>
      <c r="C21" s="71">
        <v>74974</v>
      </c>
      <c r="D21" s="71">
        <v>41906</v>
      </c>
      <c r="E21" s="71">
        <v>53468</v>
      </c>
      <c r="F21" s="71">
        <v>80130</v>
      </c>
      <c r="G21" s="71">
        <v>93042</v>
      </c>
      <c r="H21" s="71">
        <v>101430</v>
      </c>
      <c r="I21" s="72">
        <v>190</v>
      </c>
    </row>
    <row r="22" spans="1:9" ht="18" customHeight="1" x14ac:dyDescent="0.3">
      <c r="A22" s="24" t="s">
        <v>156</v>
      </c>
      <c r="B22" s="12" t="s">
        <v>13</v>
      </c>
      <c r="C22" s="31">
        <v>77515</v>
      </c>
      <c r="D22" s="31">
        <v>46287</v>
      </c>
      <c r="E22" s="31">
        <v>61726</v>
      </c>
      <c r="F22" s="31">
        <v>76988</v>
      </c>
      <c r="G22" s="31">
        <v>93058</v>
      </c>
      <c r="H22" s="31">
        <v>109558</v>
      </c>
      <c r="I22" s="32">
        <v>210</v>
      </c>
    </row>
    <row r="23" spans="1:9" ht="18" customHeight="1" x14ac:dyDescent="0.3">
      <c r="A23" s="67" t="s">
        <v>157</v>
      </c>
      <c r="B23" s="54" t="s">
        <v>14</v>
      </c>
      <c r="C23" s="71">
        <v>88572</v>
      </c>
      <c r="D23" s="71">
        <v>58130</v>
      </c>
      <c r="E23" s="71">
        <v>71161</v>
      </c>
      <c r="F23" s="71">
        <v>84111</v>
      </c>
      <c r="G23" s="71">
        <v>104507</v>
      </c>
      <c r="H23" s="71">
        <v>122869</v>
      </c>
      <c r="I23" s="72">
        <v>120</v>
      </c>
    </row>
    <row r="24" spans="1:9" ht="18" customHeight="1" x14ac:dyDescent="0.3">
      <c r="A24" s="24" t="s">
        <v>158</v>
      </c>
      <c r="B24" s="12" t="s">
        <v>15</v>
      </c>
      <c r="C24" s="31">
        <v>79625</v>
      </c>
      <c r="D24" s="31">
        <v>57049</v>
      </c>
      <c r="E24" s="31">
        <v>64699</v>
      </c>
      <c r="F24" s="31">
        <v>77646</v>
      </c>
      <c r="G24" s="31">
        <v>95278</v>
      </c>
      <c r="H24" s="31">
        <v>104510</v>
      </c>
      <c r="I24" s="32">
        <v>140</v>
      </c>
    </row>
    <row r="25" spans="1:9" ht="18" customHeight="1" x14ac:dyDescent="0.3">
      <c r="A25" s="67" t="s">
        <v>159</v>
      </c>
      <c r="B25" s="54" t="s">
        <v>16</v>
      </c>
      <c r="C25" s="71">
        <v>78147</v>
      </c>
      <c r="D25" s="71">
        <v>50952</v>
      </c>
      <c r="E25" s="71">
        <v>66596</v>
      </c>
      <c r="F25" s="71">
        <v>78162</v>
      </c>
      <c r="G25" s="71">
        <v>92792</v>
      </c>
      <c r="H25" s="71">
        <v>103279</v>
      </c>
      <c r="I25" s="72">
        <v>210</v>
      </c>
    </row>
    <row r="26" spans="1:9" ht="18" customHeight="1" x14ac:dyDescent="0.3">
      <c r="A26" s="24" t="s">
        <v>300</v>
      </c>
      <c r="B26" s="12" t="s">
        <v>301</v>
      </c>
      <c r="C26" s="31">
        <v>78984</v>
      </c>
      <c r="D26" s="31">
        <v>53458</v>
      </c>
      <c r="E26" s="31">
        <v>66836</v>
      </c>
      <c r="F26" s="31">
        <v>77540</v>
      </c>
      <c r="G26" s="31">
        <v>93041</v>
      </c>
      <c r="H26" s="31">
        <v>107565</v>
      </c>
      <c r="I26" s="32">
        <v>510</v>
      </c>
    </row>
    <row r="27" spans="1:9" ht="18" customHeight="1" x14ac:dyDescent="0.3">
      <c r="A27" s="67" t="s">
        <v>160</v>
      </c>
      <c r="B27" s="54" t="s">
        <v>17</v>
      </c>
      <c r="C27" s="71">
        <v>71838</v>
      </c>
      <c r="D27" s="71">
        <v>38145</v>
      </c>
      <c r="E27" s="71">
        <v>48867</v>
      </c>
      <c r="F27" s="71">
        <v>64680</v>
      </c>
      <c r="G27" s="71">
        <v>92502</v>
      </c>
      <c r="H27" s="71">
        <v>117383</v>
      </c>
      <c r="I27" s="72">
        <v>180</v>
      </c>
    </row>
    <row r="28" spans="1:9" ht="18" customHeight="1" x14ac:dyDescent="0.3">
      <c r="A28" s="24" t="s">
        <v>302</v>
      </c>
      <c r="B28" s="12" t="s">
        <v>303</v>
      </c>
      <c r="C28" s="31">
        <v>52612</v>
      </c>
      <c r="D28" s="31">
        <v>35337</v>
      </c>
      <c r="E28" s="31">
        <v>42995</v>
      </c>
      <c r="F28" s="31">
        <v>52840</v>
      </c>
      <c r="G28" s="31">
        <v>59831</v>
      </c>
      <c r="H28" s="31">
        <v>64088</v>
      </c>
      <c r="I28" s="32" t="s">
        <v>137</v>
      </c>
    </row>
    <row r="29" spans="1:9" ht="18" customHeight="1" x14ac:dyDescent="0.3">
      <c r="A29" s="67" t="s">
        <v>161</v>
      </c>
      <c r="B29" s="54" t="s">
        <v>18</v>
      </c>
      <c r="C29" s="71">
        <v>60058</v>
      </c>
      <c r="D29" s="71">
        <v>43781</v>
      </c>
      <c r="E29" s="71">
        <v>48758</v>
      </c>
      <c r="F29" s="71">
        <v>58403</v>
      </c>
      <c r="G29" s="71">
        <v>66986</v>
      </c>
      <c r="H29" s="71">
        <v>80796</v>
      </c>
      <c r="I29" s="72">
        <v>40</v>
      </c>
    </row>
    <row r="30" spans="1:9" ht="18" customHeight="1" x14ac:dyDescent="0.3">
      <c r="A30" s="24" t="s">
        <v>304</v>
      </c>
      <c r="B30" s="12" t="s">
        <v>305</v>
      </c>
      <c r="C30" s="31">
        <v>80149</v>
      </c>
      <c r="D30" s="31">
        <v>54100</v>
      </c>
      <c r="E30" s="31">
        <v>64699</v>
      </c>
      <c r="F30" s="31">
        <v>77862</v>
      </c>
      <c r="G30" s="31">
        <v>95733</v>
      </c>
      <c r="H30" s="31">
        <v>110650</v>
      </c>
      <c r="I30" s="32">
        <v>40</v>
      </c>
    </row>
    <row r="31" spans="1:9" s="2" customFormat="1" ht="18" customHeight="1" x14ac:dyDescent="0.3">
      <c r="A31" s="88" t="s">
        <v>162</v>
      </c>
      <c r="B31" s="64" t="s">
        <v>19</v>
      </c>
      <c r="C31" s="69">
        <v>89866</v>
      </c>
      <c r="D31" s="69">
        <v>49568</v>
      </c>
      <c r="E31" s="69">
        <v>65489</v>
      </c>
      <c r="F31" s="69">
        <v>87900</v>
      </c>
      <c r="G31" s="69">
        <v>110646</v>
      </c>
      <c r="H31" s="69">
        <v>129000</v>
      </c>
      <c r="I31" s="70">
        <v>1550</v>
      </c>
    </row>
    <row r="32" spans="1:9" ht="18" customHeight="1" x14ac:dyDescent="0.3">
      <c r="A32" s="24" t="s">
        <v>306</v>
      </c>
      <c r="B32" s="12" t="s">
        <v>20</v>
      </c>
      <c r="C32" s="31">
        <v>82145</v>
      </c>
      <c r="D32" s="31">
        <v>54476</v>
      </c>
      <c r="E32" s="31">
        <v>61861</v>
      </c>
      <c r="F32" s="31">
        <v>75839</v>
      </c>
      <c r="G32" s="31">
        <v>97164</v>
      </c>
      <c r="H32" s="31">
        <v>123960</v>
      </c>
      <c r="I32" s="32">
        <v>180</v>
      </c>
    </row>
    <row r="33" spans="1:9" ht="18" customHeight="1" x14ac:dyDescent="0.3">
      <c r="A33" s="67" t="s">
        <v>307</v>
      </c>
      <c r="B33" s="54" t="s">
        <v>21</v>
      </c>
      <c r="C33" s="71">
        <v>93978</v>
      </c>
      <c r="D33" s="71">
        <v>64716</v>
      </c>
      <c r="E33" s="71">
        <v>83463</v>
      </c>
      <c r="F33" s="71">
        <v>95162</v>
      </c>
      <c r="G33" s="71">
        <v>110659</v>
      </c>
      <c r="H33" s="71">
        <v>126074</v>
      </c>
      <c r="I33" s="72">
        <v>60</v>
      </c>
    </row>
    <row r="34" spans="1:9" ht="18" customHeight="1" x14ac:dyDescent="0.3">
      <c r="A34" s="24" t="s">
        <v>562</v>
      </c>
      <c r="B34" s="12" t="s">
        <v>408</v>
      </c>
      <c r="C34" s="31">
        <v>108657</v>
      </c>
      <c r="D34" s="31">
        <v>59320</v>
      </c>
      <c r="E34" s="31">
        <v>92203</v>
      </c>
      <c r="F34" s="31">
        <v>113714</v>
      </c>
      <c r="G34" s="31">
        <v>119890</v>
      </c>
      <c r="H34" s="31">
        <v>142615</v>
      </c>
      <c r="I34" s="32">
        <v>100</v>
      </c>
    </row>
    <row r="35" spans="1:9" ht="18" customHeight="1" x14ac:dyDescent="0.3">
      <c r="A35" s="67" t="s">
        <v>308</v>
      </c>
      <c r="B35" s="54" t="s">
        <v>25</v>
      </c>
      <c r="C35" s="71">
        <v>65202</v>
      </c>
      <c r="D35" s="71">
        <v>40317</v>
      </c>
      <c r="E35" s="71">
        <v>50838</v>
      </c>
      <c r="F35" s="71">
        <v>69943</v>
      </c>
      <c r="G35" s="71">
        <v>77710</v>
      </c>
      <c r="H35" s="71">
        <v>82397</v>
      </c>
      <c r="I35" s="72" t="s">
        <v>137</v>
      </c>
    </row>
    <row r="36" spans="1:9" ht="18" customHeight="1" x14ac:dyDescent="0.3">
      <c r="A36" s="24" t="s">
        <v>309</v>
      </c>
      <c r="B36" s="12" t="s">
        <v>24</v>
      </c>
      <c r="C36" s="31">
        <v>49716</v>
      </c>
      <c r="D36" s="31">
        <v>29678</v>
      </c>
      <c r="E36" s="31">
        <v>38433</v>
      </c>
      <c r="F36" s="31">
        <v>48366</v>
      </c>
      <c r="G36" s="31">
        <v>59284</v>
      </c>
      <c r="H36" s="31">
        <v>68705</v>
      </c>
      <c r="I36" s="32">
        <v>190</v>
      </c>
    </row>
    <row r="37" spans="1:9" ht="18" customHeight="1" x14ac:dyDescent="0.3">
      <c r="A37" s="67" t="s">
        <v>310</v>
      </c>
      <c r="B37" s="54" t="s">
        <v>23</v>
      </c>
      <c r="C37" s="71">
        <v>96433</v>
      </c>
      <c r="D37" s="71">
        <v>50462</v>
      </c>
      <c r="E37" s="71">
        <v>75006</v>
      </c>
      <c r="F37" s="71">
        <v>99739</v>
      </c>
      <c r="G37" s="71">
        <v>118375</v>
      </c>
      <c r="H37" s="71">
        <v>136707</v>
      </c>
      <c r="I37" s="72">
        <v>70</v>
      </c>
    </row>
    <row r="38" spans="1:9" ht="18" customHeight="1" x14ac:dyDescent="0.3">
      <c r="A38" s="24" t="s">
        <v>311</v>
      </c>
      <c r="B38" s="12" t="s">
        <v>22</v>
      </c>
      <c r="C38" s="31">
        <v>80836</v>
      </c>
      <c r="D38" s="31">
        <v>57242</v>
      </c>
      <c r="E38" s="31">
        <v>65810</v>
      </c>
      <c r="F38" s="31">
        <v>77212</v>
      </c>
      <c r="G38" s="31">
        <v>93204</v>
      </c>
      <c r="H38" s="31">
        <v>108579</v>
      </c>
      <c r="I38" s="32">
        <v>130</v>
      </c>
    </row>
    <row r="39" spans="1:9" ht="18" customHeight="1" x14ac:dyDescent="0.3">
      <c r="A39" s="67" t="s">
        <v>312</v>
      </c>
      <c r="B39" s="54" t="s">
        <v>313</v>
      </c>
      <c r="C39" s="71">
        <v>106964</v>
      </c>
      <c r="D39" s="71">
        <v>70788</v>
      </c>
      <c r="E39" s="71">
        <v>82317</v>
      </c>
      <c r="F39" s="71">
        <v>97182</v>
      </c>
      <c r="G39" s="71">
        <v>120243</v>
      </c>
      <c r="H39" s="71">
        <v>165570</v>
      </c>
      <c r="I39" s="72">
        <v>180</v>
      </c>
    </row>
    <row r="40" spans="1:9" ht="18" customHeight="1" x14ac:dyDescent="0.3">
      <c r="A40" s="24" t="s">
        <v>314</v>
      </c>
      <c r="B40" s="12" t="s">
        <v>26</v>
      </c>
      <c r="C40" s="31">
        <v>97363</v>
      </c>
      <c r="D40" s="31">
        <v>65233</v>
      </c>
      <c r="E40" s="31">
        <v>82711</v>
      </c>
      <c r="F40" s="31">
        <v>98355</v>
      </c>
      <c r="G40" s="31">
        <v>116219</v>
      </c>
      <c r="H40" s="31">
        <v>119891</v>
      </c>
      <c r="I40" s="32">
        <v>460</v>
      </c>
    </row>
    <row r="41" spans="1:9" ht="18" customHeight="1" x14ac:dyDescent="0.3">
      <c r="A41" s="67" t="s">
        <v>163</v>
      </c>
      <c r="B41" s="54" t="s">
        <v>27</v>
      </c>
      <c r="C41" s="71">
        <v>86434</v>
      </c>
      <c r="D41" s="71">
        <v>43960</v>
      </c>
      <c r="E41" s="71">
        <v>60606</v>
      </c>
      <c r="F41" s="71">
        <v>92190</v>
      </c>
      <c r="G41" s="71">
        <v>107564</v>
      </c>
      <c r="H41" s="71">
        <v>123480</v>
      </c>
      <c r="I41" s="72">
        <v>30</v>
      </c>
    </row>
    <row r="42" spans="1:9" s="2" customFormat="1" ht="18" customHeight="1" x14ac:dyDescent="0.3">
      <c r="A42" s="89" t="s">
        <v>164</v>
      </c>
      <c r="B42" s="22" t="s">
        <v>28</v>
      </c>
      <c r="C42" s="29">
        <v>90198</v>
      </c>
      <c r="D42" s="29">
        <v>48502</v>
      </c>
      <c r="E42" s="29">
        <v>62216</v>
      </c>
      <c r="F42" s="29">
        <v>91042</v>
      </c>
      <c r="G42" s="29">
        <v>119534</v>
      </c>
      <c r="H42" s="29">
        <v>134375</v>
      </c>
      <c r="I42" s="30">
        <v>460</v>
      </c>
    </row>
    <row r="43" spans="1:9" ht="18" customHeight="1" x14ac:dyDescent="0.3">
      <c r="A43" s="67" t="s">
        <v>315</v>
      </c>
      <c r="B43" s="54" t="s">
        <v>316</v>
      </c>
      <c r="C43" s="71">
        <v>90015</v>
      </c>
      <c r="D43" s="71">
        <v>46367</v>
      </c>
      <c r="E43" s="71">
        <v>56010</v>
      </c>
      <c r="F43" s="71">
        <v>82710</v>
      </c>
      <c r="G43" s="71">
        <v>110927</v>
      </c>
      <c r="H43" s="71">
        <v>161113</v>
      </c>
      <c r="I43" s="72" t="s">
        <v>137</v>
      </c>
    </row>
    <row r="44" spans="1:9" ht="18" customHeight="1" x14ac:dyDescent="0.3">
      <c r="A44" s="24" t="s">
        <v>167</v>
      </c>
      <c r="B44" s="12" t="s">
        <v>31</v>
      </c>
      <c r="C44" s="31">
        <v>108223</v>
      </c>
      <c r="D44" s="31">
        <v>64708</v>
      </c>
      <c r="E44" s="31">
        <v>95265</v>
      </c>
      <c r="F44" s="31">
        <v>116798</v>
      </c>
      <c r="G44" s="31">
        <v>119885</v>
      </c>
      <c r="H44" s="31">
        <v>141657</v>
      </c>
      <c r="I44" s="32">
        <v>110</v>
      </c>
    </row>
    <row r="45" spans="1:9" s="2" customFormat="1" ht="18" customHeight="1" x14ac:dyDescent="0.3">
      <c r="A45" s="88" t="s">
        <v>169</v>
      </c>
      <c r="B45" s="64" t="s">
        <v>33</v>
      </c>
      <c r="C45" s="69">
        <v>78179</v>
      </c>
      <c r="D45" s="69">
        <v>35230</v>
      </c>
      <c r="E45" s="69">
        <v>51479</v>
      </c>
      <c r="F45" s="69">
        <v>77643</v>
      </c>
      <c r="G45" s="69">
        <v>95868</v>
      </c>
      <c r="H45" s="69">
        <v>116799</v>
      </c>
      <c r="I45" s="70">
        <v>360</v>
      </c>
    </row>
    <row r="46" spans="1:9" s="2" customFormat="1" ht="18" customHeight="1" x14ac:dyDescent="0.3">
      <c r="A46" s="89" t="s">
        <v>170</v>
      </c>
      <c r="B46" s="22" t="s">
        <v>317</v>
      </c>
      <c r="C46" s="29">
        <v>42145</v>
      </c>
      <c r="D46" s="29">
        <v>27323</v>
      </c>
      <c r="E46" s="29">
        <v>31626</v>
      </c>
      <c r="F46" s="29">
        <v>40979</v>
      </c>
      <c r="G46" s="29">
        <v>48146</v>
      </c>
      <c r="H46" s="29">
        <v>56488</v>
      </c>
      <c r="I46" s="30">
        <v>500</v>
      </c>
    </row>
    <row r="47" spans="1:9" ht="18" customHeight="1" x14ac:dyDescent="0.3">
      <c r="A47" s="67" t="s">
        <v>171</v>
      </c>
      <c r="B47" s="54" t="s">
        <v>318</v>
      </c>
      <c r="C47" s="71">
        <v>44471</v>
      </c>
      <c r="D47" s="71">
        <v>32852</v>
      </c>
      <c r="E47" s="71">
        <v>40619</v>
      </c>
      <c r="F47" s="71">
        <v>45107</v>
      </c>
      <c r="G47" s="71">
        <v>49374</v>
      </c>
      <c r="H47" s="71">
        <v>51935</v>
      </c>
      <c r="I47" s="72">
        <v>80</v>
      </c>
    </row>
    <row r="48" spans="1:9" ht="18" customHeight="1" x14ac:dyDescent="0.3">
      <c r="A48" s="24" t="s">
        <v>526</v>
      </c>
      <c r="B48" s="12" t="s">
        <v>527</v>
      </c>
      <c r="C48" s="31">
        <v>31967</v>
      </c>
      <c r="D48" s="31">
        <v>25059</v>
      </c>
      <c r="E48" s="31">
        <v>25175</v>
      </c>
      <c r="F48" s="31">
        <v>32564</v>
      </c>
      <c r="G48" s="31">
        <v>37554</v>
      </c>
      <c r="H48" s="31">
        <v>40719</v>
      </c>
      <c r="I48" s="32" t="s">
        <v>137</v>
      </c>
    </row>
    <row r="49" spans="1:9" ht="18" customHeight="1" x14ac:dyDescent="0.3">
      <c r="A49" s="67" t="s">
        <v>172</v>
      </c>
      <c r="B49" s="54" t="s">
        <v>430</v>
      </c>
      <c r="C49" s="71">
        <v>42198</v>
      </c>
      <c r="D49" s="71">
        <v>27715</v>
      </c>
      <c r="E49" s="71">
        <v>31475</v>
      </c>
      <c r="F49" s="71">
        <v>42226</v>
      </c>
      <c r="G49" s="71">
        <v>49228</v>
      </c>
      <c r="H49" s="71">
        <v>54300</v>
      </c>
      <c r="I49" s="72">
        <v>100</v>
      </c>
    </row>
    <row r="50" spans="1:9" ht="18" customHeight="1" x14ac:dyDescent="0.3">
      <c r="A50" s="24" t="s">
        <v>173</v>
      </c>
      <c r="B50" s="12" t="s">
        <v>34</v>
      </c>
      <c r="C50" s="31">
        <v>43449</v>
      </c>
      <c r="D50" s="31">
        <v>37879</v>
      </c>
      <c r="E50" s="31">
        <v>39073</v>
      </c>
      <c r="F50" s="31">
        <v>43127</v>
      </c>
      <c r="G50" s="31">
        <v>47433</v>
      </c>
      <c r="H50" s="31">
        <v>49599</v>
      </c>
      <c r="I50" s="32">
        <v>60</v>
      </c>
    </row>
    <row r="51" spans="1:9" ht="18" customHeight="1" x14ac:dyDescent="0.3">
      <c r="A51" s="67" t="s">
        <v>563</v>
      </c>
      <c r="B51" s="54" t="s">
        <v>564</v>
      </c>
      <c r="C51" s="71">
        <v>48443</v>
      </c>
      <c r="D51" s="71">
        <v>27973</v>
      </c>
      <c r="E51" s="71">
        <v>32844</v>
      </c>
      <c r="F51" s="71">
        <v>44652</v>
      </c>
      <c r="G51" s="71">
        <v>62831</v>
      </c>
      <c r="H51" s="71">
        <v>76145</v>
      </c>
      <c r="I51" s="72">
        <v>30</v>
      </c>
    </row>
    <row r="52" spans="1:9" ht="18" customHeight="1" x14ac:dyDescent="0.3">
      <c r="A52" s="24" t="s">
        <v>174</v>
      </c>
      <c r="B52" s="12" t="s">
        <v>35</v>
      </c>
      <c r="C52" s="31">
        <v>35457</v>
      </c>
      <c r="D52" s="31">
        <v>27296</v>
      </c>
      <c r="E52" s="31">
        <v>29614</v>
      </c>
      <c r="F52" s="31">
        <v>33418</v>
      </c>
      <c r="G52" s="31">
        <v>40675</v>
      </c>
      <c r="H52" s="31">
        <v>47982</v>
      </c>
      <c r="I52" s="32">
        <v>70</v>
      </c>
    </row>
    <row r="53" spans="1:9" s="2" customFormat="1" ht="18" customHeight="1" x14ac:dyDescent="0.3">
      <c r="A53" s="88" t="s">
        <v>175</v>
      </c>
      <c r="B53" s="64" t="s">
        <v>36</v>
      </c>
      <c r="C53" s="69">
        <v>73742</v>
      </c>
      <c r="D53" s="69">
        <v>39443</v>
      </c>
      <c r="E53" s="69">
        <v>46950</v>
      </c>
      <c r="F53" s="69">
        <v>65680</v>
      </c>
      <c r="G53" s="69">
        <v>87071</v>
      </c>
      <c r="H53" s="69">
        <v>126460</v>
      </c>
      <c r="I53" s="70" t="s">
        <v>137</v>
      </c>
    </row>
    <row r="54" spans="1:9" ht="18" customHeight="1" x14ac:dyDescent="0.3">
      <c r="A54" s="24" t="s">
        <v>176</v>
      </c>
      <c r="B54" s="12" t="s">
        <v>37</v>
      </c>
      <c r="C54" s="31">
        <v>98920</v>
      </c>
      <c r="D54" s="31">
        <v>68170</v>
      </c>
      <c r="E54" s="31">
        <v>74271</v>
      </c>
      <c r="F54" s="31">
        <v>84656</v>
      </c>
      <c r="G54" s="31">
        <v>110103</v>
      </c>
      <c r="H54" s="31">
        <v>141633</v>
      </c>
      <c r="I54" s="32">
        <v>70</v>
      </c>
    </row>
    <row r="55" spans="1:9" ht="18" customHeight="1" x14ac:dyDescent="0.3">
      <c r="A55" s="67" t="s">
        <v>177</v>
      </c>
      <c r="B55" s="54" t="s">
        <v>38</v>
      </c>
      <c r="C55" s="71">
        <v>44977</v>
      </c>
      <c r="D55" s="71">
        <v>33756</v>
      </c>
      <c r="E55" s="71">
        <v>37221</v>
      </c>
      <c r="F55" s="71">
        <v>42857</v>
      </c>
      <c r="G55" s="71">
        <v>50588</v>
      </c>
      <c r="H55" s="71">
        <v>63685</v>
      </c>
      <c r="I55" s="72">
        <v>30</v>
      </c>
    </row>
    <row r="56" spans="1:9" s="2" customFormat="1" ht="18" customHeight="1" x14ac:dyDescent="0.3">
      <c r="A56" s="89" t="s">
        <v>320</v>
      </c>
      <c r="B56" s="22" t="s">
        <v>321</v>
      </c>
      <c r="C56" s="29">
        <v>46212</v>
      </c>
      <c r="D56" s="29">
        <v>25402</v>
      </c>
      <c r="E56" s="29">
        <v>31288</v>
      </c>
      <c r="F56" s="29">
        <v>41138</v>
      </c>
      <c r="G56" s="29">
        <v>52447</v>
      </c>
      <c r="H56" s="29">
        <v>81788</v>
      </c>
      <c r="I56" s="30">
        <v>2130</v>
      </c>
    </row>
    <row r="57" spans="1:9" ht="18" customHeight="1" x14ac:dyDescent="0.3">
      <c r="A57" s="67" t="s">
        <v>431</v>
      </c>
      <c r="B57" s="54" t="s">
        <v>432</v>
      </c>
      <c r="C57" s="71">
        <v>40319</v>
      </c>
      <c r="D57" s="71">
        <v>32102</v>
      </c>
      <c r="E57" s="71">
        <v>34761</v>
      </c>
      <c r="F57" s="71">
        <v>39042</v>
      </c>
      <c r="G57" s="71">
        <v>46017</v>
      </c>
      <c r="H57" s="71">
        <v>51718</v>
      </c>
      <c r="I57" s="72">
        <v>40</v>
      </c>
    </row>
    <row r="58" spans="1:9" ht="18" customHeight="1" x14ac:dyDescent="0.3">
      <c r="A58" s="24" t="s">
        <v>178</v>
      </c>
      <c r="B58" s="12" t="s">
        <v>39</v>
      </c>
      <c r="C58" s="31">
        <v>41031</v>
      </c>
      <c r="D58" s="31">
        <v>32020</v>
      </c>
      <c r="E58" s="31">
        <v>34972</v>
      </c>
      <c r="F58" s="31">
        <v>39608</v>
      </c>
      <c r="G58" s="31">
        <v>47147</v>
      </c>
      <c r="H58" s="31">
        <v>52751</v>
      </c>
      <c r="I58" s="32">
        <v>390</v>
      </c>
    </row>
    <row r="59" spans="1:9" ht="18" customHeight="1" x14ac:dyDescent="0.3">
      <c r="A59" s="67" t="s">
        <v>179</v>
      </c>
      <c r="B59" s="54" t="s">
        <v>322</v>
      </c>
      <c r="C59" s="71">
        <v>43100</v>
      </c>
      <c r="D59" s="71">
        <v>33379</v>
      </c>
      <c r="E59" s="71">
        <v>36594</v>
      </c>
      <c r="F59" s="71">
        <v>41865</v>
      </c>
      <c r="G59" s="71">
        <v>48308</v>
      </c>
      <c r="H59" s="71">
        <v>53014</v>
      </c>
      <c r="I59" s="72">
        <v>140</v>
      </c>
    </row>
    <row r="60" spans="1:9" ht="18" customHeight="1" x14ac:dyDescent="0.3">
      <c r="A60" s="24" t="s">
        <v>180</v>
      </c>
      <c r="B60" s="12" t="s">
        <v>323</v>
      </c>
      <c r="C60" s="31">
        <v>43884</v>
      </c>
      <c r="D60" s="31">
        <v>33132</v>
      </c>
      <c r="E60" s="31">
        <v>36569</v>
      </c>
      <c r="F60" s="31">
        <v>42576</v>
      </c>
      <c r="G60" s="31">
        <v>49931</v>
      </c>
      <c r="H60" s="31">
        <v>58825</v>
      </c>
      <c r="I60" s="32">
        <v>260</v>
      </c>
    </row>
    <row r="61" spans="1:9" ht="18" customHeight="1" x14ac:dyDescent="0.3">
      <c r="A61" s="67" t="s">
        <v>181</v>
      </c>
      <c r="B61" s="54" t="s">
        <v>40</v>
      </c>
      <c r="C61" s="71">
        <v>40966</v>
      </c>
      <c r="D61" s="71">
        <v>32716</v>
      </c>
      <c r="E61" s="71">
        <v>35328</v>
      </c>
      <c r="F61" s="71">
        <v>39681</v>
      </c>
      <c r="G61" s="71">
        <v>46854</v>
      </c>
      <c r="H61" s="71">
        <v>52193</v>
      </c>
      <c r="I61" s="72">
        <v>60</v>
      </c>
    </row>
    <row r="62" spans="1:9" ht="18" customHeight="1" x14ac:dyDescent="0.3">
      <c r="A62" s="24" t="s">
        <v>324</v>
      </c>
      <c r="B62" s="12" t="s">
        <v>325</v>
      </c>
      <c r="C62" s="31">
        <v>27427</v>
      </c>
      <c r="D62" s="31">
        <v>24988</v>
      </c>
      <c r="E62" s="31">
        <v>25000</v>
      </c>
      <c r="F62" s="31">
        <v>27225</v>
      </c>
      <c r="G62" s="31">
        <v>29651</v>
      </c>
      <c r="H62" s="31">
        <v>31107</v>
      </c>
      <c r="I62" s="32">
        <v>40</v>
      </c>
    </row>
    <row r="63" spans="1:9" ht="18" customHeight="1" x14ac:dyDescent="0.3">
      <c r="A63" s="67" t="s">
        <v>182</v>
      </c>
      <c r="B63" s="54" t="s">
        <v>326</v>
      </c>
      <c r="C63" s="71">
        <v>76102</v>
      </c>
      <c r="D63" s="71">
        <v>41468</v>
      </c>
      <c r="E63" s="71">
        <v>68995</v>
      </c>
      <c r="F63" s="71">
        <v>84095</v>
      </c>
      <c r="G63" s="71">
        <v>93047</v>
      </c>
      <c r="H63" s="71">
        <v>95628</v>
      </c>
      <c r="I63" s="72">
        <v>230</v>
      </c>
    </row>
    <row r="64" spans="1:9" ht="18" customHeight="1" x14ac:dyDescent="0.3">
      <c r="A64" s="24" t="s">
        <v>327</v>
      </c>
      <c r="B64" s="12" t="s">
        <v>328</v>
      </c>
      <c r="C64" s="31">
        <v>43648</v>
      </c>
      <c r="D64" s="31">
        <v>26969</v>
      </c>
      <c r="E64" s="31">
        <v>31809</v>
      </c>
      <c r="F64" s="31">
        <v>38551</v>
      </c>
      <c r="G64" s="31">
        <v>57188</v>
      </c>
      <c r="H64" s="31">
        <v>65643</v>
      </c>
      <c r="I64" s="32">
        <v>40</v>
      </c>
    </row>
    <row r="65" spans="1:9" ht="18" customHeight="1" x14ac:dyDescent="0.3">
      <c r="A65" s="67" t="s">
        <v>183</v>
      </c>
      <c r="B65" s="54" t="s">
        <v>41</v>
      </c>
      <c r="C65" s="71">
        <v>66707</v>
      </c>
      <c r="D65" s="71">
        <v>40402</v>
      </c>
      <c r="E65" s="71">
        <v>48316</v>
      </c>
      <c r="F65" s="71">
        <v>70141</v>
      </c>
      <c r="G65" s="71">
        <v>82490</v>
      </c>
      <c r="H65" s="71">
        <v>93048</v>
      </c>
      <c r="I65" s="72">
        <v>70</v>
      </c>
    </row>
    <row r="66" spans="1:9" ht="18" customHeight="1" x14ac:dyDescent="0.3">
      <c r="A66" s="24" t="s">
        <v>329</v>
      </c>
      <c r="B66" s="12" t="s">
        <v>330</v>
      </c>
      <c r="C66" s="31">
        <v>27529</v>
      </c>
      <c r="D66" s="31">
        <v>24992</v>
      </c>
      <c r="E66" s="31">
        <v>25200</v>
      </c>
      <c r="F66" s="31">
        <v>26119</v>
      </c>
      <c r="G66" s="31">
        <v>29618</v>
      </c>
      <c r="H66" s="31">
        <v>31753</v>
      </c>
      <c r="I66" s="32">
        <v>460</v>
      </c>
    </row>
    <row r="67" spans="1:9" s="2" customFormat="1" ht="18" customHeight="1" x14ac:dyDescent="0.3">
      <c r="A67" s="88" t="s">
        <v>185</v>
      </c>
      <c r="B67" s="64" t="s">
        <v>42</v>
      </c>
      <c r="C67" s="69">
        <v>58392</v>
      </c>
      <c r="D67" s="69">
        <v>27359</v>
      </c>
      <c r="E67" s="69">
        <v>34699</v>
      </c>
      <c r="F67" s="69">
        <v>51974</v>
      </c>
      <c r="G67" s="69">
        <v>79009</v>
      </c>
      <c r="H67" s="69">
        <v>100814</v>
      </c>
      <c r="I67" s="70">
        <v>340</v>
      </c>
    </row>
    <row r="68" spans="1:9" ht="18" customHeight="1" x14ac:dyDescent="0.3">
      <c r="A68" s="24" t="s">
        <v>332</v>
      </c>
      <c r="B68" s="12" t="s">
        <v>333</v>
      </c>
      <c r="C68" s="31">
        <v>60608</v>
      </c>
      <c r="D68" s="31">
        <v>30569</v>
      </c>
      <c r="E68" s="31">
        <v>40360</v>
      </c>
      <c r="F68" s="31">
        <v>53554</v>
      </c>
      <c r="G68" s="31">
        <v>83714</v>
      </c>
      <c r="H68" s="31">
        <v>100939</v>
      </c>
      <c r="I68" s="32">
        <v>40</v>
      </c>
    </row>
    <row r="69" spans="1:9" ht="18" customHeight="1" x14ac:dyDescent="0.3">
      <c r="A69" s="67" t="s">
        <v>535</v>
      </c>
      <c r="B69" s="54" t="s">
        <v>536</v>
      </c>
      <c r="C69" s="71">
        <v>64767</v>
      </c>
      <c r="D69" s="71">
        <v>35677</v>
      </c>
      <c r="E69" s="71">
        <v>40415</v>
      </c>
      <c r="F69" s="71">
        <v>54757</v>
      </c>
      <c r="G69" s="71">
        <v>90464</v>
      </c>
      <c r="H69" s="71">
        <v>113722</v>
      </c>
      <c r="I69" s="72">
        <v>40</v>
      </c>
    </row>
    <row r="70" spans="1:9" s="2" customFormat="1" ht="18" customHeight="1" x14ac:dyDescent="0.3">
      <c r="A70" s="89" t="s">
        <v>186</v>
      </c>
      <c r="B70" s="22" t="s">
        <v>43</v>
      </c>
      <c r="C70" s="29">
        <v>79140</v>
      </c>
      <c r="D70" s="29">
        <v>34505</v>
      </c>
      <c r="E70" s="29">
        <v>49593</v>
      </c>
      <c r="F70" s="29">
        <v>65281</v>
      </c>
      <c r="G70" s="29">
        <v>93108</v>
      </c>
      <c r="H70" s="29">
        <v>134100</v>
      </c>
      <c r="I70" s="30">
        <v>1530</v>
      </c>
    </row>
    <row r="71" spans="1:9" ht="18" customHeight="1" x14ac:dyDescent="0.3">
      <c r="A71" s="67" t="s">
        <v>187</v>
      </c>
      <c r="B71" s="54" t="s">
        <v>44</v>
      </c>
      <c r="C71" s="71">
        <v>134268</v>
      </c>
      <c r="D71" s="71">
        <v>87828</v>
      </c>
      <c r="E71" s="71">
        <v>125371</v>
      </c>
      <c r="F71" s="71">
        <v>140515</v>
      </c>
      <c r="G71" s="71">
        <v>157035</v>
      </c>
      <c r="H71" s="71">
        <v>167196</v>
      </c>
      <c r="I71" s="72">
        <v>50</v>
      </c>
    </row>
    <row r="72" spans="1:9" ht="18" customHeight="1" x14ac:dyDescent="0.3">
      <c r="A72" s="24" t="s">
        <v>334</v>
      </c>
      <c r="B72" s="12" t="s">
        <v>335</v>
      </c>
      <c r="C72" s="31">
        <v>93402</v>
      </c>
      <c r="D72" s="31">
        <v>71330</v>
      </c>
      <c r="E72" s="31">
        <v>81235</v>
      </c>
      <c r="F72" s="31">
        <v>93055</v>
      </c>
      <c r="G72" s="31">
        <v>105438</v>
      </c>
      <c r="H72" s="31">
        <v>122101</v>
      </c>
      <c r="I72" s="32">
        <v>50</v>
      </c>
    </row>
    <row r="73" spans="1:9" ht="18" customHeight="1" x14ac:dyDescent="0.3">
      <c r="A73" s="67" t="s">
        <v>336</v>
      </c>
      <c r="B73" s="54" t="s">
        <v>337</v>
      </c>
      <c r="C73" s="71">
        <v>54382</v>
      </c>
      <c r="D73" s="71">
        <v>43190</v>
      </c>
      <c r="E73" s="71">
        <v>47231</v>
      </c>
      <c r="F73" s="71">
        <v>54053</v>
      </c>
      <c r="G73" s="71">
        <v>60843</v>
      </c>
      <c r="H73" s="71">
        <v>65848</v>
      </c>
      <c r="I73" s="72">
        <v>50</v>
      </c>
    </row>
    <row r="74" spans="1:9" ht="18" customHeight="1" x14ac:dyDescent="0.3">
      <c r="A74" s="24" t="s">
        <v>188</v>
      </c>
      <c r="B74" s="12" t="s">
        <v>45</v>
      </c>
      <c r="C74" s="31">
        <v>95305</v>
      </c>
      <c r="D74" s="31">
        <v>29752</v>
      </c>
      <c r="E74" s="31">
        <v>44759</v>
      </c>
      <c r="F74" s="31">
        <v>114904</v>
      </c>
      <c r="G74" s="31">
        <v>133660</v>
      </c>
      <c r="H74" s="31">
        <v>155072</v>
      </c>
      <c r="I74" s="32" t="s">
        <v>137</v>
      </c>
    </row>
    <row r="75" spans="1:9" ht="18" customHeight="1" x14ac:dyDescent="0.3">
      <c r="A75" s="67" t="s">
        <v>189</v>
      </c>
      <c r="B75" s="54" t="s">
        <v>46</v>
      </c>
      <c r="C75" s="71">
        <v>72534</v>
      </c>
      <c r="D75" s="71">
        <v>53875</v>
      </c>
      <c r="E75" s="71">
        <v>59010</v>
      </c>
      <c r="F75" s="71">
        <v>68878</v>
      </c>
      <c r="G75" s="71">
        <v>85552</v>
      </c>
      <c r="H75" s="71">
        <v>100107</v>
      </c>
      <c r="I75" s="72">
        <v>550</v>
      </c>
    </row>
    <row r="76" spans="1:9" ht="18" customHeight="1" x14ac:dyDescent="0.3">
      <c r="A76" s="24" t="s">
        <v>190</v>
      </c>
      <c r="B76" s="12" t="s">
        <v>47</v>
      </c>
      <c r="C76" s="31">
        <v>110862</v>
      </c>
      <c r="D76" s="31">
        <v>85402</v>
      </c>
      <c r="E76" s="31">
        <v>92792</v>
      </c>
      <c r="F76" s="31">
        <v>105033</v>
      </c>
      <c r="G76" s="31">
        <v>122710</v>
      </c>
      <c r="H76" s="31">
        <v>144736</v>
      </c>
      <c r="I76" s="32">
        <v>50</v>
      </c>
    </row>
    <row r="77" spans="1:9" ht="18" customHeight="1" x14ac:dyDescent="0.3">
      <c r="A77" s="67" t="s">
        <v>338</v>
      </c>
      <c r="B77" s="54" t="s">
        <v>48</v>
      </c>
      <c r="C77" s="71">
        <v>82274</v>
      </c>
      <c r="D77" s="71">
        <v>68282</v>
      </c>
      <c r="E77" s="71">
        <v>72993</v>
      </c>
      <c r="F77" s="71">
        <v>80843</v>
      </c>
      <c r="G77" s="71">
        <v>93307</v>
      </c>
      <c r="H77" s="71">
        <v>101186</v>
      </c>
      <c r="I77" s="72">
        <v>40</v>
      </c>
    </row>
    <row r="78" spans="1:9" ht="18" customHeight="1" x14ac:dyDescent="0.3">
      <c r="A78" s="24" t="s">
        <v>191</v>
      </c>
      <c r="B78" s="12" t="s">
        <v>192</v>
      </c>
      <c r="C78" s="31">
        <v>53011</v>
      </c>
      <c r="D78" s="31">
        <v>26720</v>
      </c>
      <c r="E78" s="31">
        <v>33514</v>
      </c>
      <c r="F78" s="31">
        <v>54836</v>
      </c>
      <c r="G78" s="31">
        <v>67569</v>
      </c>
      <c r="H78" s="31">
        <v>79768</v>
      </c>
      <c r="I78" s="32">
        <v>70</v>
      </c>
    </row>
    <row r="79" spans="1:9" ht="18" customHeight="1" x14ac:dyDescent="0.3">
      <c r="A79" s="67" t="s">
        <v>339</v>
      </c>
      <c r="B79" s="54" t="s">
        <v>49</v>
      </c>
      <c r="C79" s="71">
        <v>33350</v>
      </c>
      <c r="D79" s="71">
        <v>25875</v>
      </c>
      <c r="E79" s="71">
        <v>27886</v>
      </c>
      <c r="F79" s="71">
        <v>31272</v>
      </c>
      <c r="G79" s="71">
        <v>36822</v>
      </c>
      <c r="H79" s="71">
        <v>44608</v>
      </c>
      <c r="I79" s="72" t="s">
        <v>137</v>
      </c>
    </row>
    <row r="80" spans="1:9" ht="18" customHeight="1" x14ac:dyDescent="0.3">
      <c r="A80" s="24" t="s">
        <v>195</v>
      </c>
      <c r="B80" s="12" t="s">
        <v>50</v>
      </c>
      <c r="C80" s="31">
        <v>36401</v>
      </c>
      <c r="D80" s="31">
        <v>27867</v>
      </c>
      <c r="E80" s="31">
        <v>32608</v>
      </c>
      <c r="F80" s="31">
        <v>36328</v>
      </c>
      <c r="G80" s="31">
        <v>40063</v>
      </c>
      <c r="H80" s="31">
        <v>45885</v>
      </c>
      <c r="I80" s="32" t="s">
        <v>137</v>
      </c>
    </row>
    <row r="81" spans="1:9" ht="18" customHeight="1" x14ac:dyDescent="0.3">
      <c r="A81" s="67" t="s">
        <v>196</v>
      </c>
      <c r="B81" s="54" t="s">
        <v>51</v>
      </c>
      <c r="C81" s="71">
        <v>45483</v>
      </c>
      <c r="D81" s="71">
        <v>35577</v>
      </c>
      <c r="E81" s="71">
        <v>42064</v>
      </c>
      <c r="F81" s="71">
        <v>47224</v>
      </c>
      <c r="G81" s="71">
        <v>50341</v>
      </c>
      <c r="H81" s="71">
        <v>52596</v>
      </c>
      <c r="I81" s="72">
        <v>110</v>
      </c>
    </row>
    <row r="82" spans="1:9" ht="18" customHeight="1" x14ac:dyDescent="0.3">
      <c r="A82" s="24" t="s">
        <v>340</v>
      </c>
      <c r="B82" s="12" t="s">
        <v>341</v>
      </c>
      <c r="C82" s="31">
        <v>38848</v>
      </c>
      <c r="D82" s="31">
        <v>25922</v>
      </c>
      <c r="E82" s="31">
        <v>29343</v>
      </c>
      <c r="F82" s="31">
        <v>37632</v>
      </c>
      <c r="G82" s="31">
        <v>46598</v>
      </c>
      <c r="H82" s="31">
        <v>53913</v>
      </c>
      <c r="I82" s="32">
        <v>90</v>
      </c>
    </row>
    <row r="83" spans="1:9" s="2" customFormat="1" ht="18" customHeight="1" x14ac:dyDescent="0.3">
      <c r="A83" s="88" t="s">
        <v>197</v>
      </c>
      <c r="B83" s="64" t="s">
        <v>52</v>
      </c>
      <c r="C83" s="69">
        <v>32995</v>
      </c>
      <c r="D83" s="69">
        <v>25467</v>
      </c>
      <c r="E83" s="69">
        <v>26357</v>
      </c>
      <c r="F83" s="69">
        <v>30262</v>
      </c>
      <c r="G83" s="69">
        <v>36555</v>
      </c>
      <c r="H83" s="69">
        <v>43523</v>
      </c>
      <c r="I83" s="70">
        <v>1020</v>
      </c>
    </row>
    <row r="84" spans="1:9" ht="18" customHeight="1" x14ac:dyDescent="0.3">
      <c r="A84" s="24" t="s">
        <v>342</v>
      </c>
      <c r="B84" s="12" t="s">
        <v>343</v>
      </c>
      <c r="C84" s="31">
        <v>27416</v>
      </c>
      <c r="D84" s="31">
        <v>25192</v>
      </c>
      <c r="E84" s="31">
        <v>25547</v>
      </c>
      <c r="F84" s="31">
        <v>26218</v>
      </c>
      <c r="G84" s="31">
        <v>28906</v>
      </c>
      <c r="H84" s="31">
        <v>31304</v>
      </c>
      <c r="I84" s="32">
        <v>360</v>
      </c>
    </row>
    <row r="85" spans="1:9" ht="18" customHeight="1" x14ac:dyDescent="0.3">
      <c r="A85" s="67" t="s">
        <v>344</v>
      </c>
      <c r="B85" s="54" t="s">
        <v>53</v>
      </c>
      <c r="C85" s="71">
        <v>32755</v>
      </c>
      <c r="D85" s="71">
        <v>25603</v>
      </c>
      <c r="E85" s="71">
        <v>28056</v>
      </c>
      <c r="F85" s="71">
        <v>33112</v>
      </c>
      <c r="G85" s="71">
        <v>37539</v>
      </c>
      <c r="H85" s="71">
        <v>40218</v>
      </c>
      <c r="I85" s="72">
        <v>210</v>
      </c>
    </row>
    <row r="86" spans="1:9" ht="18" customHeight="1" x14ac:dyDescent="0.3">
      <c r="A86" s="24" t="s">
        <v>198</v>
      </c>
      <c r="B86" s="12" t="s">
        <v>54</v>
      </c>
      <c r="C86" s="31">
        <v>38229</v>
      </c>
      <c r="D86" s="31">
        <v>29615</v>
      </c>
      <c r="E86" s="31">
        <v>33832</v>
      </c>
      <c r="F86" s="31">
        <v>38039</v>
      </c>
      <c r="G86" s="31">
        <v>43226</v>
      </c>
      <c r="H86" s="31">
        <v>49218</v>
      </c>
      <c r="I86" s="32">
        <v>90</v>
      </c>
    </row>
    <row r="87" spans="1:9" ht="18" customHeight="1" x14ac:dyDescent="0.3">
      <c r="A87" s="67" t="s">
        <v>199</v>
      </c>
      <c r="B87" s="54" t="s">
        <v>55</v>
      </c>
      <c r="C87" s="71">
        <v>31622</v>
      </c>
      <c r="D87" s="71">
        <v>26853</v>
      </c>
      <c r="E87" s="71">
        <v>28375</v>
      </c>
      <c r="F87" s="71">
        <v>30893</v>
      </c>
      <c r="G87" s="71">
        <v>34693</v>
      </c>
      <c r="H87" s="71">
        <v>39231</v>
      </c>
      <c r="I87" s="72">
        <v>240</v>
      </c>
    </row>
    <row r="88" spans="1:9" s="2" customFormat="1" ht="18" customHeight="1" x14ac:dyDescent="0.3">
      <c r="A88" s="89" t="s">
        <v>200</v>
      </c>
      <c r="B88" s="22" t="s">
        <v>56</v>
      </c>
      <c r="C88" s="29">
        <v>60992</v>
      </c>
      <c r="D88" s="29">
        <v>31916</v>
      </c>
      <c r="E88" s="29">
        <v>42002</v>
      </c>
      <c r="F88" s="29">
        <v>52447</v>
      </c>
      <c r="G88" s="29">
        <v>87890</v>
      </c>
      <c r="H88" s="29">
        <v>93049</v>
      </c>
      <c r="I88" s="30">
        <v>2310</v>
      </c>
    </row>
    <row r="89" spans="1:9" ht="18" customHeight="1" x14ac:dyDescent="0.3">
      <c r="A89" s="67" t="s">
        <v>565</v>
      </c>
      <c r="B89" s="54" t="s">
        <v>566</v>
      </c>
      <c r="C89" s="71">
        <v>55832</v>
      </c>
      <c r="D89" s="71">
        <v>49881</v>
      </c>
      <c r="E89" s="71">
        <v>49889</v>
      </c>
      <c r="F89" s="71">
        <v>53404</v>
      </c>
      <c r="G89" s="71">
        <v>60014</v>
      </c>
      <c r="H89" s="71">
        <v>66865</v>
      </c>
      <c r="I89" s="72">
        <v>80</v>
      </c>
    </row>
    <row r="90" spans="1:9" ht="18" customHeight="1" x14ac:dyDescent="0.3">
      <c r="A90" s="24" t="s">
        <v>201</v>
      </c>
      <c r="B90" s="12" t="s">
        <v>57</v>
      </c>
      <c r="C90" s="31">
        <v>88236</v>
      </c>
      <c r="D90" s="31">
        <v>55427</v>
      </c>
      <c r="E90" s="31">
        <v>60599</v>
      </c>
      <c r="F90" s="31">
        <v>83548</v>
      </c>
      <c r="G90" s="31">
        <v>106048</v>
      </c>
      <c r="H90" s="31">
        <v>140738</v>
      </c>
      <c r="I90" s="32">
        <v>70</v>
      </c>
    </row>
    <row r="91" spans="1:9" ht="18" customHeight="1" x14ac:dyDescent="0.3">
      <c r="A91" s="67" t="s">
        <v>202</v>
      </c>
      <c r="B91" s="54" t="s">
        <v>345</v>
      </c>
      <c r="C91" s="71">
        <v>54850</v>
      </c>
      <c r="D91" s="71">
        <v>24968</v>
      </c>
      <c r="E91" s="71">
        <v>24980</v>
      </c>
      <c r="F91" s="71">
        <v>55185</v>
      </c>
      <c r="G91" s="71">
        <v>69069</v>
      </c>
      <c r="H91" s="71">
        <v>84775</v>
      </c>
      <c r="I91" s="72">
        <v>50</v>
      </c>
    </row>
    <row r="92" spans="1:9" ht="18" customHeight="1" x14ac:dyDescent="0.3">
      <c r="A92" s="24" t="s">
        <v>203</v>
      </c>
      <c r="B92" s="12" t="s">
        <v>58</v>
      </c>
      <c r="C92" s="31">
        <v>36419</v>
      </c>
      <c r="D92" s="31">
        <v>25245</v>
      </c>
      <c r="E92" s="31">
        <v>25770</v>
      </c>
      <c r="F92" s="31">
        <v>30590</v>
      </c>
      <c r="G92" s="31">
        <v>45175</v>
      </c>
      <c r="H92" s="31">
        <v>53907</v>
      </c>
      <c r="I92" s="32">
        <v>200</v>
      </c>
    </row>
    <row r="93" spans="1:9" ht="18" customHeight="1" x14ac:dyDescent="0.3">
      <c r="A93" s="67" t="s">
        <v>204</v>
      </c>
      <c r="B93" s="54" t="s">
        <v>59</v>
      </c>
      <c r="C93" s="71">
        <v>42614</v>
      </c>
      <c r="D93" s="71">
        <v>36910</v>
      </c>
      <c r="E93" s="71">
        <v>39705</v>
      </c>
      <c r="F93" s="71">
        <v>42779</v>
      </c>
      <c r="G93" s="71">
        <v>44485</v>
      </c>
      <c r="H93" s="71">
        <v>47468</v>
      </c>
      <c r="I93" s="72">
        <v>510</v>
      </c>
    </row>
    <row r="94" spans="1:9" ht="18" customHeight="1" x14ac:dyDescent="0.3">
      <c r="A94" s="24" t="s">
        <v>205</v>
      </c>
      <c r="B94" s="12" t="s">
        <v>60</v>
      </c>
      <c r="C94" s="31">
        <v>82479</v>
      </c>
      <c r="D94" s="31">
        <v>49539</v>
      </c>
      <c r="E94" s="31">
        <v>64705</v>
      </c>
      <c r="F94" s="31">
        <v>90459</v>
      </c>
      <c r="G94" s="31">
        <v>93045</v>
      </c>
      <c r="H94" s="31">
        <v>93059</v>
      </c>
      <c r="I94" s="32">
        <v>910</v>
      </c>
    </row>
    <row r="95" spans="1:9" ht="18" customHeight="1" x14ac:dyDescent="0.3">
      <c r="A95" s="67" t="s">
        <v>206</v>
      </c>
      <c r="B95" s="54" t="s">
        <v>61</v>
      </c>
      <c r="C95" s="71">
        <v>57565</v>
      </c>
      <c r="D95" s="71">
        <v>43758</v>
      </c>
      <c r="E95" s="71">
        <v>48236</v>
      </c>
      <c r="F95" s="71">
        <v>55722</v>
      </c>
      <c r="G95" s="71">
        <v>66589</v>
      </c>
      <c r="H95" s="71">
        <v>73795</v>
      </c>
      <c r="I95" s="72">
        <v>260</v>
      </c>
    </row>
    <row r="96" spans="1:9" ht="18" customHeight="1" x14ac:dyDescent="0.3">
      <c r="A96" s="24" t="s">
        <v>207</v>
      </c>
      <c r="B96" s="12" t="s">
        <v>62</v>
      </c>
      <c r="C96" s="31">
        <v>34945</v>
      </c>
      <c r="D96" s="31">
        <v>27191</v>
      </c>
      <c r="E96" s="31">
        <v>29208</v>
      </c>
      <c r="F96" s="31">
        <v>32627</v>
      </c>
      <c r="G96" s="31">
        <v>39657</v>
      </c>
      <c r="H96" s="31">
        <v>45889</v>
      </c>
      <c r="I96" s="32">
        <v>100</v>
      </c>
    </row>
    <row r="97" spans="1:9" s="2" customFormat="1" ht="18" customHeight="1" x14ac:dyDescent="0.3">
      <c r="A97" s="88" t="s">
        <v>208</v>
      </c>
      <c r="B97" s="64" t="s">
        <v>346</v>
      </c>
      <c r="C97" s="69">
        <v>29632</v>
      </c>
      <c r="D97" s="69">
        <v>25111</v>
      </c>
      <c r="E97" s="69">
        <v>25327</v>
      </c>
      <c r="F97" s="69">
        <v>26131</v>
      </c>
      <c r="G97" s="69">
        <v>31000</v>
      </c>
      <c r="H97" s="69">
        <v>39183</v>
      </c>
      <c r="I97" s="70">
        <v>2580</v>
      </c>
    </row>
    <row r="98" spans="1:9" ht="18" customHeight="1" x14ac:dyDescent="0.3">
      <c r="A98" s="24" t="s">
        <v>209</v>
      </c>
      <c r="B98" s="12" t="s">
        <v>63</v>
      </c>
      <c r="C98" s="31">
        <v>35084</v>
      </c>
      <c r="D98" s="31">
        <v>25696</v>
      </c>
      <c r="E98" s="31">
        <v>27413</v>
      </c>
      <c r="F98" s="31">
        <v>33278</v>
      </c>
      <c r="G98" s="31">
        <v>39624</v>
      </c>
      <c r="H98" s="31">
        <v>50470</v>
      </c>
      <c r="I98" s="32">
        <v>150</v>
      </c>
    </row>
    <row r="99" spans="1:9" ht="18" customHeight="1" x14ac:dyDescent="0.3">
      <c r="A99" s="67" t="s">
        <v>347</v>
      </c>
      <c r="B99" s="54" t="s">
        <v>348</v>
      </c>
      <c r="C99" s="71">
        <v>27676</v>
      </c>
      <c r="D99" s="71">
        <v>25063</v>
      </c>
      <c r="E99" s="71">
        <v>25193</v>
      </c>
      <c r="F99" s="71">
        <v>25424</v>
      </c>
      <c r="G99" s="71">
        <v>28733</v>
      </c>
      <c r="H99" s="71">
        <v>35742</v>
      </c>
      <c r="I99" s="72" t="s">
        <v>137</v>
      </c>
    </row>
    <row r="100" spans="1:9" ht="18" customHeight="1" x14ac:dyDescent="0.3">
      <c r="A100" s="24" t="s">
        <v>210</v>
      </c>
      <c r="B100" s="12" t="s">
        <v>64</v>
      </c>
      <c r="C100" s="31">
        <v>28504</v>
      </c>
      <c r="D100" s="31">
        <v>25343</v>
      </c>
      <c r="E100" s="31">
        <v>26081</v>
      </c>
      <c r="F100" s="31">
        <v>28310</v>
      </c>
      <c r="G100" s="31">
        <v>30610</v>
      </c>
      <c r="H100" s="31">
        <v>32075</v>
      </c>
      <c r="I100" s="32">
        <v>100</v>
      </c>
    </row>
    <row r="101" spans="1:9" ht="18" customHeight="1" x14ac:dyDescent="0.3">
      <c r="A101" s="67" t="s">
        <v>211</v>
      </c>
      <c r="B101" s="54" t="s">
        <v>65</v>
      </c>
      <c r="C101" s="71">
        <v>28922</v>
      </c>
      <c r="D101" s="71">
        <v>25230</v>
      </c>
      <c r="E101" s="71">
        <v>25661</v>
      </c>
      <c r="F101" s="71">
        <v>26960</v>
      </c>
      <c r="G101" s="71">
        <v>30736</v>
      </c>
      <c r="H101" s="71">
        <v>34966</v>
      </c>
      <c r="I101" s="72">
        <v>180</v>
      </c>
    </row>
    <row r="102" spans="1:9" ht="18" customHeight="1" x14ac:dyDescent="0.3">
      <c r="A102" s="24" t="s">
        <v>212</v>
      </c>
      <c r="B102" s="12" t="s">
        <v>66</v>
      </c>
      <c r="C102" s="31">
        <v>28035</v>
      </c>
      <c r="D102" s="31">
        <v>25190</v>
      </c>
      <c r="E102" s="31">
        <v>25645</v>
      </c>
      <c r="F102" s="31">
        <v>27195</v>
      </c>
      <c r="G102" s="31">
        <v>30173</v>
      </c>
      <c r="H102" s="31">
        <v>31979</v>
      </c>
      <c r="I102" s="32">
        <v>110</v>
      </c>
    </row>
    <row r="103" spans="1:9" ht="18" customHeight="1" x14ac:dyDescent="0.3">
      <c r="A103" s="67" t="s">
        <v>213</v>
      </c>
      <c r="B103" s="54" t="s">
        <v>67</v>
      </c>
      <c r="C103" s="71">
        <v>39773</v>
      </c>
      <c r="D103" s="71">
        <v>25209</v>
      </c>
      <c r="E103" s="71">
        <v>25919</v>
      </c>
      <c r="F103" s="71">
        <v>32795</v>
      </c>
      <c r="G103" s="71">
        <v>51259</v>
      </c>
      <c r="H103" s="71">
        <v>65825</v>
      </c>
      <c r="I103" s="72">
        <v>190</v>
      </c>
    </row>
    <row r="104" spans="1:9" ht="18" customHeight="1" x14ac:dyDescent="0.3">
      <c r="A104" s="24" t="s">
        <v>349</v>
      </c>
      <c r="B104" s="12" t="s">
        <v>350</v>
      </c>
      <c r="C104" s="31">
        <v>25772</v>
      </c>
      <c r="D104" s="31">
        <v>25073</v>
      </c>
      <c r="E104" s="31">
        <v>25212</v>
      </c>
      <c r="F104" s="31">
        <v>25545</v>
      </c>
      <c r="G104" s="31">
        <v>26050</v>
      </c>
      <c r="H104" s="31">
        <v>26413</v>
      </c>
      <c r="I104" s="32">
        <v>630</v>
      </c>
    </row>
    <row r="105" spans="1:9" ht="18" customHeight="1" x14ac:dyDescent="0.3">
      <c r="A105" s="67" t="s">
        <v>214</v>
      </c>
      <c r="B105" s="54" t="s">
        <v>68</v>
      </c>
      <c r="C105" s="71">
        <v>33425</v>
      </c>
      <c r="D105" s="71">
        <v>25222</v>
      </c>
      <c r="E105" s="71">
        <v>25851</v>
      </c>
      <c r="F105" s="71">
        <v>32978</v>
      </c>
      <c r="G105" s="71">
        <v>38898</v>
      </c>
      <c r="H105" s="71">
        <v>45630</v>
      </c>
      <c r="I105" s="72">
        <v>350</v>
      </c>
    </row>
    <row r="106" spans="1:9" ht="18" customHeight="1" x14ac:dyDescent="0.3">
      <c r="A106" s="24" t="s">
        <v>567</v>
      </c>
      <c r="B106" s="12" t="s">
        <v>568</v>
      </c>
      <c r="C106" s="31">
        <v>28038</v>
      </c>
      <c r="D106" s="31">
        <v>25296</v>
      </c>
      <c r="E106" s="31">
        <v>26160</v>
      </c>
      <c r="F106" s="31">
        <v>28084</v>
      </c>
      <c r="G106" s="31">
        <v>30158</v>
      </c>
      <c r="H106" s="31">
        <v>31401</v>
      </c>
      <c r="I106" s="32">
        <v>70</v>
      </c>
    </row>
    <row r="107" spans="1:9" ht="18" customHeight="1" x14ac:dyDescent="0.3">
      <c r="A107" s="67" t="s">
        <v>215</v>
      </c>
      <c r="B107" s="54" t="s">
        <v>69</v>
      </c>
      <c r="C107" s="71">
        <v>30515</v>
      </c>
      <c r="D107" s="71">
        <v>25000</v>
      </c>
      <c r="E107" s="71">
        <v>25253</v>
      </c>
      <c r="F107" s="71">
        <v>26039</v>
      </c>
      <c r="G107" s="71">
        <v>31719</v>
      </c>
      <c r="H107" s="71">
        <v>43962</v>
      </c>
      <c r="I107" s="72">
        <v>120</v>
      </c>
    </row>
    <row r="108" spans="1:9" ht="18" customHeight="1" x14ac:dyDescent="0.3">
      <c r="A108" s="24" t="s">
        <v>216</v>
      </c>
      <c r="B108" s="12" t="s">
        <v>70</v>
      </c>
      <c r="C108" s="31">
        <v>27385</v>
      </c>
      <c r="D108" s="31">
        <v>25194</v>
      </c>
      <c r="E108" s="31">
        <v>25534</v>
      </c>
      <c r="F108" s="31">
        <v>26456</v>
      </c>
      <c r="G108" s="31">
        <v>29408</v>
      </c>
      <c r="H108" s="31">
        <v>31243</v>
      </c>
      <c r="I108" s="32">
        <v>140</v>
      </c>
    </row>
    <row r="109" spans="1:9" ht="18" customHeight="1" x14ac:dyDescent="0.3">
      <c r="A109" s="67" t="s">
        <v>217</v>
      </c>
      <c r="B109" s="54" t="s">
        <v>71</v>
      </c>
      <c r="C109" s="71">
        <v>27024</v>
      </c>
      <c r="D109" s="71">
        <v>25006</v>
      </c>
      <c r="E109" s="71">
        <v>25216</v>
      </c>
      <c r="F109" s="71">
        <v>25809</v>
      </c>
      <c r="G109" s="71">
        <v>28988</v>
      </c>
      <c r="H109" s="71">
        <v>31096</v>
      </c>
      <c r="I109" s="72">
        <v>80</v>
      </c>
    </row>
    <row r="110" spans="1:9" s="2" customFormat="1" ht="18" customHeight="1" x14ac:dyDescent="0.3">
      <c r="A110" s="89" t="s">
        <v>218</v>
      </c>
      <c r="B110" s="22" t="s">
        <v>72</v>
      </c>
      <c r="C110" s="29">
        <v>29668</v>
      </c>
      <c r="D110" s="29">
        <v>25159</v>
      </c>
      <c r="E110" s="29">
        <v>25490</v>
      </c>
      <c r="F110" s="29">
        <v>26808</v>
      </c>
      <c r="G110" s="29">
        <v>31890</v>
      </c>
      <c r="H110" s="29">
        <v>38626</v>
      </c>
      <c r="I110" s="30">
        <v>870</v>
      </c>
    </row>
    <row r="111" spans="1:9" ht="18" customHeight="1" x14ac:dyDescent="0.3">
      <c r="A111" s="67" t="s">
        <v>464</v>
      </c>
      <c r="B111" s="54" t="s">
        <v>465</v>
      </c>
      <c r="C111" s="71">
        <v>44603</v>
      </c>
      <c r="D111" s="71">
        <v>31221</v>
      </c>
      <c r="E111" s="71">
        <v>36288</v>
      </c>
      <c r="F111" s="71">
        <v>42516</v>
      </c>
      <c r="G111" s="71">
        <v>53277</v>
      </c>
      <c r="H111" s="71">
        <v>62396</v>
      </c>
      <c r="I111" s="72">
        <v>40</v>
      </c>
    </row>
    <row r="112" spans="1:9" ht="18" customHeight="1" x14ac:dyDescent="0.3">
      <c r="A112" s="24" t="s">
        <v>219</v>
      </c>
      <c r="B112" s="12" t="s">
        <v>351</v>
      </c>
      <c r="C112" s="31">
        <v>38144</v>
      </c>
      <c r="D112" s="31">
        <v>27987</v>
      </c>
      <c r="E112" s="31">
        <v>32096</v>
      </c>
      <c r="F112" s="31">
        <v>36875</v>
      </c>
      <c r="G112" s="31">
        <v>40761</v>
      </c>
      <c r="H112" s="31">
        <v>55885</v>
      </c>
      <c r="I112" s="32">
        <v>30</v>
      </c>
    </row>
    <row r="113" spans="1:9" ht="18" customHeight="1" x14ac:dyDescent="0.3">
      <c r="A113" s="67" t="s">
        <v>220</v>
      </c>
      <c r="B113" s="54" t="s">
        <v>73</v>
      </c>
      <c r="C113" s="71">
        <v>29289</v>
      </c>
      <c r="D113" s="71">
        <v>25194</v>
      </c>
      <c r="E113" s="71">
        <v>25652</v>
      </c>
      <c r="F113" s="71">
        <v>27550</v>
      </c>
      <c r="G113" s="71">
        <v>31816</v>
      </c>
      <c r="H113" s="71">
        <v>37589</v>
      </c>
      <c r="I113" s="72">
        <v>370</v>
      </c>
    </row>
    <row r="114" spans="1:9" ht="18" customHeight="1" x14ac:dyDescent="0.3">
      <c r="A114" s="24" t="s">
        <v>221</v>
      </c>
      <c r="B114" s="12" t="s">
        <v>74</v>
      </c>
      <c r="C114" s="31">
        <v>26247</v>
      </c>
      <c r="D114" s="31">
        <v>25071</v>
      </c>
      <c r="E114" s="31">
        <v>25215</v>
      </c>
      <c r="F114" s="31">
        <v>25515</v>
      </c>
      <c r="G114" s="31">
        <v>26111</v>
      </c>
      <c r="H114" s="31">
        <v>29323</v>
      </c>
      <c r="I114" s="32">
        <v>200</v>
      </c>
    </row>
    <row r="115" spans="1:9" ht="18" customHeight="1" x14ac:dyDescent="0.3">
      <c r="A115" s="67" t="s">
        <v>222</v>
      </c>
      <c r="B115" s="54" t="s">
        <v>75</v>
      </c>
      <c r="C115" s="71">
        <v>29004</v>
      </c>
      <c r="D115" s="71">
        <v>25266</v>
      </c>
      <c r="E115" s="71">
        <v>25827</v>
      </c>
      <c r="F115" s="71">
        <v>27441</v>
      </c>
      <c r="G115" s="71">
        <v>31441</v>
      </c>
      <c r="H115" s="71">
        <v>36393</v>
      </c>
      <c r="I115" s="72">
        <v>180</v>
      </c>
    </row>
    <row r="116" spans="1:9" s="2" customFormat="1" ht="18" customHeight="1" x14ac:dyDescent="0.3">
      <c r="A116" s="89" t="s">
        <v>223</v>
      </c>
      <c r="B116" s="22" t="s">
        <v>76</v>
      </c>
      <c r="C116" s="29">
        <v>34036</v>
      </c>
      <c r="D116" s="29">
        <v>25241</v>
      </c>
      <c r="E116" s="29">
        <v>25834</v>
      </c>
      <c r="F116" s="29">
        <v>28249</v>
      </c>
      <c r="G116" s="29">
        <v>35806</v>
      </c>
      <c r="H116" s="29">
        <v>45454</v>
      </c>
      <c r="I116" s="30">
        <v>630</v>
      </c>
    </row>
    <row r="117" spans="1:9" ht="18" customHeight="1" x14ac:dyDescent="0.3">
      <c r="A117" s="67" t="s">
        <v>352</v>
      </c>
      <c r="B117" s="54" t="s">
        <v>353</v>
      </c>
      <c r="C117" s="71">
        <v>44345</v>
      </c>
      <c r="D117" s="71">
        <v>25672</v>
      </c>
      <c r="E117" s="71">
        <v>27841</v>
      </c>
      <c r="F117" s="71">
        <v>45222</v>
      </c>
      <c r="G117" s="71">
        <v>52986</v>
      </c>
      <c r="H117" s="71">
        <v>68039</v>
      </c>
      <c r="I117" s="72">
        <v>40</v>
      </c>
    </row>
    <row r="118" spans="1:9" ht="18" customHeight="1" x14ac:dyDescent="0.3">
      <c r="A118" s="24" t="s">
        <v>224</v>
      </c>
      <c r="B118" s="12" t="s">
        <v>354</v>
      </c>
      <c r="C118" s="31">
        <v>28165</v>
      </c>
      <c r="D118" s="31">
        <v>25162</v>
      </c>
      <c r="E118" s="31">
        <v>25512</v>
      </c>
      <c r="F118" s="31">
        <v>26422</v>
      </c>
      <c r="G118" s="31">
        <v>30322</v>
      </c>
      <c r="H118" s="31">
        <v>32791</v>
      </c>
      <c r="I118" s="32">
        <v>90</v>
      </c>
    </row>
    <row r="119" spans="1:9" ht="18" customHeight="1" x14ac:dyDescent="0.3">
      <c r="A119" s="67" t="s">
        <v>225</v>
      </c>
      <c r="B119" s="54" t="s">
        <v>77</v>
      </c>
      <c r="C119" s="71">
        <v>27783</v>
      </c>
      <c r="D119" s="71">
        <v>25258</v>
      </c>
      <c r="E119" s="71">
        <v>25797</v>
      </c>
      <c r="F119" s="71">
        <v>26870</v>
      </c>
      <c r="G119" s="71">
        <v>29973</v>
      </c>
      <c r="H119" s="71">
        <v>31945</v>
      </c>
      <c r="I119" s="72" t="s">
        <v>137</v>
      </c>
    </row>
    <row r="120" spans="1:9" ht="18" customHeight="1" x14ac:dyDescent="0.3">
      <c r="A120" s="24" t="s">
        <v>226</v>
      </c>
      <c r="B120" s="12" t="s">
        <v>357</v>
      </c>
      <c r="C120" s="31">
        <v>40282</v>
      </c>
      <c r="D120" s="31">
        <v>25648</v>
      </c>
      <c r="E120" s="31">
        <v>26584</v>
      </c>
      <c r="F120" s="31">
        <v>34353</v>
      </c>
      <c r="G120" s="31">
        <v>39458</v>
      </c>
      <c r="H120" s="31">
        <v>91717</v>
      </c>
      <c r="I120" s="32" t="s">
        <v>137</v>
      </c>
    </row>
    <row r="121" spans="1:9" ht="18" customHeight="1" x14ac:dyDescent="0.3">
      <c r="A121" s="67" t="s">
        <v>358</v>
      </c>
      <c r="B121" s="54" t="s">
        <v>359</v>
      </c>
      <c r="C121" s="71">
        <v>27365</v>
      </c>
      <c r="D121" s="71">
        <v>25204</v>
      </c>
      <c r="E121" s="71">
        <v>25537</v>
      </c>
      <c r="F121" s="71">
        <v>26101</v>
      </c>
      <c r="G121" s="71">
        <v>26852</v>
      </c>
      <c r="H121" s="71">
        <v>31613</v>
      </c>
      <c r="I121" s="72">
        <v>70</v>
      </c>
    </row>
    <row r="122" spans="1:9" ht="18" customHeight="1" x14ac:dyDescent="0.3">
      <c r="A122" s="24" t="s">
        <v>569</v>
      </c>
      <c r="B122" s="12" t="s">
        <v>570</v>
      </c>
      <c r="C122" s="31">
        <v>28241</v>
      </c>
      <c r="D122" s="31">
        <v>25209</v>
      </c>
      <c r="E122" s="31">
        <v>25547</v>
      </c>
      <c r="F122" s="31">
        <v>26098</v>
      </c>
      <c r="G122" s="31">
        <v>29188</v>
      </c>
      <c r="H122" s="31">
        <v>34250</v>
      </c>
      <c r="I122" s="32">
        <v>30</v>
      </c>
    </row>
    <row r="123" spans="1:9" s="2" customFormat="1" ht="18" customHeight="1" x14ac:dyDescent="0.3">
      <c r="A123" s="88" t="s">
        <v>227</v>
      </c>
      <c r="B123" s="64" t="s">
        <v>78</v>
      </c>
      <c r="C123" s="69">
        <v>32970</v>
      </c>
      <c r="D123" s="69">
        <v>25211</v>
      </c>
      <c r="E123" s="69">
        <v>25588</v>
      </c>
      <c r="F123" s="69">
        <v>27639</v>
      </c>
      <c r="G123" s="69">
        <v>32525</v>
      </c>
      <c r="H123" s="69">
        <v>48107</v>
      </c>
      <c r="I123" s="70">
        <v>2840</v>
      </c>
    </row>
    <row r="124" spans="1:9" ht="18" customHeight="1" x14ac:dyDescent="0.3">
      <c r="A124" s="24" t="s">
        <v>228</v>
      </c>
      <c r="B124" s="12" t="s">
        <v>79</v>
      </c>
      <c r="C124" s="31">
        <v>39337</v>
      </c>
      <c r="D124" s="31">
        <v>27961</v>
      </c>
      <c r="E124" s="31">
        <v>31260</v>
      </c>
      <c r="F124" s="31">
        <v>37145</v>
      </c>
      <c r="G124" s="31">
        <v>45323</v>
      </c>
      <c r="H124" s="31">
        <v>51930</v>
      </c>
      <c r="I124" s="32">
        <v>300</v>
      </c>
    </row>
    <row r="125" spans="1:9" ht="18" customHeight="1" x14ac:dyDescent="0.3">
      <c r="A125" s="67" t="s">
        <v>229</v>
      </c>
      <c r="B125" s="54" t="s">
        <v>80</v>
      </c>
      <c r="C125" s="71">
        <v>27844</v>
      </c>
      <c r="D125" s="71">
        <v>25141</v>
      </c>
      <c r="E125" s="71">
        <v>25381</v>
      </c>
      <c r="F125" s="71">
        <v>26245</v>
      </c>
      <c r="G125" s="71">
        <v>29623</v>
      </c>
      <c r="H125" s="71">
        <v>31958</v>
      </c>
      <c r="I125" s="72">
        <v>840</v>
      </c>
    </row>
    <row r="126" spans="1:9" ht="18" customHeight="1" x14ac:dyDescent="0.3">
      <c r="A126" s="24" t="s">
        <v>475</v>
      </c>
      <c r="B126" s="12" t="s">
        <v>476</v>
      </c>
      <c r="C126" s="31">
        <v>36224</v>
      </c>
      <c r="D126" s="31">
        <v>25558</v>
      </c>
      <c r="E126" s="31">
        <v>26945</v>
      </c>
      <c r="F126" s="31">
        <v>31894</v>
      </c>
      <c r="G126" s="31">
        <v>45528</v>
      </c>
      <c r="H126" s="31">
        <v>53169</v>
      </c>
      <c r="I126" s="32">
        <v>30</v>
      </c>
    </row>
    <row r="127" spans="1:9" ht="18" customHeight="1" x14ac:dyDescent="0.3">
      <c r="A127" s="67" t="s">
        <v>230</v>
      </c>
      <c r="B127" s="54" t="s">
        <v>81</v>
      </c>
      <c r="C127" s="71">
        <v>28397</v>
      </c>
      <c r="D127" s="71">
        <v>25167</v>
      </c>
      <c r="E127" s="71">
        <v>25478</v>
      </c>
      <c r="F127" s="71">
        <v>26326</v>
      </c>
      <c r="G127" s="71">
        <v>29510</v>
      </c>
      <c r="H127" s="71">
        <v>32829</v>
      </c>
      <c r="I127" s="72">
        <v>1200</v>
      </c>
    </row>
    <row r="128" spans="1:9" ht="18" customHeight="1" x14ac:dyDescent="0.3">
      <c r="A128" s="24" t="s">
        <v>360</v>
      </c>
      <c r="B128" s="12" t="s">
        <v>361</v>
      </c>
      <c r="C128" s="31">
        <v>39511</v>
      </c>
      <c r="D128" s="31">
        <v>26343</v>
      </c>
      <c r="E128" s="31">
        <v>28107</v>
      </c>
      <c r="F128" s="31">
        <v>31488</v>
      </c>
      <c r="G128" s="31">
        <v>43112</v>
      </c>
      <c r="H128" s="31">
        <v>75860</v>
      </c>
      <c r="I128" s="32">
        <v>50</v>
      </c>
    </row>
    <row r="129" spans="1:9" ht="18" customHeight="1" x14ac:dyDescent="0.3">
      <c r="A129" s="67" t="s">
        <v>231</v>
      </c>
      <c r="B129" s="54" t="s">
        <v>82</v>
      </c>
      <c r="C129" s="71">
        <v>52990</v>
      </c>
      <c r="D129" s="71">
        <v>35205</v>
      </c>
      <c r="E129" s="71">
        <v>38934</v>
      </c>
      <c r="F129" s="71">
        <v>49760</v>
      </c>
      <c r="G129" s="71">
        <v>60867</v>
      </c>
      <c r="H129" s="71">
        <v>87452</v>
      </c>
      <c r="I129" s="72">
        <v>80</v>
      </c>
    </row>
    <row r="130" spans="1:9" ht="18" customHeight="1" x14ac:dyDescent="0.3">
      <c r="A130" s="24" t="s">
        <v>362</v>
      </c>
      <c r="B130" s="12" t="s">
        <v>363</v>
      </c>
      <c r="C130" s="31">
        <v>57128</v>
      </c>
      <c r="D130" s="31">
        <v>28618</v>
      </c>
      <c r="E130" s="31">
        <v>42960</v>
      </c>
      <c r="F130" s="31">
        <v>52280</v>
      </c>
      <c r="G130" s="31">
        <v>69193</v>
      </c>
      <c r="H130" s="31">
        <v>83127</v>
      </c>
      <c r="I130" s="32">
        <v>60</v>
      </c>
    </row>
    <row r="131" spans="1:9" ht="18" customHeight="1" x14ac:dyDescent="0.3">
      <c r="A131" s="67" t="s">
        <v>232</v>
      </c>
      <c r="B131" s="54" t="s">
        <v>83</v>
      </c>
      <c r="C131" s="71">
        <v>59044</v>
      </c>
      <c r="D131" s="71">
        <v>28447</v>
      </c>
      <c r="E131" s="71">
        <v>36026</v>
      </c>
      <c r="F131" s="71">
        <v>49571</v>
      </c>
      <c r="G131" s="71">
        <v>76887</v>
      </c>
      <c r="H131" s="71">
        <v>86186</v>
      </c>
      <c r="I131" s="72">
        <v>70</v>
      </c>
    </row>
    <row r="132" spans="1:9" s="2" customFormat="1" ht="18" customHeight="1" x14ac:dyDescent="0.3">
      <c r="A132" s="89" t="s">
        <v>233</v>
      </c>
      <c r="B132" s="22" t="s">
        <v>84</v>
      </c>
      <c r="C132" s="29">
        <v>34937</v>
      </c>
      <c r="D132" s="29">
        <v>25202</v>
      </c>
      <c r="E132" s="29">
        <v>25817</v>
      </c>
      <c r="F132" s="29">
        <v>31410</v>
      </c>
      <c r="G132" s="29">
        <v>39871</v>
      </c>
      <c r="H132" s="29">
        <v>51180</v>
      </c>
      <c r="I132" s="30">
        <v>4810</v>
      </c>
    </row>
    <row r="133" spans="1:9" ht="18" customHeight="1" x14ac:dyDescent="0.3">
      <c r="A133" s="67" t="s">
        <v>234</v>
      </c>
      <c r="B133" s="54" t="s">
        <v>364</v>
      </c>
      <c r="C133" s="71">
        <v>46162</v>
      </c>
      <c r="D133" s="71">
        <v>29121</v>
      </c>
      <c r="E133" s="71">
        <v>34897</v>
      </c>
      <c r="F133" s="71">
        <v>40912</v>
      </c>
      <c r="G133" s="71">
        <v>55759</v>
      </c>
      <c r="H133" s="71">
        <v>65017</v>
      </c>
      <c r="I133" s="72">
        <v>330</v>
      </c>
    </row>
    <row r="134" spans="1:9" ht="18" customHeight="1" x14ac:dyDescent="0.3">
      <c r="A134" s="24" t="s">
        <v>235</v>
      </c>
      <c r="B134" s="12" t="s">
        <v>365</v>
      </c>
      <c r="C134" s="31">
        <v>34019</v>
      </c>
      <c r="D134" s="31">
        <v>26328</v>
      </c>
      <c r="E134" s="31">
        <v>28522</v>
      </c>
      <c r="F134" s="31">
        <v>32070</v>
      </c>
      <c r="G134" s="31">
        <v>38233</v>
      </c>
      <c r="H134" s="31">
        <v>45832</v>
      </c>
      <c r="I134" s="32">
        <v>70</v>
      </c>
    </row>
    <row r="135" spans="1:9" ht="18" customHeight="1" x14ac:dyDescent="0.3">
      <c r="A135" s="67" t="s">
        <v>236</v>
      </c>
      <c r="B135" s="54" t="s">
        <v>85</v>
      </c>
      <c r="C135" s="71">
        <v>37031</v>
      </c>
      <c r="D135" s="71">
        <v>25097</v>
      </c>
      <c r="E135" s="71">
        <v>26455</v>
      </c>
      <c r="F135" s="71">
        <v>34253</v>
      </c>
      <c r="G135" s="71">
        <v>43355</v>
      </c>
      <c r="H135" s="71">
        <v>53814</v>
      </c>
      <c r="I135" s="72">
        <v>220</v>
      </c>
    </row>
    <row r="136" spans="1:9" ht="18" customHeight="1" x14ac:dyDescent="0.3">
      <c r="A136" s="24" t="s">
        <v>237</v>
      </c>
      <c r="B136" s="12" t="s">
        <v>86</v>
      </c>
      <c r="C136" s="31">
        <v>46227</v>
      </c>
      <c r="D136" s="31">
        <v>32155</v>
      </c>
      <c r="E136" s="31">
        <v>35978</v>
      </c>
      <c r="F136" s="31">
        <v>38128</v>
      </c>
      <c r="G136" s="31">
        <v>46592</v>
      </c>
      <c r="H136" s="31">
        <v>62390</v>
      </c>
      <c r="I136" s="32">
        <v>30</v>
      </c>
    </row>
    <row r="137" spans="1:9" ht="18" customHeight="1" x14ac:dyDescent="0.3">
      <c r="A137" s="67" t="s">
        <v>238</v>
      </c>
      <c r="B137" s="54" t="s">
        <v>87</v>
      </c>
      <c r="C137" s="71">
        <v>46349</v>
      </c>
      <c r="D137" s="71">
        <v>28597</v>
      </c>
      <c r="E137" s="71">
        <v>39684</v>
      </c>
      <c r="F137" s="71">
        <v>48070</v>
      </c>
      <c r="G137" s="71">
        <v>53901</v>
      </c>
      <c r="H137" s="71">
        <v>62385</v>
      </c>
      <c r="I137" s="72">
        <v>50</v>
      </c>
    </row>
    <row r="138" spans="1:9" ht="18" customHeight="1" x14ac:dyDescent="0.3">
      <c r="A138" s="24" t="s">
        <v>239</v>
      </c>
      <c r="B138" s="12" t="s">
        <v>88</v>
      </c>
      <c r="C138" s="31">
        <v>34142</v>
      </c>
      <c r="D138" s="31">
        <v>26274</v>
      </c>
      <c r="E138" s="31">
        <v>29647</v>
      </c>
      <c r="F138" s="31">
        <v>34615</v>
      </c>
      <c r="G138" s="31">
        <v>38678</v>
      </c>
      <c r="H138" s="31">
        <v>41238</v>
      </c>
      <c r="I138" s="32">
        <v>70</v>
      </c>
    </row>
    <row r="139" spans="1:9" ht="18" customHeight="1" x14ac:dyDescent="0.3">
      <c r="A139" s="67" t="s">
        <v>240</v>
      </c>
      <c r="B139" s="54" t="s">
        <v>89</v>
      </c>
      <c r="C139" s="71">
        <v>34736</v>
      </c>
      <c r="D139" s="71">
        <v>26733</v>
      </c>
      <c r="E139" s="71">
        <v>28796</v>
      </c>
      <c r="F139" s="71">
        <v>32233</v>
      </c>
      <c r="G139" s="71">
        <v>38525</v>
      </c>
      <c r="H139" s="71">
        <v>46139</v>
      </c>
      <c r="I139" s="72">
        <v>80</v>
      </c>
    </row>
    <row r="140" spans="1:9" ht="18" customHeight="1" x14ac:dyDescent="0.3">
      <c r="A140" s="24" t="s">
        <v>241</v>
      </c>
      <c r="B140" s="12" t="s">
        <v>90</v>
      </c>
      <c r="C140" s="31">
        <v>29451</v>
      </c>
      <c r="D140" s="31">
        <v>25147</v>
      </c>
      <c r="E140" s="31">
        <v>25426</v>
      </c>
      <c r="F140" s="31">
        <v>25899</v>
      </c>
      <c r="G140" s="31">
        <v>31292</v>
      </c>
      <c r="H140" s="31">
        <v>38497</v>
      </c>
      <c r="I140" s="32">
        <v>910</v>
      </c>
    </row>
    <row r="141" spans="1:9" ht="18" customHeight="1" x14ac:dyDescent="0.3">
      <c r="A141" s="67" t="s">
        <v>366</v>
      </c>
      <c r="B141" s="54" t="s">
        <v>367</v>
      </c>
      <c r="C141" s="71">
        <v>35538</v>
      </c>
      <c r="D141" s="71">
        <v>31416</v>
      </c>
      <c r="E141" s="71">
        <v>33948</v>
      </c>
      <c r="F141" s="71">
        <v>34123</v>
      </c>
      <c r="G141" s="71">
        <v>36496</v>
      </c>
      <c r="H141" s="71">
        <v>43184</v>
      </c>
      <c r="I141" s="72">
        <v>60</v>
      </c>
    </row>
    <row r="142" spans="1:9" ht="18" customHeight="1" x14ac:dyDescent="0.3">
      <c r="A142" s="24" t="s">
        <v>242</v>
      </c>
      <c r="B142" s="12" t="s">
        <v>91</v>
      </c>
      <c r="C142" s="31">
        <v>26083</v>
      </c>
      <c r="D142" s="31">
        <v>25060</v>
      </c>
      <c r="E142" s="31">
        <v>25179</v>
      </c>
      <c r="F142" s="31">
        <v>25401</v>
      </c>
      <c r="G142" s="31">
        <v>26190</v>
      </c>
      <c r="H142" s="31">
        <v>29117</v>
      </c>
      <c r="I142" s="32" t="s">
        <v>137</v>
      </c>
    </row>
    <row r="143" spans="1:9" ht="18" customHeight="1" x14ac:dyDescent="0.3">
      <c r="A143" s="67" t="s">
        <v>368</v>
      </c>
      <c r="B143" s="54" t="s">
        <v>369</v>
      </c>
      <c r="C143" s="71">
        <v>35527</v>
      </c>
      <c r="D143" s="71">
        <v>26915</v>
      </c>
      <c r="E143" s="71">
        <v>28868</v>
      </c>
      <c r="F143" s="71">
        <v>31995</v>
      </c>
      <c r="G143" s="71">
        <v>37564</v>
      </c>
      <c r="H143" s="71">
        <v>56086</v>
      </c>
      <c r="I143" s="72">
        <v>50</v>
      </c>
    </row>
    <row r="144" spans="1:9" ht="18" customHeight="1" x14ac:dyDescent="0.3">
      <c r="A144" s="24" t="s">
        <v>243</v>
      </c>
      <c r="B144" s="12" t="s">
        <v>92</v>
      </c>
      <c r="C144" s="31">
        <v>26711</v>
      </c>
      <c r="D144" s="31">
        <v>25109</v>
      </c>
      <c r="E144" s="31">
        <v>25301</v>
      </c>
      <c r="F144" s="31">
        <v>25627</v>
      </c>
      <c r="G144" s="31">
        <v>26471</v>
      </c>
      <c r="H144" s="31">
        <v>30770</v>
      </c>
      <c r="I144" s="32">
        <v>40</v>
      </c>
    </row>
    <row r="145" spans="1:9" ht="18" customHeight="1" x14ac:dyDescent="0.3">
      <c r="A145" s="67" t="s">
        <v>485</v>
      </c>
      <c r="B145" s="54" t="s">
        <v>486</v>
      </c>
      <c r="C145" s="71">
        <v>43262</v>
      </c>
      <c r="D145" s="71">
        <v>32772</v>
      </c>
      <c r="E145" s="71">
        <v>38823</v>
      </c>
      <c r="F145" s="71">
        <v>43713</v>
      </c>
      <c r="G145" s="71">
        <v>48079</v>
      </c>
      <c r="H145" s="71">
        <v>53903</v>
      </c>
      <c r="I145" s="72">
        <v>40</v>
      </c>
    </row>
    <row r="146" spans="1:9" ht="18" customHeight="1" x14ac:dyDescent="0.3">
      <c r="A146" s="24" t="s">
        <v>244</v>
      </c>
      <c r="B146" s="12" t="s">
        <v>93</v>
      </c>
      <c r="C146" s="31">
        <v>29706</v>
      </c>
      <c r="D146" s="31">
        <v>25084</v>
      </c>
      <c r="E146" s="31">
        <v>25384</v>
      </c>
      <c r="F146" s="31">
        <v>28159</v>
      </c>
      <c r="G146" s="31">
        <v>33218</v>
      </c>
      <c r="H146" s="31">
        <v>38449</v>
      </c>
      <c r="I146" s="32">
        <v>220</v>
      </c>
    </row>
    <row r="147" spans="1:9" ht="18" customHeight="1" x14ac:dyDescent="0.3">
      <c r="A147" s="67" t="s">
        <v>245</v>
      </c>
      <c r="B147" s="54" t="s">
        <v>94</v>
      </c>
      <c r="C147" s="71">
        <v>45843</v>
      </c>
      <c r="D147" s="71">
        <v>31533</v>
      </c>
      <c r="E147" s="71">
        <v>36259</v>
      </c>
      <c r="F147" s="71">
        <v>46615</v>
      </c>
      <c r="G147" s="71">
        <v>55245</v>
      </c>
      <c r="H147" s="71">
        <v>56821</v>
      </c>
      <c r="I147" s="72">
        <v>100</v>
      </c>
    </row>
    <row r="148" spans="1:9" ht="18" customHeight="1" x14ac:dyDescent="0.3">
      <c r="A148" s="24" t="s">
        <v>246</v>
      </c>
      <c r="B148" s="12" t="s">
        <v>95</v>
      </c>
      <c r="C148" s="31">
        <v>34418</v>
      </c>
      <c r="D148" s="31">
        <v>27396</v>
      </c>
      <c r="E148" s="31">
        <v>29765</v>
      </c>
      <c r="F148" s="31">
        <v>34269</v>
      </c>
      <c r="G148" s="31">
        <v>38960</v>
      </c>
      <c r="H148" s="31">
        <v>41970</v>
      </c>
      <c r="I148" s="32">
        <v>50</v>
      </c>
    </row>
    <row r="149" spans="1:9" ht="18" customHeight="1" x14ac:dyDescent="0.3">
      <c r="A149" s="67" t="s">
        <v>247</v>
      </c>
      <c r="B149" s="54" t="s">
        <v>96</v>
      </c>
      <c r="C149" s="71">
        <v>52621</v>
      </c>
      <c r="D149" s="71">
        <v>45001</v>
      </c>
      <c r="E149" s="71">
        <v>46550</v>
      </c>
      <c r="F149" s="71">
        <v>51154</v>
      </c>
      <c r="G149" s="71">
        <v>62988</v>
      </c>
      <c r="H149" s="71">
        <v>64256</v>
      </c>
      <c r="I149" s="72">
        <v>40</v>
      </c>
    </row>
    <row r="150" spans="1:9" ht="18" customHeight="1" x14ac:dyDescent="0.3">
      <c r="A150" s="24" t="s">
        <v>248</v>
      </c>
      <c r="B150" s="12" t="s">
        <v>97</v>
      </c>
      <c r="C150" s="31">
        <v>48918</v>
      </c>
      <c r="D150" s="31">
        <v>37016</v>
      </c>
      <c r="E150" s="31">
        <v>38611</v>
      </c>
      <c r="F150" s="31">
        <v>42671</v>
      </c>
      <c r="G150" s="31">
        <v>65024</v>
      </c>
      <c r="H150" s="31">
        <v>65470</v>
      </c>
      <c r="I150" s="32">
        <v>110</v>
      </c>
    </row>
    <row r="151" spans="1:9" ht="18" customHeight="1" x14ac:dyDescent="0.3">
      <c r="A151" s="67" t="s">
        <v>249</v>
      </c>
      <c r="B151" s="54" t="s">
        <v>98</v>
      </c>
      <c r="C151" s="71">
        <v>47792</v>
      </c>
      <c r="D151" s="71">
        <v>30773</v>
      </c>
      <c r="E151" s="71">
        <v>42198</v>
      </c>
      <c r="F151" s="71">
        <v>47563</v>
      </c>
      <c r="G151" s="71">
        <v>52808</v>
      </c>
      <c r="H151" s="71">
        <v>65121</v>
      </c>
      <c r="I151" s="72">
        <v>60</v>
      </c>
    </row>
    <row r="152" spans="1:9" ht="18" customHeight="1" x14ac:dyDescent="0.3">
      <c r="A152" s="24" t="s">
        <v>250</v>
      </c>
      <c r="B152" s="12" t="s">
        <v>372</v>
      </c>
      <c r="C152" s="31">
        <v>31429</v>
      </c>
      <c r="D152" s="31">
        <v>25089</v>
      </c>
      <c r="E152" s="31">
        <v>26170</v>
      </c>
      <c r="F152" s="31">
        <v>28975</v>
      </c>
      <c r="G152" s="31">
        <v>31992</v>
      </c>
      <c r="H152" s="31">
        <v>43713</v>
      </c>
      <c r="I152" s="32">
        <v>110</v>
      </c>
    </row>
    <row r="153" spans="1:9" ht="18" customHeight="1" x14ac:dyDescent="0.3">
      <c r="A153" s="67" t="s">
        <v>251</v>
      </c>
      <c r="B153" s="54" t="s">
        <v>99</v>
      </c>
      <c r="C153" s="71">
        <v>50643</v>
      </c>
      <c r="D153" s="71">
        <v>33100</v>
      </c>
      <c r="E153" s="71">
        <v>38738</v>
      </c>
      <c r="F153" s="71">
        <v>47678</v>
      </c>
      <c r="G153" s="71">
        <v>60302</v>
      </c>
      <c r="H153" s="71">
        <v>73835</v>
      </c>
      <c r="I153" s="72">
        <v>50</v>
      </c>
    </row>
    <row r="154" spans="1:9" ht="18" customHeight="1" x14ac:dyDescent="0.3">
      <c r="A154" s="24" t="s">
        <v>252</v>
      </c>
      <c r="B154" s="12" t="s">
        <v>373</v>
      </c>
      <c r="C154" s="31">
        <v>40726</v>
      </c>
      <c r="D154" s="31">
        <v>30989</v>
      </c>
      <c r="E154" s="31">
        <v>34838</v>
      </c>
      <c r="F154" s="31">
        <v>39901</v>
      </c>
      <c r="G154" s="31">
        <v>45832</v>
      </c>
      <c r="H154" s="31">
        <v>51196</v>
      </c>
      <c r="I154" s="32">
        <v>50</v>
      </c>
    </row>
    <row r="155" spans="1:9" ht="18" customHeight="1" x14ac:dyDescent="0.3">
      <c r="A155" s="67" t="s">
        <v>253</v>
      </c>
      <c r="B155" s="54" t="s">
        <v>374</v>
      </c>
      <c r="C155" s="71">
        <v>34138</v>
      </c>
      <c r="D155" s="71">
        <v>25972</v>
      </c>
      <c r="E155" s="71">
        <v>28270</v>
      </c>
      <c r="F155" s="71">
        <v>32077</v>
      </c>
      <c r="G155" s="71">
        <v>39398</v>
      </c>
      <c r="H155" s="71">
        <v>47067</v>
      </c>
      <c r="I155" s="72">
        <v>180</v>
      </c>
    </row>
    <row r="156" spans="1:9" ht="18" customHeight="1" x14ac:dyDescent="0.3">
      <c r="A156" s="24" t="s">
        <v>254</v>
      </c>
      <c r="B156" s="12" t="s">
        <v>375</v>
      </c>
      <c r="C156" s="31">
        <v>35017</v>
      </c>
      <c r="D156" s="31">
        <v>25241</v>
      </c>
      <c r="E156" s="31">
        <v>26851</v>
      </c>
      <c r="F156" s="31">
        <v>32094</v>
      </c>
      <c r="G156" s="31">
        <v>41038</v>
      </c>
      <c r="H156" s="31">
        <v>50259</v>
      </c>
      <c r="I156" s="32">
        <v>670</v>
      </c>
    </row>
    <row r="157" spans="1:9" ht="18" customHeight="1" x14ac:dyDescent="0.3">
      <c r="A157" s="67" t="s">
        <v>376</v>
      </c>
      <c r="B157" s="54" t="s">
        <v>377</v>
      </c>
      <c r="C157" s="71">
        <v>35975</v>
      </c>
      <c r="D157" s="71">
        <v>30770</v>
      </c>
      <c r="E157" s="71">
        <v>33508</v>
      </c>
      <c r="F157" s="71">
        <v>36143</v>
      </c>
      <c r="G157" s="71">
        <v>38778</v>
      </c>
      <c r="H157" s="71">
        <v>40359</v>
      </c>
      <c r="I157" s="72">
        <v>40</v>
      </c>
    </row>
    <row r="158" spans="1:9" ht="18" customHeight="1" x14ac:dyDescent="0.3">
      <c r="A158" s="24" t="s">
        <v>571</v>
      </c>
      <c r="B158" s="12" t="s">
        <v>572</v>
      </c>
      <c r="C158" s="31">
        <v>29815</v>
      </c>
      <c r="D158" s="31">
        <v>25272</v>
      </c>
      <c r="E158" s="31">
        <v>25613</v>
      </c>
      <c r="F158" s="31">
        <v>26321</v>
      </c>
      <c r="G158" s="31">
        <v>30246</v>
      </c>
      <c r="H158" s="31">
        <v>40421</v>
      </c>
      <c r="I158" s="32">
        <v>30</v>
      </c>
    </row>
    <row r="159" spans="1:9" ht="18" customHeight="1" x14ac:dyDescent="0.3">
      <c r="A159" s="67" t="s">
        <v>255</v>
      </c>
      <c r="B159" s="54" t="s">
        <v>100</v>
      </c>
      <c r="C159" s="71">
        <v>34513</v>
      </c>
      <c r="D159" s="71">
        <v>25110</v>
      </c>
      <c r="E159" s="71">
        <v>26530</v>
      </c>
      <c r="F159" s="71">
        <v>32280</v>
      </c>
      <c r="G159" s="71">
        <v>39334</v>
      </c>
      <c r="H159" s="71">
        <v>47422</v>
      </c>
      <c r="I159" s="72">
        <v>580</v>
      </c>
    </row>
    <row r="160" spans="1:9" ht="18" customHeight="1" x14ac:dyDescent="0.3">
      <c r="A160" s="24" t="s">
        <v>256</v>
      </c>
      <c r="B160" s="12" t="s">
        <v>101</v>
      </c>
      <c r="C160" s="31">
        <v>46941</v>
      </c>
      <c r="D160" s="31">
        <v>32578</v>
      </c>
      <c r="E160" s="31">
        <v>38537</v>
      </c>
      <c r="F160" s="31">
        <v>45902</v>
      </c>
      <c r="G160" s="31">
        <v>53911</v>
      </c>
      <c r="H160" s="31">
        <v>59709</v>
      </c>
      <c r="I160" s="32">
        <v>40</v>
      </c>
    </row>
    <row r="161" spans="1:9" s="2" customFormat="1" ht="18" customHeight="1" x14ac:dyDescent="0.3">
      <c r="A161" s="88" t="s">
        <v>257</v>
      </c>
      <c r="B161" s="64" t="s">
        <v>102</v>
      </c>
      <c r="C161" s="69">
        <v>28829</v>
      </c>
      <c r="D161" s="69">
        <v>25046</v>
      </c>
      <c r="E161" s="69">
        <v>25285</v>
      </c>
      <c r="F161" s="69">
        <v>25752</v>
      </c>
      <c r="G161" s="69">
        <v>29947</v>
      </c>
      <c r="H161" s="69">
        <v>37545</v>
      </c>
      <c r="I161" s="70">
        <v>460</v>
      </c>
    </row>
    <row r="162" spans="1:9" ht="18" customHeight="1" x14ac:dyDescent="0.3">
      <c r="A162" s="24" t="s">
        <v>258</v>
      </c>
      <c r="B162" s="12" t="s">
        <v>103</v>
      </c>
      <c r="C162" s="31">
        <v>28361</v>
      </c>
      <c r="D162" s="31">
        <v>25047</v>
      </c>
      <c r="E162" s="31">
        <v>25267</v>
      </c>
      <c r="F162" s="31">
        <v>25679</v>
      </c>
      <c r="G162" s="31">
        <v>29318</v>
      </c>
      <c r="H162" s="31">
        <v>36533</v>
      </c>
      <c r="I162" s="32">
        <v>390</v>
      </c>
    </row>
    <row r="163" spans="1:9" s="2" customFormat="1" ht="18" customHeight="1" x14ac:dyDescent="0.3">
      <c r="A163" s="88" t="s">
        <v>259</v>
      </c>
      <c r="B163" s="64" t="s">
        <v>104</v>
      </c>
      <c r="C163" s="69">
        <v>42500</v>
      </c>
      <c r="D163" s="69">
        <v>27273</v>
      </c>
      <c r="E163" s="69">
        <v>31571</v>
      </c>
      <c r="F163" s="69">
        <v>39562</v>
      </c>
      <c r="G163" s="69">
        <v>49404</v>
      </c>
      <c r="H163" s="69">
        <v>63130</v>
      </c>
      <c r="I163" s="70">
        <v>1370</v>
      </c>
    </row>
    <row r="164" spans="1:9" ht="18" customHeight="1" x14ac:dyDescent="0.3">
      <c r="A164" s="24" t="s">
        <v>260</v>
      </c>
      <c r="B164" s="12" t="s">
        <v>378</v>
      </c>
      <c r="C164" s="31">
        <v>55484</v>
      </c>
      <c r="D164" s="31">
        <v>38750</v>
      </c>
      <c r="E164" s="31">
        <v>45309</v>
      </c>
      <c r="F164" s="31">
        <v>53198</v>
      </c>
      <c r="G164" s="31">
        <v>62431</v>
      </c>
      <c r="H164" s="31">
        <v>79152</v>
      </c>
      <c r="I164" s="32">
        <v>140</v>
      </c>
    </row>
    <row r="165" spans="1:9" ht="18" customHeight="1" x14ac:dyDescent="0.3">
      <c r="A165" s="67" t="s">
        <v>261</v>
      </c>
      <c r="B165" s="54" t="s">
        <v>105</v>
      </c>
      <c r="C165" s="71">
        <v>38102</v>
      </c>
      <c r="D165" s="71">
        <v>25032</v>
      </c>
      <c r="E165" s="71">
        <v>29477</v>
      </c>
      <c r="F165" s="71">
        <v>36221</v>
      </c>
      <c r="G165" s="71">
        <v>42542</v>
      </c>
      <c r="H165" s="71">
        <v>52205</v>
      </c>
      <c r="I165" s="72" t="s">
        <v>137</v>
      </c>
    </row>
    <row r="166" spans="1:9" ht="18" customHeight="1" x14ac:dyDescent="0.3">
      <c r="A166" s="24" t="s">
        <v>573</v>
      </c>
      <c r="B166" s="12" t="s">
        <v>574</v>
      </c>
      <c r="C166" s="31">
        <v>42379</v>
      </c>
      <c r="D166" s="31">
        <v>28321</v>
      </c>
      <c r="E166" s="31">
        <v>32278</v>
      </c>
      <c r="F166" s="31">
        <v>44001</v>
      </c>
      <c r="G166" s="31">
        <v>50153</v>
      </c>
      <c r="H166" s="31">
        <v>56040</v>
      </c>
      <c r="I166" s="32" t="s">
        <v>137</v>
      </c>
    </row>
    <row r="167" spans="1:9" ht="18" customHeight="1" x14ac:dyDescent="0.3">
      <c r="A167" s="67" t="s">
        <v>496</v>
      </c>
      <c r="B167" s="54" t="s">
        <v>497</v>
      </c>
      <c r="C167" s="71">
        <v>39133</v>
      </c>
      <c r="D167" s="71">
        <v>28443</v>
      </c>
      <c r="E167" s="71">
        <v>32384</v>
      </c>
      <c r="F167" s="71">
        <v>39874</v>
      </c>
      <c r="G167" s="71">
        <v>46542</v>
      </c>
      <c r="H167" s="71">
        <v>50587</v>
      </c>
      <c r="I167" s="72">
        <v>50</v>
      </c>
    </row>
    <row r="168" spans="1:9" ht="18" customHeight="1" x14ac:dyDescent="0.3">
      <c r="A168" s="24" t="s">
        <v>262</v>
      </c>
      <c r="B168" s="12" t="s">
        <v>106</v>
      </c>
      <c r="C168" s="31">
        <v>34311</v>
      </c>
      <c r="D168" s="31">
        <v>26059</v>
      </c>
      <c r="E168" s="31">
        <v>28129</v>
      </c>
      <c r="F168" s="31">
        <v>31634</v>
      </c>
      <c r="G168" s="31">
        <v>38201</v>
      </c>
      <c r="H168" s="31">
        <v>45482</v>
      </c>
      <c r="I168" s="32">
        <v>260</v>
      </c>
    </row>
    <row r="169" spans="1:9" ht="18" customHeight="1" x14ac:dyDescent="0.3">
      <c r="A169" s="67" t="s">
        <v>263</v>
      </c>
      <c r="B169" s="54" t="s">
        <v>107</v>
      </c>
      <c r="C169" s="71">
        <v>39211</v>
      </c>
      <c r="D169" s="71">
        <v>31857</v>
      </c>
      <c r="E169" s="71">
        <v>34369</v>
      </c>
      <c r="F169" s="71">
        <v>38111</v>
      </c>
      <c r="G169" s="71">
        <v>43720</v>
      </c>
      <c r="H169" s="71">
        <v>50936</v>
      </c>
      <c r="I169" s="72">
        <v>30</v>
      </c>
    </row>
    <row r="170" spans="1:9" ht="18" customHeight="1" x14ac:dyDescent="0.3">
      <c r="A170" s="24" t="s">
        <v>264</v>
      </c>
      <c r="B170" s="12" t="s">
        <v>108</v>
      </c>
      <c r="C170" s="31">
        <v>46430</v>
      </c>
      <c r="D170" s="31">
        <v>27746</v>
      </c>
      <c r="E170" s="31">
        <v>31059</v>
      </c>
      <c r="F170" s="31">
        <v>42325</v>
      </c>
      <c r="G170" s="31">
        <v>62281</v>
      </c>
      <c r="H170" s="31">
        <v>73888</v>
      </c>
      <c r="I170" s="32">
        <v>110</v>
      </c>
    </row>
    <row r="171" spans="1:9" ht="18" customHeight="1" x14ac:dyDescent="0.3">
      <c r="A171" s="67" t="s">
        <v>379</v>
      </c>
      <c r="B171" s="54" t="s">
        <v>380</v>
      </c>
      <c r="C171" s="71">
        <v>33417</v>
      </c>
      <c r="D171" s="71">
        <v>25459</v>
      </c>
      <c r="E171" s="71">
        <v>27336</v>
      </c>
      <c r="F171" s="71">
        <v>33206</v>
      </c>
      <c r="G171" s="71">
        <v>38564</v>
      </c>
      <c r="H171" s="71">
        <v>42676</v>
      </c>
      <c r="I171" s="72">
        <v>30</v>
      </c>
    </row>
    <row r="172" spans="1:9" ht="18" customHeight="1" x14ac:dyDescent="0.3">
      <c r="A172" s="24" t="s">
        <v>265</v>
      </c>
      <c r="B172" s="12" t="s">
        <v>109</v>
      </c>
      <c r="C172" s="31">
        <v>47074</v>
      </c>
      <c r="D172" s="31">
        <v>34853</v>
      </c>
      <c r="E172" s="31">
        <v>38223</v>
      </c>
      <c r="F172" s="31">
        <v>43537</v>
      </c>
      <c r="G172" s="31">
        <v>49991</v>
      </c>
      <c r="H172" s="31">
        <v>59428</v>
      </c>
      <c r="I172" s="32" t="s">
        <v>137</v>
      </c>
    </row>
    <row r="173" spans="1:9" ht="18" customHeight="1" x14ac:dyDescent="0.3">
      <c r="A173" s="67" t="s">
        <v>266</v>
      </c>
      <c r="B173" s="54" t="s">
        <v>110</v>
      </c>
      <c r="C173" s="71">
        <v>59115</v>
      </c>
      <c r="D173" s="71">
        <v>34964</v>
      </c>
      <c r="E173" s="71">
        <v>40379</v>
      </c>
      <c r="F173" s="71">
        <v>57594</v>
      </c>
      <c r="G173" s="71">
        <v>69504</v>
      </c>
      <c r="H173" s="71">
        <v>93132</v>
      </c>
      <c r="I173" s="72">
        <v>30</v>
      </c>
    </row>
    <row r="174" spans="1:9" ht="18" customHeight="1" x14ac:dyDescent="0.3">
      <c r="A174" s="24" t="s">
        <v>267</v>
      </c>
      <c r="B174" s="12" t="s">
        <v>111</v>
      </c>
      <c r="C174" s="31">
        <v>38882</v>
      </c>
      <c r="D174" s="31">
        <v>29672</v>
      </c>
      <c r="E174" s="31">
        <v>36349</v>
      </c>
      <c r="F174" s="31">
        <v>36435</v>
      </c>
      <c r="G174" s="31">
        <v>43880</v>
      </c>
      <c r="H174" s="31">
        <v>48986</v>
      </c>
      <c r="I174" s="32">
        <v>40</v>
      </c>
    </row>
    <row r="175" spans="1:9" s="2" customFormat="1" ht="18" customHeight="1" x14ac:dyDescent="0.3">
      <c r="A175" s="88" t="s">
        <v>268</v>
      </c>
      <c r="B175" s="64" t="s">
        <v>112</v>
      </c>
      <c r="C175" s="69">
        <v>44010</v>
      </c>
      <c r="D175" s="69">
        <v>25346</v>
      </c>
      <c r="E175" s="69">
        <v>27658</v>
      </c>
      <c r="F175" s="69">
        <v>36880</v>
      </c>
      <c r="G175" s="69">
        <v>56653</v>
      </c>
      <c r="H175" s="69">
        <v>76087</v>
      </c>
      <c r="I175" s="70">
        <v>1240</v>
      </c>
    </row>
    <row r="176" spans="1:9" ht="18" customHeight="1" x14ac:dyDescent="0.3">
      <c r="A176" s="24" t="s">
        <v>269</v>
      </c>
      <c r="B176" s="12" t="s">
        <v>113</v>
      </c>
      <c r="C176" s="31">
        <v>64330</v>
      </c>
      <c r="D176" s="31">
        <v>35367</v>
      </c>
      <c r="E176" s="31">
        <v>43642</v>
      </c>
      <c r="F176" s="31">
        <v>63860</v>
      </c>
      <c r="G176" s="31">
        <v>82622</v>
      </c>
      <c r="H176" s="31">
        <v>98339</v>
      </c>
      <c r="I176" s="32">
        <v>110</v>
      </c>
    </row>
    <row r="177" spans="1:9" ht="18" customHeight="1" x14ac:dyDescent="0.3">
      <c r="A177" s="67" t="s">
        <v>270</v>
      </c>
      <c r="B177" s="54" t="s">
        <v>114</v>
      </c>
      <c r="C177" s="71">
        <v>50388</v>
      </c>
      <c r="D177" s="71">
        <v>28640</v>
      </c>
      <c r="E177" s="71">
        <v>33163</v>
      </c>
      <c r="F177" s="71">
        <v>52588</v>
      </c>
      <c r="G177" s="71">
        <v>63257</v>
      </c>
      <c r="H177" s="71">
        <v>70695</v>
      </c>
      <c r="I177" s="72">
        <v>30</v>
      </c>
    </row>
    <row r="178" spans="1:9" ht="18" customHeight="1" x14ac:dyDescent="0.3">
      <c r="A178" s="24" t="s">
        <v>498</v>
      </c>
      <c r="B178" s="12" t="s">
        <v>499</v>
      </c>
      <c r="C178" s="31">
        <v>68402</v>
      </c>
      <c r="D178" s="31">
        <v>46310</v>
      </c>
      <c r="E178" s="31">
        <v>54613</v>
      </c>
      <c r="F178" s="31">
        <v>71546</v>
      </c>
      <c r="G178" s="31">
        <v>78639</v>
      </c>
      <c r="H178" s="31">
        <v>82709</v>
      </c>
      <c r="I178" s="32">
        <v>40</v>
      </c>
    </row>
    <row r="179" spans="1:9" ht="18" customHeight="1" x14ac:dyDescent="0.3">
      <c r="A179" s="67" t="s">
        <v>271</v>
      </c>
      <c r="B179" s="54" t="s">
        <v>115</v>
      </c>
      <c r="C179" s="71">
        <v>45054</v>
      </c>
      <c r="D179" s="71">
        <v>25123</v>
      </c>
      <c r="E179" s="71">
        <v>27429</v>
      </c>
      <c r="F179" s="71">
        <v>43150</v>
      </c>
      <c r="G179" s="71">
        <v>61558</v>
      </c>
      <c r="H179" s="71">
        <v>66841</v>
      </c>
      <c r="I179" s="72">
        <v>170</v>
      </c>
    </row>
    <row r="180" spans="1:9" ht="18" customHeight="1" x14ac:dyDescent="0.3">
      <c r="A180" s="24" t="s">
        <v>272</v>
      </c>
      <c r="B180" s="12" t="s">
        <v>116</v>
      </c>
      <c r="C180" s="31">
        <v>26855</v>
      </c>
      <c r="D180" s="31">
        <v>25131</v>
      </c>
      <c r="E180" s="31">
        <v>25354</v>
      </c>
      <c r="F180" s="31">
        <v>25719</v>
      </c>
      <c r="G180" s="31">
        <v>28200</v>
      </c>
      <c r="H180" s="31">
        <v>30774</v>
      </c>
      <c r="I180" s="32">
        <v>40</v>
      </c>
    </row>
    <row r="181" spans="1:9" ht="18" customHeight="1" x14ac:dyDescent="0.3">
      <c r="A181" s="67" t="s">
        <v>273</v>
      </c>
      <c r="B181" s="54" t="s">
        <v>117</v>
      </c>
      <c r="C181" s="71">
        <v>35873</v>
      </c>
      <c r="D181" s="71">
        <v>25427</v>
      </c>
      <c r="E181" s="71">
        <v>33142</v>
      </c>
      <c r="F181" s="71">
        <v>36589</v>
      </c>
      <c r="G181" s="71">
        <v>40035</v>
      </c>
      <c r="H181" s="71">
        <v>45896</v>
      </c>
      <c r="I181" s="72" t="s">
        <v>137</v>
      </c>
    </row>
    <row r="182" spans="1:9" ht="18" customHeight="1" x14ac:dyDescent="0.3">
      <c r="A182" s="24" t="s">
        <v>274</v>
      </c>
      <c r="B182" s="12" t="s">
        <v>118</v>
      </c>
      <c r="C182" s="31">
        <v>33876</v>
      </c>
      <c r="D182" s="31">
        <v>25283</v>
      </c>
      <c r="E182" s="31">
        <v>26005</v>
      </c>
      <c r="F182" s="31">
        <v>30470</v>
      </c>
      <c r="G182" s="31">
        <v>38343</v>
      </c>
      <c r="H182" s="31">
        <v>48581</v>
      </c>
      <c r="I182" s="32">
        <v>500</v>
      </c>
    </row>
    <row r="183" spans="1:9" s="2" customFormat="1" ht="18" customHeight="1" x14ac:dyDescent="0.3">
      <c r="A183" s="88" t="s">
        <v>276</v>
      </c>
      <c r="B183" s="64" t="s">
        <v>120</v>
      </c>
      <c r="C183" s="69">
        <v>36639</v>
      </c>
      <c r="D183" s="69">
        <v>25083</v>
      </c>
      <c r="E183" s="69">
        <v>25398</v>
      </c>
      <c r="F183" s="69">
        <v>32027</v>
      </c>
      <c r="G183" s="69">
        <v>44961</v>
      </c>
      <c r="H183" s="69">
        <v>57526</v>
      </c>
      <c r="I183" s="70" t="s">
        <v>137</v>
      </c>
    </row>
    <row r="184" spans="1:9" ht="18" customHeight="1" x14ac:dyDescent="0.3">
      <c r="A184" s="24" t="s">
        <v>277</v>
      </c>
      <c r="B184" s="12" t="s">
        <v>121</v>
      </c>
      <c r="C184" s="31">
        <v>48574</v>
      </c>
      <c r="D184" s="31">
        <v>36935</v>
      </c>
      <c r="E184" s="31">
        <v>42728</v>
      </c>
      <c r="F184" s="31">
        <v>48143</v>
      </c>
      <c r="G184" s="31">
        <v>53251</v>
      </c>
      <c r="H184" s="31">
        <v>63351</v>
      </c>
      <c r="I184" s="32">
        <v>40</v>
      </c>
    </row>
    <row r="185" spans="1:9" ht="18" customHeight="1" x14ac:dyDescent="0.3">
      <c r="A185" s="67" t="s">
        <v>504</v>
      </c>
      <c r="B185" s="54" t="s">
        <v>505</v>
      </c>
      <c r="C185" s="71">
        <v>29081</v>
      </c>
      <c r="D185" s="71">
        <v>25018</v>
      </c>
      <c r="E185" s="71">
        <v>25074</v>
      </c>
      <c r="F185" s="71">
        <v>25167</v>
      </c>
      <c r="G185" s="71">
        <v>27478</v>
      </c>
      <c r="H185" s="71">
        <v>44168</v>
      </c>
      <c r="I185" s="72" t="s">
        <v>137</v>
      </c>
    </row>
    <row r="186" spans="1:9" ht="18" customHeight="1" x14ac:dyDescent="0.3">
      <c r="A186" s="24" t="s">
        <v>575</v>
      </c>
      <c r="B186" s="12" t="s">
        <v>576</v>
      </c>
      <c r="C186" s="31">
        <v>59233</v>
      </c>
      <c r="D186" s="31">
        <v>53720</v>
      </c>
      <c r="E186" s="31">
        <v>56256</v>
      </c>
      <c r="F186" s="31">
        <v>60419</v>
      </c>
      <c r="G186" s="31">
        <v>64125</v>
      </c>
      <c r="H186" s="31">
        <v>66595</v>
      </c>
      <c r="I186" s="32" t="s">
        <v>137</v>
      </c>
    </row>
    <row r="187" spans="1:9" ht="18" customHeight="1" x14ac:dyDescent="0.3">
      <c r="A187" s="67" t="s">
        <v>506</v>
      </c>
      <c r="B187" s="54" t="s">
        <v>507</v>
      </c>
      <c r="C187" s="71">
        <v>38284</v>
      </c>
      <c r="D187" s="71">
        <v>27634</v>
      </c>
      <c r="E187" s="71">
        <v>30448</v>
      </c>
      <c r="F187" s="71">
        <v>34533</v>
      </c>
      <c r="G187" s="71">
        <v>41291</v>
      </c>
      <c r="H187" s="71">
        <v>55469</v>
      </c>
      <c r="I187" s="72">
        <v>40</v>
      </c>
    </row>
    <row r="188" spans="1:9" s="2" customFormat="1" ht="18" customHeight="1" x14ac:dyDescent="0.3">
      <c r="A188" s="89" t="s">
        <v>278</v>
      </c>
      <c r="B188" s="22" t="s">
        <v>122</v>
      </c>
      <c r="C188" s="29">
        <v>35748</v>
      </c>
      <c r="D188" s="29">
        <v>25393</v>
      </c>
      <c r="E188" s="29">
        <v>26494</v>
      </c>
      <c r="F188" s="29">
        <v>30834</v>
      </c>
      <c r="G188" s="29">
        <v>38373</v>
      </c>
      <c r="H188" s="29">
        <v>49974</v>
      </c>
      <c r="I188" s="30">
        <v>2230</v>
      </c>
    </row>
    <row r="189" spans="1:9" ht="18" customHeight="1" x14ac:dyDescent="0.3">
      <c r="A189" s="67" t="s">
        <v>381</v>
      </c>
      <c r="B189" s="54" t="s">
        <v>577</v>
      </c>
      <c r="C189" s="71">
        <v>46524</v>
      </c>
      <c r="D189" s="71">
        <v>32072</v>
      </c>
      <c r="E189" s="71">
        <v>37264</v>
      </c>
      <c r="F189" s="71">
        <v>45319</v>
      </c>
      <c r="G189" s="71">
        <v>52694</v>
      </c>
      <c r="H189" s="71">
        <v>64551</v>
      </c>
      <c r="I189" s="72">
        <v>100</v>
      </c>
    </row>
    <row r="190" spans="1:9" ht="18" customHeight="1" x14ac:dyDescent="0.3">
      <c r="A190" s="24" t="s">
        <v>513</v>
      </c>
      <c r="B190" s="12" t="s">
        <v>514</v>
      </c>
      <c r="C190" s="31">
        <v>32846</v>
      </c>
      <c r="D190" s="31">
        <v>24995</v>
      </c>
      <c r="E190" s="31">
        <v>26440</v>
      </c>
      <c r="F190" s="31">
        <v>32489</v>
      </c>
      <c r="G190" s="31">
        <v>37513</v>
      </c>
      <c r="H190" s="31">
        <v>40616</v>
      </c>
      <c r="I190" s="32" t="s">
        <v>137</v>
      </c>
    </row>
    <row r="191" spans="1:9" ht="18" customHeight="1" x14ac:dyDescent="0.3">
      <c r="A191" s="67" t="s">
        <v>279</v>
      </c>
      <c r="B191" s="54" t="s">
        <v>124</v>
      </c>
      <c r="C191" s="71">
        <v>37437</v>
      </c>
      <c r="D191" s="71">
        <v>28027</v>
      </c>
      <c r="E191" s="71">
        <v>31164</v>
      </c>
      <c r="F191" s="71">
        <v>36264</v>
      </c>
      <c r="G191" s="71">
        <v>41209</v>
      </c>
      <c r="H191" s="71">
        <v>50232</v>
      </c>
      <c r="I191" s="72">
        <v>130</v>
      </c>
    </row>
    <row r="192" spans="1:9" ht="18" customHeight="1" x14ac:dyDescent="0.3">
      <c r="A192" s="24" t="s">
        <v>280</v>
      </c>
      <c r="B192" s="12" t="s">
        <v>383</v>
      </c>
      <c r="C192" s="31">
        <v>43049</v>
      </c>
      <c r="D192" s="31">
        <v>26173</v>
      </c>
      <c r="E192" s="31">
        <v>30671</v>
      </c>
      <c r="F192" s="31">
        <v>38182</v>
      </c>
      <c r="G192" s="31">
        <v>49363</v>
      </c>
      <c r="H192" s="31">
        <v>76070</v>
      </c>
      <c r="I192" s="32">
        <v>220</v>
      </c>
    </row>
    <row r="193" spans="1:9" ht="18" customHeight="1" x14ac:dyDescent="0.3">
      <c r="A193" s="67" t="s">
        <v>384</v>
      </c>
      <c r="B193" s="54" t="s">
        <v>123</v>
      </c>
      <c r="C193" s="71">
        <v>34162</v>
      </c>
      <c r="D193" s="71">
        <v>27439</v>
      </c>
      <c r="E193" s="71">
        <v>32270</v>
      </c>
      <c r="F193" s="71">
        <v>34987</v>
      </c>
      <c r="G193" s="71">
        <v>38124</v>
      </c>
      <c r="H193" s="71">
        <v>40007</v>
      </c>
      <c r="I193" s="72">
        <v>70</v>
      </c>
    </row>
    <row r="194" spans="1:9" ht="18" customHeight="1" x14ac:dyDescent="0.3">
      <c r="A194" s="24" t="s">
        <v>385</v>
      </c>
      <c r="B194" s="12" t="s">
        <v>386</v>
      </c>
      <c r="C194" s="31">
        <v>29546</v>
      </c>
      <c r="D194" s="31">
        <v>25308</v>
      </c>
      <c r="E194" s="31">
        <v>26036</v>
      </c>
      <c r="F194" s="31">
        <v>28501</v>
      </c>
      <c r="G194" s="31">
        <v>31569</v>
      </c>
      <c r="H194" s="31">
        <v>36804</v>
      </c>
      <c r="I194" s="32">
        <v>220</v>
      </c>
    </row>
    <row r="195" spans="1:9" ht="18" customHeight="1" x14ac:dyDescent="0.3">
      <c r="A195" s="67" t="s">
        <v>578</v>
      </c>
      <c r="B195" s="54" t="s">
        <v>579</v>
      </c>
      <c r="C195" s="71">
        <v>33006</v>
      </c>
      <c r="D195" s="71">
        <v>25675</v>
      </c>
      <c r="E195" s="71">
        <v>26622</v>
      </c>
      <c r="F195" s="71">
        <v>29575</v>
      </c>
      <c r="G195" s="71">
        <v>42013</v>
      </c>
      <c r="H195" s="71">
        <v>48629</v>
      </c>
      <c r="I195" s="72">
        <v>30</v>
      </c>
    </row>
    <row r="196" spans="1:9" ht="18" customHeight="1" x14ac:dyDescent="0.3">
      <c r="A196" s="24" t="s">
        <v>281</v>
      </c>
      <c r="B196" s="12" t="s">
        <v>125</v>
      </c>
      <c r="C196" s="31">
        <v>28231</v>
      </c>
      <c r="D196" s="31">
        <v>25116</v>
      </c>
      <c r="E196" s="31">
        <v>25318</v>
      </c>
      <c r="F196" s="31">
        <v>28270</v>
      </c>
      <c r="G196" s="31">
        <v>31004</v>
      </c>
      <c r="H196" s="31">
        <v>32723</v>
      </c>
      <c r="I196" s="32">
        <v>40</v>
      </c>
    </row>
    <row r="197" spans="1:9" ht="18" customHeight="1" x14ac:dyDescent="0.3">
      <c r="A197" s="67" t="s">
        <v>282</v>
      </c>
      <c r="B197" s="54" t="s">
        <v>126</v>
      </c>
      <c r="C197" s="71">
        <v>32023</v>
      </c>
      <c r="D197" s="71">
        <v>25290</v>
      </c>
      <c r="E197" s="71">
        <v>26110</v>
      </c>
      <c r="F197" s="71">
        <v>29677</v>
      </c>
      <c r="G197" s="71">
        <v>35170</v>
      </c>
      <c r="H197" s="71">
        <v>41718</v>
      </c>
      <c r="I197" s="72">
        <v>490</v>
      </c>
    </row>
    <row r="198" spans="1:9" ht="18" customHeight="1" x14ac:dyDescent="0.3">
      <c r="A198" s="24" t="s">
        <v>283</v>
      </c>
      <c r="B198" s="12" t="s">
        <v>127</v>
      </c>
      <c r="C198" s="31">
        <v>25859</v>
      </c>
      <c r="D198" s="31">
        <v>25063</v>
      </c>
      <c r="E198" s="31">
        <v>25186</v>
      </c>
      <c r="F198" s="31">
        <v>25391</v>
      </c>
      <c r="G198" s="31">
        <v>26016</v>
      </c>
      <c r="H198" s="31">
        <v>26482</v>
      </c>
      <c r="I198" s="32">
        <v>80</v>
      </c>
    </row>
    <row r="199" spans="1:9" ht="18" customHeight="1" x14ac:dyDescent="0.3">
      <c r="A199" s="67" t="s">
        <v>387</v>
      </c>
      <c r="B199" s="54" t="s">
        <v>388</v>
      </c>
      <c r="C199" s="71">
        <v>30926</v>
      </c>
      <c r="D199" s="71">
        <v>25534</v>
      </c>
      <c r="E199" s="71">
        <v>26425</v>
      </c>
      <c r="F199" s="71">
        <v>29294</v>
      </c>
      <c r="G199" s="71">
        <v>32347</v>
      </c>
      <c r="H199" s="71">
        <v>40940</v>
      </c>
      <c r="I199" s="72">
        <v>570</v>
      </c>
    </row>
    <row r="200" spans="1:9" ht="18" customHeight="1" thickBot="1" x14ac:dyDescent="0.35">
      <c r="A200" s="90" t="s">
        <v>284</v>
      </c>
      <c r="B200" s="14" t="s">
        <v>128</v>
      </c>
      <c r="C200" s="33">
        <v>34743</v>
      </c>
      <c r="D200" s="33">
        <v>26661</v>
      </c>
      <c r="E200" s="33">
        <v>29105</v>
      </c>
      <c r="F200" s="33">
        <v>33533</v>
      </c>
      <c r="G200" s="33">
        <v>39885</v>
      </c>
      <c r="H200" s="33">
        <v>45980</v>
      </c>
      <c r="I200" s="34">
        <v>80</v>
      </c>
    </row>
    <row r="201" spans="1:9" x14ac:dyDescent="0.3">
      <c r="A201" s="87" t="s">
        <v>749</v>
      </c>
    </row>
    <row r="202" spans="1:9" x14ac:dyDescent="0.3">
      <c r="A202" s="96" t="s">
        <v>710</v>
      </c>
      <c r="B202" s="97"/>
      <c r="C202" s="97"/>
      <c r="D202" s="97"/>
      <c r="E202" s="97"/>
      <c r="F202" s="97"/>
      <c r="G202" s="97"/>
      <c r="H202" s="97"/>
      <c r="I202" s="97"/>
    </row>
  </sheetData>
  <mergeCells count="2">
    <mergeCell ref="A1:I1"/>
    <mergeCell ref="A202:I202"/>
  </mergeCells>
  <conditionalFormatting sqref="A3:I200">
    <cfRule type="expression" dxfId="7" priority="1">
      <formula>MOD(ROW(),2)=1</formula>
    </cfRule>
  </conditionalFormatting>
  <pageMargins left="0.7" right="0.7" top="0.75" bottom="0.75" header="0.3" footer="0.3"/>
  <pageSetup scale="51" fitToHeight="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74B4-D1B8-443D-9ABB-0491293C7BBF}">
  <sheetPr>
    <pageSetUpPr fitToPage="1"/>
  </sheetPr>
  <dimension ref="A1:I202"/>
  <sheetViews>
    <sheetView workbookViewId="0">
      <pane ySplit="2" topLeftCell="A3" activePane="bottomLeft" state="frozen"/>
      <selection sqref="A1:I1"/>
      <selection pane="bottomLeft" sqref="A1:I1"/>
    </sheetView>
  </sheetViews>
  <sheetFormatPr defaultRowHeight="14.4" x14ac:dyDescent="0.3"/>
  <cols>
    <col min="1" max="1" width="13" customWidth="1"/>
    <col min="2" max="2" width="51.88671875" style="1" customWidth="1"/>
    <col min="3" max="8" width="15.77734375" customWidth="1"/>
    <col min="9" max="9" width="14.77734375" customWidth="1"/>
  </cols>
  <sheetData>
    <row r="1" spans="1:9" ht="30" customHeight="1" x14ac:dyDescent="0.3">
      <c r="A1" s="93" t="s">
        <v>580</v>
      </c>
      <c r="B1" s="94"/>
      <c r="C1" s="94"/>
      <c r="D1" s="94"/>
      <c r="E1" s="94"/>
      <c r="F1" s="94"/>
      <c r="G1" s="94"/>
      <c r="H1" s="94"/>
      <c r="I1" s="95"/>
    </row>
    <row r="2" spans="1:9" ht="34.950000000000003" customHeight="1" x14ac:dyDescent="0.3">
      <c r="A2" s="4" t="s">
        <v>705</v>
      </c>
      <c r="B2" s="5" t="s">
        <v>129</v>
      </c>
      <c r="C2" s="5" t="s">
        <v>130</v>
      </c>
      <c r="D2" s="5" t="s">
        <v>131</v>
      </c>
      <c r="E2" s="5" t="s">
        <v>132</v>
      </c>
      <c r="F2" s="5" t="s">
        <v>133</v>
      </c>
      <c r="G2" s="5" t="s">
        <v>134</v>
      </c>
      <c r="H2" s="5" t="s">
        <v>135</v>
      </c>
      <c r="I2" s="6" t="s">
        <v>136</v>
      </c>
    </row>
    <row r="3" spans="1:9" s="2" customFormat="1" ht="18" customHeight="1" x14ac:dyDescent="0.3">
      <c r="A3" s="88" t="s">
        <v>139</v>
      </c>
      <c r="B3" s="64" t="s">
        <v>395</v>
      </c>
      <c r="C3" s="73">
        <v>24.1</v>
      </c>
      <c r="D3" s="73">
        <v>12.15</v>
      </c>
      <c r="E3" s="73">
        <v>13.05</v>
      </c>
      <c r="F3" s="73">
        <v>18.16</v>
      </c>
      <c r="G3" s="73">
        <v>30.05</v>
      </c>
      <c r="H3" s="73">
        <v>45.23</v>
      </c>
      <c r="I3" s="70">
        <v>31630</v>
      </c>
    </row>
    <row r="4" spans="1:9" s="2" customFormat="1" ht="18" customHeight="1" x14ac:dyDescent="0.3">
      <c r="A4" s="89" t="s">
        <v>396</v>
      </c>
      <c r="B4" s="22" t="s">
        <v>0</v>
      </c>
      <c r="C4" s="35">
        <v>46.01</v>
      </c>
      <c r="D4" s="35">
        <v>19.010000000000002</v>
      </c>
      <c r="E4" s="35">
        <v>30.49</v>
      </c>
      <c r="F4" s="35">
        <v>44.33</v>
      </c>
      <c r="G4" s="35">
        <v>57.63</v>
      </c>
      <c r="H4" s="35">
        <v>72.27</v>
      </c>
      <c r="I4" s="30">
        <v>1730</v>
      </c>
    </row>
    <row r="5" spans="1:9" ht="18" customHeight="1" x14ac:dyDescent="0.3">
      <c r="A5" s="67" t="s">
        <v>140</v>
      </c>
      <c r="B5" s="54" t="s">
        <v>1</v>
      </c>
      <c r="C5" s="74">
        <v>78.819999999999993</v>
      </c>
      <c r="D5" s="74">
        <v>14.65</v>
      </c>
      <c r="E5" s="74">
        <v>42.97</v>
      </c>
      <c r="F5" s="74">
        <v>67.150000000000006</v>
      </c>
      <c r="G5" s="74" t="s">
        <v>137</v>
      </c>
      <c r="H5" s="74" t="s">
        <v>137</v>
      </c>
      <c r="I5" s="72">
        <v>40</v>
      </c>
    </row>
    <row r="6" spans="1:9" ht="18" customHeight="1" x14ac:dyDescent="0.3">
      <c r="A6" s="24" t="s">
        <v>141</v>
      </c>
      <c r="B6" s="12" t="s">
        <v>2</v>
      </c>
      <c r="C6" s="36">
        <v>41.18</v>
      </c>
      <c r="D6" s="36">
        <v>17.71</v>
      </c>
      <c r="E6" s="36">
        <v>26.62</v>
      </c>
      <c r="F6" s="36">
        <v>36.9</v>
      </c>
      <c r="G6" s="36">
        <v>56.58</v>
      </c>
      <c r="H6" s="36">
        <v>68.650000000000006</v>
      </c>
      <c r="I6" s="32">
        <v>490</v>
      </c>
    </row>
    <row r="7" spans="1:9" ht="18" customHeight="1" x14ac:dyDescent="0.3">
      <c r="A7" s="67" t="s">
        <v>143</v>
      </c>
      <c r="B7" s="54" t="s">
        <v>4</v>
      </c>
      <c r="C7" s="74">
        <v>50.2</v>
      </c>
      <c r="D7" s="74">
        <v>32.369999999999997</v>
      </c>
      <c r="E7" s="74">
        <v>35.94</v>
      </c>
      <c r="F7" s="74">
        <v>44.67</v>
      </c>
      <c r="G7" s="74">
        <v>62.39</v>
      </c>
      <c r="H7" s="74">
        <v>82.11</v>
      </c>
      <c r="I7" s="72">
        <v>40</v>
      </c>
    </row>
    <row r="8" spans="1:9" ht="18" customHeight="1" x14ac:dyDescent="0.3">
      <c r="A8" s="24" t="s">
        <v>390</v>
      </c>
      <c r="B8" s="12" t="s">
        <v>295</v>
      </c>
      <c r="C8" s="36">
        <v>39.020000000000003</v>
      </c>
      <c r="D8" s="36">
        <v>21.82</v>
      </c>
      <c r="E8" s="36">
        <v>28.35</v>
      </c>
      <c r="F8" s="36">
        <v>37.15</v>
      </c>
      <c r="G8" s="36">
        <v>50.82</v>
      </c>
      <c r="H8" s="36">
        <v>59.67</v>
      </c>
      <c r="I8" s="32">
        <v>60</v>
      </c>
    </row>
    <row r="9" spans="1:9" ht="18" customHeight="1" x14ac:dyDescent="0.3">
      <c r="A9" s="67" t="s">
        <v>144</v>
      </c>
      <c r="B9" s="54" t="s">
        <v>5</v>
      </c>
      <c r="C9" s="74">
        <v>67.03</v>
      </c>
      <c r="D9" s="74">
        <v>35.46</v>
      </c>
      <c r="E9" s="74">
        <v>45.21</v>
      </c>
      <c r="F9" s="74">
        <v>67.89</v>
      </c>
      <c r="G9" s="74">
        <v>86.92</v>
      </c>
      <c r="H9" s="74">
        <v>99.54</v>
      </c>
      <c r="I9" s="72">
        <v>100</v>
      </c>
    </row>
    <row r="10" spans="1:9" ht="18" customHeight="1" x14ac:dyDescent="0.3">
      <c r="A10" s="24" t="s">
        <v>145</v>
      </c>
      <c r="B10" s="12" t="s">
        <v>6</v>
      </c>
      <c r="C10" s="36">
        <v>46.19</v>
      </c>
      <c r="D10" s="36">
        <v>27.5</v>
      </c>
      <c r="E10" s="36">
        <v>31.89</v>
      </c>
      <c r="F10" s="36">
        <v>40.65</v>
      </c>
      <c r="G10" s="36">
        <v>60.75</v>
      </c>
      <c r="H10" s="36">
        <v>71.59</v>
      </c>
      <c r="I10" s="32">
        <v>70</v>
      </c>
    </row>
    <row r="11" spans="1:9" ht="18" customHeight="1" x14ac:dyDescent="0.3">
      <c r="A11" s="67" t="s">
        <v>146</v>
      </c>
      <c r="B11" s="54" t="s">
        <v>7</v>
      </c>
      <c r="C11" s="74">
        <v>54.02</v>
      </c>
      <c r="D11" s="74">
        <v>33.93</v>
      </c>
      <c r="E11" s="74">
        <v>38.85</v>
      </c>
      <c r="F11" s="74">
        <v>48.43</v>
      </c>
      <c r="G11" s="74">
        <v>60.3</v>
      </c>
      <c r="H11" s="74">
        <v>77.2</v>
      </c>
      <c r="I11" s="72">
        <v>40</v>
      </c>
    </row>
    <row r="12" spans="1:9" ht="18" customHeight="1" x14ac:dyDescent="0.3">
      <c r="A12" s="24" t="s">
        <v>147</v>
      </c>
      <c r="B12" s="12" t="s">
        <v>296</v>
      </c>
      <c r="C12" s="36" t="s">
        <v>137</v>
      </c>
      <c r="D12" s="36" t="s">
        <v>137</v>
      </c>
      <c r="E12" s="36" t="s">
        <v>137</v>
      </c>
      <c r="F12" s="36" t="s">
        <v>137</v>
      </c>
      <c r="G12" s="36" t="s">
        <v>137</v>
      </c>
      <c r="H12" s="36" t="s">
        <v>137</v>
      </c>
      <c r="I12" s="32">
        <v>80</v>
      </c>
    </row>
    <row r="13" spans="1:9" ht="18" customHeight="1" x14ac:dyDescent="0.3">
      <c r="A13" s="67" t="s">
        <v>149</v>
      </c>
      <c r="B13" s="54" t="s">
        <v>9</v>
      </c>
      <c r="C13" s="74">
        <v>65.77</v>
      </c>
      <c r="D13" s="74">
        <v>56.7</v>
      </c>
      <c r="E13" s="74">
        <v>61.12</v>
      </c>
      <c r="F13" s="74">
        <v>68.09</v>
      </c>
      <c r="G13" s="74">
        <v>68.099999999999994</v>
      </c>
      <c r="H13" s="74">
        <v>76.489999999999995</v>
      </c>
      <c r="I13" s="72">
        <v>50</v>
      </c>
    </row>
    <row r="14" spans="1:9" ht="18" customHeight="1" x14ac:dyDescent="0.3">
      <c r="A14" s="24" t="s">
        <v>391</v>
      </c>
      <c r="B14" s="12" t="s">
        <v>297</v>
      </c>
      <c r="C14" s="36">
        <v>24.04</v>
      </c>
      <c r="D14" s="36">
        <v>16.38</v>
      </c>
      <c r="E14" s="36">
        <v>17.690000000000001</v>
      </c>
      <c r="F14" s="36">
        <v>20.63</v>
      </c>
      <c r="G14" s="36">
        <v>30.5</v>
      </c>
      <c r="H14" s="36">
        <v>36.369999999999997</v>
      </c>
      <c r="I14" s="32">
        <v>40</v>
      </c>
    </row>
    <row r="15" spans="1:9" ht="18" customHeight="1" x14ac:dyDescent="0.3">
      <c r="A15" s="67" t="s">
        <v>150</v>
      </c>
      <c r="B15" s="54" t="s">
        <v>10</v>
      </c>
      <c r="C15" s="74">
        <v>54.74</v>
      </c>
      <c r="D15" s="74">
        <v>36.630000000000003</v>
      </c>
      <c r="E15" s="74">
        <v>42.26</v>
      </c>
      <c r="F15" s="74">
        <v>53.31</v>
      </c>
      <c r="G15" s="74">
        <v>61.67</v>
      </c>
      <c r="H15" s="74">
        <v>77.349999999999994</v>
      </c>
      <c r="I15" s="72">
        <v>70</v>
      </c>
    </row>
    <row r="16" spans="1:9" ht="18" customHeight="1" x14ac:dyDescent="0.3">
      <c r="A16" s="24" t="s">
        <v>151</v>
      </c>
      <c r="B16" s="12" t="s">
        <v>11</v>
      </c>
      <c r="C16" s="36">
        <v>19.41</v>
      </c>
      <c r="D16" s="36">
        <v>13.51</v>
      </c>
      <c r="E16" s="36">
        <v>15.33</v>
      </c>
      <c r="F16" s="36">
        <v>17.13</v>
      </c>
      <c r="G16" s="36">
        <v>19.149999999999999</v>
      </c>
      <c r="H16" s="36">
        <v>29.96</v>
      </c>
      <c r="I16" s="32" t="s">
        <v>137</v>
      </c>
    </row>
    <row r="17" spans="1:9" ht="18" customHeight="1" x14ac:dyDescent="0.3">
      <c r="A17" s="67" t="s">
        <v>560</v>
      </c>
      <c r="B17" s="54" t="s">
        <v>561</v>
      </c>
      <c r="C17" s="74">
        <v>31.76</v>
      </c>
      <c r="D17" s="74">
        <v>19.02</v>
      </c>
      <c r="E17" s="74">
        <v>22.35</v>
      </c>
      <c r="F17" s="74">
        <v>28.56</v>
      </c>
      <c r="G17" s="74">
        <v>38.06</v>
      </c>
      <c r="H17" s="74">
        <v>53.95</v>
      </c>
      <c r="I17" s="72">
        <v>40</v>
      </c>
    </row>
    <row r="18" spans="1:9" ht="18" customHeight="1" x14ac:dyDescent="0.3">
      <c r="A18" s="24" t="s">
        <v>392</v>
      </c>
      <c r="B18" s="12" t="s">
        <v>298</v>
      </c>
      <c r="C18" s="36">
        <v>53.4</v>
      </c>
      <c r="D18" s="36">
        <v>45.8</v>
      </c>
      <c r="E18" s="36">
        <v>48.76</v>
      </c>
      <c r="F18" s="36">
        <v>53.19</v>
      </c>
      <c r="G18" s="36">
        <v>57.62</v>
      </c>
      <c r="H18" s="36">
        <v>66.349999999999994</v>
      </c>
      <c r="I18" s="32">
        <v>270</v>
      </c>
    </row>
    <row r="19" spans="1:9" s="2" customFormat="1" ht="18" customHeight="1" x14ac:dyDescent="0.3">
      <c r="A19" s="88" t="s">
        <v>152</v>
      </c>
      <c r="B19" s="64" t="s">
        <v>12</v>
      </c>
      <c r="C19" s="73">
        <v>36.18</v>
      </c>
      <c r="D19" s="73">
        <v>19.88</v>
      </c>
      <c r="E19" s="73">
        <v>27.22</v>
      </c>
      <c r="F19" s="73">
        <v>36.28</v>
      </c>
      <c r="G19" s="73">
        <v>44.73</v>
      </c>
      <c r="H19" s="73">
        <v>52.02</v>
      </c>
      <c r="I19" s="70">
        <v>2050</v>
      </c>
    </row>
    <row r="20" spans="1:9" ht="18" customHeight="1" x14ac:dyDescent="0.3">
      <c r="A20" s="24" t="s">
        <v>153</v>
      </c>
      <c r="B20" s="12" t="s">
        <v>154</v>
      </c>
      <c r="C20" s="36">
        <v>39.79</v>
      </c>
      <c r="D20" s="36">
        <v>20.079999999999998</v>
      </c>
      <c r="E20" s="36">
        <v>28.28</v>
      </c>
      <c r="F20" s="36">
        <v>39.76</v>
      </c>
      <c r="G20" s="36">
        <v>51.71</v>
      </c>
      <c r="H20" s="36">
        <v>60.78</v>
      </c>
      <c r="I20" s="32">
        <v>140</v>
      </c>
    </row>
    <row r="21" spans="1:9" ht="18" customHeight="1" x14ac:dyDescent="0.3">
      <c r="A21" s="67" t="s">
        <v>155</v>
      </c>
      <c r="B21" s="54" t="s">
        <v>299</v>
      </c>
      <c r="C21" s="74">
        <v>36.049999999999997</v>
      </c>
      <c r="D21" s="74">
        <v>20.149999999999999</v>
      </c>
      <c r="E21" s="74">
        <v>25.71</v>
      </c>
      <c r="F21" s="74">
        <v>38.520000000000003</v>
      </c>
      <c r="G21" s="74">
        <v>44.73</v>
      </c>
      <c r="H21" s="74">
        <v>48.76</v>
      </c>
      <c r="I21" s="72">
        <v>190</v>
      </c>
    </row>
    <row r="22" spans="1:9" ht="18" customHeight="1" x14ac:dyDescent="0.3">
      <c r="A22" s="24" t="s">
        <v>156</v>
      </c>
      <c r="B22" s="12" t="s">
        <v>13</v>
      </c>
      <c r="C22" s="36">
        <v>37.270000000000003</v>
      </c>
      <c r="D22" s="36">
        <v>22.25</v>
      </c>
      <c r="E22" s="36">
        <v>29.68</v>
      </c>
      <c r="F22" s="36">
        <v>37.01</v>
      </c>
      <c r="G22" s="36">
        <v>44.74</v>
      </c>
      <c r="H22" s="36">
        <v>52.67</v>
      </c>
      <c r="I22" s="32">
        <v>210</v>
      </c>
    </row>
    <row r="23" spans="1:9" ht="18" customHeight="1" x14ac:dyDescent="0.3">
      <c r="A23" s="67" t="s">
        <v>157</v>
      </c>
      <c r="B23" s="54" t="s">
        <v>14</v>
      </c>
      <c r="C23" s="74">
        <v>42.58</v>
      </c>
      <c r="D23" s="74">
        <v>27.95</v>
      </c>
      <c r="E23" s="74">
        <v>34.21</v>
      </c>
      <c r="F23" s="74">
        <v>40.44</v>
      </c>
      <c r="G23" s="74">
        <v>50.24</v>
      </c>
      <c r="H23" s="74">
        <v>59.07</v>
      </c>
      <c r="I23" s="72">
        <v>120</v>
      </c>
    </row>
    <row r="24" spans="1:9" ht="18" customHeight="1" x14ac:dyDescent="0.3">
      <c r="A24" s="24" t="s">
        <v>158</v>
      </c>
      <c r="B24" s="12" t="s">
        <v>15</v>
      </c>
      <c r="C24" s="36">
        <v>38.28</v>
      </c>
      <c r="D24" s="36">
        <v>27.43</v>
      </c>
      <c r="E24" s="36">
        <v>31.11</v>
      </c>
      <c r="F24" s="36">
        <v>37.33</v>
      </c>
      <c r="G24" s="36">
        <v>45.81</v>
      </c>
      <c r="H24" s="36">
        <v>50.25</v>
      </c>
      <c r="I24" s="32">
        <v>140</v>
      </c>
    </row>
    <row r="25" spans="1:9" ht="18" customHeight="1" x14ac:dyDescent="0.3">
      <c r="A25" s="67" t="s">
        <v>159</v>
      </c>
      <c r="B25" s="54" t="s">
        <v>16</v>
      </c>
      <c r="C25" s="74">
        <v>37.57</v>
      </c>
      <c r="D25" s="74">
        <v>24.5</v>
      </c>
      <c r="E25" s="74">
        <v>32.020000000000003</v>
      </c>
      <c r="F25" s="74">
        <v>37.58</v>
      </c>
      <c r="G25" s="74">
        <v>44.61</v>
      </c>
      <c r="H25" s="74">
        <v>49.65</v>
      </c>
      <c r="I25" s="72">
        <v>210</v>
      </c>
    </row>
    <row r="26" spans="1:9" ht="18" customHeight="1" x14ac:dyDescent="0.3">
      <c r="A26" s="24" t="s">
        <v>300</v>
      </c>
      <c r="B26" s="12" t="s">
        <v>301</v>
      </c>
      <c r="C26" s="36">
        <v>37.97</v>
      </c>
      <c r="D26" s="36">
        <v>25.7</v>
      </c>
      <c r="E26" s="36">
        <v>32.130000000000003</v>
      </c>
      <c r="F26" s="36">
        <v>37.28</v>
      </c>
      <c r="G26" s="36">
        <v>44.73</v>
      </c>
      <c r="H26" s="36">
        <v>51.71</v>
      </c>
      <c r="I26" s="32">
        <v>510</v>
      </c>
    </row>
    <row r="27" spans="1:9" ht="18" customHeight="1" x14ac:dyDescent="0.3">
      <c r="A27" s="67" t="s">
        <v>160</v>
      </c>
      <c r="B27" s="54" t="s">
        <v>17</v>
      </c>
      <c r="C27" s="74">
        <v>34.54</v>
      </c>
      <c r="D27" s="74">
        <v>18.34</v>
      </c>
      <c r="E27" s="74">
        <v>23.49</v>
      </c>
      <c r="F27" s="74">
        <v>31.1</v>
      </c>
      <c r="G27" s="74">
        <v>44.47</v>
      </c>
      <c r="H27" s="74">
        <v>56.43</v>
      </c>
      <c r="I27" s="72">
        <v>180</v>
      </c>
    </row>
    <row r="28" spans="1:9" ht="18" customHeight="1" x14ac:dyDescent="0.3">
      <c r="A28" s="24" t="s">
        <v>302</v>
      </c>
      <c r="B28" s="12" t="s">
        <v>303</v>
      </c>
      <c r="C28" s="36">
        <v>25.29</v>
      </c>
      <c r="D28" s="36">
        <v>16.989999999999998</v>
      </c>
      <c r="E28" s="36">
        <v>20.67</v>
      </c>
      <c r="F28" s="36">
        <v>25.4</v>
      </c>
      <c r="G28" s="36">
        <v>28.76</v>
      </c>
      <c r="H28" s="36">
        <v>30.81</v>
      </c>
      <c r="I28" s="32" t="s">
        <v>137</v>
      </c>
    </row>
    <row r="29" spans="1:9" ht="18" customHeight="1" x14ac:dyDescent="0.3">
      <c r="A29" s="67" t="s">
        <v>161</v>
      </c>
      <c r="B29" s="54" t="s">
        <v>18</v>
      </c>
      <c r="C29" s="74">
        <v>28.87</v>
      </c>
      <c r="D29" s="74">
        <v>21.05</v>
      </c>
      <c r="E29" s="74">
        <v>23.44</v>
      </c>
      <c r="F29" s="74">
        <v>28.08</v>
      </c>
      <c r="G29" s="74">
        <v>32.200000000000003</v>
      </c>
      <c r="H29" s="74">
        <v>38.840000000000003</v>
      </c>
      <c r="I29" s="72">
        <v>40</v>
      </c>
    </row>
    <row r="30" spans="1:9" ht="18" customHeight="1" x14ac:dyDescent="0.3">
      <c r="A30" s="24" t="s">
        <v>304</v>
      </c>
      <c r="B30" s="12" t="s">
        <v>305</v>
      </c>
      <c r="C30" s="36">
        <v>38.53</v>
      </c>
      <c r="D30" s="36">
        <v>26.01</v>
      </c>
      <c r="E30" s="36">
        <v>31.11</v>
      </c>
      <c r="F30" s="36">
        <v>37.43</v>
      </c>
      <c r="G30" s="36">
        <v>46.03</v>
      </c>
      <c r="H30" s="36">
        <v>53.2</v>
      </c>
      <c r="I30" s="32">
        <v>40</v>
      </c>
    </row>
    <row r="31" spans="1:9" s="2" customFormat="1" ht="18" customHeight="1" x14ac:dyDescent="0.3">
      <c r="A31" s="88" t="s">
        <v>162</v>
      </c>
      <c r="B31" s="64" t="s">
        <v>19</v>
      </c>
      <c r="C31" s="73">
        <v>43.2</v>
      </c>
      <c r="D31" s="73">
        <v>23.83</v>
      </c>
      <c r="E31" s="73">
        <v>31.49</v>
      </c>
      <c r="F31" s="73">
        <v>42.26</v>
      </c>
      <c r="G31" s="73">
        <v>53.2</v>
      </c>
      <c r="H31" s="73">
        <v>62.02</v>
      </c>
      <c r="I31" s="70">
        <v>1550</v>
      </c>
    </row>
    <row r="32" spans="1:9" ht="18" customHeight="1" x14ac:dyDescent="0.3">
      <c r="A32" s="24" t="s">
        <v>306</v>
      </c>
      <c r="B32" s="12" t="s">
        <v>20</v>
      </c>
      <c r="C32" s="36">
        <v>39.49</v>
      </c>
      <c r="D32" s="36">
        <v>26.19</v>
      </c>
      <c r="E32" s="36">
        <v>29.74</v>
      </c>
      <c r="F32" s="36">
        <v>36.46</v>
      </c>
      <c r="G32" s="36">
        <v>46.71</v>
      </c>
      <c r="H32" s="36">
        <v>59.6</v>
      </c>
      <c r="I32" s="32">
        <v>180</v>
      </c>
    </row>
    <row r="33" spans="1:9" ht="18" customHeight="1" x14ac:dyDescent="0.3">
      <c r="A33" s="67" t="s">
        <v>307</v>
      </c>
      <c r="B33" s="54" t="s">
        <v>21</v>
      </c>
      <c r="C33" s="74">
        <v>45.18</v>
      </c>
      <c r="D33" s="74">
        <v>31.11</v>
      </c>
      <c r="E33" s="74">
        <v>40.130000000000003</v>
      </c>
      <c r="F33" s="74">
        <v>45.75</v>
      </c>
      <c r="G33" s="74">
        <v>53.2</v>
      </c>
      <c r="H33" s="74">
        <v>60.61</v>
      </c>
      <c r="I33" s="72">
        <v>60</v>
      </c>
    </row>
    <row r="34" spans="1:9" ht="18" customHeight="1" x14ac:dyDescent="0.3">
      <c r="A34" s="24" t="s">
        <v>562</v>
      </c>
      <c r="B34" s="12" t="s">
        <v>408</v>
      </c>
      <c r="C34" s="36">
        <v>52.24</v>
      </c>
      <c r="D34" s="36">
        <v>28.52</v>
      </c>
      <c r="E34" s="36">
        <v>44.33</v>
      </c>
      <c r="F34" s="36">
        <v>54.67</v>
      </c>
      <c r="G34" s="36">
        <v>57.64</v>
      </c>
      <c r="H34" s="36">
        <v>68.56</v>
      </c>
      <c r="I34" s="32">
        <v>100</v>
      </c>
    </row>
    <row r="35" spans="1:9" ht="18" customHeight="1" x14ac:dyDescent="0.3">
      <c r="A35" s="67" t="s">
        <v>308</v>
      </c>
      <c r="B35" s="54" t="s">
        <v>25</v>
      </c>
      <c r="C35" s="74">
        <v>31.35</v>
      </c>
      <c r="D35" s="74">
        <v>19.38</v>
      </c>
      <c r="E35" s="74">
        <v>24.44</v>
      </c>
      <c r="F35" s="74">
        <v>33.630000000000003</v>
      </c>
      <c r="G35" s="74">
        <v>37.36</v>
      </c>
      <c r="H35" s="74">
        <v>39.61</v>
      </c>
      <c r="I35" s="72" t="s">
        <v>137</v>
      </c>
    </row>
    <row r="36" spans="1:9" ht="18" customHeight="1" x14ac:dyDescent="0.3">
      <c r="A36" s="24" t="s">
        <v>309</v>
      </c>
      <c r="B36" s="12" t="s">
        <v>24</v>
      </c>
      <c r="C36" s="36">
        <v>23.9</v>
      </c>
      <c r="D36" s="36">
        <v>14.27</v>
      </c>
      <c r="E36" s="36">
        <v>18.48</v>
      </c>
      <c r="F36" s="36">
        <v>23.25</v>
      </c>
      <c r="G36" s="36">
        <v>28.5</v>
      </c>
      <c r="H36" s="36">
        <v>33.03</v>
      </c>
      <c r="I36" s="32">
        <v>190</v>
      </c>
    </row>
    <row r="37" spans="1:9" ht="18" customHeight="1" x14ac:dyDescent="0.3">
      <c r="A37" s="67" t="s">
        <v>310</v>
      </c>
      <c r="B37" s="54" t="s">
        <v>23</v>
      </c>
      <c r="C37" s="74">
        <v>46.36</v>
      </c>
      <c r="D37" s="74">
        <v>24.26</v>
      </c>
      <c r="E37" s="74">
        <v>36.06</v>
      </c>
      <c r="F37" s="74">
        <v>47.95</v>
      </c>
      <c r="G37" s="74">
        <v>56.91</v>
      </c>
      <c r="H37" s="74">
        <v>65.72</v>
      </c>
      <c r="I37" s="72">
        <v>70</v>
      </c>
    </row>
    <row r="38" spans="1:9" ht="18" customHeight="1" x14ac:dyDescent="0.3">
      <c r="A38" s="24" t="s">
        <v>311</v>
      </c>
      <c r="B38" s="12" t="s">
        <v>22</v>
      </c>
      <c r="C38" s="36">
        <v>38.86</v>
      </c>
      <c r="D38" s="36">
        <v>27.52</v>
      </c>
      <c r="E38" s="36">
        <v>31.64</v>
      </c>
      <c r="F38" s="36">
        <v>37.119999999999997</v>
      </c>
      <c r="G38" s="36">
        <v>44.81</v>
      </c>
      <c r="H38" s="36">
        <v>52.2</v>
      </c>
      <c r="I38" s="32">
        <v>130</v>
      </c>
    </row>
    <row r="39" spans="1:9" ht="18" customHeight="1" x14ac:dyDescent="0.3">
      <c r="A39" s="67" t="s">
        <v>312</v>
      </c>
      <c r="B39" s="54" t="s">
        <v>313</v>
      </c>
      <c r="C39" s="74">
        <v>51.43</v>
      </c>
      <c r="D39" s="74">
        <v>34.03</v>
      </c>
      <c r="E39" s="74">
        <v>39.58</v>
      </c>
      <c r="F39" s="74">
        <v>46.72</v>
      </c>
      <c r="G39" s="74">
        <v>57.81</v>
      </c>
      <c r="H39" s="74">
        <v>79.599999999999994</v>
      </c>
      <c r="I39" s="72">
        <v>180</v>
      </c>
    </row>
    <row r="40" spans="1:9" ht="18" customHeight="1" x14ac:dyDescent="0.3">
      <c r="A40" s="24" t="s">
        <v>314</v>
      </c>
      <c r="B40" s="12" t="s">
        <v>26</v>
      </c>
      <c r="C40" s="36">
        <v>46.81</v>
      </c>
      <c r="D40" s="36">
        <v>31.36</v>
      </c>
      <c r="E40" s="36">
        <v>39.76</v>
      </c>
      <c r="F40" s="36">
        <v>47.29</v>
      </c>
      <c r="G40" s="36">
        <v>55.87</v>
      </c>
      <c r="H40" s="36">
        <v>57.64</v>
      </c>
      <c r="I40" s="32">
        <v>460</v>
      </c>
    </row>
    <row r="41" spans="1:9" ht="18" customHeight="1" x14ac:dyDescent="0.3">
      <c r="A41" s="67" t="s">
        <v>163</v>
      </c>
      <c r="B41" s="54" t="s">
        <v>27</v>
      </c>
      <c r="C41" s="74">
        <v>41.56</v>
      </c>
      <c r="D41" s="74">
        <v>21.13</v>
      </c>
      <c r="E41" s="74">
        <v>29.14</v>
      </c>
      <c r="F41" s="74">
        <v>44.32</v>
      </c>
      <c r="G41" s="74">
        <v>51.71</v>
      </c>
      <c r="H41" s="74">
        <v>59.37</v>
      </c>
      <c r="I41" s="72">
        <v>30</v>
      </c>
    </row>
    <row r="42" spans="1:9" s="2" customFormat="1" ht="18" customHeight="1" x14ac:dyDescent="0.3">
      <c r="A42" s="89" t="s">
        <v>164</v>
      </c>
      <c r="B42" s="22" t="s">
        <v>28</v>
      </c>
      <c r="C42" s="35">
        <v>43.36</v>
      </c>
      <c r="D42" s="35">
        <v>23.32</v>
      </c>
      <c r="E42" s="35">
        <v>29.91</v>
      </c>
      <c r="F42" s="35">
        <v>43.77</v>
      </c>
      <c r="G42" s="35">
        <v>57.47</v>
      </c>
      <c r="H42" s="35">
        <v>64.599999999999994</v>
      </c>
      <c r="I42" s="30">
        <v>460</v>
      </c>
    </row>
    <row r="43" spans="1:9" ht="18" customHeight="1" x14ac:dyDescent="0.3">
      <c r="A43" s="67" t="s">
        <v>315</v>
      </c>
      <c r="B43" s="54" t="s">
        <v>316</v>
      </c>
      <c r="C43" s="74">
        <v>43.28</v>
      </c>
      <c r="D43" s="74">
        <v>22.29</v>
      </c>
      <c r="E43" s="74">
        <v>26.93</v>
      </c>
      <c r="F43" s="74">
        <v>39.76</v>
      </c>
      <c r="G43" s="74">
        <v>53.33</v>
      </c>
      <c r="H43" s="74">
        <v>77.459999999999994</v>
      </c>
      <c r="I43" s="72" t="s">
        <v>137</v>
      </c>
    </row>
    <row r="44" spans="1:9" ht="18" customHeight="1" x14ac:dyDescent="0.3">
      <c r="A44" s="24" t="s">
        <v>167</v>
      </c>
      <c r="B44" s="12" t="s">
        <v>31</v>
      </c>
      <c r="C44" s="36">
        <v>52.03</v>
      </c>
      <c r="D44" s="36">
        <v>31.11</v>
      </c>
      <c r="E44" s="36">
        <v>45.8</v>
      </c>
      <c r="F44" s="36">
        <v>56.15</v>
      </c>
      <c r="G44" s="36">
        <v>57.64</v>
      </c>
      <c r="H44" s="36">
        <v>68.099999999999994</v>
      </c>
      <c r="I44" s="32">
        <v>110</v>
      </c>
    </row>
    <row r="45" spans="1:9" s="2" customFormat="1" ht="18" customHeight="1" x14ac:dyDescent="0.3">
      <c r="A45" s="88" t="s">
        <v>169</v>
      </c>
      <c r="B45" s="64" t="s">
        <v>33</v>
      </c>
      <c r="C45" s="73">
        <v>37.590000000000003</v>
      </c>
      <c r="D45" s="73">
        <v>16.940000000000001</v>
      </c>
      <c r="E45" s="73">
        <v>24.75</v>
      </c>
      <c r="F45" s="73">
        <v>37.33</v>
      </c>
      <c r="G45" s="73">
        <v>46.09</v>
      </c>
      <c r="H45" s="73">
        <v>56.15</v>
      </c>
      <c r="I45" s="70">
        <v>360</v>
      </c>
    </row>
    <row r="46" spans="1:9" s="2" customFormat="1" ht="18" customHeight="1" x14ac:dyDescent="0.3">
      <c r="A46" s="89" t="s">
        <v>170</v>
      </c>
      <c r="B46" s="22" t="s">
        <v>317</v>
      </c>
      <c r="C46" s="35">
        <v>20.260000000000002</v>
      </c>
      <c r="D46" s="35">
        <v>13.14</v>
      </c>
      <c r="E46" s="35">
        <v>15.2</v>
      </c>
      <c r="F46" s="35">
        <v>19.7</v>
      </c>
      <c r="G46" s="35">
        <v>23.15</v>
      </c>
      <c r="H46" s="35">
        <v>27.16</v>
      </c>
      <c r="I46" s="30">
        <v>500</v>
      </c>
    </row>
    <row r="47" spans="1:9" ht="18" customHeight="1" x14ac:dyDescent="0.3">
      <c r="A47" s="67" t="s">
        <v>171</v>
      </c>
      <c r="B47" s="54" t="s">
        <v>318</v>
      </c>
      <c r="C47" s="74">
        <v>21.38</v>
      </c>
      <c r="D47" s="74">
        <v>15.79</v>
      </c>
      <c r="E47" s="74">
        <v>19.53</v>
      </c>
      <c r="F47" s="74">
        <v>21.69</v>
      </c>
      <c r="G47" s="74">
        <v>23.74</v>
      </c>
      <c r="H47" s="74">
        <v>24.97</v>
      </c>
      <c r="I47" s="72">
        <v>80</v>
      </c>
    </row>
    <row r="48" spans="1:9" ht="18" customHeight="1" x14ac:dyDescent="0.3">
      <c r="A48" s="24" t="s">
        <v>526</v>
      </c>
      <c r="B48" s="12" t="s">
        <v>527</v>
      </c>
      <c r="C48" s="36">
        <v>15.37</v>
      </c>
      <c r="D48" s="36">
        <v>12.05</v>
      </c>
      <c r="E48" s="36">
        <v>12.1</v>
      </c>
      <c r="F48" s="36">
        <v>15.66</v>
      </c>
      <c r="G48" s="36">
        <v>18.05</v>
      </c>
      <c r="H48" s="36">
        <v>19.579999999999998</v>
      </c>
      <c r="I48" s="32" t="s">
        <v>137</v>
      </c>
    </row>
    <row r="49" spans="1:9" ht="18" customHeight="1" x14ac:dyDescent="0.3">
      <c r="A49" s="67" t="s">
        <v>172</v>
      </c>
      <c r="B49" s="54" t="s">
        <v>430</v>
      </c>
      <c r="C49" s="74">
        <v>20.29</v>
      </c>
      <c r="D49" s="74">
        <v>13.32</v>
      </c>
      <c r="E49" s="74">
        <v>15.13</v>
      </c>
      <c r="F49" s="74">
        <v>20.3</v>
      </c>
      <c r="G49" s="74">
        <v>23.67</v>
      </c>
      <c r="H49" s="74">
        <v>26.11</v>
      </c>
      <c r="I49" s="72">
        <v>100</v>
      </c>
    </row>
    <row r="50" spans="1:9" ht="18" customHeight="1" x14ac:dyDescent="0.3">
      <c r="A50" s="24" t="s">
        <v>173</v>
      </c>
      <c r="B50" s="12" t="s">
        <v>34</v>
      </c>
      <c r="C50" s="36">
        <v>20.89</v>
      </c>
      <c r="D50" s="36">
        <v>18.21</v>
      </c>
      <c r="E50" s="36">
        <v>18.79</v>
      </c>
      <c r="F50" s="36">
        <v>20.73</v>
      </c>
      <c r="G50" s="36">
        <v>22.8</v>
      </c>
      <c r="H50" s="36">
        <v>23.85</v>
      </c>
      <c r="I50" s="32">
        <v>60</v>
      </c>
    </row>
    <row r="51" spans="1:9" ht="18" customHeight="1" x14ac:dyDescent="0.3">
      <c r="A51" s="67" t="s">
        <v>563</v>
      </c>
      <c r="B51" s="54" t="s">
        <v>564</v>
      </c>
      <c r="C51" s="74">
        <v>23.29</v>
      </c>
      <c r="D51" s="74">
        <v>13.45</v>
      </c>
      <c r="E51" s="74">
        <v>15.79</v>
      </c>
      <c r="F51" s="74">
        <v>21.47</v>
      </c>
      <c r="G51" s="74">
        <v>30.21</v>
      </c>
      <c r="H51" s="74">
        <v>36.61</v>
      </c>
      <c r="I51" s="72">
        <v>30</v>
      </c>
    </row>
    <row r="52" spans="1:9" ht="18" customHeight="1" x14ac:dyDescent="0.3">
      <c r="A52" s="24" t="s">
        <v>174</v>
      </c>
      <c r="B52" s="12" t="s">
        <v>35</v>
      </c>
      <c r="C52" s="36">
        <v>17.05</v>
      </c>
      <c r="D52" s="36">
        <v>13.12</v>
      </c>
      <c r="E52" s="36">
        <v>14.24</v>
      </c>
      <c r="F52" s="36">
        <v>16.07</v>
      </c>
      <c r="G52" s="36">
        <v>19.559999999999999</v>
      </c>
      <c r="H52" s="36">
        <v>23.07</v>
      </c>
      <c r="I52" s="32">
        <v>70</v>
      </c>
    </row>
    <row r="53" spans="1:9" s="2" customFormat="1" ht="18" customHeight="1" x14ac:dyDescent="0.3">
      <c r="A53" s="88" t="s">
        <v>175</v>
      </c>
      <c r="B53" s="64" t="s">
        <v>36</v>
      </c>
      <c r="C53" s="73">
        <v>35.450000000000003</v>
      </c>
      <c r="D53" s="73">
        <v>18.96</v>
      </c>
      <c r="E53" s="73">
        <v>22.57</v>
      </c>
      <c r="F53" s="73">
        <v>31.58</v>
      </c>
      <c r="G53" s="73">
        <v>41.86</v>
      </c>
      <c r="H53" s="73">
        <v>60.8</v>
      </c>
      <c r="I53" s="70" t="s">
        <v>137</v>
      </c>
    </row>
    <row r="54" spans="1:9" ht="18" customHeight="1" x14ac:dyDescent="0.3">
      <c r="A54" s="24" t="s">
        <v>176</v>
      </c>
      <c r="B54" s="12" t="s">
        <v>37</v>
      </c>
      <c r="C54" s="36">
        <v>47.56</v>
      </c>
      <c r="D54" s="36">
        <v>32.770000000000003</v>
      </c>
      <c r="E54" s="36">
        <v>35.71</v>
      </c>
      <c r="F54" s="36">
        <v>40.700000000000003</v>
      </c>
      <c r="G54" s="36">
        <v>52.93</v>
      </c>
      <c r="H54" s="36">
        <v>68.09</v>
      </c>
      <c r="I54" s="32">
        <v>70</v>
      </c>
    </row>
    <row r="55" spans="1:9" ht="18" customHeight="1" x14ac:dyDescent="0.3">
      <c r="A55" s="67" t="s">
        <v>177</v>
      </c>
      <c r="B55" s="54" t="s">
        <v>38</v>
      </c>
      <c r="C55" s="74">
        <v>21.62</v>
      </c>
      <c r="D55" s="74">
        <v>16.23</v>
      </c>
      <c r="E55" s="74">
        <v>17.89</v>
      </c>
      <c r="F55" s="74">
        <v>20.6</v>
      </c>
      <c r="G55" s="74">
        <v>24.32</v>
      </c>
      <c r="H55" s="74">
        <v>30.62</v>
      </c>
      <c r="I55" s="72">
        <v>30</v>
      </c>
    </row>
    <row r="56" spans="1:9" s="2" customFormat="1" ht="18" customHeight="1" x14ac:dyDescent="0.3">
      <c r="A56" s="89" t="s">
        <v>320</v>
      </c>
      <c r="B56" s="22" t="s">
        <v>321</v>
      </c>
      <c r="C56" s="35">
        <v>22.22</v>
      </c>
      <c r="D56" s="35">
        <v>12.21</v>
      </c>
      <c r="E56" s="35">
        <v>15.04</v>
      </c>
      <c r="F56" s="35">
        <v>19.78</v>
      </c>
      <c r="G56" s="35">
        <v>25.21</v>
      </c>
      <c r="H56" s="35">
        <v>39.32</v>
      </c>
      <c r="I56" s="30">
        <v>2130</v>
      </c>
    </row>
    <row r="57" spans="1:9" ht="18" customHeight="1" x14ac:dyDescent="0.3">
      <c r="A57" s="67" t="s">
        <v>431</v>
      </c>
      <c r="B57" s="54" t="s">
        <v>432</v>
      </c>
      <c r="C57" s="74" t="s">
        <v>137</v>
      </c>
      <c r="D57" s="74" t="s">
        <v>137</v>
      </c>
      <c r="E57" s="74" t="s">
        <v>137</v>
      </c>
      <c r="F57" s="74" t="s">
        <v>137</v>
      </c>
      <c r="G57" s="74" t="s">
        <v>137</v>
      </c>
      <c r="H57" s="74" t="s">
        <v>137</v>
      </c>
      <c r="I57" s="72">
        <v>40</v>
      </c>
    </row>
    <row r="58" spans="1:9" ht="18" customHeight="1" x14ac:dyDescent="0.3">
      <c r="A58" s="24" t="s">
        <v>178</v>
      </c>
      <c r="B58" s="12" t="s">
        <v>39</v>
      </c>
      <c r="C58" s="36" t="s">
        <v>137</v>
      </c>
      <c r="D58" s="36" t="s">
        <v>137</v>
      </c>
      <c r="E58" s="36" t="s">
        <v>137</v>
      </c>
      <c r="F58" s="36" t="s">
        <v>137</v>
      </c>
      <c r="G58" s="36" t="s">
        <v>137</v>
      </c>
      <c r="H58" s="36" t="s">
        <v>137</v>
      </c>
      <c r="I58" s="32">
        <v>390</v>
      </c>
    </row>
    <row r="59" spans="1:9" ht="18" customHeight="1" x14ac:dyDescent="0.3">
      <c r="A59" s="67" t="s">
        <v>179</v>
      </c>
      <c r="B59" s="54" t="s">
        <v>322</v>
      </c>
      <c r="C59" s="74" t="s">
        <v>137</v>
      </c>
      <c r="D59" s="74" t="s">
        <v>137</v>
      </c>
      <c r="E59" s="74" t="s">
        <v>137</v>
      </c>
      <c r="F59" s="74" t="s">
        <v>137</v>
      </c>
      <c r="G59" s="74" t="s">
        <v>137</v>
      </c>
      <c r="H59" s="74" t="s">
        <v>137</v>
      </c>
      <c r="I59" s="72">
        <v>140</v>
      </c>
    </row>
    <row r="60" spans="1:9" ht="18" customHeight="1" x14ac:dyDescent="0.3">
      <c r="A60" s="24" t="s">
        <v>180</v>
      </c>
      <c r="B60" s="12" t="s">
        <v>323</v>
      </c>
      <c r="C60" s="36" t="s">
        <v>137</v>
      </c>
      <c r="D60" s="36" t="s">
        <v>137</v>
      </c>
      <c r="E60" s="36" t="s">
        <v>137</v>
      </c>
      <c r="F60" s="36" t="s">
        <v>137</v>
      </c>
      <c r="G60" s="36" t="s">
        <v>137</v>
      </c>
      <c r="H60" s="36" t="s">
        <v>137</v>
      </c>
      <c r="I60" s="32">
        <v>260</v>
      </c>
    </row>
    <row r="61" spans="1:9" ht="18" customHeight="1" x14ac:dyDescent="0.3">
      <c r="A61" s="67" t="s">
        <v>181</v>
      </c>
      <c r="B61" s="54" t="s">
        <v>40</v>
      </c>
      <c r="C61" s="74" t="s">
        <v>137</v>
      </c>
      <c r="D61" s="74" t="s">
        <v>137</v>
      </c>
      <c r="E61" s="74" t="s">
        <v>137</v>
      </c>
      <c r="F61" s="74" t="s">
        <v>137</v>
      </c>
      <c r="G61" s="74" t="s">
        <v>137</v>
      </c>
      <c r="H61" s="74" t="s">
        <v>137</v>
      </c>
      <c r="I61" s="72">
        <v>60</v>
      </c>
    </row>
    <row r="62" spans="1:9" ht="18" customHeight="1" x14ac:dyDescent="0.3">
      <c r="A62" s="24" t="s">
        <v>324</v>
      </c>
      <c r="B62" s="12" t="s">
        <v>325</v>
      </c>
      <c r="C62" s="36">
        <v>13.19</v>
      </c>
      <c r="D62" s="36">
        <v>12.01</v>
      </c>
      <c r="E62" s="36">
        <v>12.02</v>
      </c>
      <c r="F62" s="36">
        <v>13.09</v>
      </c>
      <c r="G62" s="36">
        <v>14.26</v>
      </c>
      <c r="H62" s="36">
        <v>14.96</v>
      </c>
      <c r="I62" s="32">
        <v>40</v>
      </c>
    </row>
    <row r="63" spans="1:9" ht="18" customHeight="1" x14ac:dyDescent="0.3">
      <c r="A63" s="67" t="s">
        <v>182</v>
      </c>
      <c r="B63" s="54" t="s">
        <v>326</v>
      </c>
      <c r="C63" s="74" t="s">
        <v>137</v>
      </c>
      <c r="D63" s="74" t="s">
        <v>137</v>
      </c>
      <c r="E63" s="74" t="s">
        <v>137</v>
      </c>
      <c r="F63" s="74" t="s">
        <v>137</v>
      </c>
      <c r="G63" s="74" t="s">
        <v>137</v>
      </c>
      <c r="H63" s="74" t="s">
        <v>137</v>
      </c>
      <c r="I63" s="72">
        <v>230</v>
      </c>
    </row>
    <row r="64" spans="1:9" ht="18" customHeight="1" x14ac:dyDescent="0.3">
      <c r="A64" s="24" t="s">
        <v>327</v>
      </c>
      <c r="B64" s="12" t="s">
        <v>328</v>
      </c>
      <c r="C64" s="36">
        <v>20.98</v>
      </c>
      <c r="D64" s="36">
        <v>12.97</v>
      </c>
      <c r="E64" s="36">
        <v>15.29</v>
      </c>
      <c r="F64" s="36">
        <v>18.53</v>
      </c>
      <c r="G64" s="36">
        <v>27.49</v>
      </c>
      <c r="H64" s="36">
        <v>31.56</v>
      </c>
      <c r="I64" s="32">
        <v>40</v>
      </c>
    </row>
    <row r="65" spans="1:9" ht="18" customHeight="1" x14ac:dyDescent="0.3">
      <c r="A65" s="67" t="s">
        <v>183</v>
      </c>
      <c r="B65" s="54" t="s">
        <v>41</v>
      </c>
      <c r="C65" s="74">
        <v>32.07</v>
      </c>
      <c r="D65" s="74">
        <v>19.420000000000002</v>
      </c>
      <c r="E65" s="74">
        <v>23.23</v>
      </c>
      <c r="F65" s="74">
        <v>33.72</v>
      </c>
      <c r="G65" s="74">
        <v>39.659999999999997</v>
      </c>
      <c r="H65" s="74">
        <v>44.73</v>
      </c>
      <c r="I65" s="72">
        <v>70</v>
      </c>
    </row>
    <row r="66" spans="1:9" ht="18" customHeight="1" x14ac:dyDescent="0.3">
      <c r="A66" s="24" t="s">
        <v>329</v>
      </c>
      <c r="B66" s="12" t="s">
        <v>330</v>
      </c>
      <c r="C66" s="36" t="s">
        <v>137</v>
      </c>
      <c r="D66" s="36" t="s">
        <v>137</v>
      </c>
      <c r="E66" s="36" t="s">
        <v>137</v>
      </c>
      <c r="F66" s="36" t="s">
        <v>137</v>
      </c>
      <c r="G66" s="36" t="s">
        <v>137</v>
      </c>
      <c r="H66" s="36" t="s">
        <v>137</v>
      </c>
      <c r="I66" s="32">
        <v>460</v>
      </c>
    </row>
    <row r="67" spans="1:9" s="2" customFormat="1" ht="18" customHeight="1" x14ac:dyDescent="0.3">
      <c r="A67" s="88" t="s">
        <v>185</v>
      </c>
      <c r="B67" s="64" t="s">
        <v>42</v>
      </c>
      <c r="C67" s="73">
        <v>28.07</v>
      </c>
      <c r="D67" s="73">
        <v>13.15</v>
      </c>
      <c r="E67" s="73">
        <v>16.68</v>
      </c>
      <c r="F67" s="73">
        <v>24.99</v>
      </c>
      <c r="G67" s="73">
        <v>37.99</v>
      </c>
      <c r="H67" s="73">
        <v>48.47</v>
      </c>
      <c r="I67" s="70">
        <v>340</v>
      </c>
    </row>
    <row r="68" spans="1:9" ht="18" customHeight="1" x14ac:dyDescent="0.3">
      <c r="A68" s="24" t="s">
        <v>332</v>
      </c>
      <c r="B68" s="12" t="s">
        <v>333</v>
      </c>
      <c r="C68" s="36">
        <v>29.14</v>
      </c>
      <c r="D68" s="36">
        <v>14.7</v>
      </c>
      <c r="E68" s="36">
        <v>19.399999999999999</v>
      </c>
      <c r="F68" s="36">
        <v>25.75</v>
      </c>
      <c r="G68" s="36">
        <v>40.25</v>
      </c>
      <c r="H68" s="36">
        <v>48.53</v>
      </c>
      <c r="I68" s="32">
        <v>40</v>
      </c>
    </row>
    <row r="69" spans="1:9" ht="18" customHeight="1" x14ac:dyDescent="0.3">
      <c r="A69" s="67" t="s">
        <v>535</v>
      </c>
      <c r="B69" s="54" t="s">
        <v>536</v>
      </c>
      <c r="C69" s="74">
        <v>31.14</v>
      </c>
      <c r="D69" s="74">
        <v>17.149999999999999</v>
      </c>
      <c r="E69" s="74">
        <v>19.43</v>
      </c>
      <c r="F69" s="74">
        <v>26.33</v>
      </c>
      <c r="G69" s="74">
        <v>43.49</v>
      </c>
      <c r="H69" s="74">
        <v>54.67</v>
      </c>
      <c r="I69" s="72">
        <v>40</v>
      </c>
    </row>
    <row r="70" spans="1:9" s="2" customFormat="1" ht="18" customHeight="1" x14ac:dyDescent="0.3">
      <c r="A70" s="89" t="s">
        <v>186</v>
      </c>
      <c r="B70" s="22" t="s">
        <v>43</v>
      </c>
      <c r="C70" s="35">
        <v>38.049999999999997</v>
      </c>
      <c r="D70" s="35">
        <v>16.59</v>
      </c>
      <c r="E70" s="35">
        <v>23.84</v>
      </c>
      <c r="F70" s="35">
        <v>31.39</v>
      </c>
      <c r="G70" s="35">
        <v>44.76</v>
      </c>
      <c r="H70" s="35">
        <v>64.47</v>
      </c>
      <c r="I70" s="30">
        <v>1530</v>
      </c>
    </row>
    <row r="71" spans="1:9" ht="18" customHeight="1" x14ac:dyDescent="0.3">
      <c r="A71" s="67" t="s">
        <v>187</v>
      </c>
      <c r="B71" s="54" t="s">
        <v>44</v>
      </c>
      <c r="C71" s="74">
        <v>64.55</v>
      </c>
      <c r="D71" s="74">
        <v>42.23</v>
      </c>
      <c r="E71" s="74">
        <v>60.27</v>
      </c>
      <c r="F71" s="74">
        <v>67.56</v>
      </c>
      <c r="G71" s="74">
        <v>75.5</v>
      </c>
      <c r="H71" s="74">
        <v>80.38</v>
      </c>
      <c r="I71" s="72">
        <v>50</v>
      </c>
    </row>
    <row r="72" spans="1:9" ht="18" customHeight="1" x14ac:dyDescent="0.3">
      <c r="A72" s="24" t="s">
        <v>334</v>
      </c>
      <c r="B72" s="12" t="s">
        <v>335</v>
      </c>
      <c r="C72" s="36">
        <v>44.9</v>
      </c>
      <c r="D72" s="36">
        <v>34.29</v>
      </c>
      <c r="E72" s="36">
        <v>39.06</v>
      </c>
      <c r="F72" s="36">
        <v>44.74</v>
      </c>
      <c r="G72" s="36">
        <v>50.69</v>
      </c>
      <c r="H72" s="36">
        <v>58.7</v>
      </c>
      <c r="I72" s="32">
        <v>50</v>
      </c>
    </row>
    <row r="73" spans="1:9" ht="18" customHeight="1" x14ac:dyDescent="0.3">
      <c r="A73" s="67" t="s">
        <v>336</v>
      </c>
      <c r="B73" s="54" t="s">
        <v>337</v>
      </c>
      <c r="C73" s="74">
        <v>26.15</v>
      </c>
      <c r="D73" s="74">
        <v>20.76</v>
      </c>
      <c r="E73" s="74">
        <v>22.71</v>
      </c>
      <c r="F73" s="74">
        <v>25.99</v>
      </c>
      <c r="G73" s="74">
        <v>29.25</v>
      </c>
      <c r="H73" s="74">
        <v>31.66</v>
      </c>
      <c r="I73" s="72">
        <v>50</v>
      </c>
    </row>
    <row r="74" spans="1:9" ht="18" customHeight="1" x14ac:dyDescent="0.3">
      <c r="A74" s="24" t="s">
        <v>188</v>
      </c>
      <c r="B74" s="12" t="s">
        <v>45</v>
      </c>
      <c r="C74" s="36">
        <v>45.82</v>
      </c>
      <c r="D74" s="36">
        <v>14.3</v>
      </c>
      <c r="E74" s="36">
        <v>21.52</v>
      </c>
      <c r="F74" s="36">
        <v>55.24</v>
      </c>
      <c r="G74" s="36">
        <v>64.260000000000005</v>
      </c>
      <c r="H74" s="36">
        <v>74.55</v>
      </c>
      <c r="I74" s="32" t="s">
        <v>137</v>
      </c>
    </row>
    <row r="75" spans="1:9" ht="18" customHeight="1" x14ac:dyDescent="0.3">
      <c r="A75" s="67" t="s">
        <v>189</v>
      </c>
      <c r="B75" s="54" t="s">
        <v>46</v>
      </c>
      <c r="C75" s="74">
        <v>34.869999999999997</v>
      </c>
      <c r="D75" s="74">
        <v>25.9</v>
      </c>
      <c r="E75" s="74">
        <v>28.37</v>
      </c>
      <c r="F75" s="74">
        <v>33.11</v>
      </c>
      <c r="G75" s="74">
        <v>41.13</v>
      </c>
      <c r="H75" s="74">
        <v>48.13</v>
      </c>
      <c r="I75" s="72">
        <v>550</v>
      </c>
    </row>
    <row r="76" spans="1:9" ht="18" customHeight="1" x14ac:dyDescent="0.3">
      <c r="A76" s="24" t="s">
        <v>190</v>
      </c>
      <c r="B76" s="12" t="s">
        <v>47</v>
      </c>
      <c r="C76" s="36">
        <v>53.3</v>
      </c>
      <c r="D76" s="36">
        <v>41.06</v>
      </c>
      <c r="E76" s="36">
        <v>44.61</v>
      </c>
      <c r="F76" s="36">
        <v>50.5</v>
      </c>
      <c r="G76" s="36">
        <v>58.99</v>
      </c>
      <c r="H76" s="36">
        <v>69.58</v>
      </c>
      <c r="I76" s="32">
        <v>50</v>
      </c>
    </row>
    <row r="77" spans="1:9" ht="18" customHeight="1" x14ac:dyDescent="0.3">
      <c r="A77" s="67" t="s">
        <v>338</v>
      </c>
      <c r="B77" s="54" t="s">
        <v>48</v>
      </c>
      <c r="C77" s="74">
        <v>39.56</v>
      </c>
      <c r="D77" s="74">
        <v>32.83</v>
      </c>
      <c r="E77" s="74">
        <v>35.090000000000003</v>
      </c>
      <c r="F77" s="74">
        <v>38.869999999999997</v>
      </c>
      <c r="G77" s="74">
        <v>44.86</v>
      </c>
      <c r="H77" s="74">
        <v>48.65</v>
      </c>
      <c r="I77" s="72">
        <v>40</v>
      </c>
    </row>
    <row r="78" spans="1:9" ht="18" customHeight="1" x14ac:dyDescent="0.3">
      <c r="A78" s="24" t="s">
        <v>191</v>
      </c>
      <c r="B78" s="12" t="s">
        <v>192</v>
      </c>
      <c r="C78" s="36">
        <v>25.49</v>
      </c>
      <c r="D78" s="36">
        <v>12.85</v>
      </c>
      <c r="E78" s="36">
        <v>16.11</v>
      </c>
      <c r="F78" s="36">
        <v>26.36</v>
      </c>
      <c r="G78" s="36">
        <v>32.49</v>
      </c>
      <c r="H78" s="36">
        <v>38.35</v>
      </c>
      <c r="I78" s="32">
        <v>70</v>
      </c>
    </row>
    <row r="79" spans="1:9" ht="18" customHeight="1" x14ac:dyDescent="0.3">
      <c r="A79" s="67" t="s">
        <v>339</v>
      </c>
      <c r="B79" s="54" t="s">
        <v>49</v>
      </c>
      <c r="C79" s="74">
        <v>16.03</v>
      </c>
      <c r="D79" s="74">
        <v>12.44</v>
      </c>
      <c r="E79" s="74">
        <v>13.41</v>
      </c>
      <c r="F79" s="74">
        <v>15.03</v>
      </c>
      <c r="G79" s="74">
        <v>17.7</v>
      </c>
      <c r="H79" s="74">
        <v>21.45</v>
      </c>
      <c r="I79" s="72" t="s">
        <v>137</v>
      </c>
    </row>
    <row r="80" spans="1:9" ht="18" customHeight="1" x14ac:dyDescent="0.3">
      <c r="A80" s="24" t="s">
        <v>195</v>
      </c>
      <c r="B80" s="12" t="s">
        <v>50</v>
      </c>
      <c r="C80" s="36">
        <v>17.5</v>
      </c>
      <c r="D80" s="36">
        <v>13.4</v>
      </c>
      <c r="E80" s="36">
        <v>15.68</v>
      </c>
      <c r="F80" s="36">
        <v>17.47</v>
      </c>
      <c r="G80" s="36">
        <v>19.260000000000002</v>
      </c>
      <c r="H80" s="36">
        <v>22.06</v>
      </c>
      <c r="I80" s="32" t="s">
        <v>137</v>
      </c>
    </row>
    <row r="81" spans="1:9" ht="18" customHeight="1" x14ac:dyDescent="0.3">
      <c r="A81" s="67" t="s">
        <v>196</v>
      </c>
      <c r="B81" s="54" t="s">
        <v>51</v>
      </c>
      <c r="C81" s="74">
        <v>21.87</v>
      </c>
      <c r="D81" s="74">
        <v>17.100000000000001</v>
      </c>
      <c r="E81" s="74">
        <v>20.22</v>
      </c>
      <c r="F81" s="74">
        <v>22.7</v>
      </c>
      <c r="G81" s="74">
        <v>24.2</v>
      </c>
      <c r="H81" s="74">
        <v>25.29</v>
      </c>
      <c r="I81" s="72">
        <v>110</v>
      </c>
    </row>
    <row r="82" spans="1:9" ht="18" customHeight="1" x14ac:dyDescent="0.3">
      <c r="A82" s="24" t="s">
        <v>340</v>
      </c>
      <c r="B82" s="12" t="s">
        <v>341</v>
      </c>
      <c r="C82" s="36">
        <v>18.68</v>
      </c>
      <c r="D82" s="36">
        <v>12.46</v>
      </c>
      <c r="E82" s="36">
        <v>14.11</v>
      </c>
      <c r="F82" s="36">
        <v>18.09</v>
      </c>
      <c r="G82" s="36">
        <v>22.4</v>
      </c>
      <c r="H82" s="36">
        <v>25.92</v>
      </c>
      <c r="I82" s="32">
        <v>90</v>
      </c>
    </row>
    <row r="83" spans="1:9" s="2" customFormat="1" ht="18" customHeight="1" x14ac:dyDescent="0.3">
      <c r="A83" s="88" t="s">
        <v>197</v>
      </c>
      <c r="B83" s="64" t="s">
        <v>52</v>
      </c>
      <c r="C83" s="73">
        <v>15.86</v>
      </c>
      <c r="D83" s="73">
        <v>12.24</v>
      </c>
      <c r="E83" s="73">
        <v>12.67</v>
      </c>
      <c r="F83" s="73">
        <v>14.55</v>
      </c>
      <c r="G83" s="73">
        <v>17.57</v>
      </c>
      <c r="H83" s="73">
        <v>20.92</v>
      </c>
      <c r="I83" s="70">
        <v>1020</v>
      </c>
    </row>
    <row r="84" spans="1:9" ht="18" customHeight="1" x14ac:dyDescent="0.3">
      <c r="A84" s="24" t="s">
        <v>342</v>
      </c>
      <c r="B84" s="12" t="s">
        <v>343</v>
      </c>
      <c r="C84" s="36">
        <v>13.18</v>
      </c>
      <c r="D84" s="36">
        <v>12.11</v>
      </c>
      <c r="E84" s="36">
        <v>12.28</v>
      </c>
      <c r="F84" s="36">
        <v>12.6</v>
      </c>
      <c r="G84" s="36">
        <v>13.9</v>
      </c>
      <c r="H84" s="36">
        <v>15.05</v>
      </c>
      <c r="I84" s="32">
        <v>360</v>
      </c>
    </row>
    <row r="85" spans="1:9" ht="18" customHeight="1" x14ac:dyDescent="0.3">
      <c r="A85" s="67" t="s">
        <v>344</v>
      </c>
      <c r="B85" s="54" t="s">
        <v>53</v>
      </c>
      <c r="C85" s="74">
        <v>15.75</v>
      </c>
      <c r="D85" s="74">
        <v>12.31</v>
      </c>
      <c r="E85" s="74">
        <v>13.49</v>
      </c>
      <c r="F85" s="74">
        <v>15.92</v>
      </c>
      <c r="G85" s="74">
        <v>18.05</v>
      </c>
      <c r="H85" s="74">
        <v>19.34</v>
      </c>
      <c r="I85" s="72">
        <v>210</v>
      </c>
    </row>
    <row r="86" spans="1:9" ht="18" customHeight="1" x14ac:dyDescent="0.3">
      <c r="A86" s="24" t="s">
        <v>198</v>
      </c>
      <c r="B86" s="12" t="s">
        <v>54</v>
      </c>
      <c r="C86" s="36">
        <v>18.38</v>
      </c>
      <c r="D86" s="36">
        <v>14.24</v>
      </c>
      <c r="E86" s="36">
        <v>16.27</v>
      </c>
      <c r="F86" s="36">
        <v>18.29</v>
      </c>
      <c r="G86" s="36">
        <v>20.78</v>
      </c>
      <c r="H86" s="36">
        <v>23.66</v>
      </c>
      <c r="I86" s="32">
        <v>90</v>
      </c>
    </row>
    <row r="87" spans="1:9" ht="18" customHeight="1" x14ac:dyDescent="0.3">
      <c r="A87" s="67" t="s">
        <v>199</v>
      </c>
      <c r="B87" s="54" t="s">
        <v>55</v>
      </c>
      <c r="C87" s="74">
        <v>15.2</v>
      </c>
      <c r="D87" s="74">
        <v>12.91</v>
      </c>
      <c r="E87" s="74">
        <v>13.64</v>
      </c>
      <c r="F87" s="74">
        <v>14.85</v>
      </c>
      <c r="G87" s="74">
        <v>16.68</v>
      </c>
      <c r="H87" s="74">
        <v>18.86</v>
      </c>
      <c r="I87" s="72">
        <v>240</v>
      </c>
    </row>
    <row r="88" spans="1:9" s="2" customFormat="1" ht="18" customHeight="1" x14ac:dyDescent="0.3">
      <c r="A88" s="89" t="s">
        <v>200</v>
      </c>
      <c r="B88" s="22" t="s">
        <v>56</v>
      </c>
      <c r="C88" s="35">
        <v>29.32</v>
      </c>
      <c r="D88" s="35">
        <v>15.34</v>
      </c>
      <c r="E88" s="35">
        <v>20.190000000000001</v>
      </c>
      <c r="F88" s="35">
        <v>25.22</v>
      </c>
      <c r="G88" s="35">
        <v>42.25</v>
      </c>
      <c r="H88" s="35">
        <v>44.73</v>
      </c>
      <c r="I88" s="30">
        <v>2310</v>
      </c>
    </row>
    <row r="89" spans="1:9" ht="18" customHeight="1" x14ac:dyDescent="0.3">
      <c r="A89" s="67" t="s">
        <v>565</v>
      </c>
      <c r="B89" s="54" t="s">
        <v>566</v>
      </c>
      <c r="C89" s="74">
        <v>26.84</v>
      </c>
      <c r="D89" s="74">
        <v>23.98</v>
      </c>
      <c r="E89" s="74">
        <v>23.99</v>
      </c>
      <c r="F89" s="74">
        <v>25.67</v>
      </c>
      <c r="G89" s="74">
        <v>28.85</v>
      </c>
      <c r="H89" s="74">
        <v>32.15</v>
      </c>
      <c r="I89" s="72">
        <v>80</v>
      </c>
    </row>
    <row r="90" spans="1:9" ht="18" customHeight="1" x14ac:dyDescent="0.3">
      <c r="A90" s="24" t="s">
        <v>201</v>
      </c>
      <c r="B90" s="12" t="s">
        <v>57</v>
      </c>
      <c r="C90" s="36">
        <v>42.42</v>
      </c>
      <c r="D90" s="36">
        <v>26.65</v>
      </c>
      <c r="E90" s="36">
        <v>29.13</v>
      </c>
      <c r="F90" s="36">
        <v>40.17</v>
      </c>
      <c r="G90" s="36">
        <v>50.98</v>
      </c>
      <c r="H90" s="36">
        <v>67.66</v>
      </c>
      <c r="I90" s="32">
        <v>70</v>
      </c>
    </row>
    <row r="91" spans="1:9" ht="18" customHeight="1" x14ac:dyDescent="0.3">
      <c r="A91" s="67" t="s">
        <v>202</v>
      </c>
      <c r="B91" s="54" t="s">
        <v>345</v>
      </c>
      <c r="C91" s="74">
        <v>26.37</v>
      </c>
      <c r="D91" s="74">
        <v>12</v>
      </c>
      <c r="E91" s="74">
        <v>12.01</v>
      </c>
      <c r="F91" s="74">
        <v>26.53</v>
      </c>
      <c r="G91" s="74">
        <v>33.21</v>
      </c>
      <c r="H91" s="74">
        <v>40.76</v>
      </c>
      <c r="I91" s="72">
        <v>50</v>
      </c>
    </row>
    <row r="92" spans="1:9" ht="18" customHeight="1" x14ac:dyDescent="0.3">
      <c r="A92" s="24" t="s">
        <v>203</v>
      </c>
      <c r="B92" s="12" t="s">
        <v>58</v>
      </c>
      <c r="C92" s="36">
        <v>17.510000000000002</v>
      </c>
      <c r="D92" s="36">
        <v>12.14</v>
      </c>
      <c r="E92" s="36">
        <v>12.39</v>
      </c>
      <c r="F92" s="36">
        <v>14.71</v>
      </c>
      <c r="G92" s="36">
        <v>21.72</v>
      </c>
      <c r="H92" s="36">
        <v>25.92</v>
      </c>
      <c r="I92" s="32">
        <v>200</v>
      </c>
    </row>
    <row r="93" spans="1:9" ht="18" customHeight="1" x14ac:dyDescent="0.3">
      <c r="A93" s="67" t="s">
        <v>204</v>
      </c>
      <c r="B93" s="54" t="s">
        <v>59</v>
      </c>
      <c r="C93" s="74">
        <v>20.49</v>
      </c>
      <c r="D93" s="74">
        <v>17.75</v>
      </c>
      <c r="E93" s="74">
        <v>19.09</v>
      </c>
      <c r="F93" s="74">
        <v>20.57</v>
      </c>
      <c r="G93" s="74">
        <v>21.39</v>
      </c>
      <c r="H93" s="74">
        <v>22.82</v>
      </c>
      <c r="I93" s="72">
        <v>510</v>
      </c>
    </row>
    <row r="94" spans="1:9" ht="18" customHeight="1" x14ac:dyDescent="0.3">
      <c r="A94" s="24" t="s">
        <v>205</v>
      </c>
      <c r="B94" s="12" t="s">
        <v>60</v>
      </c>
      <c r="C94" s="36">
        <v>39.65</v>
      </c>
      <c r="D94" s="36">
        <v>23.82</v>
      </c>
      <c r="E94" s="36">
        <v>31.11</v>
      </c>
      <c r="F94" s="36">
        <v>43.49</v>
      </c>
      <c r="G94" s="36">
        <v>44.73</v>
      </c>
      <c r="H94" s="36">
        <v>44.74</v>
      </c>
      <c r="I94" s="32">
        <v>910</v>
      </c>
    </row>
    <row r="95" spans="1:9" ht="18" customHeight="1" x14ac:dyDescent="0.3">
      <c r="A95" s="67" t="s">
        <v>206</v>
      </c>
      <c r="B95" s="54" t="s">
        <v>61</v>
      </c>
      <c r="C95" s="74">
        <v>27.68</v>
      </c>
      <c r="D95" s="74">
        <v>21.04</v>
      </c>
      <c r="E95" s="74">
        <v>23.19</v>
      </c>
      <c r="F95" s="74">
        <v>26.79</v>
      </c>
      <c r="G95" s="74">
        <v>32.01</v>
      </c>
      <c r="H95" s="74">
        <v>35.479999999999997</v>
      </c>
      <c r="I95" s="72">
        <v>260</v>
      </c>
    </row>
    <row r="96" spans="1:9" ht="18" customHeight="1" x14ac:dyDescent="0.3">
      <c r="A96" s="24" t="s">
        <v>207</v>
      </c>
      <c r="B96" s="12" t="s">
        <v>62</v>
      </c>
      <c r="C96" s="36">
        <v>16.8</v>
      </c>
      <c r="D96" s="36">
        <v>13.07</v>
      </c>
      <c r="E96" s="36">
        <v>14.04</v>
      </c>
      <c r="F96" s="36">
        <v>15.69</v>
      </c>
      <c r="G96" s="36">
        <v>19.07</v>
      </c>
      <c r="H96" s="36">
        <v>22.06</v>
      </c>
      <c r="I96" s="32">
        <v>100</v>
      </c>
    </row>
    <row r="97" spans="1:9" s="2" customFormat="1" ht="18" customHeight="1" x14ac:dyDescent="0.3">
      <c r="A97" s="88" t="s">
        <v>208</v>
      </c>
      <c r="B97" s="64" t="s">
        <v>346</v>
      </c>
      <c r="C97" s="73">
        <v>14.25</v>
      </c>
      <c r="D97" s="73">
        <v>12.07</v>
      </c>
      <c r="E97" s="73">
        <v>12.18</v>
      </c>
      <c r="F97" s="73">
        <v>12.56</v>
      </c>
      <c r="G97" s="73">
        <v>14.9</v>
      </c>
      <c r="H97" s="73">
        <v>18.84</v>
      </c>
      <c r="I97" s="70">
        <v>2580</v>
      </c>
    </row>
    <row r="98" spans="1:9" ht="18" customHeight="1" x14ac:dyDescent="0.3">
      <c r="A98" s="24" t="s">
        <v>209</v>
      </c>
      <c r="B98" s="12" t="s">
        <v>63</v>
      </c>
      <c r="C98" s="36">
        <v>16.87</v>
      </c>
      <c r="D98" s="36">
        <v>12.35</v>
      </c>
      <c r="E98" s="36">
        <v>13.18</v>
      </c>
      <c r="F98" s="36">
        <v>16</v>
      </c>
      <c r="G98" s="36">
        <v>19.05</v>
      </c>
      <c r="H98" s="36">
        <v>24.26</v>
      </c>
      <c r="I98" s="32">
        <v>150</v>
      </c>
    </row>
    <row r="99" spans="1:9" ht="18" customHeight="1" x14ac:dyDescent="0.3">
      <c r="A99" s="67" t="s">
        <v>347</v>
      </c>
      <c r="B99" s="54" t="s">
        <v>348</v>
      </c>
      <c r="C99" s="74">
        <v>13.31</v>
      </c>
      <c r="D99" s="74">
        <v>12.05</v>
      </c>
      <c r="E99" s="74">
        <v>12.11</v>
      </c>
      <c r="F99" s="74">
        <v>12.22</v>
      </c>
      <c r="G99" s="74">
        <v>13.81</v>
      </c>
      <c r="H99" s="74">
        <v>17.18</v>
      </c>
      <c r="I99" s="72" t="s">
        <v>137</v>
      </c>
    </row>
    <row r="100" spans="1:9" ht="18" customHeight="1" x14ac:dyDescent="0.3">
      <c r="A100" s="24" t="s">
        <v>210</v>
      </c>
      <c r="B100" s="12" t="s">
        <v>64</v>
      </c>
      <c r="C100" s="36">
        <v>13.7</v>
      </c>
      <c r="D100" s="36">
        <v>12.18</v>
      </c>
      <c r="E100" s="36">
        <v>12.54</v>
      </c>
      <c r="F100" s="36">
        <v>13.61</v>
      </c>
      <c r="G100" s="36">
        <v>14.72</v>
      </c>
      <c r="H100" s="36">
        <v>15.42</v>
      </c>
      <c r="I100" s="32">
        <v>100</v>
      </c>
    </row>
    <row r="101" spans="1:9" ht="18" customHeight="1" x14ac:dyDescent="0.3">
      <c r="A101" s="67" t="s">
        <v>211</v>
      </c>
      <c r="B101" s="54" t="s">
        <v>65</v>
      </c>
      <c r="C101" s="74">
        <v>13.9</v>
      </c>
      <c r="D101" s="74">
        <v>12.13</v>
      </c>
      <c r="E101" s="74">
        <v>12.34</v>
      </c>
      <c r="F101" s="74">
        <v>12.96</v>
      </c>
      <c r="G101" s="74">
        <v>14.78</v>
      </c>
      <c r="H101" s="74">
        <v>16.809999999999999</v>
      </c>
      <c r="I101" s="72">
        <v>180</v>
      </c>
    </row>
    <row r="102" spans="1:9" ht="18" customHeight="1" x14ac:dyDescent="0.3">
      <c r="A102" s="24" t="s">
        <v>212</v>
      </c>
      <c r="B102" s="12" t="s">
        <v>66</v>
      </c>
      <c r="C102" s="36">
        <v>13.48</v>
      </c>
      <c r="D102" s="36">
        <v>12.11</v>
      </c>
      <c r="E102" s="36">
        <v>12.33</v>
      </c>
      <c r="F102" s="36">
        <v>13.07</v>
      </c>
      <c r="G102" s="36">
        <v>14.51</v>
      </c>
      <c r="H102" s="36">
        <v>15.37</v>
      </c>
      <c r="I102" s="32">
        <v>110</v>
      </c>
    </row>
    <row r="103" spans="1:9" ht="18" customHeight="1" x14ac:dyDescent="0.3">
      <c r="A103" s="67" t="s">
        <v>213</v>
      </c>
      <c r="B103" s="54" t="s">
        <v>67</v>
      </c>
      <c r="C103" s="74">
        <v>19.12</v>
      </c>
      <c r="D103" s="74">
        <v>12.12</v>
      </c>
      <c r="E103" s="74">
        <v>12.46</v>
      </c>
      <c r="F103" s="74">
        <v>15.77</v>
      </c>
      <c r="G103" s="74">
        <v>24.64</v>
      </c>
      <c r="H103" s="74">
        <v>31.65</v>
      </c>
      <c r="I103" s="72">
        <v>190</v>
      </c>
    </row>
    <row r="104" spans="1:9" ht="18" customHeight="1" x14ac:dyDescent="0.3">
      <c r="A104" s="24" t="s">
        <v>349</v>
      </c>
      <c r="B104" s="12" t="s">
        <v>350</v>
      </c>
      <c r="C104" s="36">
        <v>12.39</v>
      </c>
      <c r="D104" s="36">
        <v>12.05</v>
      </c>
      <c r="E104" s="36">
        <v>12.12</v>
      </c>
      <c r="F104" s="36">
        <v>12.28</v>
      </c>
      <c r="G104" s="36">
        <v>12.52</v>
      </c>
      <c r="H104" s="36">
        <v>12.7</v>
      </c>
      <c r="I104" s="32">
        <v>630</v>
      </c>
    </row>
    <row r="105" spans="1:9" ht="18" customHeight="1" x14ac:dyDescent="0.3">
      <c r="A105" s="67" t="s">
        <v>214</v>
      </c>
      <c r="B105" s="54" t="s">
        <v>68</v>
      </c>
      <c r="C105" s="74">
        <v>16.07</v>
      </c>
      <c r="D105" s="74">
        <v>12.13</v>
      </c>
      <c r="E105" s="74">
        <v>12.43</v>
      </c>
      <c r="F105" s="74">
        <v>15.85</v>
      </c>
      <c r="G105" s="74">
        <v>18.7</v>
      </c>
      <c r="H105" s="74">
        <v>21.94</v>
      </c>
      <c r="I105" s="72">
        <v>350</v>
      </c>
    </row>
    <row r="106" spans="1:9" ht="18" customHeight="1" x14ac:dyDescent="0.3">
      <c r="A106" s="24" t="s">
        <v>567</v>
      </c>
      <c r="B106" s="12" t="s">
        <v>568</v>
      </c>
      <c r="C106" s="36">
        <v>13.48</v>
      </c>
      <c r="D106" s="36">
        <v>12.16</v>
      </c>
      <c r="E106" s="36">
        <v>12.58</v>
      </c>
      <c r="F106" s="36">
        <v>13.5</v>
      </c>
      <c r="G106" s="36">
        <v>14.5</v>
      </c>
      <c r="H106" s="36">
        <v>15.1</v>
      </c>
      <c r="I106" s="32">
        <v>70</v>
      </c>
    </row>
    <row r="107" spans="1:9" ht="18" customHeight="1" x14ac:dyDescent="0.3">
      <c r="A107" s="67" t="s">
        <v>215</v>
      </c>
      <c r="B107" s="54" t="s">
        <v>69</v>
      </c>
      <c r="C107" s="74">
        <v>14.67</v>
      </c>
      <c r="D107" s="74">
        <v>12.02</v>
      </c>
      <c r="E107" s="74">
        <v>12.14</v>
      </c>
      <c r="F107" s="74">
        <v>12.52</v>
      </c>
      <c r="G107" s="74">
        <v>15.25</v>
      </c>
      <c r="H107" s="74">
        <v>21.14</v>
      </c>
      <c r="I107" s="72">
        <v>120</v>
      </c>
    </row>
    <row r="108" spans="1:9" ht="18" customHeight="1" x14ac:dyDescent="0.3">
      <c r="A108" s="24" t="s">
        <v>216</v>
      </c>
      <c r="B108" s="12" t="s">
        <v>70</v>
      </c>
      <c r="C108" s="36">
        <v>13.17</v>
      </c>
      <c r="D108" s="36">
        <v>12.11</v>
      </c>
      <c r="E108" s="36">
        <v>12.28</v>
      </c>
      <c r="F108" s="36">
        <v>12.72</v>
      </c>
      <c r="G108" s="36">
        <v>14.14</v>
      </c>
      <c r="H108" s="36">
        <v>15.02</v>
      </c>
      <c r="I108" s="32">
        <v>140</v>
      </c>
    </row>
    <row r="109" spans="1:9" ht="18" customHeight="1" x14ac:dyDescent="0.3">
      <c r="A109" s="67" t="s">
        <v>217</v>
      </c>
      <c r="B109" s="54" t="s">
        <v>71</v>
      </c>
      <c r="C109" s="74">
        <v>12.99</v>
      </c>
      <c r="D109" s="74">
        <v>12.02</v>
      </c>
      <c r="E109" s="74">
        <v>12.12</v>
      </c>
      <c r="F109" s="74">
        <v>12.41</v>
      </c>
      <c r="G109" s="74">
        <v>13.94</v>
      </c>
      <c r="H109" s="74">
        <v>14.95</v>
      </c>
      <c r="I109" s="72">
        <v>80</v>
      </c>
    </row>
    <row r="110" spans="1:9" s="2" customFormat="1" ht="18" customHeight="1" x14ac:dyDescent="0.3">
      <c r="A110" s="89" t="s">
        <v>218</v>
      </c>
      <c r="B110" s="22" t="s">
        <v>72</v>
      </c>
      <c r="C110" s="35">
        <v>14.26</v>
      </c>
      <c r="D110" s="35">
        <v>12.1</v>
      </c>
      <c r="E110" s="35">
        <v>12.25</v>
      </c>
      <c r="F110" s="35">
        <v>12.89</v>
      </c>
      <c r="G110" s="35">
        <v>15.33</v>
      </c>
      <c r="H110" s="35">
        <v>18.57</v>
      </c>
      <c r="I110" s="30">
        <v>870</v>
      </c>
    </row>
    <row r="111" spans="1:9" ht="18" customHeight="1" x14ac:dyDescent="0.3">
      <c r="A111" s="67" t="s">
        <v>464</v>
      </c>
      <c r="B111" s="54" t="s">
        <v>465</v>
      </c>
      <c r="C111" s="74">
        <v>21.44</v>
      </c>
      <c r="D111" s="74">
        <v>15.01</v>
      </c>
      <c r="E111" s="74">
        <v>17.45</v>
      </c>
      <c r="F111" s="74">
        <v>20.440000000000001</v>
      </c>
      <c r="G111" s="74">
        <v>25.61</v>
      </c>
      <c r="H111" s="74">
        <v>30</v>
      </c>
      <c r="I111" s="72">
        <v>40</v>
      </c>
    </row>
    <row r="112" spans="1:9" ht="18" customHeight="1" x14ac:dyDescent="0.3">
      <c r="A112" s="24" t="s">
        <v>219</v>
      </c>
      <c r="B112" s="12" t="s">
        <v>351</v>
      </c>
      <c r="C112" s="36">
        <v>18.34</v>
      </c>
      <c r="D112" s="36">
        <v>13.46</v>
      </c>
      <c r="E112" s="36">
        <v>15.43</v>
      </c>
      <c r="F112" s="36">
        <v>17.73</v>
      </c>
      <c r="G112" s="36">
        <v>19.600000000000001</v>
      </c>
      <c r="H112" s="36">
        <v>26.87</v>
      </c>
      <c r="I112" s="32">
        <v>30</v>
      </c>
    </row>
    <row r="113" spans="1:9" ht="18" customHeight="1" x14ac:dyDescent="0.3">
      <c r="A113" s="67" t="s">
        <v>220</v>
      </c>
      <c r="B113" s="54" t="s">
        <v>73</v>
      </c>
      <c r="C113" s="74">
        <v>14.08</v>
      </c>
      <c r="D113" s="74">
        <v>12.11</v>
      </c>
      <c r="E113" s="74">
        <v>12.33</v>
      </c>
      <c r="F113" s="74">
        <v>13.25</v>
      </c>
      <c r="G113" s="74">
        <v>15.3</v>
      </c>
      <c r="H113" s="74">
        <v>18.07</v>
      </c>
      <c r="I113" s="72">
        <v>370</v>
      </c>
    </row>
    <row r="114" spans="1:9" ht="18" customHeight="1" x14ac:dyDescent="0.3">
      <c r="A114" s="24" t="s">
        <v>221</v>
      </c>
      <c r="B114" s="12" t="s">
        <v>74</v>
      </c>
      <c r="C114" s="36">
        <v>12.62</v>
      </c>
      <c r="D114" s="36">
        <v>12.05</v>
      </c>
      <c r="E114" s="36">
        <v>12.12</v>
      </c>
      <c r="F114" s="36">
        <v>12.27</v>
      </c>
      <c r="G114" s="36">
        <v>12.55</v>
      </c>
      <c r="H114" s="36">
        <v>14.1</v>
      </c>
      <c r="I114" s="32">
        <v>200</v>
      </c>
    </row>
    <row r="115" spans="1:9" ht="18" customHeight="1" x14ac:dyDescent="0.3">
      <c r="A115" s="67" t="s">
        <v>222</v>
      </c>
      <c r="B115" s="54" t="s">
        <v>75</v>
      </c>
      <c r="C115" s="74">
        <v>13.94</v>
      </c>
      <c r="D115" s="74">
        <v>12.15</v>
      </c>
      <c r="E115" s="74">
        <v>12.42</v>
      </c>
      <c r="F115" s="74">
        <v>13.19</v>
      </c>
      <c r="G115" s="74">
        <v>15.12</v>
      </c>
      <c r="H115" s="74">
        <v>17.5</v>
      </c>
      <c r="I115" s="72">
        <v>180</v>
      </c>
    </row>
    <row r="116" spans="1:9" s="2" customFormat="1" ht="18" customHeight="1" x14ac:dyDescent="0.3">
      <c r="A116" s="89" t="s">
        <v>223</v>
      </c>
      <c r="B116" s="22" t="s">
        <v>76</v>
      </c>
      <c r="C116" s="35">
        <v>16.36</v>
      </c>
      <c r="D116" s="35">
        <v>12.13</v>
      </c>
      <c r="E116" s="35">
        <v>12.42</v>
      </c>
      <c r="F116" s="35">
        <v>13.58</v>
      </c>
      <c r="G116" s="35">
        <v>17.21</v>
      </c>
      <c r="H116" s="35">
        <v>21.85</v>
      </c>
      <c r="I116" s="30">
        <v>630</v>
      </c>
    </row>
    <row r="117" spans="1:9" ht="18" customHeight="1" x14ac:dyDescent="0.3">
      <c r="A117" s="67" t="s">
        <v>352</v>
      </c>
      <c r="B117" s="54" t="s">
        <v>353</v>
      </c>
      <c r="C117" s="74">
        <v>21.32</v>
      </c>
      <c r="D117" s="74">
        <v>12.34</v>
      </c>
      <c r="E117" s="74">
        <v>13.39</v>
      </c>
      <c r="F117" s="74">
        <v>21.74</v>
      </c>
      <c r="G117" s="74">
        <v>25.47</v>
      </c>
      <c r="H117" s="74">
        <v>32.71</v>
      </c>
      <c r="I117" s="72">
        <v>40</v>
      </c>
    </row>
    <row r="118" spans="1:9" ht="18" customHeight="1" x14ac:dyDescent="0.3">
      <c r="A118" s="24" t="s">
        <v>224</v>
      </c>
      <c r="B118" s="12" t="s">
        <v>354</v>
      </c>
      <c r="C118" s="36">
        <v>13.54</v>
      </c>
      <c r="D118" s="36">
        <v>12.1</v>
      </c>
      <c r="E118" s="36">
        <v>12.27</v>
      </c>
      <c r="F118" s="36">
        <v>12.7</v>
      </c>
      <c r="G118" s="36">
        <v>14.58</v>
      </c>
      <c r="H118" s="36">
        <v>15.76</v>
      </c>
      <c r="I118" s="32">
        <v>90</v>
      </c>
    </row>
    <row r="119" spans="1:9" ht="18" customHeight="1" x14ac:dyDescent="0.3">
      <c r="A119" s="67" t="s">
        <v>225</v>
      </c>
      <c r="B119" s="54" t="s">
        <v>77</v>
      </c>
      <c r="C119" s="74">
        <v>13.36</v>
      </c>
      <c r="D119" s="74">
        <v>12.14</v>
      </c>
      <c r="E119" s="74">
        <v>12.4</v>
      </c>
      <c r="F119" s="74">
        <v>12.92</v>
      </c>
      <c r="G119" s="74">
        <v>14.41</v>
      </c>
      <c r="H119" s="74">
        <v>15.36</v>
      </c>
      <c r="I119" s="72" t="s">
        <v>137</v>
      </c>
    </row>
    <row r="120" spans="1:9" ht="18" customHeight="1" x14ac:dyDescent="0.3">
      <c r="A120" s="24" t="s">
        <v>226</v>
      </c>
      <c r="B120" s="12" t="s">
        <v>357</v>
      </c>
      <c r="C120" s="36">
        <v>19.37</v>
      </c>
      <c r="D120" s="36">
        <v>12.33</v>
      </c>
      <c r="E120" s="36">
        <v>12.78</v>
      </c>
      <c r="F120" s="36">
        <v>16.52</v>
      </c>
      <c r="G120" s="36">
        <v>18.97</v>
      </c>
      <c r="H120" s="36">
        <v>44.09</v>
      </c>
      <c r="I120" s="32" t="s">
        <v>137</v>
      </c>
    </row>
    <row r="121" spans="1:9" ht="18" customHeight="1" x14ac:dyDescent="0.3">
      <c r="A121" s="67" t="s">
        <v>358</v>
      </c>
      <c r="B121" s="54" t="s">
        <v>359</v>
      </c>
      <c r="C121" s="74">
        <v>13.16</v>
      </c>
      <c r="D121" s="74">
        <v>12.12</v>
      </c>
      <c r="E121" s="74">
        <v>12.28</v>
      </c>
      <c r="F121" s="74">
        <v>12.55</v>
      </c>
      <c r="G121" s="74">
        <v>12.91</v>
      </c>
      <c r="H121" s="74">
        <v>15.2</v>
      </c>
      <c r="I121" s="72">
        <v>70</v>
      </c>
    </row>
    <row r="122" spans="1:9" ht="18" customHeight="1" x14ac:dyDescent="0.3">
      <c r="A122" s="24" t="s">
        <v>569</v>
      </c>
      <c r="B122" s="12" t="s">
        <v>570</v>
      </c>
      <c r="C122" s="36">
        <v>13.58</v>
      </c>
      <c r="D122" s="36">
        <v>12.12</v>
      </c>
      <c r="E122" s="36">
        <v>12.28</v>
      </c>
      <c r="F122" s="36">
        <v>12.55</v>
      </c>
      <c r="G122" s="36">
        <v>14.03</v>
      </c>
      <c r="H122" s="36">
        <v>16.47</v>
      </c>
      <c r="I122" s="32">
        <v>30</v>
      </c>
    </row>
    <row r="123" spans="1:9" s="2" customFormat="1" ht="18" customHeight="1" x14ac:dyDescent="0.3">
      <c r="A123" s="88" t="s">
        <v>227</v>
      </c>
      <c r="B123" s="64" t="s">
        <v>78</v>
      </c>
      <c r="C123" s="73">
        <v>15.85</v>
      </c>
      <c r="D123" s="73">
        <v>12.12</v>
      </c>
      <c r="E123" s="73">
        <v>12.3</v>
      </c>
      <c r="F123" s="73">
        <v>13.29</v>
      </c>
      <c r="G123" s="73">
        <v>15.64</v>
      </c>
      <c r="H123" s="73">
        <v>23.13</v>
      </c>
      <c r="I123" s="70">
        <v>2840</v>
      </c>
    </row>
    <row r="124" spans="1:9" ht="18" customHeight="1" x14ac:dyDescent="0.3">
      <c r="A124" s="24" t="s">
        <v>228</v>
      </c>
      <c r="B124" s="12" t="s">
        <v>79</v>
      </c>
      <c r="C124" s="36">
        <v>18.91</v>
      </c>
      <c r="D124" s="36">
        <v>13.44</v>
      </c>
      <c r="E124" s="36">
        <v>15.03</v>
      </c>
      <c r="F124" s="36">
        <v>17.86</v>
      </c>
      <c r="G124" s="36">
        <v>21.79</v>
      </c>
      <c r="H124" s="36">
        <v>24.97</v>
      </c>
      <c r="I124" s="32">
        <v>300</v>
      </c>
    </row>
    <row r="125" spans="1:9" ht="18" customHeight="1" x14ac:dyDescent="0.3">
      <c r="A125" s="67" t="s">
        <v>229</v>
      </c>
      <c r="B125" s="54" t="s">
        <v>80</v>
      </c>
      <c r="C125" s="74">
        <v>13.39</v>
      </c>
      <c r="D125" s="74">
        <v>12.09</v>
      </c>
      <c r="E125" s="74">
        <v>12.2</v>
      </c>
      <c r="F125" s="74">
        <v>12.62</v>
      </c>
      <c r="G125" s="74">
        <v>14.24</v>
      </c>
      <c r="H125" s="74">
        <v>15.36</v>
      </c>
      <c r="I125" s="72">
        <v>840</v>
      </c>
    </row>
    <row r="126" spans="1:9" ht="18" customHeight="1" x14ac:dyDescent="0.3">
      <c r="A126" s="24" t="s">
        <v>475</v>
      </c>
      <c r="B126" s="12" t="s">
        <v>476</v>
      </c>
      <c r="C126" s="36">
        <v>17.420000000000002</v>
      </c>
      <c r="D126" s="36">
        <v>12.29</v>
      </c>
      <c r="E126" s="36">
        <v>12.95</v>
      </c>
      <c r="F126" s="36">
        <v>15.33</v>
      </c>
      <c r="G126" s="36">
        <v>21.89</v>
      </c>
      <c r="H126" s="36">
        <v>25.56</v>
      </c>
      <c r="I126" s="32">
        <v>30</v>
      </c>
    </row>
    <row r="127" spans="1:9" ht="18" customHeight="1" x14ac:dyDescent="0.3">
      <c r="A127" s="67" t="s">
        <v>230</v>
      </c>
      <c r="B127" s="54" t="s">
        <v>81</v>
      </c>
      <c r="C127" s="74">
        <v>13.65</v>
      </c>
      <c r="D127" s="74">
        <v>12.1</v>
      </c>
      <c r="E127" s="74">
        <v>12.25</v>
      </c>
      <c r="F127" s="74">
        <v>12.66</v>
      </c>
      <c r="G127" s="74">
        <v>14.19</v>
      </c>
      <c r="H127" s="74">
        <v>15.78</v>
      </c>
      <c r="I127" s="72">
        <v>1200</v>
      </c>
    </row>
    <row r="128" spans="1:9" ht="18" customHeight="1" x14ac:dyDescent="0.3">
      <c r="A128" s="24" t="s">
        <v>360</v>
      </c>
      <c r="B128" s="12" t="s">
        <v>361</v>
      </c>
      <c r="C128" s="36">
        <v>19</v>
      </c>
      <c r="D128" s="36">
        <v>12.66</v>
      </c>
      <c r="E128" s="36">
        <v>13.51</v>
      </c>
      <c r="F128" s="36">
        <v>15.14</v>
      </c>
      <c r="G128" s="36">
        <v>20.73</v>
      </c>
      <c r="H128" s="36">
        <v>36.47</v>
      </c>
      <c r="I128" s="32">
        <v>50</v>
      </c>
    </row>
    <row r="129" spans="1:9" ht="18" customHeight="1" x14ac:dyDescent="0.3">
      <c r="A129" s="67" t="s">
        <v>231</v>
      </c>
      <c r="B129" s="54" t="s">
        <v>82</v>
      </c>
      <c r="C129" s="74">
        <v>25.48</v>
      </c>
      <c r="D129" s="74">
        <v>16.93</v>
      </c>
      <c r="E129" s="74">
        <v>18.72</v>
      </c>
      <c r="F129" s="74">
        <v>23.92</v>
      </c>
      <c r="G129" s="74">
        <v>29.26</v>
      </c>
      <c r="H129" s="74">
        <v>42.04</v>
      </c>
      <c r="I129" s="72">
        <v>80</v>
      </c>
    </row>
    <row r="130" spans="1:9" ht="18" customHeight="1" x14ac:dyDescent="0.3">
      <c r="A130" s="24" t="s">
        <v>362</v>
      </c>
      <c r="B130" s="12" t="s">
        <v>363</v>
      </c>
      <c r="C130" s="36">
        <v>27.47</v>
      </c>
      <c r="D130" s="36">
        <v>13.76</v>
      </c>
      <c r="E130" s="36">
        <v>20.65</v>
      </c>
      <c r="F130" s="36">
        <v>25.13</v>
      </c>
      <c r="G130" s="36">
        <v>33.270000000000003</v>
      </c>
      <c r="H130" s="36">
        <v>39.97</v>
      </c>
      <c r="I130" s="32">
        <v>60</v>
      </c>
    </row>
    <row r="131" spans="1:9" ht="18" customHeight="1" x14ac:dyDescent="0.3">
      <c r="A131" s="67" t="s">
        <v>232</v>
      </c>
      <c r="B131" s="54" t="s">
        <v>83</v>
      </c>
      <c r="C131" s="74">
        <v>28.39</v>
      </c>
      <c r="D131" s="74">
        <v>13.68</v>
      </c>
      <c r="E131" s="74">
        <v>17.32</v>
      </c>
      <c r="F131" s="74">
        <v>23.83</v>
      </c>
      <c r="G131" s="74">
        <v>36.97</v>
      </c>
      <c r="H131" s="74">
        <v>41.44</v>
      </c>
      <c r="I131" s="72">
        <v>70</v>
      </c>
    </row>
    <row r="132" spans="1:9" s="2" customFormat="1" ht="18" customHeight="1" x14ac:dyDescent="0.3">
      <c r="A132" s="89" t="s">
        <v>233</v>
      </c>
      <c r="B132" s="22" t="s">
        <v>84</v>
      </c>
      <c r="C132" s="35">
        <v>16.8</v>
      </c>
      <c r="D132" s="35">
        <v>12.12</v>
      </c>
      <c r="E132" s="35">
        <v>12.41</v>
      </c>
      <c r="F132" s="35">
        <v>15.1</v>
      </c>
      <c r="G132" s="35">
        <v>19.170000000000002</v>
      </c>
      <c r="H132" s="35">
        <v>24.61</v>
      </c>
      <c r="I132" s="30">
        <v>4810</v>
      </c>
    </row>
    <row r="133" spans="1:9" ht="18" customHeight="1" x14ac:dyDescent="0.3">
      <c r="A133" s="67" t="s">
        <v>234</v>
      </c>
      <c r="B133" s="54" t="s">
        <v>364</v>
      </c>
      <c r="C133" s="74">
        <v>22.19</v>
      </c>
      <c r="D133" s="74">
        <v>14</v>
      </c>
      <c r="E133" s="74">
        <v>16.78</v>
      </c>
      <c r="F133" s="74">
        <v>19.670000000000002</v>
      </c>
      <c r="G133" s="74">
        <v>26.81</v>
      </c>
      <c r="H133" s="74">
        <v>31.26</v>
      </c>
      <c r="I133" s="72">
        <v>330</v>
      </c>
    </row>
    <row r="134" spans="1:9" ht="18" customHeight="1" x14ac:dyDescent="0.3">
      <c r="A134" s="24" t="s">
        <v>235</v>
      </c>
      <c r="B134" s="12" t="s">
        <v>365</v>
      </c>
      <c r="C134" s="36">
        <v>16.36</v>
      </c>
      <c r="D134" s="36">
        <v>12.66</v>
      </c>
      <c r="E134" s="36">
        <v>13.71</v>
      </c>
      <c r="F134" s="36">
        <v>15.42</v>
      </c>
      <c r="G134" s="36">
        <v>18.38</v>
      </c>
      <c r="H134" s="36">
        <v>22.03</v>
      </c>
      <c r="I134" s="32">
        <v>70</v>
      </c>
    </row>
    <row r="135" spans="1:9" ht="18" customHeight="1" x14ac:dyDescent="0.3">
      <c r="A135" s="67" t="s">
        <v>236</v>
      </c>
      <c r="B135" s="54" t="s">
        <v>85</v>
      </c>
      <c r="C135" s="74">
        <v>17.8</v>
      </c>
      <c r="D135" s="74">
        <v>12.07</v>
      </c>
      <c r="E135" s="74">
        <v>12.72</v>
      </c>
      <c r="F135" s="74">
        <v>16.47</v>
      </c>
      <c r="G135" s="74">
        <v>20.84</v>
      </c>
      <c r="H135" s="74">
        <v>25.87</v>
      </c>
      <c r="I135" s="72">
        <v>220</v>
      </c>
    </row>
    <row r="136" spans="1:9" ht="18" customHeight="1" x14ac:dyDescent="0.3">
      <c r="A136" s="24" t="s">
        <v>237</v>
      </c>
      <c r="B136" s="12" t="s">
        <v>86</v>
      </c>
      <c r="C136" s="36">
        <v>22.22</v>
      </c>
      <c r="D136" s="36">
        <v>15.46</v>
      </c>
      <c r="E136" s="36">
        <v>17.3</v>
      </c>
      <c r="F136" s="36">
        <v>18.329999999999998</v>
      </c>
      <c r="G136" s="36">
        <v>22.4</v>
      </c>
      <c r="H136" s="36">
        <v>30</v>
      </c>
      <c r="I136" s="32">
        <v>30</v>
      </c>
    </row>
    <row r="137" spans="1:9" ht="18" customHeight="1" x14ac:dyDescent="0.3">
      <c r="A137" s="67" t="s">
        <v>238</v>
      </c>
      <c r="B137" s="54" t="s">
        <v>87</v>
      </c>
      <c r="C137" s="74">
        <v>22.28</v>
      </c>
      <c r="D137" s="74">
        <v>13.75</v>
      </c>
      <c r="E137" s="74">
        <v>19.079999999999998</v>
      </c>
      <c r="F137" s="74">
        <v>23.11</v>
      </c>
      <c r="G137" s="74">
        <v>25.91</v>
      </c>
      <c r="H137" s="74">
        <v>29.99</v>
      </c>
      <c r="I137" s="72">
        <v>50</v>
      </c>
    </row>
    <row r="138" spans="1:9" ht="18" customHeight="1" x14ac:dyDescent="0.3">
      <c r="A138" s="24" t="s">
        <v>239</v>
      </c>
      <c r="B138" s="12" t="s">
        <v>88</v>
      </c>
      <c r="C138" s="36">
        <v>16.41</v>
      </c>
      <c r="D138" s="36">
        <v>12.63</v>
      </c>
      <c r="E138" s="36">
        <v>14.25</v>
      </c>
      <c r="F138" s="36">
        <v>16.64</v>
      </c>
      <c r="G138" s="36">
        <v>18.600000000000001</v>
      </c>
      <c r="H138" s="36">
        <v>19.829999999999998</v>
      </c>
      <c r="I138" s="32">
        <v>70</v>
      </c>
    </row>
    <row r="139" spans="1:9" ht="18" customHeight="1" x14ac:dyDescent="0.3">
      <c r="A139" s="67" t="s">
        <v>240</v>
      </c>
      <c r="B139" s="54" t="s">
        <v>89</v>
      </c>
      <c r="C139" s="74">
        <v>16.7</v>
      </c>
      <c r="D139" s="74">
        <v>12.85</v>
      </c>
      <c r="E139" s="74">
        <v>13.84</v>
      </c>
      <c r="F139" s="74">
        <v>15.5</v>
      </c>
      <c r="G139" s="74">
        <v>18.52</v>
      </c>
      <c r="H139" s="74">
        <v>22.18</v>
      </c>
      <c r="I139" s="72">
        <v>80</v>
      </c>
    </row>
    <row r="140" spans="1:9" ht="18" customHeight="1" x14ac:dyDescent="0.3">
      <c r="A140" s="24" t="s">
        <v>241</v>
      </c>
      <c r="B140" s="12" t="s">
        <v>90</v>
      </c>
      <c r="C140" s="36">
        <v>14.16</v>
      </c>
      <c r="D140" s="36">
        <v>12.09</v>
      </c>
      <c r="E140" s="36">
        <v>12.22</v>
      </c>
      <c r="F140" s="36">
        <v>12.45</v>
      </c>
      <c r="G140" s="36">
        <v>15.04</v>
      </c>
      <c r="H140" s="36">
        <v>18.510000000000002</v>
      </c>
      <c r="I140" s="32">
        <v>910</v>
      </c>
    </row>
    <row r="141" spans="1:9" ht="18" customHeight="1" x14ac:dyDescent="0.3">
      <c r="A141" s="67" t="s">
        <v>366</v>
      </c>
      <c r="B141" s="54" t="s">
        <v>367</v>
      </c>
      <c r="C141" s="74">
        <v>17.09</v>
      </c>
      <c r="D141" s="74">
        <v>15.1</v>
      </c>
      <c r="E141" s="74">
        <v>16.32</v>
      </c>
      <c r="F141" s="74">
        <v>16.41</v>
      </c>
      <c r="G141" s="74">
        <v>17.55</v>
      </c>
      <c r="H141" s="74">
        <v>20.76</v>
      </c>
      <c r="I141" s="72">
        <v>60</v>
      </c>
    </row>
    <row r="142" spans="1:9" ht="18" customHeight="1" x14ac:dyDescent="0.3">
      <c r="A142" s="24" t="s">
        <v>242</v>
      </c>
      <c r="B142" s="12" t="s">
        <v>91</v>
      </c>
      <c r="C142" s="36">
        <v>12.54</v>
      </c>
      <c r="D142" s="36">
        <v>12.05</v>
      </c>
      <c r="E142" s="36">
        <v>12.11</v>
      </c>
      <c r="F142" s="36">
        <v>12.21</v>
      </c>
      <c r="G142" s="36">
        <v>12.59</v>
      </c>
      <c r="H142" s="36">
        <v>14</v>
      </c>
      <c r="I142" s="32" t="s">
        <v>137</v>
      </c>
    </row>
    <row r="143" spans="1:9" ht="18" customHeight="1" x14ac:dyDescent="0.3">
      <c r="A143" s="67" t="s">
        <v>368</v>
      </c>
      <c r="B143" s="54" t="s">
        <v>369</v>
      </c>
      <c r="C143" s="74">
        <v>17.079999999999998</v>
      </c>
      <c r="D143" s="74">
        <v>12.94</v>
      </c>
      <c r="E143" s="74">
        <v>13.88</v>
      </c>
      <c r="F143" s="74">
        <v>15.38</v>
      </c>
      <c r="G143" s="74">
        <v>18.059999999999999</v>
      </c>
      <c r="H143" s="74">
        <v>26.96</v>
      </c>
      <c r="I143" s="72">
        <v>50</v>
      </c>
    </row>
    <row r="144" spans="1:9" ht="18" customHeight="1" x14ac:dyDescent="0.3">
      <c r="A144" s="24" t="s">
        <v>243</v>
      </c>
      <c r="B144" s="12" t="s">
        <v>92</v>
      </c>
      <c r="C144" s="36">
        <v>12.84</v>
      </c>
      <c r="D144" s="36">
        <v>12.07</v>
      </c>
      <c r="E144" s="36">
        <v>12.16</v>
      </c>
      <c r="F144" s="36">
        <v>12.32</v>
      </c>
      <c r="G144" s="36">
        <v>12.73</v>
      </c>
      <c r="H144" s="36">
        <v>14.79</v>
      </c>
      <c r="I144" s="32">
        <v>40</v>
      </c>
    </row>
    <row r="145" spans="1:9" ht="18" customHeight="1" x14ac:dyDescent="0.3">
      <c r="A145" s="67" t="s">
        <v>485</v>
      </c>
      <c r="B145" s="54" t="s">
        <v>486</v>
      </c>
      <c r="C145" s="74">
        <v>20.8</v>
      </c>
      <c r="D145" s="74">
        <v>15.76</v>
      </c>
      <c r="E145" s="74">
        <v>18.670000000000002</v>
      </c>
      <c r="F145" s="74">
        <v>21.02</v>
      </c>
      <c r="G145" s="74">
        <v>23.11</v>
      </c>
      <c r="H145" s="74">
        <v>25.91</v>
      </c>
      <c r="I145" s="72">
        <v>40</v>
      </c>
    </row>
    <row r="146" spans="1:9" ht="18" customHeight="1" x14ac:dyDescent="0.3">
      <c r="A146" s="24" t="s">
        <v>244</v>
      </c>
      <c r="B146" s="12" t="s">
        <v>93</v>
      </c>
      <c r="C146" s="36">
        <v>14.28</v>
      </c>
      <c r="D146" s="36">
        <v>12.06</v>
      </c>
      <c r="E146" s="36">
        <v>12.2</v>
      </c>
      <c r="F146" s="36">
        <v>13.54</v>
      </c>
      <c r="G146" s="36">
        <v>15.97</v>
      </c>
      <c r="H146" s="36">
        <v>18.489999999999998</v>
      </c>
      <c r="I146" s="32">
        <v>220</v>
      </c>
    </row>
    <row r="147" spans="1:9" ht="18" customHeight="1" x14ac:dyDescent="0.3">
      <c r="A147" s="67" t="s">
        <v>245</v>
      </c>
      <c r="B147" s="54" t="s">
        <v>94</v>
      </c>
      <c r="C147" s="74">
        <v>22.04</v>
      </c>
      <c r="D147" s="74">
        <v>15.16</v>
      </c>
      <c r="E147" s="74">
        <v>17.43</v>
      </c>
      <c r="F147" s="74">
        <v>22.41</v>
      </c>
      <c r="G147" s="74">
        <v>26.56</v>
      </c>
      <c r="H147" s="74">
        <v>27.32</v>
      </c>
      <c r="I147" s="72">
        <v>100</v>
      </c>
    </row>
    <row r="148" spans="1:9" ht="18" customHeight="1" x14ac:dyDescent="0.3">
      <c r="A148" s="24" t="s">
        <v>246</v>
      </c>
      <c r="B148" s="12" t="s">
        <v>95</v>
      </c>
      <c r="C148" s="36">
        <v>16.55</v>
      </c>
      <c r="D148" s="36">
        <v>13.17</v>
      </c>
      <c r="E148" s="36">
        <v>14.31</v>
      </c>
      <c r="F148" s="36">
        <v>16.48</v>
      </c>
      <c r="G148" s="36">
        <v>18.73</v>
      </c>
      <c r="H148" s="36">
        <v>20.18</v>
      </c>
      <c r="I148" s="32">
        <v>50</v>
      </c>
    </row>
    <row r="149" spans="1:9" ht="18" customHeight="1" x14ac:dyDescent="0.3">
      <c r="A149" s="67" t="s">
        <v>247</v>
      </c>
      <c r="B149" s="54" t="s">
        <v>96</v>
      </c>
      <c r="C149" s="74">
        <v>25.3</v>
      </c>
      <c r="D149" s="74">
        <v>21.63</v>
      </c>
      <c r="E149" s="74">
        <v>22.38</v>
      </c>
      <c r="F149" s="74">
        <v>24.59</v>
      </c>
      <c r="G149" s="74">
        <v>30.28</v>
      </c>
      <c r="H149" s="74">
        <v>30.89</v>
      </c>
      <c r="I149" s="72">
        <v>40</v>
      </c>
    </row>
    <row r="150" spans="1:9" ht="18" customHeight="1" x14ac:dyDescent="0.3">
      <c r="A150" s="24" t="s">
        <v>248</v>
      </c>
      <c r="B150" s="12" t="s">
        <v>97</v>
      </c>
      <c r="C150" s="36">
        <v>23.52</v>
      </c>
      <c r="D150" s="36">
        <v>17.8</v>
      </c>
      <c r="E150" s="36">
        <v>18.559999999999999</v>
      </c>
      <c r="F150" s="36">
        <v>20.52</v>
      </c>
      <c r="G150" s="36">
        <v>31.26</v>
      </c>
      <c r="H150" s="36">
        <v>31.48</v>
      </c>
      <c r="I150" s="32">
        <v>110</v>
      </c>
    </row>
    <row r="151" spans="1:9" ht="18" customHeight="1" x14ac:dyDescent="0.3">
      <c r="A151" s="67" t="s">
        <v>249</v>
      </c>
      <c r="B151" s="54" t="s">
        <v>98</v>
      </c>
      <c r="C151" s="74">
        <v>22.98</v>
      </c>
      <c r="D151" s="74">
        <v>14.79</v>
      </c>
      <c r="E151" s="74">
        <v>20.29</v>
      </c>
      <c r="F151" s="74">
        <v>22.87</v>
      </c>
      <c r="G151" s="74">
        <v>25.39</v>
      </c>
      <c r="H151" s="74">
        <v>31.31</v>
      </c>
      <c r="I151" s="72">
        <v>60</v>
      </c>
    </row>
    <row r="152" spans="1:9" ht="18" customHeight="1" x14ac:dyDescent="0.3">
      <c r="A152" s="24" t="s">
        <v>250</v>
      </c>
      <c r="B152" s="12" t="s">
        <v>372</v>
      </c>
      <c r="C152" s="36">
        <v>15.11</v>
      </c>
      <c r="D152" s="36">
        <v>12.06</v>
      </c>
      <c r="E152" s="36">
        <v>12.58</v>
      </c>
      <c r="F152" s="36">
        <v>13.93</v>
      </c>
      <c r="G152" s="36">
        <v>15.38</v>
      </c>
      <c r="H152" s="36">
        <v>21.02</v>
      </c>
      <c r="I152" s="32">
        <v>110</v>
      </c>
    </row>
    <row r="153" spans="1:9" ht="18" customHeight="1" x14ac:dyDescent="0.3">
      <c r="A153" s="67" t="s">
        <v>251</v>
      </c>
      <c r="B153" s="54" t="s">
        <v>99</v>
      </c>
      <c r="C153" s="74">
        <v>24.35</v>
      </c>
      <c r="D153" s="74">
        <v>15.91</v>
      </c>
      <c r="E153" s="74">
        <v>18.62</v>
      </c>
      <c r="F153" s="74">
        <v>22.92</v>
      </c>
      <c r="G153" s="74">
        <v>28.99</v>
      </c>
      <c r="H153" s="74">
        <v>35.5</v>
      </c>
      <c r="I153" s="72">
        <v>50</v>
      </c>
    </row>
    <row r="154" spans="1:9" ht="18" customHeight="1" x14ac:dyDescent="0.3">
      <c r="A154" s="24" t="s">
        <v>252</v>
      </c>
      <c r="B154" s="12" t="s">
        <v>373</v>
      </c>
      <c r="C154" s="36">
        <v>19.579999999999998</v>
      </c>
      <c r="D154" s="36">
        <v>14.9</v>
      </c>
      <c r="E154" s="36">
        <v>16.75</v>
      </c>
      <c r="F154" s="36">
        <v>19.18</v>
      </c>
      <c r="G154" s="36">
        <v>22.03</v>
      </c>
      <c r="H154" s="36">
        <v>24.61</v>
      </c>
      <c r="I154" s="32">
        <v>50</v>
      </c>
    </row>
    <row r="155" spans="1:9" ht="18" customHeight="1" x14ac:dyDescent="0.3">
      <c r="A155" s="67" t="s">
        <v>253</v>
      </c>
      <c r="B155" s="54" t="s">
        <v>374</v>
      </c>
      <c r="C155" s="74">
        <v>16.41</v>
      </c>
      <c r="D155" s="74">
        <v>12.49</v>
      </c>
      <c r="E155" s="74">
        <v>13.59</v>
      </c>
      <c r="F155" s="74">
        <v>15.42</v>
      </c>
      <c r="G155" s="74">
        <v>18.940000000000001</v>
      </c>
      <c r="H155" s="74">
        <v>22.63</v>
      </c>
      <c r="I155" s="72">
        <v>180</v>
      </c>
    </row>
    <row r="156" spans="1:9" ht="18" customHeight="1" x14ac:dyDescent="0.3">
      <c r="A156" s="24" t="s">
        <v>254</v>
      </c>
      <c r="B156" s="12" t="s">
        <v>375</v>
      </c>
      <c r="C156" s="36">
        <v>16.84</v>
      </c>
      <c r="D156" s="36">
        <v>12.14</v>
      </c>
      <c r="E156" s="36">
        <v>12.91</v>
      </c>
      <c r="F156" s="36">
        <v>15.43</v>
      </c>
      <c r="G156" s="36">
        <v>19.73</v>
      </c>
      <c r="H156" s="36">
        <v>24.16</v>
      </c>
      <c r="I156" s="32">
        <v>670</v>
      </c>
    </row>
    <row r="157" spans="1:9" ht="18" customHeight="1" x14ac:dyDescent="0.3">
      <c r="A157" s="67" t="s">
        <v>376</v>
      </c>
      <c r="B157" s="54" t="s">
        <v>377</v>
      </c>
      <c r="C157" s="74">
        <v>17.3</v>
      </c>
      <c r="D157" s="74">
        <v>14.79</v>
      </c>
      <c r="E157" s="74">
        <v>16.11</v>
      </c>
      <c r="F157" s="74">
        <v>17.38</v>
      </c>
      <c r="G157" s="74">
        <v>18.64</v>
      </c>
      <c r="H157" s="74">
        <v>19.399999999999999</v>
      </c>
      <c r="I157" s="72">
        <v>40</v>
      </c>
    </row>
    <row r="158" spans="1:9" ht="18" customHeight="1" x14ac:dyDescent="0.3">
      <c r="A158" s="24" t="s">
        <v>571</v>
      </c>
      <c r="B158" s="12" t="s">
        <v>572</v>
      </c>
      <c r="C158" s="36">
        <v>14.33</v>
      </c>
      <c r="D158" s="36">
        <v>12.15</v>
      </c>
      <c r="E158" s="36">
        <v>12.31</v>
      </c>
      <c r="F158" s="36">
        <v>12.65</v>
      </c>
      <c r="G158" s="36">
        <v>14.54</v>
      </c>
      <c r="H158" s="36">
        <v>19.43</v>
      </c>
      <c r="I158" s="32">
        <v>30</v>
      </c>
    </row>
    <row r="159" spans="1:9" ht="18" customHeight="1" x14ac:dyDescent="0.3">
      <c r="A159" s="67" t="s">
        <v>255</v>
      </c>
      <c r="B159" s="54" t="s">
        <v>100</v>
      </c>
      <c r="C159" s="74">
        <v>16.59</v>
      </c>
      <c r="D159" s="74">
        <v>12.07</v>
      </c>
      <c r="E159" s="74">
        <v>12.75</v>
      </c>
      <c r="F159" s="74">
        <v>15.52</v>
      </c>
      <c r="G159" s="74">
        <v>18.91</v>
      </c>
      <c r="H159" s="74">
        <v>22.8</v>
      </c>
      <c r="I159" s="72">
        <v>580</v>
      </c>
    </row>
    <row r="160" spans="1:9" ht="18" customHeight="1" x14ac:dyDescent="0.3">
      <c r="A160" s="24" t="s">
        <v>256</v>
      </c>
      <c r="B160" s="12" t="s">
        <v>101</v>
      </c>
      <c r="C160" s="36">
        <v>22.57</v>
      </c>
      <c r="D160" s="36">
        <v>15.66</v>
      </c>
      <c r="E160" s="36">
        <v>18.53</v>
      </c>
      <c r="F160" s="36">
        <v>22.07</v>
      </c>
      <c r="G160" s="36">
        <v>25.92</v>
      </c>
      <c r="H160" s="36">
        <v>28.71</v>
      </c>
      <c r="I160" s="32">
        <v>40</v>
      </c>
    </row>
    <row r="161" spans="1:9" s="2" customFormat="1" ht="18" customHeight="1" x14ac:dyDescent="0.3">
      <c r="A161" s="88" t="s">
        <v>257</v>
      </c>
      <c r="B161" s="64" t="s">
        <v>102</v>
      </c>
      <c r="C161" s="73">
        <v>13.86</v>
      </c>
      <c r="D161" s="73">
        <v>12.04</v>
      </c>
      <c r="E161" s="73">
        <v>12.16</v>
      </c>
      <c r="F161" s="73">
        <v>12.38</v>
      </c>
      <c r="G161" s="73">
        <v>14.4</v>
      </c>
      <c r="H161" s="73">
        <v>18.05</v>
      </c>
      <c r="I161" s="70">
        <v>460</v>
      </c>
    </row>
    <row r="162" spans="1:9" ht="18" customHeight="1" x14ac:dyDescent="0.3">
      <c r="A162" s="24" t="s">
        <v>258</v>
      </c>
      <c r="B162" s="12" t="s">
        <v>103</v>
      </c>
      <c r="C162" s="36">
        <v>13.63</v>
      </c>
      <c r="D162" s="36">
        <v>12.04</v>
      </c>
      <c r="E162" s="36">
        <v>12.15</v>
      </c>
      <c r="F162" s="36">
        <v>12.35</v>
      </c>
      <c r="G162" s="36">
        <v>14.1</v>
      </c>
      <c r="H162" s="36">
        <v>17.559999999999999</v>
      </c>
      <c r="I162" s="32">
        <v>390</v>
      </c>
    </row>
    <row r="163" spans="1:9" s="2" customFormat="1" ht="18" customHeight="1" x14ac:dyDescent="0.3">
      <c r="A163" s="88" t="s">
        <v>259</v>
      </c>
      <c r="B163" s="64" t="s">
        <v>104</v>
      </c>
      <c r="C163" s="73">
        <v>20.43</v>
      </c>
      <c r="D163" s="73">
        <v>13.11</v>
      </c>
      <c r="E163" s="73">
        <v>15.18</v>
      </c>
      <c r="F163" s="73">
        <v>19.02</v>
      </c>
      <c r="G163" s="73">
        <v>23.75</v>
      </c>
      <c r="H163" s="73">
        <v>30.35</v>
      </c>
      <c r="I163" s="70">
        <v>1370</v>
      </c>
    </row>
    <row r="164" spans="1:9" ht="18" customHeight="1" x14ac:dyDescent="0.3">
      <c r="A164" s="24" t="s">
        <v>260</v>
      </c>
      <c r="B164" s="12" t="s">
        <v>378</v>
      </c>
      <c r="C164" s="36">
        <v>26.67</v>
      </c>
      <c r="D164" s="36">
        <v>18.63</v>
      </c>
      <c r="E164" s="36">
        <v>21.78</v>
      </c>
      <c r="F164" s="36">
        <v>25.58</v>
      </c>
      <c r="G164" s="36">
        <v>30.01</v>
      </c>
      <c r="H164" s="36">
        <v>38.049999999999997</v>
      </c>
      <c r="I164" s="32">
        <v>140</v>
      </c>
    </row>
    <row r="165" spans="1:9" ht="18" customHeight="1" x14ac:dyDescent="0.3">
      <c r="A165" s="67" t="s">
        <v>261</v>
      </c>
      <c r="B165" s="54" t="s">
        <v>105</v>
      </c>
      <c r="C165" s="74">
        <v>18.32</v>
      </c>
      <c r="D165" s="74">
        <v>12.03</v>
      </c>
      <c r="E165" s="74">
        <v>14.17</v>
      </c>
      <c r="F165" s="74">
        <v>17.41</v>
      </c>
      <c r="G165" s="74">
        <v>20.45</v>
      </c>
      <c r="H165" s="74">
        <v>25.1</v>
      </c>
      <c r="I165" s="72" t="s">
        <v>137</v>
      </c>
    </row>
    <row r="166" spans="1:9" ht="18" customHeight="1" x14ac:dyDescent="0.3">
      <c r="A166" s="24" t="s">
        <v>573</v>
      </c>
      <c r="B166" s="12" t="s">
        <v>574</v>
      </c>
      <c r="C166" s="36">
        <v>20.37</v>
      </c>
      <c r="D166" s="36">
        <v>13.62</v>
      </c>
      <c r="E166" s="36">
        <v>15.52</v>
      </c>
      <c r="F166" s="36">
        <v>21.15</v>
      </c>
      <c r="G166" s="36">
        <v>24.11</v>
      </c>
      <c r="H166" s="36">
        <v>26.94</v>
      </c>
      <c r="I166" s="32" t="s">
        <v>137</v>
      </c>
    </row>
    <row r="167" spans="1:9" ht="18" customHeight="1" x14ac:dyDescent="0.3">
      <c r="A167" s="67" t="s">
        <v>496</v>
      </c>
      <c r="B167" s="54" t="s">
        <v>497</v>
      </c>
      <c r="C167" s="74">
        <v>18.809999999999999</v>
      </c>
      <c r="D167" s="74">
        <v>13.67</v>
      </c>
      <c r="E167" s="74">
        <v>15.57</v>
      </c>
      <c r="F167" s="74">
        <v>19.170000000000002</v>
      </c>
      <c r="G167" s="74">
        <v>22.38</v>
      </c>
      <c r="H167" s="74">
        <v>24.32</v>
      </c>
      <c r="I167" s="72">
        <v>50</v>
      </c>
    </row>
    <row r="168" spans="1:9" ht="18" customHeight="1" x14ac:dyDescent="0.3">
      <c r="A168" s="24" t="s">
        <v>262</v>
      </c>
      <c r="B168" s="12" t="s">
        <v>106</v>
      </c>
      <c r="C168" s="36">
        <v>16.5</v>
      </c>
      <c r="D168" s="36">
        <v>12.53</v>
      </c>
      <c r="E168" s="36">
        <v>13.52</v>
      </c>
      <c r="F168" s="36">
        <v>15.21</v>
      </c>
      <c r="G168" s="36">
        <v>18.37</v>
      </c>
      <c r="H168" s="36">
        <v>21.87</v>
      </c>
      <c r="I168" s="32">
        <v>260</v>
      </c>
    </row>
    <row r="169" spans="1:9" ht="18" customHeight="1" x14ac:dyDescent="0.3">
      <c r="A169" s="67" t="s">
        <v>263</v>
      </c>
      <c r="B169" s="54" t="s">
        <v>107</v>
      </c>
      <c r="C169" s="74">
        <v>18.850000000000001</v>
      </c>
      <c r="D169" s="74">
        <v>15.32</v>
      </c>
      <c r="E169" s="74">
        <v>16.52</v>
      </c>
      <c r="F169" s="74">
        <v>18.32</v>
      </c>
      <c r="G169" s="74">
        <v>21.02</v>
      </c>
      <c r="H169" s="74">
        <v>24.49</v>
      </c>
      <c r="I169" s="72">
        <v>30</v>
      </c>
    </row>
    <row r="170" spans="1:9" ht="18" customHeight="1" x14ac:dyDescent="0.3">
      <c r="A170" s="24" t="s">
        <v>264</v>
      </c>
      <c r="B170" s="12" t="s">
        <v>108</v>
      </c>
      <c r="C170" s="36">
        <v>22.32</v>
      </c>
      <c r="D170" s="36">
        <v>13.34</v>
      </c>
      <c r="E170" s="36">
        <v>14.93</v>
      </c>
      <c r="F170" s="36">
        <v>20.350000000000001</v>
      </c>
      <c r="G170" s="36">
        <v>29.94</v>
      </c>
      <c r="H170" s="36">
        <v>35.520000000000003</v>
      </c>
      <c r="I170" s="32">
        <v>110</v>
      </c>
    </row>
    <row r="171" spans="1:9" ht="18" customHeight="1" x14ac:dyDescent="0.3">
      <c r="A171" s="67" t="s">
        <v>379</v>
      </c>
      <c r="B171" s="54" t="s">
        <v>380</v>
      </c>
      <c r="C171" s="74">
        <v>16.07</v>
      </c>
      <c r="D171" s="74">
        <v>12.24</v>
      </c>
      <c r="E171" s="74">
        <v>13.14</v>
      </c>
      <c r="F171" s="74">
        <v>15.96</v>
      </c>
      <c r="G171" s="74">
        <v>18.54</v>
      </c>
      <c r="H171" s="74">
        <v>20.52</v>
      </c>
      <c r="I171" s="72">
        <v>30</v>
      </c>
    </row>
    <row r="172" spans="1:9" ht="18" customHeight="1" x14ac:dyDescent="0.3">
      <c r="A172" s="24" t="s">
        <v>265</v>
      </c>
      <c r="B172" s="12" t="s">
        <v>109</v>
      </c>
      <c r="C172" s="36">
        <v>22.63</v>
      </c>
      <c r="D172" s="36">
        <v>16.760000000000002</v>
      </c>
      <c r="E172" s="36">
        <v>18.38</v>
      </c>
      <c r="F172" s="36">
        <v>20.93</v>
      </c>
      <c r="G172" s="36">
        <v>24.03</v>
      </c>
      <c r="H172" s="36">
        <v>28.57</v>
      </c>
      <c r="I172" s="32" t="s">
        <v>137</v>
      </c>
    </row>
    <row r="173" spans="1:9" ht="18" customHeight="1" x14ac:dyDescent="0.3">
      <c r="A173" s="67" t="s">
        <v>266</v>
      </c>
      <c r="B173" s="54" t="s">
        <v>110</v>
      </c>
      <c r="C173" s="74">
        <v>28.42</v>
      </c>
      <c r="D173" s="74">
        <v>16.809999999999999</v>
      </c>
      <c r="E173" s="74">
        <v>19.41</v>
      </c>
      <c r="F173" s="74">
        <v>27.69</v>
      </c>
      <c r="G173" s="74">
        <v>33.42</v>
      </c>
      <c r="H173" s="74">
        <v>44.77</v>
      </c>
      <c r="I173" s="72">
        <v>30</v>
      </c>
    </row>
    <row r="174" spans="1:9" ht="18" customHeight="1" x14ac:dyDescent="0.3">
      <c r="A174" s="24" t="s">
        <v>267</v>
      </c>
      <c r="B174" s="12" t="s">
        <v>111</v>
      </c>
      <c r="C174" s="36">
        <v>18.690000000000001</v>
      </c>
      <c r="D174" s="36">
        <v>14.27</v>
      </c>
      <c r="E174" s="36">
        <v>17.48</v>
      </c>
      <c r="F174" s="36">
        <v>17.52</v>
      </c>
      <c r="G174" s="36">
        <v>21.1</v>
      </c>
      <c r="H174" s="36">
        <v>23.55</v>
      </c>
      <c r="I174" s="32">
        <v>40</v>
      </c>
    </row>
    <row r="175" spans="1:9" s="2" customFormat="1" ht="18" customHeight="1" x14ac:dyDescent="0.3">
      <c r="A175" s="88" t="s">
        <v>268</v>
      </c>
      <c r="B175" s="64" t="s">
        <v>112</v>
      </c>
      <c r="C175" s="73">
        <v>21.16</v>
      </c>
      <c r="D175" s="73">
        <v>12.19</v>
      </c>
      <c r="E175" s="73">
        <v>13.3</v>
      </c>
      <c r="F175" s="73">
        <v>17.73</v>
      </c>
      <c r="G175" s="73">
        <v>27.24</v>
      </c>
      <c r="H175" s="73">
        <v>36.58</v>
      </c>
      <c r="I175" s="70">
        <v>1240</v>
      </c>
    </row>
    <row r="176" spans="1:9" ht="18" customHeight="1" x14ac:dyDescent="0.3">
      <c r="A176" s="24" t="s">
        <v>269</v>
      </c>
      <c r="B176" s="12" t="s">
        <v>113</v>
      </c>
      <c r="C176" s="36">
        <v>30.93</v>
      </c>
      <c r="D176" s="36">
        <v>17</v>
      </c>
      <c r="E176" s="36">
        <v>20.98</v>
      </c>
      <c r="F176" s="36">
        <v>30.7</v>
      </c>
      <c r="G176" s="36">
        <v>39.72</v>
      </c>
      <c r="H176" s="36">
        <v>47.28</v>
      </c>
      <c r="I176" s="32">
        <v>110</v>
      </c>
    </row>
    <row r="177" spans="1:9" ht="18" customHeight="1" x14ac:dyDescent="0.3">
      <c r="A177" s="67" t="s">
        <v>270</v>
      </c>
      <c r="B177" s="54" t="s">
        <v>114</v>
      </c>
      <c r="C177" s="74">
        <v>24.23</v>
      </c>
      <c r="D177" s="74">
        <v>13.77</v>
      </c>
      <c r="E177" s="74">
        <v>15.94</v>
      </c>
      <c r="F177" s="74">
        <v>25.28</v>
      </c>
      <c r="G177" s="74">
        <v>30.41</v>
      </c>
      <c r="H177" s="74">
        <v>33.99</v>
      </c>
      <c r="I177" s="72">
        <v>30</v>
      </c>
    </row>
    <row r="178" spans="1:9" ht="18" customHeight="1" x14ac:dyDescent="0.3">
      <c r="A178" s="24" t="s">
        <v>498</v>
      </c>
      <c r="B178" s="12" t="s">
        <v>499</v>
      </c>
      <c r="C178" s="36">
        <v>32.89</v>
      </c>
      <c r="D178" s="36">
        <v>22.26</v>
      </c>
      <c r="E178" s="36">
        <v>26.26</v>
      </c>
      <c r="F178" s="36">
        <v>34.4</v>
      </c>
      <c r="G178" s="36">
        <v>37.81</v>
      </c>
      <c r="H178" s="36">
        <v>39.76</v>
      </c>
      <c r="I178" s="32">
        <v>40</v>
      </c>
    </row>
    <row r="179" spans="1:9" ht="18" customHeight="1" x14ac:dyDescent="0.3">
      <c r="A179" s="67" t="s">
        <v>271</v>
      </c>
      <c r="B179" s="54" t="s">
        <v>115</v>
      </c>
      <c r="C179" s="74">
        <v>21.66</v>
      </c>
      <c r="D179" s="74">
        <v>12.08</v>
      </c>
      <c r="E179" s="74">
        <v>13.19</v>
      </c>
      <c r="F179" s="74">
        <v>20.75</v>
      </c>
      <c r="G179" s="74">
        <v>29.59</v>
      </c>
      <c r="H179" s="74">
        <v>32.14</v>
      </c>
      <c r="I179" s="72">
        <v>170</v>
      </c>
    </row>
    <row r="180" spans="1:9" ht="18" customHeight="1" x14ac:dyDescent="0.3">
      <c r="A180" s="24" t="s">
        <v>272</v>
      </c>
      <c r="B180" s="12" t="s">
        <v>116</v>
      </c>
      <c r="C180" s="36">
        <v>12.91</v>
      </c>
      <c r="D180" s="36">
        <v>12.08</v>
      </c>
      <c r="E180" s="36">
        <v>12.19</v>
      </c>
      <c r="F180" s="36">
        <v>12.36</v>
      </c>
      <c r="G180" s="36">
        <v>13.56</v>
      </c>
      <c r="H180" s="36">
        <v>14.8</v>
      </c>
      <c r="I180" s="32">
        <v>40</v>
      </c>
    </row>
    <row r="181" spans="1:9" ht="18" customHeight="1" x14ac:dyDescent="0.3">
      <c r="A181" s="67" t="s">
        <v>273</v>
      </c>
      <c r="B181" s="54" t="s">
        <v>117</v>
      </c>
      <c r="C181" s="74">
        <v>17.25</v>
      </c>
      <c r="D181" s="74">
        <v>12.22</v>
      </c>
      <c r="E181" s="74">
        <v>15.93</v>
      </c>
      <c r="F181" s="74">
        <v>17.59</v>
      </c>
      <c r="G181" s="74">
        <v>19.25</v>
      </c>
      <c r="H181" s="74">
        <v>22.07</v>
      </c>
      <c r="I181" s="72" t="s">
        <v>137</v>
      </c>
    </row>
    <row r="182" spans="1:9" ht="18" customHeight="1" x14ac:dyDescent="0.3">
      <c r="A182" s="24" t="s">
        <v>274</v>
      </c>
      <c r="B182" s="12" t="s">
        <v>118</v>
      </c>
      <c r="C182" s="36">
        <v>16.29</v>
      </c>
      <c r="D182" s="36">
        <v>12.16</v>
      </c>
      <c r="E182" s="36">
        <v>12.5</v>
      </c>
      <c r="F182" s="36">
        <v>14.65</v>
      </c>
      <c r="G182" s="36">
        <v>18.43</v>
      </c>
      <c r="H182" s="36">
        <v>23.36</v>
      </c>
      <c r="I182" s="32">
        <v>500</v>
      </c>
    </row>
    <row r="183" spans="1:9" s="2" customFormat="1" ht="18" customHeight="1" x14ac:dyDescent="0.3">
      <c r="A183" s="88" t="s">
        <v>276</v>
      </c>
      <c r="B183" s="64" t="s">
        <v>120</v>
      </c>
      <c r="C183" s="73">
        <v>17.61</v>
      </c>
      <c r="D183" s="73">
        <v>12.06</v>
      </c>
      <c r="E183" s="73">
        <v>12.21</v>
      </c>
      <c r="F183" s="73">
        <v>15.4</v>
      </c>
      <c r="G183" s="73">
        <v>21.62</v>
      </c>
      <c r="H183" s="73">
        <v>27.66</v>
      </c>
      <c r="I183" s="70" t="s">
        <v>137</v>
      </c>
    </row>
    <row r="184" spans="1:9" ht="18" customHeight="1" x14ac:dyDescent="0.3">
      <c r="A184" s="24" t="s">
        <v>277</v>
      </c>
      <c r="B184" s="12" t="s">
        <v>121</v>
      </c>
      <c r="C184" s="36">
        <v>23.35</v>
      </c>
      <c r="D184" s="36">
        <v>17.760000000000002</v>
      </c>
      <c r="E184" s="36">
        <v>20.54</v>
      </c>
      <c r="F184" s="36">
        <v>23.15</v>
      </c>
      <c r="G184" s="36">
        <v>25.6</v>
      </c>
      <c r="H184" s="36">
        <v>30.46</v>
      </c>
      <c r="I184" s="32">
        <v>40</v>
      </c>
    </row>
    <row r="185" spans="1:9" ht="18" customHeight="1" x14ac:dyDescent="0.3">
      <c r="A185" s="67" t="s">
        <v>504</v>
      </c>
      <c r="B185" s="54" t="s">
        <v>505</v>
      </c>
      <c r="C185" s="74">
        <v>13.98</v>
      </c>
      <c r="D185" s="74">
        <v>12.03</v>
      </c>
      <c r="E185" s="74">
        <v>12.05</v>
      </c>
      <c r="F185" s="74">
        <v>12.1</v>
      </c>
      <c r="G185" s="74">
        <v>13.21</v>
      </c>
      <c r="H185" s="74">
        <v>21.23</v>
      </c>
      <c r="I185" s="72" t="s">
        <v>137</v>
      </c>
    </row>
    <row r="186" spans="1:9" ht="18" customHeight="1" x14ac:dyDescent="0.3">
      <c r="A186" s="24" t="s">
        <v>575</v>
      </c>
      <c r="B186" s="12" t="s">
        <v>576</v>
      </c>
      <c r="C186" s="36">
        <v>28.48</v>
      </c>
      <c r="D186" s="36">
        <v>25.83</v>
      </c>
      <c r="E186" s="36">
        <v>27.05</v>
      </c>
      <c r="F186" s="36">
        <v>29.05</v>
      </c>
      <c r="G186" s="36">
        <v>30.83</v>
      </c>
      <c r="H186" s="36">
        <v>32.020000000000003</v>
      </c>
      <c r="I186" s="32" t="s">
        <v>137</v>
      </c>
    </row>
    <row r="187" spans="1:9" ht="18" customHeight="1" x14ac:dyDescent="0.3">
      <c r="A187" s="67" t="s">
        <v>506</v>
      </c>
      <c r="B187" s="54" t="s">
        <v>507</v>
      </c>
      <c r="C187" s="74">
        <v>18.41</v>
      </c>
      <c r="D187" s="74">
        <v>13.29</v>
      </c>
      <c r="E187" s="74">
        <v>14.64</v>
      </c>
      <c r="F187" s="74">
        <v>16.600000000000001</v>
      </c>
      <c r="G187" s="74">
        <v>19.850000000000001</v>
      </c>
      <c r="H187" s="74">
        <v>26.67</v>
      </c>
      <c r="I187" s="72">
        <v>40</v>
      </c>
    </row>
    <row r="188" spans="1:9" s="2" customFormat="1" ht="18" customHeight="1" x14ac:dyDescent="0.3">
      <c r="A188" s="89" t="s">
        <v>278</v>
      </c>
      <c r="B188" s="22" t="s">
        <v>122</v>
      </c>
      <c r="C188" s="35">
        <v>17.190000000000001</v>
      </c>
      <c r="D188" s="35">
        <v>12.21</v>
      </c>
      <c r="E188" s="35">
        <v>12.74</v>
      </c>
      <c r="F188" s="35">
        <v>14.82</v>
      </c>
      <c r="G188" s="35">
        <v>18.45</v>
      </c>
      <c r="H188" s="35">
        <v>24.03</v>
      </c>
      <c r="I188" s="30">
        <v>2230</v>
      </c>
    </row>
    <row r="189" spans="1:9" ht="18" customHeight="1" x14ac:dyDescent="0.3">
      <c r="A189" s="67" t="s">
        <v>381</v>
      </c>
      <c r="B189" s="54" t="s">
        <v>577</v>
      </c>
      <c r="C189" s="74">
        <v>22.37</v>
      </c>
      <c r="D189" s="74">
        <v>15.42</v>
      </c>
      <c r="E189" s="74">
        <v>17.920000000000002</v>
      </c>
      <c r="F189" s="74">
        <v>21.79</v>
      </c>
      <c r="G189" s="74">
        <v>25.33</v>
      </c>
      <c r="H189" s="74">
        <v>31.03</v>
      </c>
      <c r="I189" s="72">
        <v>100</v>
      </c>
    </row>
    <row r="190" spans="1:9" ht="18" customHeight="1" x14ac:dyDescent="0.3">
      <c r="A190" s="24" t="s">
        <v>513</v>
      </c>
      <c r="B190" s="12" t="s">
        <v>514</v>
      </c>
      <c r="C190" s="36">
        <v>15.79</v>
      </c>
      <c r="D190" s="36">
        <v>12.02</v>
      </c>
      <c r="E190" s="36">
        <v>12.71</v>
      </c>
      <c r="F190" s="36">
        <v>15.62</v>
      </c>
      <c r="G190" s="36">
        <v>18.04</v>
      </c>
      <c r="H190" s="36">
        <v>19.53</v>
      </c>
      <c r="I190" s="32" t="s">
        <v>137</v>
      </c>
    </row>
    <row r="191" spans="1:9" ht="18" customHeight="1" x14ac:dyDescent="0.3">
      <c r="A191" s="67" t="s">
        <v>279</v>
      </c>
      <c r="B191" s="54" t="s">
        <v>124</v>
      </c>
      <c r="C191" s="74">
        <v>18</v>
      </c>
      <c r="D191" s="74">
        <v>13.47</v>
      </c>
      <c r="E191" s="74">
        <v>14.98</v>
      </c>
      <c r="F191" s="74">
        <v>17.43</v>
      </c>
      <c r="G191" s="74">
        <v>19.809999999999999</v>
      </c>
      <c r="H191" s="74">
        <v>24.15</v>
      </c>
      <c r="I191" s="72">
        <v>130</v>
      </c>
    </row>
    <row r="192" spans="1:9" ht="18" customHeight="1" x14ac:dyDescent="0.3">
      <c r="A192" s="24" t="s">
        <v>280</v>
      </c>
      <c r="B192" s="12" t="s">
        <v>383</v>
      </c>
      <c r="C192" s="36">
        <v>20.7</v>
      </c>
      <c r="D192" s="36">
        <v>12.58</v>
      </c>
      <c r="E192" s="36">
        <v>14.75</v>
      </c>
      <c r="F192" s="36">
        <v>18.36</v>
      </c>
      <c r="G192" s="36">
        <v>23.73</v>
      </c>
      <c r="H192" s="36">
        <v>36.57</v>
      </c>
      <c r="I192" s="32">
        <v>220</v>
      </c>
    </row>
    <row r="193" spans="1:9" ht="18" customHeight="1" x14ac:dyDescent="0.3">
      <c r="A193" s="67" t="s">
        <v>384</v>
      </c>
      <c r="B193" s="54" t="s">
        <v>123</v>
      </c>
      <c r="C193" s="74">
        <v>16.420000000000002</v>
      </c>
      <c r="D193" s="74">
        <v>13.19</v>
      </c>
      <c r="E193" s="74">
        <v>15.51</v>
      </c>
      <c r="F193" s="74">
        <v>16.82</v>
      </c>
      <c r="G193" s="74">
        <v>18.329999999999998</v>
      </c>
      <c r="H193" s="74">
        <v>19.23</v>
      </c>
      <c r="I193" s="72">
        <v>70</v>
      </c>
    </row>
    <row r="194" spans="1:9" ht="18" customHeight="1" x14ac:dyDescent="0.3">
      <c r="A194" s="24" t="s">
        <v>385</v>
      </c>
      <c r="B194" s="12" t="s">
        <v>386</v>
      </c>
      <c r="C194" s="36">
        <v>14.2</v>
      </c>
      <c r="D194" s="36">
        <v>12.17</v>
      </c>
      <c r="E194" s="36">
        <v>12.52</v>
      </c>
      <c r="F194" s="36">
        <v>13.7</v>
      </c>
      <c r="G194" s="36">
        <v>15.18</v>
      </c>
      <c r="H194" s="36">
        <v>17.690000000000001</v>
      </c>
      <c r="I194" s="32">
        <v>220</v>
      </c>
    </row>
    <row r="195" spans="1:9" ht="18" customHeight="1" x14ac:dyDescent="0.3">
      <c r="A195" s="67" t="s">
        <v>578</v>
      </c>
      <c r="B195" s="54" t="s">
        <v>579</v>
      </c>
      <c r="C195" s="74">
        <v>15.87</v>
      </c>
      <c r="D195" s="74">
        <v>12.34</v>
      </c>
      <c r="E195" s="74">
        <v>12.8</v>
      </c>
      <c r="F195" s="74">
        <v>14.22</v>
      </c>
      <c r="G195" s="74">
        <v>20.2</v>
      </c>
      <c r="H195" s="74">
        <v>23.38</v>
      </c>
      <c r="I195" s="72">
        <v>30</v>
      </c>
    </row>
    <row r="196" spans="1:9" ht="18" customHeight="1" x14ac:dyDescent="0.3">
      <c r="A196" s="24" t="s">
        <v>281</v>
      </c>
      <c r="B196" s="12" t="s">
        <v>125</v>
      </c>
      <c r="C196" s="36">
        <v>13.57</v>
      </c>
      <c r="D196" s="36">
        <v>12.07</v>
      </c>
      <c r="E196" s="36">
        <v>12.17</v>
      </c>
      <c r="F196" s="36">
        <v>13.59</v>
      </c>
      <c r="G196" s="36">
        <v>14.91</v>
      </c>
      <c r="H196" s="36">
        <v>15.73</v>
      </c>
      <c r="I196" s="32">
        <v>40</v>
      </c>
    </row>
    <row r="197" spans="1:9" ht="18" customHeight="1" x14ac:dyDescent="0.3">
      <c r="A197" s="67" t="s">
        <v>282</v>
      </c>
      <c r="B197" s="54" t="s">
        <v>126</v>
      </c>
      <c r="C197" s="74">
        <v>15.4</v>
      </c>
      <c r="D197" s="74">
        <v>12.16</v>
      </c>
      <c r="E197" s="74">
        <v>12.55</v>
      </c>
      <c r="F197" s="74">
        <v>14.27</v>
      </c>
      <c r="G197" s="74">
        <v>16.91</v>
      </c>
      <c r="H197" s="74">
        <v>20.059999999999999</v>
      </c>
      <c r="I197" s="72">
        <v>490</v>
      </c>
    </row>
    <row r="198" spans="1:9" ht="18" customHeight="1" x14ac:dyDescent="0.3">
      <c r="A198" s="24" t="s">
        <v>283</v>
      </c>
      <c r="B198" s="12" t="s">
        <v>127</v>
      </c>
      <c r="C198" s="36">
        <v>12.43</v>
      </c>
      <c r="D198" s="36">
        <v>12.05</v>
      </c>
      <c r="E198" s="36">
        <v>12.11</v>
      </c>
      <c r="F198" s="36">
        <v>12.21</v>
      </c>
      <c r="G198" s="36">
        <v>12.51</v>
      </c>
      <c r="H198" s="36">
        <v>12.73</v>
      </c>
      <c r="I198" s="32">
        <v>80</v>
      </c>
    </row>
    <row r="199" spans="1:9" ht="18" customHeight="1" x14ac:dyDescent="0.3">
      <c r="A199" s="67" t="s">
        <v>387</v>
      </c>
      <c r="B199" s="54" t="s">
        <v>388</v>
      </c>
      <c r="C199" s="74">
        <v>14.87</v>
      </c>
      <c r="D199" s="74">
        <v>12.28</v>
      </c>
      <c r="E199" s="74">
        <v>12.7</v>
      </c>
      <c r="F199" s="74">
        <v>14.08</v>
      </c>
      <c r="G199" s="74">
        <v>15.55</v>
      </c>
      <c r="H199" s="74">
        <v>19.68</v>
      </c>
      <c r="I199" s="72">
        <v>570</v>
      </c>
    </row>
    <row r="200" spans="1:9" ht="18" customHeight="1" thickBot="1" x14ac:dyDescent="0.35">
      <c r="A200" s="90" t="s">
        <v>284</v>
      </c>
      <c r="B200" s="14" t="s">
        <v>128</v>
      </c>
      <c r="C200" s="37">
        <v>16.7</v>
      </c>
      <c r="D200" s="37">
        <v>12.82</v>
      </c>
      <c r="E200" s="37">
        <v>13.99</v>
      </c>
      <c r="F200" s="37">
        <v>16.12</v>
      </c>
      <c r="G200" s="37">
        <v>19.18</v>
      </c>
      <c r="H200" s="37">
        <v>22.11</v>
      </c>
      <c r="I200" s="34">
        <v>80</v>
      </c>
    </row>
    <row r="201" spans="1:9" x14ac:dyDescent="0.3">
      <c r="A201" s="87" t="s">
        <v>749</v>
      </c>
    </row>
    <row r="202" spans="1:9" x14ac:dyDescent="0.3">
      <c r="A202" s="96" t="s">
        <v>710</v>
      </c>
      <c r="B202" s="97"/>
      <c r="C202" s="97"/>
      <c r="D202" s="97"/>
      <c r="E202" s="97"/>
      <c r="F202" s="97"/>
      <c r="G202" s="97"/>
      <c r="H202" s="97"/>
      <c r="I202" s="97"/>
    </row>
  </sheetData>
  <mergeCells count="2">
    <mergeCell ref="A1:I1"/>
    <mergeCell ref="A202:I202"/>
  </mergeCells>
  <conditionalFormatting sqref="A3:I200">
    <cfRule type="expression" dxfId="6" priority="1">
      <formula>MOD(ROW(),2)=1</formula>
    </cfRule>
  </conditionalFormatting>
  <pageMargins left="0.7" right="0.7" top="0.75" bottom="0.75" header="0.3" footer="0.3"/>
  <pageSetup scale="51" fitToHeight="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89183-2224-4DC1-860F-6EEE14B42664}">
  <sheetPr>
    <pageSetUpPr fitToPage="1"/>
  </sheetPr>
  <dimension ref="A1:I191"/>
  <sheetViews>
    <sheetView workbookViewId="0">
      <pane ySplit="2" topLeftCell="A3" activePane="bottomLeft" state="frozen"/>
      <selection sqref="A1:I1"/>
      <selection pane="bottomLeft" sqref="A1:I1"/>
    </sheetView>
  </sheetViews>
  <sheetFormatPr defaultRowHeight="14.4" x14ac:dyDescent="0.3"/>
  <cols>
    <col min="1" max="1" width="13" customWidth="1"/>
    <col min="2" max="2" width="51.88671875" customWidth="1"/>
    <col min="3" max="8" width="15.77734375" customWidth="1"/>
    <col min="9" max="9" width="14.77734375" customWidth="1"/>
  </cols>
  <sheetData>
    <row r="1" spans="1:9" ht="30" customHeight="1" x14ac:dyDescent="0.3">
      <c r="A1" s="93" t="s">
        <v>555</v>
      </c>
      <c r="B1" s="94"/>
      <c r="C1" s="94"/>
      <c r="D1" s="94"/>
      <c r="E1" s="94"/>
      <c r="F1" s="94"/>
      <c r="G1" s="94"/>
      <c r="H1" s="94"/>
      <c r="I1" s="95"/>
    </row>
    <row r="2" spans="1:9" ht="34.950000000000003" customHeight="1" x14ac:dyDescent="0.3">
      <c r="A2" s="4" t="s">
        <v>705</v>
      </c>
      <c r="B2" s="5" t="s">
        <v>129</v>
      </c>
      <c r="C2" s="5" t="s">
        <v>130</v>
      </c>
      <c r="D2" s="5" t="s">
        <v>131</v>
      </c>
      <c r="E2" s="5" t="s">
        <v>132</v>
      </c>
      <c r="F2" s="5" t="s">
        <v>133</v>
      </c>
      <c r="G2" s="5" t="s">
        <v>134</v>
      </c>
      <c r="H2" s="5" t="s">
        <v>135</v>
      </c>
      <c r="I2" s="6" t="s">
        <v>136</v>
      </c>
    </row>
    <row r="3" spans="1:9" s="3" customFormat="1" ht="18" customHeight="1" x14ac:dyDescent="0.3">
      <c r="A3" s="88" t="s">
        <v>139</v>
      </c>
      <c r="B3" s="64" t="s">
        <v>395</v>
      </c>
      <c r="C3" s="69">
        <v>49750</v>
      </c>
      <c r="D3" s="69">
        <v>23540</v>
      </c>
      <c r="E3" s="69">
        <v>25070</v>
      </c>
      <c r="F3" s="69">
        <v>36160</v>
      </c>
      <c r="G3" s="69">
        <v>62640</v>
      </c>
      <c r="H3" s="69">
        <v>94610</v>
      </c>
      <c r="I3" s="70">
        <v>32440</v>
      </c>
    </row>
    <row r="4" spans="1:9" s="3" customFormat="1" ht="18" customHeight="1" x14ac:dyDescent="0.3">
      <c r="A4" s="89" t="s">
        <v>389</v>
      </c>
      <c r="B4" s="22" t="s">
        <v>0</v>
      </c>
      <c r="C4" s="29">
        <v>94610</v>
      </c>
      <c r="D4" s="29">
        <v>36260</v>
      </c>
      <c r="E4" s="29">
        <v>60480</v>
      </c>
      <c r="F4" s="29">
        <v>90300</v>
      </c>
      <c r="G4" s="29">
        <v>117660</v>
      </c>
      <c r="H4" s="29">
        <v>152470</v>
      </c>
      <c r="I4" s="30">
        <v>1910</v>
      </c>
    </row>
    <row r="5" spans="1:9" ht="18" customHeight="1" x14ac:dyDescent="0.3">
      <c r="A5" s="67" t="s">
        <v>140</v>
      </c>
      <c r="B5" s="54" t="s">
        <v>1</v>
      </c>
      <c r="C5" s="71">
        <v>172400</v>
      </c>
      <c r="D5" s="71">
        <v>37470</v>
      </c>
      <c r="E5" s="71">
        <v>81600</v>
      </c>
      <c r="F5" s="71">
        <v>148050</v>
      </c>
      <c r="G5" s="71" t="s">
        <v>293</v>
      </c>
      <c r="H5" s="71" t="s">
        <v>293</v>
      </c>
      <c r="I5" s="72">
        <v>50</v>
      </c>
    </row>
    <row r="6" spans="1:9" ht="18" customHeight="1" x14ac:dyDescent="0.3">
      <c r="A6" s="24" t="s">
        <v>141</v>
      </c>
      <c r="B6" s="12" t="s">
        <v>2</v>
      </c>
      <c r="C6" s="31">
        <v>76650</v>
      </c>
      <c r="D6" s="31">
        <v>22900</v>
      </c>
      <c r="E6" s="31">
        <v>45830</v>
      </c>
      <c r="F6" s="31">
        <v>69340</v>
      </c>
      <c r="G6" s="31">
        <v>106680</v>
      </c>
      <c r="H6" s="31">
        <v>132320</v>
      </c>
      <c r="I6" s="32">
        <v>590</v>
      </c>
    </row>
    <row r="7" spans="1:9" ht="18" customHeight="1" x14ac:dyDescent="0.3">
      <c r="A7" s="67" t="s">
        <v>142</v>
      </c>
      <c r="B7" s="54" t="s">
        <v>3</v>
      </c>
      <c r="C7" s="71">
        <v>151700</v>
      </c>
      <c r="D7" s="71">
        <v>56730</v>
      </c>
      <c r="E7" s="71">
        <v>76870</v>
      </c>
      <c r="F7" s="71">
        <v>138100</v>
      </c>
      <c r="G7" s="71">
        <v>202890</v>
      </c>
      <c r="H7" s="71" t="s">
        <v>293</v>
      </c>
      <c r="I7" s="72" t="s">
        <v>294</v>
      </c>
    </row>
    <row r="8" spans="1:9" ht="18" customHeight="1" x14ac:dyDescent="0.3">
      <c r="A8" s="24" t="s">
        <v>143</v>
      </c>
      <c r="B8" s="12" t="s">
        <v>4</v>
      </c>
      <c r="C8" s="31">
        <v>118280</v>
      </c>
      <c r="D8" s="31">
        <v>59970</v>
      </c>
      <c r="E8" s="31">
        <v>71600</v>
      </c>
      <c r="F8" s="31">
        <v>102420</v>
      </c>
      <c r="G8" s="31">
        <v>180400</v>
      </c>
      <c r="H8" s="31">
        <v>203830</v>
      </c>
      <c r="I8" s="32">
        <v>60</v>
      </c>
    </row>
    <row r="9" spans="1:9" ht="18" customHeight="1" x14ac:dyDescent="0.3">
      <c r="A9" s="67" t="s">
        <v>390</v>
      </c>
      <c r="B9" s="54" t="s">
        <v>295</v>
      </c>
      <c r="C9" s="71">
        <v>72470</v>
      </c>
      <c r="D9" s="71">
        <v>41920</v>
      </c>
      <c r="E9" s="71">
        <v>52760</v>
      </c>
      <c r="F9" s="71">
        <v>66510</v>
      </c>
      <c r="G9" s="71">
        <v>92520</v>
      </c>
      <c r="H9" s="71">
        <v>118590</v>
      </c>
      <c r="I9" s="72">
        <v>70</v>
      </c>
    </row>
    <row r="10" spans="1:9" ht="18" customHeight="1" x14ac:dyDescent="0.3">
      <c r="A10" s="24" t="s">
        <v>144</v>
      </c>
      <c r="B10" s="12" t="s">
        <v>5</v>
      </c>
      <c r="C10" s="31">
        <v>136860</v>
      </c>
      <c r="D10" s="31">
        <v>71440</v>
      </c>
      <c r="E10" s="31">
        <v>90330</v>
      </c>
      <c r="F10" s="31">
        <v>138670</v>
      </c>
      <c r="G10" s="31">
        <v>177120</v>
      </c>
      <c r="H10" s="31">
        <v>203930</v>
      </c>
      <c r="I10" s="32">
        <v>60</v>
      </c>
    </row>
    <row r="11" spans="1:9" ht="18" customHeight="1" x14ac:dyDescent="0.3">
      <c r="A11" s="67" t="s">
        <v>145</v>
      </c>
      <c r="B11" s="54" t="s">
        <v>6</v>
      </c>
      <c r="C11" s="71">
        <v>90230</v>
      </c>
      <c r="D11" s="71">
        <v>55300</v>
      </c>
      <c r="E11" s="71">
        <v>65740</v>
      </c>
      <c r="F11" s="71">
        <v>79640</v>
      </c>
      <c r="G11" s="71">
        <v>117210</v>
      </c>
      <c r="H11" s="71">
        <v>137950</v>
      </c>
      <c r="I11" s="72">
        <v>70</v>
      </c>
    </row>
    <row r="12" spans="1:9" ht="18" customHeight="1" x14ac:dyDescent="0.3">
      <c r="A12" s="24" t="s">
        <v>146</v>
      </c>
      <c r="B12" s="12" t="s">
        <v>7</v>
      </c>
      <c r="C12" s="31">
        <v>128840</v>
      </c>
      <c r="D12" s="31">
        <v>67350</v>
      </c>
      <c r="E12" s="31">
        <v>79680</v>
      </c>
      <c r="F12" s="31">
        <v>97270</v>
      </c>
      <c r="G12" s="31">
        <v>128710</v>
      </c>
      <c r="H12" s="31" t="s">
        <v>293</v>
      </c>
      <c r="I12" s="32">
        <v>70</v>
      </c>
    </row>
    <row r="13" spans="1:9" ht="18" customHeight="1" x14ac:dyDescent="0.3">
      <c r="A13" s="67" t="s">
        <v>147</v>
      </c>
      <c r="B13" s="54" t="s">
        <v>296</v>
      </c>
      <c r="C13" s="71">
        <v>73410</v>
      </c>
      <c r="D13" s="71">
        <v>56170</v>
      </c>
      <c r="E13" s="71">
        <v>64750</v>
      </c>
      <c r="F13" s="71">
        <v>73130</v>
      </c>
      <c r="G13" s="71">
        <v>81500</v>
      </c>
      <c r="H13" s="71">
        <v>95740</v>
      </c>
      <c r="I13" s="72">
        <v>90</v>
      </c>
    </row>
    <row r="14" spans="1:9" ht="18" customHeight="1" x14ac:dyDescent="0.3">
      <c r="A14" s="24" t="s">
        <v>148</v>
      </c>
      <c r="B14" s="12" t="s">
        <v>8</v>
      </c>
      <c r="C14" s="31">
        <v>106850</v>
      </c>
      <c r="D14" s="31">
        <v>93720</v>
      </c>
      <c r="E14" s="31">
        <v>102480</v>
      </c>
      <c r="F14" s="31">
        <v>108350</v>
      </c>
      <c r="G14" s="31">
        <v>114210</v>
      </c>
      <c r="H14" s="31">
        <v>131510</v>
      </c>
      <c r="I14" s="32">
        <v>40</v>
      </c>
    </row>
    <row r="15" spans="1:9" ht="18" customHeight="1" x14ac:dyDescent="0.3">
      <c r="A15" s="67" t="s">
        <v>149</v>
      </c>
      <c r="B15" s="54" t="s">
        <v>9</v>
      </c>
      <c r="C15" s="71">
        <v>142150</v>
      </c>
      <c r="D15" s="71">
        <v>117650</v>
      </c>
      <c r="E15" s="71">
        <v>128050</v>
      </c>
      <c r="F15" s="71">
        <v>134960</v>
      </c>
      <c r="G15" s="71">
        <v>158750</v>
      </c>
      <c r="H15" s="71">
        <v>188800</v>
      </c>
      <c r="I15" s="72">
        <v>70</v>
      </c>
    </row>
    <row r="16" spans="1:9" ht="18" customHeight="1" x14ac:dyDescent="0.3">
      <c r="A16" s="24" t="s">
        <v>391</v>
      </c>
      <c r="B16" s="12" t="s">
        <v>297</v>
      </c>
      <c r="C16" s="31">
        <v>65320</v>
      </c>
      <c r="D16" s="31">
        <v>32780</v>
      </c>
      <c r="E16" s="31">
        <v>36440</v>
      </c>
      <c r="F16" s="31">
        <v>60860</v>
      </c>
      <c r="G16" s="31">
        <v>80220</v>
      </c>
      <c r="H16" s="31">
        <v>122040</v>
      </c>
      <c r="I16" s="32">
        <v>50</v>
      </c>
    </row>
    <row r="17" spans="1:9" ht="18" customHeight="1" x14ac:dyDescent="0.3">
      <c r="A17" s="67" t="s">
        <v>150</v>
      </c>
      <c r="B17" s="54" t="s">
        <v>10</v>
      </c>
      <c r="C17" s="71">
        <v>107670</v>
      </c>
      <c r="D17" s="71">
        <v>71060</v>
      </c>
      <c r="E17" s="71">
        <v>83270</v>
      </c>
      <c r="F17" s="71">
        <v>105650</v>
      </c>
      <c r="G17" s="71">
        <v>123420</v>
      </c>
      <c r="H17" s="71">
        <v>152270</v>
      </c>
      <c r="I17" s="72">
        <v>60</v>
      </c>
    </row>
    <row r="18" spans="1:9" ht="18" customHeight="1" x14ac:dyDescent="0.3">
      <c r="A18" s="24" t="s">
        <v>151</v>
      </c>
      <c r="B18" s="12" t="s">
        <v>11</v>
      </c>
      <c r="C18" s="31">
        <v>52650</v>
      </c>
      <c r="D18" s="31">
        <v>28310</v>
      </c>
      <c r="E18" s="31">
        <v>32290</v>
      </c>
      <c r="F18" s="31">
        <v>37080</v>
      </c>
      <c r="G18" s="31">
        <v>59030</v>
      </c>
      <c r="H18" s="31">
        <v>88910</v>
      </c>
      <c r="I18" s="32">
        <v>80</v>
      </c>
    </row>
    <row r="19" spans="1:9" ht="18" customHeight="1" x14ac:dyDescent="0.3">
      <c r="A19" s="67" t="s">
        <v>392</v>
      </c>
      <c r="B19" s="54" t="s">
        <v>298</v>
      </c>
      <c r="C19" s="71">
        <v>106120</v>
      </c>
      <c r="D19" s="71">
        <v>90780</v>
      </c>
      <c r="E19" s="71">
        <v>96650</v>
      </c>
      <c r="F19" s="71">
        <v>102490</v>
      </c>
      <c r="G19" s="71">
        <v>114220</v>
      </c>
      <c r="H19" s="71">
        <v>134340</v>
      </c>
      <c r="I19" s="72">
        <v>280</v>
      </c>
    </row>
    <row r="20" spans="1:9" s="3" customFormat="1" ht="18" customHeight="1" x14ac:dyDescent="0.3">
      <c r="A20" s="89" t="s">
        <v>152</v>
      </c>
      <c r="B20" s="22" t="s">
        <v>12</v>
      </c>
      <c r="C20" s="29">
        <v>75010</v>
      </c>
      <c r="D20" s="29">
        <v>41650</v>
      </c>
      <c r="E20" s="29">
        <v>58970</v>
      </c>
      <c r="F20" s="29">
        <v>73980</v>
      </c>
      <c r="G20" s="29">
        <v>88890</v>
      </c>
      <c r="H20" s="29">
        <v>105430</v>
      </c>
      <c r="I20" s="30">
        <v>2090</v>
      </c>
    </row>
    <row r="21" spans="1:9" ht="18" customHeight="1" x14ac:dyDescent="0.3">
      <c r="A21" s="67" t="s">
        <v>153</v>
      </c>
      <c r="B21" s="54" t="s">
        <v>154</v>
      </c>
      <c r="C21" s="71">
        <v>74320</v>
      </c>
      <c r="D21" s="71">
        <v>40170</v>
      </c>
      <c r="E21" s="71">
        <v>55570</v>
      </c>
      <c r="F21" s="71">
        <v>75850</v>
      </c>
      <c r="G21" s="71">
        <v>94170</v>
      </c>
      <c r="H21" s="71">
        <v>109610</v>
      </c>
      <c r="I21" s="72">
        <v>130</v>
      </c>
    </row>
    <row r="22" spans="1:9" ht="18" customHeight="1" x14ac:dyDescent="0.3">
      <c r="A22" s="24" t="s">
        <v>155</v>
      </c>
      <c r="B22" s="12" t="s">
        <v>299</v>
      </c>
      <c r="C22" s="31">
        <v>73610</v>
      </c>
      <c r="D22" s="31">
        <v>41640</v>
      </c>
      <c r="E22" s="31">
        <v>59440</v>
      </c>
      <c r="F22" s="31">
        <v>81270</v>
      </c>
      <c r="G22" s="31">
        <v>86220</v>
      </c>
      <c r="H22" s="31">
        <v>95020</v>
      </c>
      <c r="I22" s="32">
        <v>190</v>
      </c>
    </row>
    <row r="23" spans="1:9" ht="18" customHeight="1" x14ac:dyDescent="0.3">
      <c r="A23" s="67" t="s">
        <v>156</v>
      </c>
      <c r="B23" s="54" t="s">
        <v>13</v>
      </c>
      <c r="C23" s="71">
        <v>76120</v>
      </c>
      <c r="D23" s="71">
        <v>47410</v>
      </c>
      <c r="E23" s="71">
        <v>61140</v>
      </c>
      <c r="F23" s="71">
        <v>74210</v>
      </c>
      <c r="G23" s="71">
        <v>91100</v>
      </c>
      <c r="H23" s="71">
        <v>105430</v>
      </c>
      <c r="I23" s="72">
        <v>150</v>
      </c>
    </row>
    <row r="24" spans="1:9" ht="18" customHeight="1" x14ac:dyDescent="0.3">
      <c r="A24" s="24" t="s">
        <v>157</v>
      </c>
      <c r="B24" s="12" t="s">
        <v>14</v>
      </c>
      <c r="C24" s="31">
        <v>85120</v>
      </c>
      <c r="D24" s="31">
        <v>59290</v>
      </c>
      <c r="E24" s="31">
        <v>69860</v>
      </c>
      <c r="F24" s="31">
        <v>80140</v>
      </c>
      <c r="G24" s="31">
        <v>99580</v>
      </c>
      <c r="H24" s="31">
        <v>114220</v>
      </c>
      <c r="I24" s="32">
        <v>120</v>
      </c>
    </row>
    <row r="25" spans="1:9" ht="18" customHeight="1" x14ac:dyDescent="0.3">
      <c r="A25" s="67" t="s">
        <v>158</v>
      </c>
      <c r="B25" s="54" t="s">
        <v>15</v>
      </c>
      <c r="C25" s="71">
        <v>88370</v>
      </c>
      <c r="D25" s="71">
        <v>57770</v>
      </c>
      <c r="E25" s="71">
        <v>67790</v>
      </c>
      <c r="F25" s="71">
        <v>82260</v>
      </c>
      <c r="G25" s="71">
        <v>99580</v>
      </c>
      <c r="H25" s="71">
        <v>143570</v>
      </c>
      <c r="I25" s="72">
        <v>200</v>
      </c>
    </row>
    <row r="26" spans="1:9" ht="18" customHeight="1" x14ac:dyDescent="0.3">
      <c r="A26" s="24" t="s">
        <v>159</v>
      </c>
      <c r="B26" s="12" t="s">
        <v>16</v>
      </c>
      <c r="C26" s="31">
        <v>76360</v>
      </c>
      <c r="D26" s="31">
        <v>57110</v>
      </c>
      <c r="E26" s="31">
        <v>67510</v>
      </c>
      <c r="F26" s="31">
        <v>76600</v>
      </c>
      <c r="G26" s="31">
        <v>88800</v>
      </c>
      <c r="H26" s="31">
        <v>98280</v>
      </c>
      <c r="I26" s="32">
        <v>320</v>
      </c>
    </row>
    <row r="27" spans="1:9" ht="18" customHeight="1" x14ac:dyDescent="0.3">
      <c r="A27" s="67" t="s">
        <v>300</v>
      </c>
      <c r="B27" s="54" t="s">
        <v>301</v>
      </c>
      <c r="C27" s="71">
        <v>79920</v>
      </c>
      <c r="D27" s="71">
        <v>52760</v>
      </c>
      <c r="E27" s="71">
        <v>66080</v>
      </c>
      <c r="F27" s="71">
        <v>76340</v>
      </c>
      <c r="G27" s="71">
        <v>90790</v>
      </c>
      <c r="H27" s="71">
        <v>111290</v>
      </c>
      <c r="I27" s="72">
        <v>490</v>
      </c>
    </row>
    <row r="28" spans="1:9" ht="18" customHeight="1" x14ac:dyDescent="0.3">
      <c r="A28" s="24" t="s">
        <v>160</v>
      </c>
      <c r="B28" s="12" t="s">
        <v>17</v>
      </c>
      <c r="C28" s="31">
        <v>70170</v>
      </c>
      <c r="D28" s="31">
        <v>35440</v>
      </c>
      <c r="E28" s="31">
        <v>44540</v>
      </c>
      <c r="F28" s="31">
        <v>61800</v>
      </c>
      <c r="G28" s="31">
        <v>93990</v>
      </c>
      <c r="H28" s="31">
        <v>117060</v>
      </c>
      <c r="I28" s="32">
        <v>140</v>
      </c>
    </row>
    <row r="29" spans="1:9" ht="18" customHeight="1" x14ac:dyDescent="0.3">
      <c r="A29" s="67" t="s">
        <v>302</v>
      </c>
      <c r="B29" s="54" t="s">
        <v>303</v>
      </c>
      <c r="C29" s="71">
        <v>54210</v>
      </c>
      <c r="D29" s="71">
        <v>38480</v>
      </c>
      <c r="E29" s="71">
        <v>47990</v>
      </c>
      <c r="F29" s="71">
        <v>53650</v>
      </c>
      <c r="G29" s="71">
        <v>58730</v>
      </c>
      <c r="H29" s="71">
        <v>61770</v>
      </c>
      <c r="I29" s="72" t="s">
        <v>294</v>
      </c>
    </row>
    <row r="30" spans="1:9" ht="18" customHeight="1" x14ac:dyDescent="0.3">
      <c r="A30" s="24" t="s">
        <v>161</v>
      </c>
      <c r="B30" s="12" t="s">
        <v>18</v>
      </c>
      <c r="C30" s="31">
        <v>58200</v>
      </c>
      <c r="D30" s="31">
        <v>42740</v>
      </c>
      <c r="E30" s="31">
        <v>47640</v>
      </c>
      <c r="F30" s="31">
        <v>55990</v>
      </c>
      <c r="G30" s="31">
        <v>65010</v>
      </c>
      <c r="H30" s="31">
        <v>78720</v>
      </c>
      <c r="I30" s="32">
        <v>40</v>
      </c>
    </row>
    <row r="31" spans="1:9" ht="18" customHeight="1" x14ac:dyDescent="0.3">
      <c r="A31" s="67" t="s">
        <v>304</v>
      </c>
      <c r="B31" s="54" t="s">
        <v>305</v>
      </c>
      <c r="C31" s="71">
        <v>74910</v>
      </c>
      <c r="D31" s="71">
        <v>49320</v>
      </c>
      <c r="E31" s="71">
        <v>59440</v>
      </c>
      <c r="F31" s="71">
        <v>73900</v>
      </c>
      <c r="G31" s="71">
        <v>88670</v>
      </c>
      <c r="H31" s="71">
        <v>105430</v>
      </c>
      <c r="I31" s="72">
        <v>40</v>
      </c>
    </row>
    <row r="32" spans="1:9" s="3" customFormat="1" ht="18" customHeight="1" x14ac:dyDescent="0.3">
      <c r="A32" s="89" t="s">
        <v>162</v>
      </c>
      <c r="B32" s="22" t="s">
        <v>19</v>
      </c>
      <c r="C32" s="29">
        <v>92900</v>
      </c>
      <c r="D32" s="29">
        <v>51400</v>
      </c>
      <c r="E32" s="29">
        <v>68940</v>
      </c>
      <c r="F32" s="29">
        <v>90780</v>
      </c>
      <c r="G32" s="29">
        <v>114210</v>
      </c>
      <c r="H32" s="29">
        <v>135130</v>
      </c>
      <c r="I32" s="30">
        <v>1540</v>
      </c>
    </row>
    <row r="33" spans="1:9" ht="18" customHeight="1" x14ac:dyDescent="0.3">
      <c r="A33" s="67" t="s">
        <v>306</v>
      </c>
      <c r="B33" s="54" t="s">
        <v>20</v>
      </c>
      <c r="C33" s="71">
        <v>84780</v>
      </c>
      <c r="D33" s="71">
        <v>53270</v>
      </c>
      <c r="E33" s="71">
        <v>62010</v>
      </c>
      <c r="F33" s="71">
        <v>80840</v>
      </c>
      <c r="G33" s="71">
        <v>101460</v>
      </c>
      <c r="H33" s="71">
        <v>121930</v>
      </c>
      <c r="I33" s="72">
        <v>150</v>
      </c>
    </row>
    <row r="34" spans="1:9" ht="18" customHeight="1" x14ac:dyDescent="0.3">
      <c r="A34" s="24" t="s">
        <v>307</v>
      </c>
      <c r="B34" s="12" t="s">
        <v>21</v>
      </c>
      <c r="C34" s="31">
        <v>100580</v>
      </c>
      <c r="D34" s="31">
        <v>56490</v>
      </c>
      <c r="E34" s="31">
        <v>83650</v>
      </c>
      <c r="F34" s="31">
        <v>97510</v>
      </c>
      <c r="G34" s="31">
        <v>119780</v>
      </c>
      <c r="H34" s="31">
        <v>145870</v>
      </c>
      <c r="I34" s="32">
        <v>70</v>
      </c>
    </row>
    <row r="35" spans="1:9" ht="18" customHeight="1" x14ac:dyDescent="0.3">
      <c r="A35" s="67" t="s">
        <v>308</v>
      </c>
      <c r="B35" s="54" t="s">
        <v>25</v>
      </c>
      <c r="C35" s="71">
        <v>59300</v>
      </c>
      <c r="D35" s="71">
        <v>30240</v>
      </c>
      <c r="E35" s="71">
        <v>41320</v>
      </c>
      <c r="F35" s="71">
        <v>64300</v>
      </c>
      <c r="G35" s="71">
        <v>75250</v>
      </c>
      <c r="H35" s="71">
        <v>84230</v>
      </c>
      <c r="I35" s="72">
        <v>50</v>
      </c>
    </row>
    <row r="36" spans="1:9" ht="18" customHeight="1" x14ac:dyDescent="0.3">
      <c r="A36" s="24" t="s">
        <v>309</v>
      </c>
      <c r="B36" s="12" t="s">
        <v>24</v>
      </c>
      <c r="C36" s="31">
        <v>45640</v>
      </c>
      <c r="D36" s="31">
        <v>27260</v>
      </c>
      <c r="E36" s="31">
        <v>33660</v>
      </c>
      <c r="F36" s="31">
        <v>44440</v>
      </c>
      <c r="G36" s="31">
        <v>53840</v>
      </c>
      <c r="H36" s="31">
        <v>63300</v>
      </c>
      <c r="I36" s="32">
        <v>100</v>
      </c>
    </row>
    <row r="37" spans="1:9" ht="18" customHeight="1" x14ac:dyDescent="0.3">
      <c r="A37" s="67" t="s">
        <v>310</v>
      </c>
      <c r="B37" s="54" t="s">
        <v>23</v>
      </c>
      <c r="C37" s="71">
        <v>103890</v>
      </c>
      <c r="D37" s="71">
        <v>54240</v>
      </c>
      <c r="E37" s="71">
        <v>80190</v>
      </c>
      <c r="F37" s="71">
        <v>111380</v>
      </c>
      <c r="G37" s="71">
        <v>125910</v>
      </c>
      <c r="H37" s="71">
        <v>147290</v>
      </c>
      <c r="I37" s="72">
        <v>50</v>
      </c>
    </row>
    <row r="38" spans="1:9" ht="18" customHeight="1" x14ac:dyDescent="0.3">
      <c r="A38" s="24" t="s">
        <v>311</v>
      </c>
      <c r="B38" s="12" t="s">
        <v>22</v>
      </c>
      <c r="C38" s="31">
        <v>78410</v>
      </c>
      <c r="D38" s="31">
        <v>56530</v>
      </c>
      <c r="E38" s="31">
        <v>65600</v>
      </c>
      <c r="F38" s="31">
        <v>75660</v>
      </c>
      <c r="G38" s="31">
        <v>90540</v>
      </c>
      <c r="H38" s="31">
        <v>107290</v>
      </c>
      <c r="I38" s="32">
        <v>160</v>
      </c>
    </row>
    <row r="39" spans="1:9" ht="18" customHeight="1" x14ac:dyDescent="0.3">
      <c r="A39" s="67" t="s">
        <v>312</v>
      </c>
      <c r="B39" s="54" t="s">
        <v>313</v>
      </c>
      <c r="C39" s="71">
        <v>107180</v>
      </c>
      <c r="D39" s="71">
        <v>70640</v>
      </c>
      <c r="E39" s="71">
        <v>83750</v>
      </c>
      <c r="F39" s="71">
        <v>98770</v>
      </c>
      <c r="G39" s="71">
        <v>122950</v>
      </c>
      <c r="H39" s="71">
        <v>157400</v>
      </c>
      <c r="I39" s="72">
        <v>180</v>
      </c>
    </row>
    <row r="40" spans="1:9" ht="18" customHeight="1" x14ac:dyDescent="0.3">
      <c r="A40" s="24" t="s">
        <v>314</v>
      </c>
      <c r="B40" s="12" t="s">
        <v>26</v>
      </c>
      <c r="C40" s="31">
        <v>99100</v>
      </c>
      <c r="D40" s="31">
        <v>62720</v>
      </c>
      <c r="E40" s="31">
        <v>81270</v>
      </c>
      <c r="F40" s="31">
        <v>99580</v>
      </c>
      <c r="G40" s="31">
        <v>114230</v>
      </c>
      <c r="H40" s="31">
        <v>134960</v>
      </c>
      <c r="I40" s="32">
        <v>540</v>
      </c>
    </row>
    <row r="41" spans="1:9" ht="18" customHeight="1" x14ac:dyDescent="0.3">
      <c r="A41" s="67" t="s">
        <v>163</v>
      </c>
      <c r="B41" s="54" t="s">
        <v>27</v>
      </c>
      <c r="C41" s="71">
        <v>90420</v>
      </c>
      <c r="D41" s="71">
        <v>50960</v>
      </c>
      <c r="E41" s="71">
        <v>78800</v>
      </c>
      <c r="F41" s="71">
        <v>93710</v>
      </c>
      <c r="G41" s="71">
        <v>102530</v>
      </c>
      <c r="H41" s="71">
        <v>121120</v>
      </c>
      <c r="I41" s="72">
        <v>40</v>
      </c>
    </row>
    <row r="42" spans="1:9" s="3" customFormat="1" ht="18" customHeight="1" x14ac:dyDescent="0.3">
      <c r="A42" s="89" t="s">
        <v>164</v>
      </c>
      <c r="B42" s="22" t="s">
        <v>28</v>
      </c>
      <c r="C42" s="29">
        <v>97490</v>
      </c>
      <c r="D42" s="29">
        <v>47900</v>
      </c>
      <c r="E42" s="29">
        <v>63690</v>
      </c>
      <c r="F42" s="29">
        <v>96640</v>
      </c>
      <c r="G42" s="29">
        <v>120570</v>
      </c>
      <c r="H42" s="29">
        <v>152110</v>
      </c>
      <c r="I42" s="30">
        <v>590</v>
      </c>
    </row>
    <row r="43" spans="1:9" ht="18" customHeight="1" x14ac:dyDescent="0.3">
      <c r="A43" s="67" t="s">
        <v>315</v>
      </c>
      <c r="B43" s="54" t="s">
        <v>316</v>
      </c>
      <c r="C43" s="71">
        <v>86700</v>
      </c>
      <c r="D43" s="71">
        <v>46620</v>
      </c>
      <c r="E43" s="71">
        <v>57280</v>
      </c>
      <c r="F43" s="71">
        <v>78980</v>
      </c>
      <c r="G43" s="71">
        <v>103910</v>
      </c>
      <c r="H43" s="71">
        <v>149390</v>
      </c>
      <c r="I43" s="72" t="s">
        <v>294</v>
      </c>
    </row>
    <row r="44" spans="1:9" ht="18" customHeight="1" x14ac:dyDescent="0.3">
      <c r="A44" s="24" t="s">
        <v>165</v>
      </c>
      <c r="B44" s="12" t="s">
        <v>29</v>
      </c>
      <c r="C44" s="31">
        <v>118550</v>
      </c>
      <c r="D44" s="31">
        <v>57030</v>
      </c>
      <c r="E44" s="31">
        <v>91160</v>
      </c>
      <c r="F44" s="31">
        <v>117130</v>
      </c>
      <c r="G44" s="31">
        <v>144110</v>
      </c>
      <c r="H44" s="31">
        <v>174180</v>
      </c>
      <c r="I44" s="32">
        <v>130</v>
      </c>
    </row>
    <row r="45" spans="1:9" ht="18" customHeight="1" x14ac:dyDescent="0.3">
      <c r="A45" s="67" t="s">
        <v>166</v>
      </c>
      <c r="B45" s="54" t="s">
        <v>30</v>
      </c>
      <c r="C45" s="71">
        <v>112140</v>
      </c>
      <c r="D45" s="71">
        <v>57790</v>
      </c>
      <c r="E45" s="71">
        <v>83280</v>
      </c>
      <c r="F45" s="71">
        <v>104090</v>
      </c>
      <c r="G45" s="71">
        <v>128320</v>
      </c>
      <c r="H45" s="71">
        <v>195450</v>
      </c>
      <c r="I45" s="72">
        <v>50</v>
      </c>
    </row>
    <row r="46" spans="1:9" ht="18" customHeight="1" x14ac:dyDescent="0.3">
      <c r="A46" s="24" t="s">
        <v>167</v>
      </c>
      <c r="B46" s="12" t="s">
        <v>31</v>
      </c>
      <c r="C46" s="31">
        <v>104470</v>
      </c>
      <c r="D46" s="31">
        <v>63700</v>
      </c>
      <c r="E46" s="31">
        <v>96650</v>
      </c>
      <c r="F46" s="31">
        <v>114220</v>
      </c>
      <c r="G46" s="31">
        <v>114230</v>
      </c>
      <c r="H46" s="31">
        <v>134960</v>
      </c>
      <c r="I46" s="32">
        <v>100</v>
      </c>
    </row>
    <row r="47" spans="1:9" ht="18" customHeight="1" x14ac:dyDescent="0.3">
      <c r="A47" s="67" t="s">
        <v>168</v>
      </c>
      <c r="B47" s="54" t="s">
        <v>32</v>
      </c>
      <c r="C47" s="71">
        <v>134380</v>
      </c>
      <c r="D47" s="71">
        <v>99580</v>
      </c>
      <c r="E47" s="71">
        <v>114620</v>
      </c>
      <c r="F47" s="71">
        <v>128210</v>
      </c>
      <c r="G47" s="71">
        <v>165070</v>
      </c>
      <c r="H47" s="71">
        <v>197740</v>
      </c>
      <c r="I47" s="72" t="s">
        <v>294</v>
      </c>
    </row>
    <row r="48" spans="1:9" s="3" customFormat="1" ht="18" customHeight="1" x14ac:dyDescent="0.3">
      <c r="A48" s="89" t="s">
        <v>169</v>
      </c>
      <c r="B48" s="22" t="s">
        <v>33</v>
      </c>
      <c r="C48" s="29">
        <v>77240</v>
      </c>
      <c r="D48" s="29">
        <v>30980</v>
      </c>
      <c r="E48" s="29">
        <v>50960</v>
      </c>
      <c r="F48" s="29">
        <v>76340</v>
      </c>
      <c r="G48" s="29">
        <v>96050</v>
      </c>
      <c r="H48" s="29">
        <v>114200</v>
      </c>
      <c r="I48" s="30">
        <v>350</v>
      </c>
    </row>
    <row r="49" spans="1:9" s="3" customFormat="1" ht="18" customHeight="1" x14ac:dyDescent="0.3">
      <c r="A49" s="88" t="s">
        <v>170</v>
      </c>
      <c r="B49" s="64" t="s">
        <v>317</v>
      </c>
      <c r="C49" s="69">
        <v>40570</v>
      </c>
      <c r="D49" s="69">
        <v>26440</v>
      </c>
      <c r="E49" s="69">
        <v>29830</v>
      </c>
      <c r="F49" s="69">
        <v>39550</v>
      </c>
      <c r="G49" s="69">
        <v>47120</v>
      </c>
      <c r="H49" s="69">
        <v>56190</v>
      </c>
      <c r="I49" s="70">
        <v>450</v>
      </c>
    </row>
    <row r="50" spans="1:9" ht="18" customHeight="1" x14ac:dyDescent="0.3">
      <c r="A50" s="24" t="s">
        <v>171</v>
      </c>
      <c r="B50" s="12" t="s">
        <v>318</v>
      </c>
      <c r="C50" s="31">
        <v>44020</v>
      </c>
      <c r="D50" s="31">
        <v>29680</v>
      </c>
      <c r="E50" s="31">
        <v>38250</v>
      </c>
      <c r="F50" s="31">
        <v>44080</v>
      </c>
      <c r="G50" s="31">
        <v>49010</v>
      </c>
      <c r="H50" s="31">
        <v>55780</v>
      </c>
      <c r="I50" s="32">
        <v>70</v>
      </c>
    </row>
    <row r="51" spans="1:9" ht="18" customHeight="1" x14ac:dyDescent="0.3">
      <c r="A51" s="67" t="s">
        <v>172</v>
      </c>
      <c r="B51" s="54" t="s">
        <v>319</v>
      </c>
      <c r="C51" s="71">
        <v>37600</v>
      </c>
      <c r="D51" s="71">
        <v>26130</v>
      </c>
      <c r="E51" s="71">
        <v>28630</v>
      </c>
      <c r="F51" s="71">
        <v>34820</v>
      </c>
      <c r="G51" s="71">
        <v>44670</v>
      </c>
      <c r="H51" s="71">
        <v>50160</v>
      </c>
      <c r="I51" s="72">
        <v>90</v>
      </c>
    </row>
    <row r="52" spans="1:9" ht="18" customHeight="1" x14ac:dyDescent="0.3">
      <c r="A52" s="24" t="s">
        <v>173</v>
      </c>
      <c r="B52" s="12" t="s">
        <v>34</v>
      </c>
      <c r="C52" s="31">
        <v>40610</v>
      </c>
      <c r="D52" s="31">
        <v>33710</v>
      </c>
      <c r="E52" s="31">
        <v>37250</v>
      </c>
      <c r="F52" s="31">
        <v>41080</v>
      </c>
      <c r="G52" s="31">
        <v>42280</v>
      </c>
      <c r="H52" s="31">
        <v>49550</v>
      </c>
      <c r="I52" s="32">
        <v>60</v>
      </c>
    </row>
    <row r="53" spans="1:9" ht="18" customHeight="1" x14ac:dyDescent="0.3">
      <c r="A53" s="67" t="s">
        <v>174</v>
      </c>
      <c r="B53" s="54" t="s">
        <v>35</v>
      </c>
      <c r="C53" s="71">
        <v>34990</v>
      </c>
      <c r="D53" s="71">
        <v>27240</v>
      </c>
      <c r="E53" s="71">
        <v>28460</v>
      </c>
      <c r="F53" s="71">
        <v>29490</v>
      </c>
      <c r="G53" s="71">
        <v>44380</v>
      </c>
      <c r="H53" s="71">
        <v>49690</v>
      </c>
      <c r="I53" s="72">
        <v>50</v>
      </c>
    </row>
    <row r="54" spans="1:9" s="3" customFormat="1" ht="18" customHeight="1" x14ac:dyDescent="0.3">
      <c r="A54" s="89" t="s">
        <v>175</v>
      </c>
      <c r="B54" s="22" t="s">
        <v>36</v>
      </c>
      <c r="C54" s="29">
        <v>73720</v>
      </c>
      <c r="D54" s="29">
        <v>37080</v>
      </c>
      <c r="E54" s="29">
        <v>46110</v>
      </c>
      <c r="F54" s="29">
        <v>70450</v>
      </c>
      <c r="G54" s="29">
        <v>89910</v>
      </c>
      <c r="H54" s="29">
        <v>117670</v>
      </c>
      <c r="I54" s="30">
        <v>160</v>
      </c>
    </row>
    <row r="55" spans="1:9" ht="18" customHeight="1" x14ac:dyDescent="0.3">
      <c r="A55" s="67" t="s">
        <v>176</v>
      </c>
      <c r="B55" s="54" t="s">
        <v>37</v>
      </c>
      <c r="C55" s="71">
        <v>91080</v>
      </c>
      <c r="D55" s="71">
        <v>66590</v>
      </c>
      <c r="E55" s="71">
        <v>71790</v>
      </c>
      <c r="F55" s="71">
        <v>81230</v>
      </c>
      <c r="G55" s="71">
        <v>99300</v>
      </c>
      <c r="H55" s="71">
        <v>126880</v>
      </c>
      <c r="I55" s="72">
        <v>80</v>
      </c>
    </row>
    <row r="56" spans="1:9" ht="18" customHeight="1" x14ac:dyDescent="0.3">
      <c r="A56" s="24" t="s">
        <v>177</v>
      </c>
      <c r="B56" s="12" t="s">
        <v>38</v>
      </c>
      <c r="C56" s="31">
        <v>43110</v>
      </c>
      <c r="D56" s="31">
        <v>33450</v>
      </c>
      <c r="E56" s="31">
        <v>36200</v>
      </c>
      <c r="F56" s="31">
        <v>41280</v>
      </c>
      <c r="G56" s="31">
        <v>48280</v>
      </c>
      <c r="H56" s="31">
        <v>59430</v>
      </c>
      <c r="I56" s="32">
        <v>40</v>
      </c>
    </row>
    <row r="57" spans="1:9" s="3" customFormat="1" ht="18" customHeight="1" x14ac:dyDescent="0.3">
      <c r="A57" s="88" t="s">
        <v>320</v>
      </c>
      <c r="B57" s="64" t="s">
        <v>321</v>
      </c>
      <c r="C57" s="69">
        <v>45510</v>
      </c>
      <c r="D57" s="69">
        <v>22900</v>
      </c>
      <c r="E57" s="69">
        <v>24750</v>
      </c>
      <c r="F57" s="69">
        <v>37430</v>
      </c>
      <c r="G57" s="69">
        <v>54190</v>
      </c>
      <c r="H57" s="69">
        <v>87180</v>
      </c>
      <c r="I57" s="70">
        <v>2300</v>
      </c>
    </row>
    <row r="58" spans="1:9" ht="18" customHeight="1" x14ac:dyDescent="0.3">
      <c r="A58" s="24" t="s">
        <v>178</v>
      </c>
      <c r="B58" s="12" t="s">
        <v>39</v>
      </c>
      <c r="C58" s="31">
        <v>37880</v>
      </c>
      <c r="D58" s="31">
        <v>25350</v>
      </c>
      <c r="E58" s="31">
        <v>32080</v>
      </c>
      <c r="F58" s="31">
        <v>37210</v>
      </c>
      <c r="G58" s="31">
        <v>43840</v>
      </c>
      <c r="H58" s="31">
        <v>50300</v>
      </c>
      <c r="I58" s="32">
        <v>560</v>
      </c>
    </row>
    <row r="59" spans="1:9" ht="18" customHeight="1" x14ac:dyDescent="0.3">
      <c r="A59" s="67" t="s">
        <v>179</v>
      </c>
      <c r="B59" s="54" t="s">
        <v>322</v>
      </c>
      <c r="C59" s="71">
        <v>41650</v>
      </c>
      <c r="D59" s="71">
        <v>32790</v>
      </c>
      <c r="E59" s="71">
        <v>36200</v>
      </c>
      <c r="F59" s="71">
        <v>41840</v>
      </c>
      <c r="G59" s="71">
        <v>47360</v>
      </c>
      <c r="H59" s="71">
        <v>51050</v>
      </c>
      <c r="I59" s="72">
        <v>90</v>
      </c>
    </row>
    <row r="60" spans="1:9" ht="18" customHeight="1" x14ac:dyDescent="0.3">
      <c r="A60" s="24" t="s">
        <v>180</v>
      </c>
      <c r="B60" s="12" t="s">
        <v>323</v>
      </c>
      <c r="C60" s="31">
        <v>40470</v>
      </c>
      <c r="D60" s="31">
        <v>25070</v>
      </c>
      <c r="E60" s="31">
        <v>32920</v>
      </c>
      <c r="F60" s="31">
        <v>40660</v>
      </c>
      <c r="G60" s="31">
        <v>48250</v>
      </c>
      <c r="H60" s="31">
        <v>55800</v>
      </c>
      <c r="I60" s="32">
        <v>210</v>
      </c>
    </row>
    <row r="61" spans="1:9" ht="18" customHeight="1" x14ac:dyDescent="0.3">
      <c r="A61" s="67" t="s">
        <v>181</v>
      </c>
      <c r="B61" s="54" t="s">
        <v>40</v>
      </c>
      <c r="C61" s="71">
        <v>40700</v>
      </c>
      <c r="D61" s="71">
        <v>31660</v>
      </c>
      <c r="E61" s="71">
        <v>34630</v>
      </c>
      <c r="F61" s="71">
        <v>39560</v>
      </c>
      <c r="G61" s="71">
        <v>47030</v>
      </c>
      <c r="H61" s="71">
        <v>53090</v>
      </c>
      <c r="I61" s="72">
        <v>40</v>
      </c>
    </row>
    <row r="62" spans="1:9" ht="18" customHeight="1" x14ac:dyDescent="0.3">
      <c r="A62" s="24" t="s">
        <v>324</v>
      </c>
      <c r="B62" s="12" t="s">
        <v>325</v>
      </c>
      <c r="C62" s="31" t="s">
        <v>137</v>
      </c>
      <c r="D62" s="31" t="s">
        <v>137</v>
      </c>
      <c r="E62" s="31" t="s">
        <v>137</v>
      </c>
      <c r="F62" s="31" t="s">
        <v>137</v>
      </c>
      <c r="G62" s="31" t="s">
        <v>137</v>
      </c>
      <c r="H62" s="31" t="s">
        <v>137</v>
      </c>
      <c r="I62" s="32">
        <v>60</v>
      </c>
    </row>
    <row r="63" spans="1:9" ht="18" customHeight="1" x14ac:dyDescent="0.3">
      <c r="A63" s="67" t="s">
        <v>182</v>
      </c>
      <c r="B63" s="54" t="s">
        <v>326</v>
      </c>
      <c r="C63" s="71">
        <v>70250</v>
      </c>
      <c r="D63" s="71">
        <v>31490</v>
      </c>
      <c r="E63" s="71">
        <v>61150</v>
      </c>
      <c r="F63" s="71">
        <v>78800</v>
      </c>
      <c r="G63" s="71">
        <v>86210</v>
      </c>
      <c r="H63" s="71">
        <v>91110</v>
      </c>
      <c r="I63" s="72">
        <v>260</v>
      </c>
    </row>
    <row r="64" spans="1:9" ht="18" customHeight="1" x14ac:dyDescent="0.3">
      <c r="A64" s="24" t="s">
        <v>327</v>
      </c>
      <c r="B64" s="12" t="s">
        <v>328</v>
      </c>
      <c r="C64" s="31">
        <v>45790</v>
      </c>
      <c r="D64" s="31">
        <v>27610</v>
      </c>
      <c r="E64" s="31">
        <v>31940</v>
      </c>
      <c r="F64" s="31">
        <v>39350</v>
      </c>
      <c r="G64" s="31">
        <v>58550</v>
      </c>
      <c r="H64" s="31">
        <v>70980</v>
      </c>
      <c r="I64" s="32">
        <v>30</v>
      </c>
    </row>
    <row r="65" spans="1:9" ht="18" customHeight="1" x14ac:dyDescent="0.3">
      <c r="A65" s="67" t="s">
        <v>183</v>
      </c>
      <c r="B65" s="54" t="s">
        <v>41</v>
      </c>
      <c r="C65" s="71">
        <v>60480</v>
      </c>
      <c r="D65" s="71">
        <v>37130</v>
      </c>
      <c r="E65" s="71">
        <v>43910</v>
      </c>
      <c r="F65" s="71">
        <v>52070</v>
      </c>
      <c r="G65" s="71">
        <v>83720</v>
      </c>
      <c r="H65" s="71">
        <v>93590</v>
      </c>
      <c r="I65" s="72">
        <v>50</v>
      </c>
    </row>
    <row r="66" spans="1:9" ht="18" customHeight="1" x14ac:dyDescent="0.3">
      <c r="A66" s="24" t="s">
        <v>329</v>
      </c>
      <c r="B66" s="12" t="s">
        <v>330</v>
      </c>
      <c r="C66" s="31">
        <v>24390</v>
      </c>
      <c r="D66" s="31">
        <v>22890</v>
      </c>
      <c r="E66" s="31">
        <v>22890</v>
      </c>
      <c r="F66" s="31">
        <v>23310</v>
      </c>
      <c r="G66" s="31">
        <v>24640</v>
      </c>
      <c r="H66" s="31">
        <v>28300</v>
      </c>
      <c r="I66" s="32">
        <v>490</v>
      </c>
    </row>
    <row r="67" spans="1:9" ht="18" customHeight="1" x14ac:dyDescent="0.3">
      <c r="A67" s="67" t="s">
        <v>184</v>
      </c>
      <c r="B67" s="54" t="s">
        <v>331</v>
      </c>
      <c r="C67" s="71">
        <v>44180</v>
      </c>
      <c r="D67" s="71">
        <v>25460</v>
      </c>
      <c r="E67" s="71">
        <v>34820</v>
      </c>
      <c r="F67" s="71">
        <v>43920</v>
      </c>
      <c r="G67" s="71">
        <v>50760</v>
      </c>
      <c r="H67" s="71">
        <v>58440</v>
      </c>
      <c r="I67" s="72">
        <v>40</v>
      </c>
    </row>
    <row r="68" spans="1:9" s="3" customFormat="1" ht="18" customHeight="1" x14ac:dyDescent="0.3">
      <c r="A68" s="89" t="s">
        <v>185</v>
      </c>
      <c r="B68" s="22" t="s">
        <v>42</v>
      </c>
      <c r="C68" s="29">
        <v>53910</v>
      </c>
      <c r="D68" s="29">
        <v>24580</v>
      </c>
      <c r="E68" s="29">
        <v>30750</v>
      </c>
      <c r="F68" s="29">
        <v>47780</v>
      </c>
      <c r="G68" s="29">
        <v>73890</v>
      </c>
      <c r="H68" s="29">
        <v>96040</v>
      </c>
      <c r="I68" s="30">
        <v>330</v>
      </c>
    </row>
    <row r="69" spans="1:9" ht="18" customHeight="1" x14ac:dyDescent="0.3">
      <c r="A69" s="67" t="s">
        <v>332</v>
      </c>
      <c r="B69" s="54" t="s">
        <v>333</v>
      </c>
      <c r="C69" s="71">
        <v>51450</v>
      </c>
      <c r="D69" s="71">
        <v>27180</v>
      </c>
      <c r="E69" s="71">
        <v>35400</v>
      </c>
      <c r="F69" s="71">
        <v>46610</v>
      </c>
      <c r="G69" s="71">
        <v>61940</v>
      </c>
      <c r="H69" s="71">
        <v>89740</v>
      </c>
      <c r="I69" s="72">
        <v>30</v>
      </c>
    </row>
    <row r="70" spans="1:9" s="3" customFormat="1" ht="18" customHeight="1" x14ac:dyDescent="0.3">
      <c r="A70" s="89" t="s">
        <v>186</v>
      </c>
      <c r="B70" s="22" t="s">
        <v>43</v>
      </c>
      <c r="C70" s="29">
        <v>88640</v>
      </c>
      <c r="D70" s="29">
        <v>34600</v>
      </c>
      <c r="E70" s="29">
        <v>49850</v>
      </c>
      <c r="F70" s="29">
        <v>67220</v>
      </c>
      <c r="G70" s="29">
        <v>95280</v>
      </c>
      <c r="H70" s="29">
        <v>174480</v>
      </c>
      <c r="I70" s="30">
        <v>1630</v>
      </c>
    </row>
    <row r="71" spans="1:9" ht="18" customHeight="1" x14ac:dyDescent="0.3">
      <c r="A71" s="67" t="s">
        <v>187</v>
      </c>
      <c r="B71" s="54" t="s">
        <v>44</v>
      </c>
      <c r="C71" s="71">
        <v>132190</v>
      </c>
      <c r="D71" s="71">
        <v>105370</v>
      </c>
      <c r="E71" s="71">
        <v>122040</v>
      </c>
      <c r="F71" s="71">
        <v>136690</v>
      </c>
      <c r="G71" s="71">
        <v>153960</v>
      </c>
      <c r="H71" s="71">
        <v>164390</v>
      </c>
      <c r="I71" s="72">
        <v>40</v>
      </c>
    </row>
    <row r="72" spans="1:9" ht="18" customHeight="1" x14ac:dyDescent="0.3">
      <c r="A72" s="24" t="s">
        <v>334</v>
      </c>
      <c r="B72" s="12" t="s">
        <v>335</v>
      </c>
      <c r="C72" s="31">
        <v>91110</v>
      </c>
      <c r="D72" s="31">
        <v>70360</v>
      </c>
      <c r="E72" s="31">
        <v>79600</v>
      </c>
      <c r="F72" s="31">
        <v>90260</v>
      </c>
      <c r="G72" s="31">
        <v>101500</v>
      </c>
      <c r="H72" s="31">
        <v>118980</v>
      </c>
      <c r="I72" s="32">
        <v>50</v>
      </c>
    </row>
    <row r="73" spans="1:9" ht="18" customHeight="1" x14ac:dyDescent="0.3">
      <c r="A73" s="67" t="s">
        <v>336</v>
      </c>
      <c r="B73" s="54" t="s">
        <v>337</v>
      </c>
      <c r="C73" s="71">
        <v>52490</v>
      </c>
      <c r="D73" s="71">
        <v>42110</v>
      </c>
      <c r="E73" s="71">
        <v>45870</v>
      </c>
      <c r="F73" s="71">
        <v>52210</v>
      </c>
      <c r="G73" s="71">
        <v>58870</v>
      </c>
      <c r="H73" s="71">
        <v>62780</v>
      </c>
      <c r="I73" s="72">
        <v>40</v>
      </c>
    </row>
    <row r="74" spans="1:9" ht="18" customHeight="1" x14ac:dyDescent="0.3">
      <c r="A74" s="24" t="s">
        <v>188</v>
      </c>
      <c r="B74" s="12" t="s">
        <v>45</v>
      </c>
      <c r="C74" s="31">
        <v>91840</v>
      </c>
      <c r="D74" s="31">
        <v>29010</v>
      </c>
      <c r="E74" s="31">
        <v>42350</v>
      </c>
      <c r="F74" s="31">
        <v>111970</v>
      </c>
      <c r="G74" s="31">
        <v>131620</v>
      </c>
      <c r="H74" s="31">
        <v>153700</v>
      </c>
      <c r="I74" s="32" t="s">
        <v>294</v>
      </c>
    </row>
    <row r="75" spans="1:9" ht="18" customHeight="1" x14ac:dyDescent="0.3">
      <c r="A75" s="67" t="s">
        <v>189</v>
      </c>
      <c r="B75" s="54" t="s">
        <v>46</v>
      </c>
      <c r="C75" s="71">
        <v>69550</v>
      </c>
      <c r="D75" s="71">
        <v>52530</v>
      </c>
      <c r="E75" s="71">
        <v>57760</v>
      </c>
      <c r="F75" s="71">
        <v>67790</v>
      </c>
      <c r="G75" s="71">
        <v>80590</v>
      </c>
      <c r="H75" s="71">
        <v>94970</v>
      </c>
      <c r="I75" s="72">
        <v>540</v>
      </c>
    </row>
    <row r="76" spans="1:9" ht="18" customHeight="1" x14ac:dyDescent="0.3">
      <c r="A76" s="24" t="s">
        <v>190</v>
      </c>
      <c r="B76" s="12" t="s">
        <v>47</v>
      </c>
      <c r="C76" s="31">
        <v>109390</v>
      </c>
      <c r="D76" s="31">
        <v>80120</v>
      </c>
      <c r="E76" s="31">
        <v>89870</v>
      </c>
      <c r="F76" s="31">
        <v>105340</v>
      </c>
      <c r="G76" s="31">
        <v>123990</v>
      </c>
      <c r="H76" s="31">
        <v>158900</v>
      </c>
      <c r="I76" s="32">
        <v>60</v>
      </c>
    </row>
    <row r="77" spans="1:9" ht="18" customHeight="1" x14ac:dyDescent="0.3">
      <c r="A77" s="67" t="s">
        <v>338</v>
      </c>
      <c r="B77" s="54" t="s">
        <v>48</v>
      </c>
      <c r="C77" s="71">
        <v>81660</v>
      </c>
      <c r="D77" s="71">
        <v>67320</v>
      </c>
      <c r="E77" s="71">
        <v>72230</v>
      </c>
      <c r="F77" s="71">
        <v>80440</v>
      </c>
      <c r="G77" s="71">
        <v>92800</v>
      </c>
      <c r="H77" s="71">
        <v>100020</v>
      </c>
      <c r="I77" s="72">
        <v>50</v>
      </c>
    </row>
    <row r="78" spans="1:9" ht="18" customHeight="1" x14ac:dyDescent="0.3">
      <c r="A78" s="24" t="s">
        <v>191</v>
      </c>
      <c r="B78" s="12" t="s">
        <v>192</v>
      </c>
      <c r="C78" s="31">
        <v>52610</v>
      </c>
      <c r="D78" s="31">
        <v>27050</v>
      </c>
      <c r="E78" s="31">
        <v>35270</v>
      </c>
      <c r="F78" s="31">
        <v>54350</v>
      </c>
      <c r="G78" s="31">
        <v>66480</v>
      </c>
      <c r="H78" s="31">
        <v>77380</v>
      </c>
      <c r="I78" s="32">
        <v>70</v>
      </c>
    </row>
    <row r="79" spans="1:9" ht="18" customHeight="1" x14ac:dyDescent="0.3">
      <c r="A79" s="67" t="s">
        <v>193</v>
      </c>
      <c r="B79" s="54" t="s">
        <v>194</v>
      </c>
      <c r="C79" s="71">
        <v>63800</v>
      </c>
      <c r="D79" s="71">
        <v>49660</v>
      </c>
      <c r="E79" s="71">
        <v>54330</v>
      </c>
      <c r="F79" s="71">
        <v>62730</v>
      </c>
      <c r="G79" s="71">
        <v>74170</v>
      </c>
      <c r="H79" s="71">
        <v>81270</v>
      </c>
      <c r="I79" s="72">
        <v>50</v>
      </c>
    </row>
    <row r="80" spans="1:9" ht="18" customHeight="1" x14ac:dyDescent="0.3">
      <c r="A80" s="24" t="s">
        <v>339</v>
      </c>
      <c r="B80" s="12" t="s">
        <v>49</v>
      </c>
      <c r="C80" s="31">
        <v>41700</v>
      </c>
      <c r="D80" s="31">
        <v>26670</v>
      </c>
      <c r="E80" s="31">
        <v>29890</v>
      </c>
      <c r="F80" s="31">
        <v>35900</v>
      </c>
      <c r="G80" s="31">
        <v>55800</v>
      </c>
      <c r="H80" s="31">
        <v>64720</v>
      </c>
      <c r="I80" s="32">
        <v>30</v>
      </c>
    </row>
    <row r="81" spans="1:9" ht="18" customHeight="1" x14ac:dyDescent="0.3">
      <c r="A81" s="67" t="s">
        <v>195</v>
      </c>
      <c r="B81" s="54" t="s">
        <v>50</v>
      </c>
      <c r="C81" s="71">
        <v>35230</v>
      </c>
      <c r="D81" s="71">
        <v>27430</v>
      </c>
      <c r="E81" s="71">
        <v>31300</v>
      </c>
      <c r="F81" s="71">
        <v>35540</v>
      </c>
      <c r="G81" s="71">
        <v>39230</v>
      </c>
      <c r="H81" s="71">
        <v>42490</v>
      </c>
      <c r="I81" s="72">
        <v>50</v>
      </c>
    </row>
    <row r="82" spans="1:9" ht="18" customHeight="1" x14ac:dyDescent="0.3">
      <c r="A82" s="24" t="s">
        <v>196</v>
      </c>
      <c r="B82" s="12" t="s">
        <v>51</v>
      </c>
      <c r="C82" s="31">
        <v>43940</v>
      </c>
      <c r="D82" s="31">
        <v>34940</v>
      </c>
      <c r="E82" s="31">
        <v>41370</v>
      </c>
      <c r="F82" s="31">
        <v>46170</v>
      </c>
      <c r="G82" s="31">
        <v>48400</v>
      </c>
      <c r="H82" s="31">
        <v>50410</v>
      </c>
      <c r="I82" s="32">
        <v>110</v>
      </c>
    </row>
    <row r="83" spans="1:9" ht="18" customHeight="1" x14ac:dyDescent="0.3">
      <c r="A83" s="67" t="s">
        <v>340</v>
      </c>
      <c r="B83" s="54" t="s">
        <v>341</v>
      </c>
      <c r="C83" s="71">
        <v>37140</v>
      </c>
      <c r="D83" s="71">
        <v>25730</v>
      </c>
      <c r="E83" s="71">
        <v>28740</v>
      </c>
      <c r="F83" s="71">
        <v>35350</v>
      </c>
      <c r="G83" s="71">
        <v>43710</v>
      </c>
      <c r="H83" s="71">
        <v>50750</v>
      </c>
      <c r="I83" s="72">
        <v>100</v>
      </c>
    </row>
    <row r="84" spans="1:9" s="3" customFormat="1" ht="18" customHeight="1" x14ac:dyDescent="0.3">
      <c r="A84" s="89" t="s">
        <v>197</v>
      </c>
      <c r="B84" s="22" t="s">
        <v>52</v>
      </c>
      <c r="C84" s="29">
        <v>31900</v>
      </c>
      <c r="D84" s="29">
        <v>23400</v>
      </c>
      <c r="E84" s="29">
        <v>25150</v>
      </c>
      <c r="F84" s="29">
        <v>29600</v>
      </c>
      <c r="G84" s="29">
        <v>36110</v>
      </c>
      <c r="H84" s="29">
        <v>42590</v>
      </c>
      <c r="I84" s="30">
        <v>900</v>
      </c>
    </row>
    <row r="85" spans="1:9" ht="18" customHeight="1" x14ac:dyDescent="0.3">
      <c r="A85" s="67" t="s">
        <v>342</v>
      </c>
      <c r="B85" s="54" t="s">
        <v>343</v>
      </c>
      <c r="C85" s="71">
        <v>25210</v>
      </c>
      <c r="D85" s="71">
        <v>22900</v>
      </c>
      <c r="E85" s="71">
        <v>23460</v>
      </c>
      <c r="F85" s="71">
        <v>24530</v>
      </c>
      <c r="G85" s="71">
        <v>25830</v>
      </c>
      <c r="H85" s="71">
        <v>29280</v>
      </c>
      <c r="I85" s="72">
        <v>230</v>
      </c>
    </row>
    <row r="86" spans="1:9" ht="18" customHeight="1" x14ac:dyDescent="0.3">
      <c r="A86" s="24" t="s">
        <v>344</v>
      </c>
      <c r="B86" s="12" t="s">
        <v>53</v>
      </c>
      <c r="C86" s="31">
        <v>30290</v>
      </c>
      <c r="D86" s="31">
        <v>22900</v>
      </c>
      <c r="E86" s="31">
        <v>24880</v>
      </c>
      <c r="F86" s="31">
        <v>30290</v>
      </c>
      <c r="G86" s="31">
        <v>35390</v>
      </c>
      <c r="H86" s="31">
        <v>38460</v>
      </c>
      <c r="I86" s="32">
        <v>230</v>
      </c>
    </row>
    <row r="87" spans="1:9" ht="18" customHeight="1" x14ac:dyDescent="0.3">
      <c r="A87" s="67" t="s">
        <v>198</v>
      </c>
      <c r="B87" s="54" t="s">
        <v>54</v>
      </c>
      <c r="C87" s="71">
        <v>36040</v>
      </c>
      <c r="D87" s="71">
        <v>28220</v>
      </c>
      <c r="E87" s="71">
        <v>32130</v>
      </c>
      <c r="F87" s="71">
        <v>35780</v>
      </c>
      <c r="G87" s="71">
        <v>39590</v>
      </c>
      <c r="H87" s="71">
        <v>45800</v>
      </c>
      <c r="I87" s="72">
        <v>70</v>
      </c>
    </row>
    <row r="88" spans="1:9" ht="18" customHeight="1" x14ac:dyDescent="0.3">
      <c r="A88" s="24" t="s">
        <v>199</v>
      </c>
      <c r="B88" s="12" t="s">
        <v>55</v>
      </c>
      <c r="C88" s="31">
        <v>32220</v>
      </c>
      <c r="D88" s="31">
        <v>26130</v>
      </c>
      <c r="E88" s="31">
        <v>27870</v>
      </c>
      <c r="F88" s="31">
        <v>30700</v>
      </c>
      <c r="G88" s="31">
        <v>35780</v>
      </c>
      <c r="H88" s="31">
        <v>39820</v>
      </c>
      <c r="I88" s="32">
        <v>240</v>
      </c>
    </row>
    <row r="89" spans="1:9" s="3" customFormat="1" ht="18" customHeight="1" x14ac:dyDescent="0.3">
      <c r="A89" s="88" t="s">
        <v>200</v>
      </c>
      <c r="B89" s="64" t="s">
        <v>56</v>
      </c>
      <c r="C89" s="69">
        <v>58340</v>
      </c>
      <c r="D89" s="69">
        <v>31550</v>
      </c>
      <c r="E89" s="69">
        <v>39860</v>
      </c>
      <c r="F89" s="69">
        <v>51360</v>
      </c>
      <c r="G89" s="69">
        <v>83720</v>
      </c>
      <c r="H89" s="69">
        <v>86210</v>
      </c>
      <c r="I89" s="70">
        <v>2220</v>
      </c>
    </row>
    <row r="90" spans="1:9" ht="18" customHeight="1" x14ac:dyDescent="0.3">
      <c r="A90" s="24" t="s">
        <v>201</v>
      </c>
      <c r="B90" s="12" t="s">
        <v>57</v>
      </c>
      <c r="C90" s="31">
        <v>87920</v>
      </c>
      <c r="D90" s="31">
        <v>54340</v>
      </c>
      <c r="E90" s="31">
        <v>61500</v>
      </c>
      <c r="F90" s="31">
        <v>84310</v>
      </c>
      <c r="G90" s="31">
        <v>105870</v>
      </c>
      <c r="H90" s="31">
        <v>138440</v>
      </c>
      <c r="I90" s="32">
        <v>70</v>
      </c>
    </row>
    <row r="91" spans="1:9" ht="18" customHeight="1" x14ac:dyDescent="0.3">
      <c r="A91" s="67" t="s">
        <v>202</v>
      </c>
      <c r="B91" s="54" t="s">
        <v>345</v>
      </c>
      <c r="C91" s="71">
        <v>57860</v>
      </c>
      <c r="D91" s="71">
        <v>22890</v>
      </c>
      <c r="E91" s="71">
        <v>36630</v>
      </c>
      <c r="F91" s="71">
        <v>57750</v>
      </c>
      <c r="G91" s="71">
        <v>71920</v>
      </c>
      <c r="H91" s="71">
        <v>99480</v>
      </c>
      <c r="I91" s="72">
        <v>50</v>
      </c>
    </row>
    <row r="92" spans="1:9" ht="18" customHeight="1" x14ac:dyDescent="0.3">
      <c r="A92" s="24" t="s">
        <v>203</v>
      </c>
      <c r="B92" s="12" t="s">
        <v>58</v>
      </c>
      <c r="C92" s="31">
        <v>37790</v>
      </c>
      <c r="D92" s="31">
        <v>23560</v>
      </c>
      <c r="E92" s="31">
        <v>24610</v>
      </c>
      <c r="F92" s="31">
        <v>34650</v>
      </c>
      <c r="G92" s="31">
        <v>49060</v>
      </c>
      <c r="H92" s="31">
        <v>55460</v>
      </c>
      <c r="I92" s="32">
        <v>190</v>
      </c>
    </row>
    <row r="93" spans="1:9" ht="18" customHeight="1" x14ac:dyDescent="0.3">
      <c r="A93" s="67" t="s">
        <v>204</v>
      </c>
      <c r="B93" s="54" t="s">
        <v>59</v>
      </c>
      <c r="C93" s="71">
        <v>39460</v>
      </c>
      <c r="D93" s="71">
        <v>35270</v>
      </c>
      <c r="E93" s="71">
        <v>36950</v>
      </c>
      <c r="F93" s="71">
        <v>39870</v>
      </c>
      <c r="G93" s="71">
        <v>40640</v>
      </c>
      <c r="H93" s="71">
        <v>43030</v>
      </c>
      <c r="I93" s="72">
        <v>460</v>
      </c>
    </row>
    <row r="94" spans="1:9" ht="18" customHeight="1" x14ac:dyDescent="0.3">
      <c r="A94" s="24" t="s">
        <v>205</v>
      </c>
      <c r="B94" s="12" t="s">
        <v>60</v>
      </c>
      <c r="C94" s="31">
        <v>78310</v>
      </c>
      <c r="D94" s="31">
        <v>47210</v>
      </c>
      <c r="E94" s="31">
        <v>76350</v>
      </c>
      <c r="F94" s="31">
        <v>83730</v>
      </c>
      <c r="G94" s="31">
        <v>86210</v>
      </c>
      <c r="H94" s="31">
        <v>88660</v>
      </c>
      <c r="I94" s="32">
        <v>890</v>
      </c>
    </row>
    <row r="95" spans="1:9" ht="18" customHeight="1" x14ac:dyDescent="0.3">
      <c r="A95" s="67" t="s">
        <v>206</v>
      </c>
      <c r="B95" s="54" t="s">
        <v>61</v>
      </c>
      <c r="C95" s="71">
        <v>54820</v>
      </c>
      <c r="D95" s="71">
        <v>42240</v>
      </c>
      <c r="E95" s="71">
        <v>47050</v>
      </c>
      <c r="F95" s="71">
        <v>53600</v>
      </c>
      <c r="G95" s="71">
        <v>62950</v>
      </c>
      <c r="H95" s="71">
        <v>67840</v>
      </c>
      <c r="I95" s="72">
        <v>260</v>
      </c>
    </row>
    <row r="96" spans="1:9" ht="18" customHeight="1" x14ac:dyDescent="0.3">
      <c r="A96" s="24" t="s">
        <v>207</v>
      </c>
      <c r="B96" s="12" t="s">
        <v>62</v>
      </c>
      <c r="C96" s="31">
        <v>32390</v>
      </c>
      <c r="D96" s="31">
        <v>24340</v>
      </c>
      <c r="E96" s="31">
        <v>27720</v>
      </c>
      <c r="F96" s="31">
        <v>32130</v>
      </c>
      <c r="G96" s="31">
        <v>37000</v>
      </c>
      <c r="H96" s="31">
        <v>40390</v>
      </c>
      <c r="I96" s="32">
        <v>90</v>
      </c>
    </row>
    <row r="97" spans="1:9" s="3" customFormat="1" ht="18" customHeight="1" x14ac:dyDescent="0.3">
      <c r="A97" s="88" t="s">
        <v>208</v>
      </c>
      <c r="B97" s="64" t="s">
        <v>346</v>
      </c>
      <c r="C97" s="69">
        <v>27760</v>
      </c>
      <c r="D97" s="69">
        <v>23110</v>
      </c>
      <c r="E97" s="69">
        <v>23670</v>
      </c>
      <c r="F97" s="69">
        <v>24640</v>
      </c>
      <c r="G97" s="69">
        <v>27200</v>
      </c>
      <c r="H97" s="69">
        <v>36340</v>
      </c>
      <c r="I97" s="70">
        <v>3070</v>
      </c>
    </row>
    <row r="98" spans="1:9" ht="18" customHeight="1" x14ac:dyDescent="0.3">
      <c r="A98" s="24" t="s">
        <v>209</v>
      </c>
      <c r="B98" s="12" t="s">
        <v>63</v>
      </c>
      <c r="C98" s="31">
        <v>40000</v>
      </c>
      <c r="D98" s="31">
        <v>24050</v>
      </c>
      <c r="E98" s="31">
        <v>27240</v>
      </c>
      <c r="F98" s="31">
        <v>33360</v>
      </c>
      <c r="G98" s="31">
        <v>55940</v>
      </c>
      <c r="H98" s="31">
        <v>64290</v>
      </c>
      <c r="I98" s="32">
        <v>190</v>
      </c>
    </row>
    <row r="99" spans="1:9" ht="18" customHeight="1" x14ac:dyDescent="0.3">
      <c r="A99" s="67" t="s">
        <v>347</v>
      </c>
      <c r="B99" s="54" t="s">
        <v>348</v>
      </c>
      <c r="C99" s="71">
        <v>24360</v>
      </c>
      <c r="D99" s="71">
        <v>23140</v>
      </c>
      <c r="E99" s="71">
        <v>23510</v>
      </c>
      <c r="F99" s="71">
        <v>24110</v>
      </c>
      <c r="G99" s="71">
        <v>24790</v>
      </c>
      <c r="H99" s="71">
        <v>26110</v>
      </c>
      <c r="I99" s="72" t="s">
        <v>294</v>
      </c>
    </row>
    <row r="100" spans="1:9" ht="18" customHeight="1" x14ac:dyDescent="0.3">
      <c r="A100" s="24" t="s">
        <v>210</v>
      </c>
      <c r="B100" s="12" t="s">
        <v>64</v>
      </c>
      <c r="C100" s="31">
        <v>25570</v>
      </c>
      <c r="D100" s="31">
        <v>23180</v>
      </c>
      <c r="E100" s="31">
        <v>23850</v>
      </c>
      <c r="F100" s="31">
        <v>24990</v>
      </c>
      <c r="G100" s="31">
        <v>26320</v>
      </c>
      <c r="H100" s="31">
        <v>29660</v>
      </c>
      <c r="I100" s="32">
        <v>160</v>
      </c>
    </row>
    <row r="101" spans="1:9" ht="18" customHeight="1" x14ac:dyDescent="0.3">
      <c r="A101" s="67" t="s">
        <v>211</v>
      </c>
      <c r="B101" s="54" t="s">
        <v>65</v>
      </c>
      <c r="C101" s="71">
        <v>27240</v>
      </c>
      <c r="D101" s="71">
        <v>23410</v>
      </c>
      <c r="E101" s="71">
        <v>24180</v>
      </c>
      <c r="F101" s="71">
        <v>25760</v>
      </c>
      <c r="G101" s="71">
        <v>29450</v>
      </c>
      <c r="H101" s="71">
        <v>32220</v>
      </c>
      <c r="I101" s="72">
        <v>310</v>
      </c>
    </row>
    <row r="102" spans="1:9" ht="18" customHeight="1" x14ac:dyDescent="0.3">
      <c r="A102" s="24" t="s">
        <v>212</v>
      </c>
      <c r="B102" s="12" t="s">
        <v>66</v>
      </c>
      <c r="C102" s="31">
        <v>25790</v>
      </c>
      <c r="D102" s="31">
        <v>23260</v>
      </c>
      <c r="E102" s="31">
        <v>23790</v>
      </c>
      <c r="F102" s="31">
        <v>24780</v>
      </c>
      <c r="G102" s="31">
        <v>27510</v>
      </c>
      <c r="H102" s="31">
        <v>30180</v>
      </c>
      <c r="I102" s="32">
        <v>70</v>
      </c>
    </row>
    <row r="103" spans="1:9" ht="18" customHeight="1" x14ac:dyDescent="0.3">
      <c r="A103" s="67" t="s">
        <v>213</v>
      </c>
      <c r="B103" s="54" t="s">
        <v>67</v>
      </c>
      <c r="C103" s="71">
        <v>40080</v>
      </c>
      <c r="D103" s="71">
        <v>23320</v>
      </c>
      <c r="E103" s="71">
        <v>24400</v>
      </c>
      <c r="F103" s="71">
        <v>35790</v>
      </c>
      <c r="G103" s="71">
        <v>53060</v>
      </c>
      <c r="H103" s="71">
        <v>65960</v>
      </c>
      <c r="I103" s="72">
        <v>190</v>
      </c>
    </row>
    <row r="104" spans="1:9" ht="18" customHeight="1" x14ac:dyDescent="0.3">
      <c r="A104" s="24" t="s">
        <v>349</v>
      </c>
      <c r="B104" s="12" t="s">
        <v>350</v>
      </c>
      <c r="C104" s="31">
        <v>24540</v>
      </c>
      <c r="D104" s="31">
        <v>23060</v>
      </c>
      <c r="E104" s="31">
        <v>23480</v>
      </c>
      <c r="F104" s="31">
        <v>24200</v>
      </c>
      <c r="G104" s="31">
        <v>25080</v>
      </c>
      <c r="H104" s="31">
        <v>26070</v>
      </c>
      <c r="I104" s="32">
        <v>1140</v>
      </c>
    </row>
    <row r="105" spans="1:9" ht="18" customHeight="1" x14ac:dyDescent="0.3">
      <c r="A105" s="67" t="s">
        <v>214</v>
      </c>
      <c r="B105" s="54" t="s">
        <v>68</v>
      </c>
      <c r="C105" s="71">
        <v>29700</v>
      </c>
      <c r="D105" s="71">
        <v>23140</v>
      </c>
      <c r="E105" s="71">
        <v>24020</v>
      </c>
      <c r="F105" s="71">
        <v>26020</v>
      </c>
      <c r="G105" s="71">
        <v>34200</v>
      </c>
      <c r="H105" s="71">
        <v>42070</v>
      </c>
      <c r="I105" s="72">
        <v>430</v>
      </c>
    </row>
    <row r="106" spans="1:9" ht="18" customHeight="1" x14ac:dyDescent="0.3">
      <c r="A106" s="24" t="s">
        <v>215</v>
      </c>
      <c r="B106" s="12" t="s">
        <v>69</v>
      </c>
      <c r="C106" s="31">
        <v>28310</v>
      </c>
      <c r="D106" s="31">
        <v>22900</v>
      </c>
      <c r="E106" s="31">
        <v>23400</v>
      </c>
      <c r="F106" s="31">
        <v>24380</v>
      </c>
      <c r="G106" s="31">
        <v>27640</v>
      </c>
      <c r="H106" s="31">
        <v>41180</v>
      </c>
      <c r="I106" s="32" t="s">
        <v>294</v>
      </c>
    </row>
    <row r="107" spans="1:9" ht="18" customHeight="1" x14ac:dyDescent="0.3">
      <c r="A107" s="67" t="s">
        <v>216</v>
      </c>
      <c r="B107" s="54" t="s">
        <v>70</v>
      </c>
      <c r="C107" s="71">
        <v>24460</v>
      </c>
      <c r="D107" s="71">
        <v>22890</v>
      </c>
      <c r="E107" s="71">
        <v>23240</v>
      </c>
      <c r="F107" s="71">
        <v>24070</v>
      </c>
      <c r="G107" s="71">
        <v>24890</v>
      </c>
      <c r="H107" s="71">
        <v>26560</v>
      </c>
      <c r="I107" s="72">
        <v>100</v>
      </c>
    </row>
    <row r="108" spans="1:9" ht="18" customHeight="1" x14ac:dyDescent="0.3">
      <c r="A108" s="24" t="s">
        <v>217</v>
      </c>
      <c r="B108" s="12" t="s">
        <v>71</v>
      </c>
      <c r="C108" s="31">
        <v>24330</v>
      </c>
      <c r="D108" s="31">
        <v>22890</v>
      </c>
      <c r="E108" s="31">
        <v>23050</v>
      </c>
      <c r="F108" s="31">
        <v>23800</v>
      </c>
      <c r="G108" s="31">
        <v>24580</v>
      </c>
      <c r="H108" s="31">
        <v>27370</v>
      </c>
      <c r="I108" s="32">
        <v>40</v>
      </c>
    </row>
    <row r="109" spans="1:9" s="3" customFormat="1" ht="18" customHeight="1" x14ac:dyDescent="0.3">
      <c r="A109" s="88" t="s">
        <v>218</v>
      </c>
      <c r="B109" s="64" t="s">
        <v>72</v>
      </c>
      <c r="C109" s="69">
        <v>27490</v>
      </c>
      <c r="D109" s="69">
        <v>23230</v>
      </c>
      <c r="E109" s="69">
        <v>23910</v>
      </c>
      <c r="F109" s="69">
        <v>25150</v>
      </c>
      <c r="G109" s="69">
        <v>29530</v>
      </c>
      <c r="H109" s="69">
        <v>36250</v>
      </c>
      <c r="I109" s="70">
        <v>990</v>
      </c>
    </row>
    <row r="110" spans="1:9" ht="18" customHeight="1" x14ac:dyDescent="0.3">
      <c r="A110" s="24" t="s">
        <v>219</v>
      </c>
      <c r="B110" s="12" t="s">
        <v>351</v>
      </c>
      <c r="C110" s="31">
        <v>36660</v>
      </c>
      <c r="D110" s="31">
        <v>27720</v>
      </c>
      <c r="E110" s="31">
        <v>30120</v>
      </c>
      <c r="F110" s="31">
        <v>34540</v>
      </c>
      <c r="G110" s="31">
        <v>40190</v>
      </c>
      <c r="H110" s="31">
        <v>52260</v>
      </c>
      <c r="I110" s="32">
        <v>30</v>
      </c>
    </row>
    <row r="111" spans="1:9" ht="18" customHeight="1" x14ac:dyDescent="0.3">
      <c r="A111" s="67" t="s">
        <v>220</v>
      </c>
      <c r="B111" s="54" t="s">
        <v>73</v>
      </c>
      <c r="C111" s="71">
        <v>27160</v>
      </c>
      <c r="D111" s="71">
        <v>23060</v>
      </c>
      <c r="E111" s="71">
        <v>23770</v>
      </c>
      <c r="F111" s="71">
        <v>25050</v>
      </c>
      <c r="G111" s="71">
        <v>29540</v>
      </c>
      <c r="H111" s="71">
        <v>36380</v>
      </c>
      <c r="I111" s="72">
        <v>410</v>
      </c>
    </row>
    <row r="112" spans="1:9" ht="18" customHeight="1" x14ac:dyDescent="0.3">
      <c r="A112" s="24" t="s">
        <v>221</v>
      </c>
      <c r="B112" s="12" t="s">
        <v>74</v>
      </c>
      <c r="C112" s="31">
        <v>24910</v>
      </c>
      <c r="D112" s="31">
        <v>23210</v>
      </c>
      <c r="E112" s="31">
        <v>23680</v>
      </c>
      <c r="F112" s="31">
        <v>24470</v>
      </c>
      <c r="G112" s="31">
        <v>25540</v>
      </c>
      <c r="H112" s="31">
        <v>27110</v>
      </c>
      <c r="I112" s="32">
        <v>250</v>
      </c>
    </row>
    <row r="113" spans="1:9" ht="18" customHeight="1" x14ac:dyDescent="0.3">
      <c r="A113" s="67" t="s">
        <v>222</v>
      </c>
      <c r="B113" s="54" t="s">
        <v>75</v>
      </c>
      <c r="C113" s="71">
        <v>27350</v>
      </c>
      <c r="D113" s="71">
        <v>23430</v>
      </c>
      <c r="E113" s="71">
        <v>24230</v>
      </c>
      <c r="F113" s="71">
        <v>25510</v>
      </c>
      <c r="G113" s="71">
        <v>30000</v>
      </c>
      <c r="H113" s="71">
        <v>34880</v>
      </c>
      <c r="I113" s="72">
        <v>210</v>
      </c>
    </row>
    <row r="114" spans="1:9" s="3" customFormat="1" ht="18" customHeight="1" x14ac:dyDescent="0.3">
      <c r="A114" s="89" t="s">
        <v>223</v>
      </c>
      <c r="B114" s="22" t="s">
        <v>76</v>
      </c>
      <c r="C114" s="29">
        <v>29160</v>
      </c>
      <c r="D114" s="29">
        <v>23130</v>
      </c>
      <c r="E114" s="29">
        <v>23860</v>
      </c>
      <c r="F114" s="29">
        <v>25260</v>
      </c>
      <c r="G114" s="29">
        <v>30310</v>
      </c>
      <c r="H114" s="29">
        <v>41230</v>
      </c>
      <c r="I114" s="30">
        <v>540</v>
      </c>
    </row>
    <row r="115" spans="1:9" ht="18" customHeight="1" x14ac:dyDescent="0.3">
      <c r="A115" s="67" t="s">
        <v>352</v>
      </c>
      <c r="B115" s="54" t="s">
        <v>353</v>
      </c>
      <c r="C115" s="71">
        <v>40600</v>
      </c>
      <c r="D115" s="71">
        <v>22900</v>
      </c>
      <c r="E115" s="71">
        <v>25500</v>
      </c>
      <c r="F115" s="71">
        <v>42020</v>
      </c>
      <c r="G115" s="71">
        <v>49860</v>
      </c>
      <c r="H115" s="71">
        <v>61970</v>
      </c>
      <c r="I115" s="72">
        <v>40</v>
      </c>
    </row>
    <row r="116" spans="1:9" ht="18" customHeight="1" x14ac:dyDescent="0.3">
      <c r="A116" s="24" t="s">
        <v>224</v>
      </c>
      <c r="B116" s="12" t="s">
        <v>354</v>
      </c>
      <c r="C116" s="31">
        <v>26600</v>
      </c>
      <c r="D116" s="31">
        <v>23280</v>
      </c>
      <c r="E116" s="31">
        <v>23840</v>
      </c>
      <c r="F116" s="31">
        <v>24980</v>
      </c>
      <c r="G116" s="31">
        <v>28860</v>
      </c>
      <c r="H116" s="31">
        <v>32400</v>
      </c>
      <c r="I116" s="32">
        <v>60</v>
      </c>
    </row>
    <row r="117" spans="1:9" ht="18" customHeight="1" x14ac:dyDescent="0.3">
      <c r="A117" s="67" t="s">
        <v>355</v>
      </c>
      <c r="B117" s="54" t="s">
        <v>356</v>
      </c>
      <c r="C117" s="71">
        <v>30610</v>
      </c>
      <c r="D117" s="71">
        <v>23160</v>
      </c>
      <c r="E117" s="71">
        <v>24010</v>
      </c>
      <c r="F117" s="71">
        <v>28620</v>
      </c>
      <c r="G117" s="71">
        <v>32290</v>
      </c>
      <c r="H117" s="71">
        <v>43870</v>
      </c>
      <c r="I117" s="72">
        <v>30</v>
      </c>
    </row>
    <row r="118" spans="1:9" ht="18" customHeight="1" x14ac:dyDescent="0.3">
      <c r="A118" s="24" t="s">
        <v>225</v>
      </c>
      <c r="B118" s="12" t="s">
        <v>77</v>
      </c>
      <c r="C118" s="31">
        <v>26410</v>
      </c>
      <c r="D118" s="31">
        <v>23420</v>
      </c>
      <c r="E118" s="31">
        <v>24200</v>
      </c>
      <c r="F118" s="31">
        <v>25620</v>
      </c>
      <c r="G118" s="31">
        <v>28880</v>
      </c>
      <c r="H118" s="31">
        <v>31130</v>
      </c>
      <c r="I118" s="32" t="s">
        <v>294</v>
      </c>
    </row>
    <row r="119" spans="1:9" ht="18" customHeight="1" x14ac:dyDescent="0.3">
      <c r="A119" s="67" t="s">
        <v>226</v>
      </c>
      <c r="B119" s="54" t="s">
        <v>357</v>
      </c>
      <c r="C119" s="71">
        <v>28010</v>
      </c>
      <c r="D119" s="71">
        <v>23320</v>
      </c>
      <c r="E119" s="71">
        <v>23950</v>
      </c>
      <c r="F119" s="71">
        <v>25000</v>
      </c>
      <c r="G119" s="71">
        <v>27070</v>
      </c>
      <c r="H119" s="71">
        <v>38590</v>
      </c>
      <c r="I119" s="72" t="s">
        <v>294</v>
      </c>
    </row>
    <row r="120" spans="1:9" ht="18" customHeight="1" x14ac:dyDescent="0.3">
      <c r="A120" s="24" t="s">
        <v>358</v>
      </c>
      <c r="B120" s="12" t="s">
        <v>359</v>
      </c>
      <c r="C120" s="31">
        <v>25320</v>
      </c>
      <c r="D120" s="31">
        <v>22900</v>
      </c>
      <c r="E120" s="31">
        <v>23400</v>
      </c>
      <c r="F120" s="31">
        <v>24400</v>
      </c>
      <c r="G120" s="31">
        <v>25430</v>
      </c>
      <c r="H120" s="31">
        <v>28730</v>
      </c>
      <c r="I120" s="32">
        <v>80</v>
      </c>
    </row>
    <row r="121" spans="1:9" s="3" customFormat="1" ht="18" customHeight="1" x14ac:dyDescent="0.3">
      <c r="A121" s="88" t="s">
        <v>227</v>
      </c>
      <c r="B121" s="64" t="s">
        <v>78</v>
      </c>
      <c r="C121" s="69">
        <v>30710</v>
      </c>
      <c r="D121" s="69">
        <v>23140</v>
      </c>
      <c r="E121" s="69">
        <v>23880</v>
      </c>
      <c r="F121" s="69">
        <v>25400</v>
      </c>
      <c r="G121" s="69">
        <v>31090</v>
      </c>
      <c r="H121" s="69">
        <v>45050</v>
      </c>
      <c r="I121" s="70">
        <v>2970</v>
      </c>
    </row>
    <row r="122" spans="1:9" ht="18" customHeight="1" x14ac:dyDescent="0.3">
      <c r="A122" s="24" t="s">
        <v>228</v>
      </c>
      <c r="B122" s="12" t="s">
        <v>79</v>
      </c>
      <c r="C122" s="31">
        <v>36620</v>
      </c>
      <c r="D122" s="31">
        <v>26960</v>
      </c>
      <c r="E122" s="31">
        <v>29540</v>
      </c>
      <c r="F122" s="31">
        <v>34310</v>
      </c>
      <c r="G122" s="31">
        <v>42620</v>
      </c>
      <c r="H122" s="31">
        <v>49340</v>
      </c>
      <c r="I122" s="32">
        <v>380</v>
      </c>
    </row>
    <row r="123" spans="1:9" ht="18" customHeight="1" x14ac:dyDescent="0.3">
      <c r="A123" s="67" t="s">
        <v>229</v>
      </c>
      <c r="B123" s="54" t="s">
        <v>80</v>
      </c>
      <c r="C123" s="71">
        <v>25040</v>
      </c>
      <c r="D123" s="71">
        <v>22960</v>
      </c>
      <c r="E123" s="71">
        <v>23440</v>
      </c>
      <c r="F123" s="71">
        <v>24260</v>
      </c>
      <c r="G123" s="71">
        <v>25670</v>
      </c>
      <c r="H123" s="71">
        <v>28870</v>
      </c>
      <c r="I123" s="72">
        <v>830</v>
      </c>
    </row>
    <row r="124" spans="1:9" ht="18" customHeight="1" x14ac:dyDescent="0.3">
      <c r="A124" s="24" t="s">
        <v>230</v>
      </c>
      <c r="B124" s="12" t="s">
        <v>81</v>
      </c>
      <c r="C124" s="31">
        <v>26420</v>
      </c>
      <c r="D124" s="31">
        <v>23100</v>
      </c>
      <c r="E124" s="31">
        <v>23690</v>
      </c>
      <c r="F124" s="31">
        <v>24710</v>
      </c>
      <c r="G124" s="31">
        <v>26870</v>
      </c>
      <c r="H124" s="31">
        <v>31690</v>
      </c>
      <c r="I124" s="32">
        <v>1310</v>
      </c>
    </row>
    <row r="125" spans="1:9" ht="18" customHeight="1" x14ac:dyDescent="0.3">
      <c r="A125" s="67" t="s">
        <v>360</v>
      </c>
      <c r="B125" s="54" t="s">
        <v>361</v>
      </c>
      <c r="C125" s="71">
        <v>44350</v>
      </c>
      <c r="D125" s="71">
        <v>26600</v>
      </c>
      <c r="E125" s="71">
        <v>30450</v>
      </c>
      <c r="F125" s="71">
        <v>38030</v>
      </c>
      <c r="G125" s="71">
        <v>52520</v>
      </c>
      <c r="H125" s="71">
        <v>76010</v>
      </c>
      <c r="I125" s="72">
        <v>30</v>
      </c>
    </row>
    <row r="126" spans="1:9" ht="18" customHeight="1" x14ac:dyDescent="0.3">
      <c r="A126" s="24" t="s">
        <v>231</v>
      </c>
      <c r="B126" s="12" t="s">
        <v>82</v>
      </c>
      <c r="C126" s="31">
        <v>52030</v>
      </c>
      <c r="D126" s="31">
        <v>33910</v>
      </c>
      <c r="E126" s="31">
        <v>38610</v>
      </c>
      <c r="F126" s="31">
        <v>47950</v>
      </c>
      <c r="G126" s="31">
        <v>57870</v>
      </c>
      <c r="H126" s="31">
        <v>86450</v>
      </c>
      <c r="I126" s="32">
        <v>70</v>
      </c>
    </row>
    <row r="127" spans="1:9" ht="18" customHeight="1" x14ac:dyDescent="0.3">
      <c r="A127" s="67" t="s">
        <v>362</v>
      </c>
      <c r="B127" s="54" t="s">
        <v>363</v>
      </c>
      <c r="C127" s="71">
        <v>55150</v>
      </c>
      <c r="D127" s="71">
        <v>26900</v>
      </c>
      <c r="E127" s="71">
        <v>30930</v>
      </c>
      <c r="F127" s="71">
        <v>54050</v>
      </c>
      <c r="G127" s="71">
        <v>64900</v>
      </c>
      <c r="H127" s="71">
        <v>86320</v>
      </c>
      <c r="I127" s="72">
        <v>70</v>
      </c>
    </row>
    <row r="128" spans="1:9" ht="18" customHeight="1" x14ac:dyDescent="0.3">
      <c r="A128" s="24" t="s">
        <v>232</v>
      </c>
      <c r="B128" s="12" t="s">
        <v>83</v>
      </c>
      <c r="C128" s="31">
        <v>54130</v>
      </c>
      <c r="D128" s="31">
        <v>26340</v>
      </c>
      <c r="E128" s="31">
        <v>34000</v>
      </c>
      <c r="F128" s="31">
        <v>46450</v>
      </c>
      <c r="G128" s="31">
        <v>66590</v>
      </c>
      <c r="H128" s="31">
        <v>81710</v>
      </c>
      <c r="I128" s="32">
        <v>80</v>
      </c>
    </row>
    <row r="129" spans="1:9" s="3" customFormat="1" ht="18" customHeight="1" x14ac:dyDescent="0.3">
      <c r="A129" s="88" t="s">
        <v>233</v>
      </c>
      <c r="B129" s="64" t="s">
        <v>84</v>
      </c>
      <c r="C129" s="69">
        <v>33980</v>
      </c>
      <c r="D129" s="69">
        <v>23550</v>
      </c>
      <c r="E129" s="69">
        <v>24840</v>
      </c>
      <c r="F129" s="69">
        <v>30640</v>
      </c>
      <c r="G129" s="69">
        <v>39630</v>
      </c>
      <c r="H129" s="69">
        <v>50720</v>
      </c>
      <c r="I129" s="70">
        <v>4800</v>
      </c>
    </row>
    <row r="130" spans="1:9" ht="18" customHeight="1" x14ac:dyDescent="0.3">
      <c r="A130" s="24" t="s">
        <v>234</v>
      </c>
      <c r="B130" s="12" t="s">
        <v>364</v>
      </c>
      <c r="C130" s="31">
        <v>43010</v>
      </c>
      <c r="D130" s="31">
        <v>27920</v>
      </c>
      <c r="E130" s="31">
        <v>33520</v>
      </c>
      <c r="F130" s="31">
        <v>40930</v>
      </c>
      <c r="G130" s="31">
        <v>51250</v>
      </c>
      <c r="H130" s="31">
        <v>61020</v>
      </c>
      <c r="I130" s="32">
        <v>370</v>
      </c>
    </row>
    <row r="131" spans="1:9" ht="18" customHeight="1" x14ac:dyDescent="0.3">
      <c r="A131" s="67" t="s">
        <v>235</v>
      </c>
      <c r="B131" s="54" t="s">
        <v>365</v>
      </c>
      <c r="C131" s="71">
        <v>35580</v>
      </c>
      <c r="D131" s="71">
        <v>26930</v>
      </c>
      <c r="E131" s="71">
        <v>29260</v>
      </c>
      <c r="F131" s="71">
        <v>33520</v>
      </c>
      <c r="G131" s="71">
        <v>39210</v>
      </c>
      <c r="H131" s="71">
        <v>48480</v>
      </c>
      <c r="I131" s="72">
        <v>80</v>
      </c>
    </row>
    <row r="132" spans="1:9" ht="18" customHeight="1" x14ac:dyDescent="0.3">
      <c r="A132" s="24" t="s">
        <v>236</v>
      </c>
      <c r="B132" s="12" t="s">
        <v>85</v>
      </c>
      <c r="C132" s="31">
        <v>34590</v>
      </c>
      <c r="D132" s="31">
        <v>23160</v>
      </c>
      <c r="E132" s="31">
        <v>25020</v>
      </c>
      <c r="F132" s="31">
        <v>31100</v>
      </c>
      <c r="G132" s="31">
        <v>43890</v>
      </c>
      <c r="H132" s="31">
        <v>50870</v>
      </c>
      <c r="I132" s="32">
        <v>240</v>
      </c>
    </row>
    <row r="133" spans="1:9" ht="18" customHeight="1" x14ac:dyDescent="0.3">
      <c r="A133" s="67" t="s">
        <v>237</v>
      </c>
      <c r="B133" s="54" t="s">
        <v>86</v>
      </c>
      <c r="C133" s="71">
        <v>39450</v>
      </c>
      <c r="D133" s="71">
        <v>22900</v>
      </c>
      <c r="E133" s="71">
        <v>31890</v>
      </c>
      <c r="F133" s="71">
        <v>35060</v>
      </c>
      <c r="G133" s="71">
        <v>42160</v>
      </c>
      <c r="H133" s="71">
        <v>52660</v>
      </c>
      <c r="I133" s="72">
        <v>30</v>
      </c>
    </row>
    <row r="134" spans="1:9" ht="18" customHeight="1" x14ac:dyDescent="0.3">
      <c r="A134" s="24" t="s">
        <v>238</v>
      </c>
      <c r="B134" s="12" t="s">
        <v>87</v>
      </c>
      <c r="C134" s="31">
        <v>45320</v>
      </c>
      <c r="D134" s="31">
        <v>27980</v>
      </c>
      <c r="E134" s="31">
        <v>38610</v>
      </c>
      <c r="F134" s="31">
        <v>47210</v>
      </c>
      <c r="G134" s="31">
        <v>53620</v>
      </c>
      <c r="H134" s="31">
        <v>59440</v>
      </c>
      <c r="I134" s="32">
        <v>50</v>
      </c>
    </row>
    <row r="135" spans="1:9" ht="18" customHeight="1" x14ac:dyDescent="0.3">
      <c r="A135" s="67" t="s">
        <v>239</v>
      </c>
      <c r="B135" s="54" t="s">
        <v>88</v>
      </c>
      <c r="C135" s="71">
        <v>31950</v>
      </c>
      <c r="D135" s="71">
        <v>25500</v>
      </c>
      <c r="E135" s="71">
        <v>27910</v>
      </c>
      <c r="F135" s="71">
        <v>31270</v>
      </c>
      <c r="G135" s="71">
        <v>36000</v>
      </c>
      <c r="H135" s="71">
        <v>39880</v>
      </c>
      <c r="I135" s="72">
        <v>50</v>
      </c>
    </row>
    <row r="136" spans="1:9" ht="18" customHeight="1" x14ac:dyDescent="0.3">
      <c r="A136" s="24" t="s">
        <v>240</v>
      </c>
      <c r="B136" s="12" t="s">
        <v>89</v>
      </c>
      <c r="C136" s="31">
        <v>33210</v>
      </c>
      <c r="D136" s="31">
        <v>23520</v>
      </c>
      <c r="E136" s="31">
        <v>27200</v>
      </c>
      <c r="F136" s="31">
        <v>30960</v>
      </c>
      <c r="G136" s="31">
        <v>37260</v>
      </c>
      <c r="H136" s="31">
        <v>44840</v>
      </c>
      <c r="I136" s="32">
        <v>90</v>
      </c>
    </row>
    <row r="137" spans="1:9" ht="18" customHeight="1" x14ac:dyDescent="0.3">
      <c r="A137" s="67" t="s">
        <v>241</v>
      </c>
      <c r="B137" s="54" t="s">
        <v>90</v>
      </c>
      <c r="C137" s="71">
        <v>28940</v>
      </c>
      <c r="D137" s="71">
        <v>23250</v>
      </c>
      <c r="E137" s="71">
        <v>23890</v>
      </c>
      <c r="F137" s="71">
        <v>24980</v>
      </c>
      <c r="G137" s="71">
        <v>31130</v>
      </c>
      <c r="H137" s="71">
        <v>38790</v>
      </c>
      <c r="I137" s="72">
        <v>920</v>
      </c>
    </row>
    <row r="138" spans="1:9" ht="18" customHeight="1" x14ac:dyDescent="0.3">
      <c r="A138" s="24" t="s">
        <v>366</v>
      </c>
      <c r="B138" s="12" t="s">
        <v>367</v>
      </c>
      <c r="C138" s="31">
        <v>35560</v>
      </c>
      <c r="D138" s="31">
        <v>31500</v>
      </c>
      <c r="E138" s="31">
        <v>34040</v>
      </c>
      <c r="F138" s="31">
        <v>34230</v>
      </c>
      <c r="G138" s="31">
        <v>36610</v>
      </c>
      <c r="H138" s="31">
        <v>41100</v>
      </c>
      <c r="I138" s="32">
        <v>50</v>
      </c>
    </row>
    <row r="139" spans="1:9" ht="18" customHeight="1" x14ac:dyDescent="0.3">
      <c r="A139" s="67" t="s">
        <v>242</v>
      </c>
      <c r="B139" s="54" t="s">
        <v>91</v>
      </c>
      <c r="C139" s="71">
        <v>25180</v>
      </c>
      <c r="D139" s="71">
        <v>23250</v>
      </c>
      <c r="E139" s="71">
        <v>23780</v>
      </c>
      <c r="F139" s="71">
        <v>24670</v>
      </c>
      <c r="G139" s="71">
        <v>25770</v>
      </c>
      <c r="H139" s="71">
        <v>29100</v>
      </c>
      <c r="I139" s="72">
        <v>150</v>
      </c>
    </row>
    <row r="140" spans="1:9" ht="18" customHeight="1" x14ac:dyDescent="0.3">
      <c r="A140" s="24" t="s">
        <v>368</v>
      </c>
      <c r="B140" s="12" t="s">
        <v>369</v>
      </c>
      <c r="C140" s="31">
        <v>34610</v>
      </c>
      <c r="D140" s="31">
        <v>26160</v>
      </c>
      <c r="E140" s="31">
        <v>28040</v>
      </c>
      <c r="F140" s="31">
        <v>31070</v>
      </c>
      <c r="G140" s="31">
        <v>36520</v>
      </c>
      <c r="H140" s="31">
        <v>54470</v>
      </c>
      <c r="I140" s="32">
        <v>50</v>
      </c>
    </row>
    <row r="141" spans="1:9" ht="18" customHeight="1" x14ac:dyDescent="0.3">
      <c r="A141" s="67" t="s">
        <v>243</v>
      </c>
      <c r="B141" s="54" t="s">
        <v>92</v>
      </c>
      <c r="C141" s="71">
        <v>25570</v>
      </c>
      <c r="D141" s="71">
        <v>22960</v>
      </c>
      <c r="E141" s="71">
        <v>23510</v>
      </c>
      <c r="F141" s="71">
        <v>24430</v>
      </c>
      <c r="G141" s="71">
        <v>25750</v>
      </c>
      <c r="H141" s="71">
        <v>30580</v>
      </c>
      <c r="I141" s="72">
        <v>40</v>
      </c>
    </row>
    <row r="142" spans="1:9" ht="18" customHeight="1" x14ac:dyDescent="0.3">
      <c r="A142" s="24" t="s">
        <v>244</v>
      </c>
      <c r="B142" s="12" t="s">
        <v>93</v>
      </c>
      <c r="C142" s="31">
        <v>27790</v>
      </c>
      <c r="D142" s="31">
        <v>23460</v>
      </c>
      <c r="E142" s="31">
        <v>24300</v>
      </c>
      <c r="F142" s="31">
        <v>26490</v>
      </c>
      <c r="G142" s="31">
        <v>30400</v>
      </c>
      <c r="H142" s="31">
        <v>35410</v>
      </c>
      <c r="I142" s="32">
        <v>190</v>
      </c>
    </row>
    <row r="143" spans="1:9" ht="18" customHeight="1" x14ac:dyDescent="0.3">
      <c r="A143" s="67" t="s">
        <v>245</v>
      </c>
      <c r="B143" s="54" t="s">
        <v>94</v>
      </c>
      <c r="C143" s="71" t="s">
        <v>137</v>
      </c>
      <c r="D143" s="71" t="s">
        <v>137</v>
      </c>
      <c r="E143" s="71" t="s">
        <v>137</v>
      </c>
      <c r="F143" s="71" t="s">
        <v>137</v>
      </c>
      <c r="G143" s="71" t="s">
        <v>137</v>
      </c>
      <c r="H143" s="71" t="s">
        <v>137</v>
      </c>
      <c r="I143" s="72">
        <v>90</v>
      </c>
    </row>
    <row r="144" spans="1:9" ht="18" customHeight="1" x14ac:dyDescent="0.3">
      <c r="A144" s="24" t="s">
        <v>370</v>
      </c>
      <c r="B144" s="12" t="s">
        <v>371</v>
      </c>
      <c r="C144" s="31">
        <v>37490</v>
      </c>
      <c r="D144" s="31">
        <v>27140</v>
      </c>
      <c r="E144" s="31">
        <v>31980</v>
      </c>
      <c r="F144" s="31">
        <v>37090</v>
      </c>
      <c r="G144" s="31">
        <v>43080</v>
      </c>
      <c r="H144" s="31">
        <v>49340</v>
      </c>
      <c r="I144" s="32">
        <v>30</v>
      </c>
    </row>
    <row r="145" spans="1:9" ht="18" customHeight="1" x14ac:dyDescent="0.3">
      <c r="A145" s="67" t="s">
        <v>246</v>
      </c>
      <c r="B145" s="54" t="s">
        <v>95</v>
      </c>
      <c r="C145" s="71">
        <v>33610</v>
      </c>
      <c r="D145" s="71">
        <v>26360</v>
      </c>
      <c r="E145" s="71">
        <v>28850</v>
      </c>
      <c r="F145" s="71">
        <v>33560</v>
      </c>
      <c r="G145" s="71">
        <v>38120</v>
      </c>
      <c r="H145" s="71">
        <v>41100</v>
      </c>
      <c r="I145" s="72">
        <v>50</v>
      </c>
    </row>
    <row r="146" spans="1:9" ht="18" customHeight="1" x14ac:dyDescent="0.3">
      <c r="A146" s="24" t="s">
        <v>247</v>
      </c>
      <c r="B146" s="12" t="s">
        <v>96</v>
      </c>
      <c r="C146" s="31">
        <v>49930</v>
      </c>
      <c r="D146" s="31">
        <v>43160</v>
      </c>
      <c r="E146" s="31">
        <v>43180</v>
      </c>
      <c r="F146" s="31">
        <v>47270</v>
      </c>
      <c r="G146" s="31">
        <v>60740</v>
      </c>
      <c r="H146" s="31">
        <v>61970</v>
      </c>
      <c r="I146" s="32">
        <v>40</v>
      </c>
    </row>
    <row r="147" spans="1:9" ht="18" customHeight="1" x14ac:dyDescent="0.3">
      <c r="A147" s="67" t="s">
        <v>248</v>
      </c>
      <c r="B147" s="54" t="s">
        <v>97</v>
      </c>
      <c r="C147" s="71">
        <v>48490</v>
      </c>
      <c r="D147" s="71">
        <v>36990</v>
      </c>
      <c r="E147" s="71">
        <v>37000</v>
      </c>
      <c r="F147" s="71">
        <v>43150</v>
      </c>
      <c r="G147" s="71">
        <v>64400</v>
      </c>
      <c r="H147" s="71">
        <v>64410</v>
      </c>
      <c r="I147" s="72">
        <v>120</v>
      </c>
    </row>
    <row r="148" spans="1:9" ht="18" customHeight="1" x14ac:dyDescent="0.3">
      <c r="A148" s="24" t="s">
        <v>249</v>
      </c>
      <c r="B148" s="12" t="s">
        <v>98</v>
      </c>
      <c r="C148" s="31">
        <v>42390</v>
      </c>
      <c r="D148" s="31">
        <v>27360</v>
      </c>
      <c r="E148" s="31">
        <v>31510</v>
      </c>
      <c r="F148" s="31">
        <v>43970</v>
      </c>
      <c r="G148" s="31">
        <v>50150</v>
      </c>
      <c r="H148" s="31">
        <v>57610</v>
      </c>
      <c r="I148" s="32">
        <v>40</v>
      </c>
    </row>
    <row r="149" spans="1:9" ht="18" customHeight="1" x14ac:dyDescent="0.3">
      <c r="A149" s="67" t="s">
        <v>250</v>
      </c>
      <c r="B149" s="54" t="s">
        <v>372</v>
      </c>
      <c r="C149" s="71">
        <v>31340</v>
      </c>
      <c r="D149" s="71">
        <v>23580</v>
      </c>
      <c r="E149" s="71">
        <v>24730</v>
      </c>
      <c r="F149" s="71">
        <v>28140</v>
      </c>
      <c r="G149" s="71">
        <v>33930</v>
      </c>
      <c r="H149" s="71">
        <v>48110</v>
      </c>
      <c r="I149" s="72">
        <v>130</v>
      </c>
    </row>
    <row r="150" spans="1:9" ht="18" customHeight="1" x14ac:dyDescent="0.3">
      <c r="A150" s="24" t="s">
        <v>251</v>
      </c>
      <c r="B150" s="12" t="s">
        <v>99</v>
      </c>
      <c r="C150" s="31">
        <v>47990</v>
      </c>
      <c r="D150" s="31">
        <v>33290</v>
      </c>
      <c r="E150" s="31">
        <v>38180</v>
      </c>
      <c r="F150" s="31">
        <v>46590</v>
      </c>
      <c r="G150" s="31">
        <v>57750</v>
      </c>
      <c r="H150" s="31">
        <v>65970</v>
      </c>
      <c r="I150" s="32">
        <v>70</v>
      </c>
    </row>
    <row r="151" spans="1:9" ht="18" customHeight="1" x14ac:dyDescent="0.3">
      <c r="A151" s="67" t="s">
        <v>252</v>
      </c>
      <c r="B151" s="54" t="s">
        <v>373</v>
      </c>
      <c r="C151" s="71">
        <v>40530</v>
      </c>
      <c r="D151" s="71">
        <v>31410</v>
      </c>
      <c r="E151" s="71">
        <v>34920</v>
      </c>
      <c r="F151" s="71">
        <v>38990</v>
      </c>
      <c r="G151" s="71">
        <v>45490</v>
      </c>
      <c r="H151" s="71">
        <v>51330</v>
      </c>
      <c r="I151" s="72">
        <v>50</v>
      </c>
    </row>
    <row r="152" spans="1:9" ht="18" customHeight="1" x14ac:dyDescent="0.3">
      <c r="A152" s="24" t="s">
        <v>253</v>
      </c>
      <c r="B152" s="12" t="s">
        <v>374</v>
      </c>
      <c r="C152" s="31">
        <v>32920</v>
      </c>
      <c r="D152" s="31">
        <v>25050</v>
      </c>
      <c r="E152" s="31">
        <v>27210</v>
      </c>
      <c r="F152" s="31">
        <v>30740</v>
      </c>
      <c r="G152" s="31">
        <v>38060</v>
      </c>
      <c r="H152" s="31">
        <v>46120</v>
      </c>
      <c r="I152" s="32">
        <v>190</v>
      </c>
    </row>
    <row r="153" spans="1:9" ht="18" customHeight="1" x14ac:dyDescent="0.3">
      <c r="A153" s="67" t="s">
        <v>254</v>
      </c>
      <c r="B153" s="54" t="s">
        <v>375</v>
      </c>
      <c r="C153" s="71">
        <v>33970</v>
      </c>
      <c r="D153" s="71">
        <v>23490</v>
      </c>
      <c r="E153" s="71">
        <v>25310</v>
      </c>
      <c r="F153" s="71">
        <v>30910</v>
      </c>
      <c r="G153" s="71">
        <v>41010</v>
      </c>
      <c r="H153" s="71">
        <v>49610</v>
      </c>
      <c r="I153" s="72">
        <v>660</v>
      </c>
    </row>
    <row r="154" spans="1:9" ht="18" customHeight="1" x14ac:dyDescent="0.3">
      <c r="A154" s="24" t="s">
        <v>376</v>
      </c>
      <c r="B154" s="12" t="s">
        <v>377</v>
      </c>
      <c r="C154" s="31">
        <v>33850</v>
      </c>
      <c r="D154" s="31">
        <v>26200</v>
      </c>
      <c r="E154" s="31">
        <v>31770</v>
      </c>
      <c r="F154" s="31">
        <v>34540</v>
      </c>
      <c r="G154" s="31">
        <v>37400</v>
      </c>
      <c r="H154" s="31">
        <v>39120</v>
      </c>
      <c r="I154" s="32" t="s">
        <v>294</v>
      </c>
    </row>
    <row r="155" spans="1:9" ht="18" customHeight="1" x14ac:dyDescent="0.3">
      <c r="A155" s="67" t="s">
        <v>255</v>
      </c>
      <c r="B155" s="54" t="s">
        <v>100</v>
      </c>
      <c r="C155" s="71">
        <v>32240</v>
      </c>
      <c r="D155" s="71">
        <v>23450</v>
      </c>
      <c r="E155" s="71">
        <v>24790</v>
      </c>
      <c r="F155" s="71">
        <v>30470</v>
      </c>
      <c r="G155" s="71">
        <v>37330</v>
      </c>
      <c r="H155" s="71">
        <v>43510</v>
      </c>
      <c r="I155" s="72">
        <v>560</v>
      </c>
    </row>
    <row r="156" spans="1:9" ht="18" customHeight="1" x14ac:dyDescent="0.3">
      <c r="A156" s="24" t="s">
        <v>256</v>
      </c>
      <c r="B156" s="12" t="s">
        <v>101</v>
      </c>
      <c r="C156" s="31">
        <v>47990</v>
      </c>
      <c r="D156" s="31">
        <v>33020</v>
      </c>
      <c r="E156" s="31">
        <v>40870</v>
      </c>
      <c r="F156" s="31">
        <v>49030</v>
      </c>
      <c r="G156" s="31">
        <v>56040</v>
      </c>
      <c r="H156" s="31">
        <v>62720</v>
      </c>
      <c r="I156" s="32">
        <v>50</v>
      </c>
    </row>
    <row r="157" spans="1:9" s="3" customFormat="1" ht="18" customHeight="1" x14ac:dyDescent="0.3">
      <c r="A157" s="88" t="s">
        <v>257</v>
      </c>
      <c r="B157" s="64" t="s">
        <v>102</v>
      </c>
      <c r="C157" s="69">
        <v>27240</v>
      </c>
      <c r="D157" s="69">
        <v>23240</v>
      </c>
      <c r="E157" s="69">
        <v>23750</v>
      </c>
      <c r="F157" s="69">
        <v>24620</v>
      </c>
      <c r="G157" s="69">
        <v>27710</v>
      </c>
      <c r="H157" s="69">
        <v>33350</v>
      </c>
      <c r="I157" s="70">
        <v>440</v>
      </c>
    </row>
    <row r="158" spans="1:9" ht="18" customHeight="1" x14ac:dyDescent="0.3">
      <c r="A158" s="24" t="s">
        <v>258</v>
      </c>
      <c r="B158" s="12" t="s">
        <v>103</v>
      </c>
      <c r="C158" s="31">
        <v>25810</v>
      </c>
      <c r="D158" s="31">
        <v>23210</v>
      </c>
      <c r="E158" s="31">
        <v>23680</v>
      </c>
      <c r="F158" s="31">
        <v>24460</v>
      </c>
      <c r="G158" s="31">
        <v>26110</v>
      </c>
      <c r="H158" s="31">
        <v>31030</v>
      </c>
      <c r="I158" s="32">
        <v>380</v>
      </c>
    </row>
    <row r="159" spans="1:9" s="3" customFormat="1" ht="18" customHeight="1" x14ac:dyDescent="0.3">
      <c r="A159" s="88" t="s">
        <v>259</v>
      </c>
      <c r="B159" s="64" t="s">
        <v>104</v>
      </c>
      <c r="C159" s="69">
        <v>42340</v>
      </c>
      <c r="D159" s="69">
        <v>26560</v>
      </c>
      <c r="E159" s="69">
        <v>31150</v>
      </c>
      <c r="F159" s="69">
        <v>38840</v>
      </c>
      <c r="G159" s="69">
        <v>49370</v>
      </c>
      <c r="H159" s="69">
        <v>63450</v>
      </c>
      <c r="I159" s="70">
        <v>1210</v>
      </c>
    </row>
    <row r="160" spans="1:9" ht="18" customHeight="1" x14ac:dyDescent="0.3">
      <c r="A160" s="24" t="s">
        <v>260</v>
      </c>
      <c r="B160" s="12" t="s">
        <v>378</v>
      </c>
      <c r="C160" s="31">
        <v>63420</v>
      </c>
      <c r="D160" s="31">
        <v>40160</v>
      </c>
      <c r="E160" s="31">
        <v>51880</v>
      </c>
      <c r="F160" s="31">
        <v>59880</v>
      </c>
      <c r="G160" s="31">
        <v>71570</v>
      </c>
      <c r="H160" s="31">
        <v>96770</v>
      </c>
      <c r="I160" s="32">
        <v>140</v>
      </c>
    </row>
    <row r="161" spans="1:9" ht="18" customHeight="1" x14ac:dyDescent="0.3">
      <c r="A161" s="67" t="s">
        <v>261</v>
      </c>
      <c r="B161" s="54" t="s">
        <v>105</v>
      </c>
      <c r="C161" s="71">
        <v>36950</v>
      </c>
      <c r="D161" s="71">
        <v>24000</v>
      </c>
      <c r="E161" s="71">
        <v>28750</v>
      </c>
      <c r="F161" s="71">
        <v>36930</v>
      </c>
      <c r="G161" s="71">
        <v>45060</v>
      </c>
      <c r="H161" s="71">
        <v>50370</v>
      </c>
      <c r="I161" s="72">
        <v>190</v>
      </c>
    </row>
    <row r="162" spans="1:9" ht="18" customHeight="1" x14ac:dyDescent="0.3">
      <c r="A162" s="24" t="s">
        <v>262</v>
      </c>
      <c r="B162" s="12" t="s">
        <v>106</v>
      </c>
      <c r="C162" s="31">
        <v>33040</v>
      </c>
      <c r="D162" s="31">
        <v>25170</v>
      </c>
      <c r="E162" s="31">
        <v>27210</v>
      </c>
      <c r="F162" s="31">
        <v>30250</v>
      </c>
      <c r="G162" s="31">
        <v>36400</v>
      </c>
      <c r="H162" s="31">
        <v>45150</v>
      </c>
      <c r="I162" s="32">
        <v>230</v>
      </c>
    </row>
    <row r="163" spans="1:9" ht="18" customHeight="1" x14ac:dyDescent="0.3">
      <c r="A163" s="67" t="s">
        <v>263</v>
      </c>
      <c r="B163" s="54" t="s">
        <v>107</v>
      </c>
      <c r="C163" s="71">
        <v>45770</v>
      </c>
      <c r="D163" s="71">
        <v>31830</v>
      </c>
      <c r="E163" s="71">
        <v>35290</v>
      </c>
      <c r="F163" s="71">
        <v>40460</v>
      </c>
      <c r="G163" s="71">
        <v>55540</v>
      </c>
      <c r="H163" s="71">
        <v>66390</v>
      </c>
      <c r="I163" s="72">
        <v>80</v>
      </c>
    </row>
    <row r="164" spans="1:9" ht="18" customHeight="1" x14ac:dyDescent="0.3">
      <c r="A164" s="24" t="s">
        <v>264</v>
      </c>
      <c r="B164" s="12" t="s">
        <v>108</v>
      </c>
      <c r="C164" s="31">
        <v>47170</v>
      </c>
      <c r="D164" s="31">
        <v>28460</v>
      </c>
      <c r="E164" s="31">
        <v>35090</v>
      </c>
      <c r="F164" s="31">
        <v>44770</v>
      </c>
      <c r="G164" s="31">
        <v>60300</v>
      </c>
      <c r="H164" s="31">
        <v>71430</v>
      </c>
      <c r="I164" s="32">
        <v>120</v>
      </c>
    </row>
    <row r="165" spans="1:9" ht="18" customHeight="1" x14ac:dyDescent="0.3">
      <c r="A165" s="67" t="s">
        <v>379</v>
      </c>
      <c r="B165" s="54" t="s">
        <v>380</v>
      </c>
      <c r="C165" s="71">
        <v>33360</v>
      </c>
      <c r="D165" s="71">
        <v>24340</v>
      </c>
      <c r="E165" s="71">
        <v>27440</v>
      </c>
      <c r="F165" s="71">
        <v>33850</v>
      </c>
      <c r="G165" s="71">
        <v>38750</v>
      </c>
      <c r="H165" s="71">
        <v>42900</v>
      </c>
      <c r="I165" s="72">
        <v>30</v>
      </c>
    </row>
    <row r="166" spans="1:9" ht="18" customHeight="1" x14ac:dyDescent="0.3">
      <c r="A166" s="24" t="s">
        <v>265</v>
      </c>
      <c r="B166" s="12" t="s">
        <v>109</v>
      </c>
      <c r="C166" s="31">
        <v>40570</v>
      </c>
      <c r="D166" s="31">
        <v>33520</v>
      </c>
      <c r="E166" s="31">
        <v>35600</v>
      </c>
      <c r="F166" s="31">
        <v>39060</v>
      </c>
      <c r="G166" s="31">
        <v>44190</v>
      </c>
      <c r="H166" s="31">
        <v>51030</v>
      </c>
      <c r="I166" s="32">
        <v>100</v>
      </c>
    </row>
    <row r="167" spans="1:9" ht="18" customHeight="1" x14ac:dyDescent="0.3">
      <c r="A167" s="67" t="s">
        <v>266</v>
      </c>
      <c r="B167" s="54" t="s">
        <v>110</v>
      </c>
      <c r="C167" s="71">
        <v>55880</v>
      </c>
      <c r="D167" s="71">
        <v>34290</v>
      </c>
      <c r="E167" s="71">
        <v>39240</v>
      </c>
      <c r="F167" s="71">
        <v>54570</v>
      </c>
      <c r="G167" s="71">
        <v>64710</v>
      </c>
      <c r="H167" s="71">
        <v>88830</v>
      </c>
      <c r="I167" s="72">
        <v>30</v>
      </c>
    </row>
    <row r="168" spans="1:9" ht="18" customHeight="1" x14ac:dyDescent="0.3">
      <c r="A168" s="24" t="s">
        <v>267</v>
      </c>
      <c r="B168" s="12" t="s">
        <v>111</v>
      </c>
      <c r="C168" s="31">
        <v>38300</v>
      </c>
      <c r="D168" s="31">
        <v>26730</v>
      </c>
      <c r="E168" s="31">
        <v>33300</v>
      </c>
      <c r="F168" s="31">
        <v>38850</v>
      </c>
      <c r="G168" s="31">
        <v>41620</v>
      </c>
      <c r="H168" s="31">
        <v>47810</v>
      </c>
      <c r="I168" s="32">
        <v>40</v>
      </c>
    </row>
    <row r="169" spans="1:9" s="3" customFormat="1" ht="18" customHeight="1" x14ac:dyDescent="0.3">
      <c r="A169" s="88" t="s">
        <v>268</v>
      </c>
      <c r="B169" s="64" t="s">
        <v>112</v>
      </c>
      <c r="C169" s="69">
        <v>43290</v>
      </c>
      <c r="D169" s="69">
        <v>23910</v>
      </c>
      <c r="E169" s="69">
        <v>26710</v>
      </c>
      <c r="F169" s="69">
        <v>37210</v>
      </c>
      <c r="G169" s="69">
        <v>57390</v>
      </c>
      <c r="H169" s="69">
        <v>73470</v>
      </c>
      <c r="I169" s="70">
        <v>1450</v>
      </c>
    </row>
    <row r="170" spans="1:9" ht="18" customHeight="1" x14ac:dyDescent="0.3">
      <c r="A170" s="24" t="s">
        <v>269</v>
      </c>
      <c r="B170" s="12" t="s">
        <v>113</v>
      </c>
      <c r="C170" s="31">
        <v>58790</v>
      </c>
      <c r="D170" s="31">
        <v>33540</v>
      </c>
      <c r="E170" s="31">
        <v>41390</v>
      </c>
      <c r="F170" s="31">
        <v>55040</v>
      </c>
      <c r="G170" s="31">
        <v>76160</v>
      </c>
      <c r="H170" s="31">
        <v>87360</v>
      </c>
      <c r="I170" s="32">
        <v>120</v>
      </c>
    </row>
    <row r="171" spans="1:9" ht="18" customHeight="1" x14ac:dyDescent="0.3">
      <c r="A171" s="67" t="s">
        <v>270</v>
      </c>
      <c r="B171" s="54" t="s">
        <v>114</v>
      </c>
      <c r="C171" s="71">
        <v>59610</v>
      </c>
      <c r="D171" s="71">
        <v>41830</v>
      </c>
      <c r="E171" s="71">
        <v>48570</v>
      </c>
      <c r="F171" s="71">
        <v>60600</v>
      </c>
      <c r="G171" s="71">
        <v>72450</v>
      </c>
      <c r="H171" s="71">
        <v>79590</v>
      </c>
      <c r="I171" s="72" t="s">
        <v>294</v>
      </c>
    </row>
    <row r="172" spans="1:9" ht="18" customHeight="1" x14ac:dyDescent="0.3">
      <c r="A172" s="24" t="s">
        <v>271</v>
      </c>
      <c r="B172" s="12" t="s">
        <v>115</v>
      </c>
      <c r="C172" s="31">
        <v>48940</v>
      </c>
      <c r="D172" s="31">
        <v>23970</v>
      </c>
      <c r="E172" s="31">
        <v>30710</v>
      </c>
      <c r="F172" s="31">
        <v>54350</v>
      </c>
      <c r="G172" s="31">
        <v>60860</v>
      </c>
      <c r="H172" s="31">
        <v>66710</v>
      </c>
      <c r="I172" s="32">
        <v>220</v>
      </c>
    </row>
    <row r="173" spans="1:9" ht="18" customHeight="1" x14ac:dyDescent="0.3">
      <c r="A173" s="67" t="s">
        <v>272</v>
      </c>
      <c r="B173" s="54" t="s">
        <v>116</v>
      </c>
      <c r="C173" s="71">
        <v>25130</v>
      </c>
      <c r="D173" s="71">
        <v>23230</v>
      </c>
      <c r="E173" s="71">
        <v>23710</v>
      </c>
      <c r="F173" s="71">
        <v>24520</v>
      </c>
      <c r="G173" s="71">
        <v>25570</v>
      </c>
      <c r="H173" s="71">
        <v>28860</v>
      </c>
      <c r="I173" s="72">
        <v>70</v>
      </c>
    </row>
    <row r="174" spans="1:9" ht="18" customHeight="1" x14ac:dyDescent="0.3">
      <c r="A174" s="24" t="s">
        <v>273</v>
      </c>
      <c r="B174" s="12" t="s">
        <v>117</v>
      </c>
      <c r="C174" s="31">
        <v>32970</v>
      </c>
      <c r="D174" s="31">
        <v>24000</v>
      </c>
      <c r="E174" s="31">
        <v>27210</v>
      </c>
      <c r="F174" s="31">
        <v>33880</v>
      </c>
      <c r="G174" s="31">
        <v>37840</v>
      </c>
      <c r="H174" s="31">
        <v>40670</v>
      </c>
      <c r="I174" s="32" t="s">
        <v>294</v>
      </c>
    </row>
    <row r="175" spans="1:9" ht="18" customHeight="1" x14ac:dyDescent="0.3">
      <c r="A175" s="67" t="s">
        <v>274</v>
      </c>
      <c r="B175" s="54" t="s">
        <v>118</v>
      </c>
      <c r="C175" s="71">
        <v>32430</v>
      </c>
      <c r="D175" s="71">
        <v>23600</v>
      </c>
      <c r="E175" s="71">
        <v>24760</v>
      </c>
      <c r="F175" s="71">
        <v>29940</v>
      </c>
      <c r="G175" s="71">
        <v>37560</v>
      </c>
      <c r="H175" s="71">
        <v>45640</v>
      </c>
      <c r="I175" s="72">
        <v>460</v>
      </c>
    </row>
    <row r="176" spans="1:9" ht="18" customHeight="1" x14ac:dyDescent="0.3">
      <c r="A176" s="24" t="s">
        <v>275</v>
      </c>
      <c r="B176" s="12" t="s">
        <v>119</v>
      </c>
      <c r="C176" s="31">
        <v>33480</v>
      </c>
      <c r="D176" s="31">
        <v>24120</v>
      </c>
      <c r="E176" s="31">
        <v>26920</v>
      </c>
      <c r="F176" s="31">
        <v>31670</v>
      </c>
      <c r="G176" s="31">
        <v>38000</v>
      </c>
      <c r="H176" s="31">
        <v>46040</v>
      </c>
      <c r="I176" s="32">
        <v>60</v>
      </c>
    </row>
    <row r="177" spans="1:9" s="3" customFormat="1" ht="18" customHeight="1" x14ac:dyDescent="0.3">
      <c r="A177" s="88" t="s">
        <v>276</v>
      </c>
      <c r="B177" s="64" t="s">
        <v>120</v>
      </c>
      <c r="C177" s="69">
        <v>32060</v>
      </c>
      <c r="D177" s="69">
        <v>23160</v>
      </c>
      <c r="E177" s="69">
        <v>23830</v>
      </c>
      <c r="F177" s="69">
        <v>27040</v>
      </c>
      <c r="G177" s="69">
        <v>36780</v>
      </c>
      <c r="H177" s="69">
        <v>49040</v>
      </c>
      <c r="I177" s="70">
        <v>500</v>
      </c>
    </row>
    <row r="178" spans="1:9" ht="18" customHeight="1" x14ac:dyDescent="0.3">
      <c r="A178" s="24" t="s">
        <v>277</v>
      </c>
      <c r="B178" s="12" t="s">
        <v>121</v>
      </c>
      <c r="C178" s="31">
        <v>42630</v>
      </c>
      <c r="D178" s="31">
        <v>31420</v>
      </c>
      <c r="E178" s="31">
        <v>35160</v>
      </c>
      <c r="F178" s="31">
        <v>40350</v>
      </c>
      <c r="G178" s="31">
        <v>47890</v>
      </c>
      <c r="H178" s="31">
        <v>59970</v>
      </c>
      <c r="I178" s="32">
        <v>30</v>
      </c>
    </row>
    <row r="179" spans="1:9" s="3" customFormat="1" ht="18" customHeight="1" x14ac:dyDescent="0.3">
      <c r="A179" s="88" t="s">
        <v>278</v>
      </c>
      <c r="B179" s="64" t="s">
        <v>122</v>
      </c>
      <c r="C179" s="69">
        <v>34470</v>
      </c>
      <c r="D179" s="69">
        <v>23500</v>
      </c>
      <c r="E179" s="69">
        <v>24790</v>
      </c>
      <c r="F179" s="69">
        <v>29100</v>
      </c>
      <c r="G179" s="69">
        <v>37430</v>
      </c>
      <c r="H179" s="69">
        <v>49540</v>
      </c>
      <c r="I179" s="70">
        <v>2010</v>
      </c>
    </row>
    <row r="180" spans="1:9" ht="18" customHeight="1" x14ac:dyDescent="0.3">
      <c r="A180" s="24" t="s">
        <v>381</v>
      </c>
      <c r="B180" s="12" t="s">
        <v>382</v>
      </c>
      <c r="C180" s="31">
        <v>46270</v>
      </c>
      <c r="D180" s="31">
        <v>32880</v>
      </c>
      <c r="E180" s="31">
        <v>38000</v>
      </c>
      <c r="F180" s="31">
        <v>45050</v>
      </c>
      <c r="G180" s="31">
        <v>51540</v>
      </c>
      <c r="H180" s="31">
        <v>62220</v>
      </c>
      <c r="I180" s="32">
        <v>70</v>
      </c>
    </row>
    <row r="181" spans="1:9" ht="18" customHeight="1" x14ac:dyDescent="0.3">
      <c r="A181" s="67" t="s">
        <v>279</v>
      </c>
      <c r="B181" s="54" t="s">
        <v>124</v>
      </c>
      <c r="C181" s="71">
        <v>39970</v>
      </c>
      <c r="D181" s="71">
        <v>28490</v>
      </c>
      <c r="E181" s="71">
        <v>33110</v>
      </c>
      <c r="F181" s="71">
        <v>36920</v>
      </c>
      <c r="G181" s="71">
        <v>41400</v>
      </c>
      <c r="H181" s="71">
        <v>60180</v>
      </c>
      <c r="I181" s="72">
        <v>160</v>
      </c>
    </row>
    <row r="182" spans="1:9" ht="18" customHeight="1" x14ac:dyDescent="0.3">
      <c r="A182" s="24" t="s">
        <v>280</v>
      </c>
      <c r="B182" s="12" t="s">
        <v>383</v>
      </c>
      <c r="C182" s="31">
        <v>40730</v>
      </c>
      <c r="D182" s="31">
        <v>23700</v>
      </c>
      <c r="E182" s="31">
        <v>25200</v>
      </c>
      <c r="F182" s="31">
        <v>36330</v>
      </c>
      <c r="G182" s="31">
        <v>47600</v>
      </c>
      <c r="H182" s="31">
        <v>75960</v>
      </c>
      <c r="I182" s="32">
        <v>180</v>
      </c>
    </row>
    <row r="183" spans="1:9" ht="18" customHeight="1" x14ac:dyDescent="0.3">
      <c r="A183" s="67" t="s">
        <v>384</v>
      </c>
      <c r="B183" s="54" t="s">
        <v>123</v>
      </c>
      <c r="C183" s="71">
        <v>32730</v>
      </c>
      <c r="D183" s="71">
        <v>25420</v>
      </c>
      <c r="E183" s="71">
        <v>28700</v>
      </c>
      <c r="F183" s="71">
        <v>33340</v>
      </c>
      <c r="G183" s="71">
        <v>37610</v>
      </c>
      <c r="H183" s="71">
        <v>40250</v>
      </c>
      <c r="I183" s="72">
        <v>50</v>
      </c>
    </row>
    <row r="184" spans="1:9" ht="18" customHeight="1" x14ac:dyDescent="0.3">
      <c r="A184" s="24" t="s">
        <v>385</v>
      </c>
      <c r="B184" s="12" t="s">
        <v>386</v>
      </c>
      <c r="C184" s="31">
        <v>27120</v>
      </c>
      <c r="D184" s="31">
        <v>22900</v>
      </c>
      <c r="E184" s="31">
        <v>23650</v>
      </c>
      <c r="F184" s="31">
        <v>25590</v>
      </c>
      <c r="G184" s="31">
        <v>29580</v>
      </c>
      <c r="H184" s="31">
        <v>32840</v>
      </c>
      <c r="I184" s="32">
        <v>200</v>
      </c>
    </row>
    <row r="185" spans="1:9" ht="18" customHeight="1" x14ac:dyDescent="0.3">
      <c r="A185" s="67" t="s">
        <v>281</v>
      </c>
      <c r="B185" s="54" t="s">
        <v>125</v>
      </c>
      <c r="C185" s="71">
        <v>27950</v>
      </c>
      <c r="D185" s="71">
        <v>22890</v>
      </c>
      <c r="E185" s="71">
        <v>22890</v>
      </c>
      <c r="F185" s="71">
        <v>23760</v>
      </c>
      <c r="G185" s="71">
        <v>28550</v>
      </c>
      <c r="H185" s="71">
        <v>38010</v>
      </c>
      <c r="I185" s="72">
        <v>60</v>
      </c>
    </row>
    <row r="186" spans="1:9" ht="18" customHeight="1" x14ac:dyDescent="0.3">
      <c r="A186" s="24" t="s">
        <v>282</v>
      </c>
      <c r="B186" s="12" t="s">
        <v>126</v>
      </c>
      <c r="C186" s="31">
        <v>28760</v>
      </c>
      <c r="D186" s="31">
        <v>23550</v>
      </c>
      <c r="E186" s="31">
        <v>24540</v>
      </c>
      <c r="F186" s="31">
        <v>27230</v>
      </c>
      <c r="G186" s="31">
        <v>31460</v>
      </c>
      <c r="H186" s="31">
        <v>36550</v>
      </c>
      <c r="I186" s="32">
        <v>440</v>
      </c>
    </row>
    <row r="187" spans="1:9" ht="18" customHeight="1" x14ac:dyDescent="0.3">
      <c r="A187" s="67" t="s">
        <v>283</v>
      </c>
      <c r="B187" s="54" t="s">
        <v>127</v>
      </c>
      <c r="C187" s="71">
        <v>24830</v>
      </c>
      <c r="D187" s="71">
        <v>23230</v>
      </c>
      <c r="E187" s="71">
        <v>23730</v>
      </c>
      <c r="F187" s="71">
        <v>24550</v>
      </c>
      <c r="G187" s="71">
        <v>25380</v>
      </c>
      <c r="H187" s="71">
        <v>26370</v>
      </c>
      <c r="I187" s="72">
        <v>70</v>
      </c>
    </row>
    <row r="188" spans="1:9" ht="18" customHeight="1" x14ac:dyDescent="0.3">
      <c r="A188" s="24" t="s">
        <v>387</v>
      </c>
      <c r="B188" s="12" t="s">
        <v>388</v>
      </c>
      <c r="C188" s="31">
        <v>30780</v>
      </c>
      <c r="D188" s="31">
        <v>23560</v>
      </c>
      <c r="E188" s="31">
        <v>24640</v>
      </c>
      <c r="F188" s="31">
        <v>27520</v>
      </c>
      <c r="G188" s="31">
        <v>35840</v>
      </c>
      <c r="H188" s="31">
        <v>43590</v>
      </c>
      <c r="I188" s="32">
        <v>520</v>
      </c>
    </row>
    <row r="189" spans="1:9" ht="18" customHeight="1" thickBot="1" x14ac:dyDescent="0.35">
      <c r="A189" s="86" t="s">
        <v>284</v>
      </c>
      <c r="B189" s="57" t="s">
        <v>128</v>
      </c>
      <c r="C189" s="75">
        <v>33030</v>
      </c>
      <c r="D189" s="75">
        <v>25370</v>
      </c>
      <c r="E189" s="75">
        <v>27780</v>
      </c>
      <c r="F189" s="75">
        <v>31880</v>
      </c>
      <c r="G189" s="75">
        <v>37960</v>
      </c>
      <c r="H189" s="75">
        <v>43330</v>
      </c>
      <c r="I189" s="76">
        <v>80</v>
      </c>
    </row>
    <row r="190" spans="1:9" x14ac:dyDescent="0.3">
      <c r="A190" s="87" t="s">
        <v>749</v>
      </c>
    </row>
    <row r="191" spans="1:9" x14ac:dyDescent="0.3">
      <c r="A191" s="96" t="s">
        <v>710</v>
      </c>
      <c r="B191" s="97"/>
      <c r="C191" s="97"/>
      <c r="D191" s="97"/>
      <c r="E191" s="97"/>
      <c r="F191" s="97"/>
      <c r="G191" s="97"/>
      <c r="H191" s="97"/>
      <c r="I191" s="97"/>
    </row>
  </sheetData>
  <mergeCells count="2">
    <mergeCell ref="A1:I1"/>
    <mergeCell ref="A191:I191"/>
  </mergeCells>
  <conditionalFormatting sqref="A3:I189">
    <cfRule type="expression" dxfId="5" priority="1">
      <formula>MOD(ROW(),2)=1</formula>
    </cfRule>
  </conditionalFormatting>
  <pageMargins left="0.7" right="0.7" top="0.75" bottom="0.75" header="0.3" footer="0.3"/>
  <pageSetup scale="51" fitToHeight="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1"/>
  <sheetViews>
    <sheetView workbookViewId="0">
      <pane ySplit="2" topLeftCell="A3" activePane="bottomLeft" state="frozen"/>
      <selection sqref="A1:I1"/>
      <selection pane="bottomLeft" sqref="A1:I1"/>
    </sheetView>
  </sheetViews>
  <sheetFormatPr defaultRowHeight="14.4" x14ac:dyDescent="0.3"/>
  <cols>
    <col min="1" max="1" width="13" customWidth="1"/>
    <col min="2" max="2" width="51.88671875" style="1" customWidth="1"/>
    <col min="3" max="8" width="15.77734375" customWidth="1"/>
    <col min="9" max="9" width="14.77734375" customWidth="1"/>
  </cols>
  <sheetData>
    <row r="1" spans="1:9" ht="30" customHeight="1" x14ac:dyDescent="0.3">
      <c r="A1" s="93" t="s">
        <v>393</v>
      </c>
      <c r="B1" s="94"/>
      <c r="C1" s="94"/>
      <c r="D1" s="94"/>
      <c r="E1" s="94"/>
      <c r="F1" s="94"/>
      <c r="G1" s="94"/>
      <c r="H1" s="94"/>
      <c r="I1" s="95"/>
    </row>
    <row r="2" spans="1:9" ht="34.950000000000003" customHeight="1" x14ac:dyDescent="0.3">
      <c r="A2" s="4" t="s">
        <v>705</v>
      </c>
      <c r="B2" s="5" t="s">
        <v>129</v>
      </c>
      <c r="C2" s="5" t="s">
        <v>130</v>
      </c>
      <c r="D2" s="5" t="s">
        <v>131</v>
      </c>
      <c r="E2" s="5" t="s">
        <v>132</v>
      </c>
      <c r="F2" s="5" t="s">
        <v>133</v>
      </c>
      <c r="G2" s="5" t="s">
        <v>134</v>
      </c>
      <c r="H2" s="5" t="s">
        <v>135</v>
      </c>
      <c r="I2" s="6" t="s">
        <v>136</v>
      </c>
    </row>
    <row r="3" spans="1:9" s="2" customFormat="1" ht="18" customHeight="1" x14ac:dyDescent="0.3">
      <c r="A3" s="88" t="s">
        <v>139</v>
      </c>
      <c r="B3" s="64" t="s">
        <v>395</v>
      </c>
      <c r="C3" s="73">
        <v>23.92</v>
      </c>
      <c r="D3" s="73">
        <v>11.32</v>
      </c>
      <c r="E3" s="73">
        <v>12.05</v>
      </c>
      <c r="F3" s="73">
        <v>17.39</v>
      </c>
      <c r="G3" s="73">
        <v>30.11</v>
      </c>
      <c r="H3" s="73">
        <v>45.48</v>
      </c>
      <c r="I3" s="70">
        <v>32440</v>
      </c>
    </row>
    <row r="4" spans="1:9" s="2" customFormat="1" ht="18" customHeight="1" x14ac:dyDescent="0.3">
      <c r="A4" s="89" t="s">
        <v>389</v>
      </c>
      <c r="B4" s="22" t="s">
        <v>0</v>
      </c>
      <c r="C4" s="35">
        <v>45.48</v>
      </c>
      <c r="D4" s="35">
        <v>17.43</v>
      </c>
      <c r="E4" s="35">
        <v>29.08</v>
      </c>
      <c r="F4" s="35">
        <v>43.41</v>
      </c>
      <c r="G4" s="35">
        <v>56.57</v>
      </c>
      <c r="H4" s="35">
        <v>73.3</v>
      </c>
      <c r="I4" s="30">
        <v>1910</v>
      </c>
    </row>
    <row r="5" spans="1:9" ht="18" customHeight="1" x14ac:dyDescent="0.3">
      <c r="A5" s="67" t="s">
        <v>140</v>
      </c>
      <c r="B5" s="54" t="s">
        <v>1</v>
      </c>
      <c r="C5" s="74">
        <v>82.88</v>
      </c>
      <c r="D5" s="74">
        <v>18.010000000000002</v>
      </c>
      <c r="E5" s="74">
        <v>39.229999999999997</v>
      </c>
      <c r="F5" s="74">
        <v>71.180000000000007</v>
      </c>
      <c r="G5" s="74" t="s">
        <v>293</v>
      </c>
      <c r="H5" s="74" t="s">
        <v>293</v>
      </c>
      <c r="I5" s="72">
        <v>50</v>
      </c>
    </row>
    <row r="6" spans="1:9" ht="18" customHeight="1" x14ac:dyDescent="0.3">
      <c r="A6" s="24" t="s">
        <v>141</v>
      </c>
      <c r="B6" s="12" t="s">
        <v>2</v>
      </c>
      <c r="C6" s="36">
        <v>36.85</v>
      </c>
      <c r="D6" s="36">
        <v>11.01</v>
      </c>
      <c r="E6" s="36">
        <v>22.03</v>
      </c>
      <c r="F6" s="36">
        <v>33.340000000000003</v>
      </c>
      <c r="G6" s="36">
        <v>51.29</v>
      </c>
      <c r="H6" s="36">
        <v>63.61</v>
      </c>
      <c r="I6" s="32">
        <v>590</v>
      </c>
    </row>
    <row r="7" spans="1:9" ht="18" customHeight="1" x14ac:dyDescent="0.3">
      <c r="A7" s="67" t="s">
        <v>142</v>
      </c>
      <c r="B7" s="54" t="s">
        <v>3</v>
      </c>
      <c r="C7" s="74">
        <v>72.930000000000007</v>
      </c>
      <c r="D7" s="74">
        <v>27.27</v>
      </c>
      <c r="E7" s="74">
        <v>36.96</v>
      </c>
      <c r="F7" s="74">
        <v>66.400000000000006</v>
      </c>
      <c r="G7" s="74">
        <v>97.54</v>
      </c>
      <c r="H7" s="74" t="s">
        <v>293</v>
      </c>
      <c r="I7" s="72" t="s">
        <v>294</v>
      </c>
    </row>
    <row r="8" spans="1:9" ht="18" customHeight="1" x14ac:dyDescent="0.3">
      <c r="A8" s="24" t="s">
        <v>143</v>
      </c>
      <c r="B8" s="12" t="s">
        <v>4</v>
      </c>
      <c r="C8" s="36">
        <v>56.87</v>
      </c>
      <c r="D8" s="36">
        <v>28.83</v>
      </c>
      <c r="E8" s="36">
        <v>34.42</v>
      </c>
      <c r="F8" s="36">
        <v>49.24</v>
      </c>
      <c r="G8" s="36">
        <v>86.73</v>
      </c>
      <c r="H8" s="36">
        <v>98</v>
      </c>
      <c r="I8" s="32">
        <v>60</v>
      </c>
    </row>
    <row r="9" spans="1:9" ht="18" customHeight="1" x14ac:dyDescent="0.3">
      <c r="A9" s="67" t="s">
        <v>390</v>
      </c>
      <c r="B9" s="54" t="s">
        <v>295</v>
      </c>
      <c r="C9" s="74">
        <v>34.840000000000003</v>
      </c>
      <c r="D9" s="74">
        <v>20.16</v>
      </c>
      <c r="E9" s="74">
        <v>25.37</v>
      </c>
      <c r="F9" s="74">
        <v>31.97</v>
      </c>
      <c r="G9" s="74">
        <v>44.48</v>
      </c>
      <c r="H9" s="74">
        <v>57.02</v>
      </c>
      <c r="I9" s="72">
        <v>70</v>
      </c>
    </row>
    <row r="10" spans="1:9" ht="18" customHeight="1" x14ac:dyDescent="0.3">
      <c r="A10" s="24" t="s">
        <v>144</v>
      </c>
      <c r="B10" s="12" t="s">
        <v>5</v>
      </c>
      <c r="C10" s="36">
        <v>65.8</v>
      </c>
      <c r="D10" s="36">
        <v>34.340000000000003</v>
      </c>
      <c r="E10" s="36">
        <v>43.43</v>
      </c>
      <c r="F10" s="36">
        <v>66.67</v>
      </c>
      <c r="G10" s="36">
        <v>85.15</v>
      </c>
      <c r="H10" s="36">
        <v>98.04</v>
      </c>
      <c r="I10" s="32">
        <v>60</v>
      </c>
    </row>
    <row r="11" spans="1:9" ht="18" customHeight="1" x14ac:dyDescent="0.3">
      <c r="A11" s="67" t="s">
        <v>145</v>
      </c>
      <c r="B11" s="54" t="s">
        <v>6</v>
      </c>
      <c r="C11" s="74">
        <v>43.38</v>
      </c>
      <c r="D11" s="74">
        <v>26.59</v>
      </c>
      <c r="E11" s="74">
        <v>31.61</v>
      </c>
      <c r="F11" s="74">
        <v>38.29</v>
      </c>
      <c r="G11" s="74">
        <v>56.35</v>
      </c>
      <c r="H11" s="74">
        <v>66.319999999999993</v>
      </c>
      <c r="I11" s="72">
        <v>70</v>
      </c>
    </row>
    <row r="12" spans="1:9" ht="18" customHeight="1" x14ac:dyDescent="0.3">
      <c r="A12" s="24" t="s">
        <v>146</v>
      </c>
      <c r="B12" s="12" t="s">
        <v>7</v>
      </c>
      <c r="C12" s="36">
        <v>61.94</v>
      </c>
      <c r="D12" s="36">
        <v>32.380000000000003</v>
      </c>
      <c r="E12" s="36">
        <v>38.31</v>
      </c>
      <c r="F12" s="36">
        <v>46.76</v>
      </c>
      <c r="G12" s="36">
        <v>61.88</v>
      </c>
      <c r="H12" s="36" t="s">
        <v>293</v>
      </c>
      <c r="I12" s="32">
        <v>70</v>
      </c>
    </row>
    <row r="13" spans="1:9" ht="18" customHeight="1" x14ac:dyDescent="0.3">
      <c r="A13" s="67" t="s">
        <v>147</v>
      </c>
      <c r="B13" s="54" t="s">
        <v>296</v>
      </c>
      <c r="C13" s="74" t="s">
        <v>137</v>
      </c>
      <c r="D13" s="74" t="s">
        <v>137</v>
      </c>
      <c r="E13" s="74" t="s">
        <v>137</v>
      </c>
      <c r="F13" s="74" t="s">
        <v>137</v>
      </c>
      <c r="G13" s="74" t="s">
        <v>137</v>
      </c>
      <c r="H13" s="74" t="s">
        <v>137</v>
      </c>
      <c r="I13" s="72">
        <v>90</v>
      </c>
    </row>
    <row r="14" spans="1:9" ht="18" customHeight="1" x14ac:dyDescent="0.3">
      <c r="A14" s="24" t="s">
        <v>148</v>
      </c>
      <c r="B14" s="12" t="s">
        <v>8</v>
      </c>
      <c r="C14" s="36">
        <v>51.37</v>
      </c>
      <c r="D14" s="36">
        <v>45.06</v>
      </c>
      <c r="E14" s="36">
        <v>49.27</v>
      </c>
      <c r="F14" s="36">
        <v>52.09</v>
      </c>
      <c r="G14" s="36">
        <v>54.91</v>
      </c>
      <c r="H14" s="36">
        <v>63.23</v>
      </c>
      <c r="I14" s="32">
        <v>40</v>
      </c>
    </row>
    <row r="15" spans="1:9" ht="18" customHeight="1" x14ac:dyDescent="0.3">
      <c r="A15" s="67" t="s">
        <v>149</v>
      </c>
      <c r="B15" s="54" t="s">
        <v>9</v>
      </c>
      <c r="C15" s="74">
        <v>68.34</v>
      </c>
      <c r="D15" s="74">
        <v>56.56</v>
      </c>
      <c r="E15" s="74">
        <v>61.56</v>
      </c>
      <c r="F15" s="74">
        <v>64.89</v>
      </c>
      <c r="G15" s="74">
        <v>76.319999999999993</v>
      </c>
      <c r="H15" s="74">
        <v>90.77</v>
      </c>
      <c r="I15" s="72">
        <v>70</v>
      </c>
    </row>
    <row r="16" spans="1:9" ht="18" customHeight="1" x14ac:dyDescent="0.3">
      <c r="A16" s="24" t="s">
        <v>391</v>
      </c>
      <c r="B16" s="12" t="s">
        <v>297</v>
      </c>
      <c r="C16" s="36">
        <v>31.41</v>
      </c>
      <c r="D16" s="36">
        <v>15.76</v>
      </c>
      <c r="E16" s="36">
        <v>17.52</v>
      </c>
      <c r="F16" s="36">
        <v>29.26</v>
      </c>
      <c r="G16" s="36">
        <v>38.57</v>
      </c>
      <c r="H16" s="36">
        <v>58.67</v>
      </c>
      <c r="I16" s="32">
        <v>50</v>
      </c>
    </row>
    <row r="17" spans="1:9" ht="18" customHeight="1" x14ac:dyDescent="0.3">
      <c r="A17" s="67" t="s">
        <v>150</v>
      </c>
      <c r="B17" s="54" t="s">
        <v>10</v>
      </c>
      <c r="C17" s="74">
        <v>51.77</v>
      </c>
      <c r="D17" s="74">
        <v>34.159999999999997</v>
      </c>
      <c r="E17" s="74">
        <v>40.04</v>
      </c>
      <c r="F17" s="74">
        <v>50.79</v>
      </c>
      <c r="G17" s="74">
        <v>59.33</v>
      </c>
      <c r="H17" s="74">
        <v>73.2</v>
      </c>
      <c r="I17" s="72">
        <v>60</v>
      </c>
    </row>
    <row r="18" spans="1:9" ht="18" customHeight="1" x14ac:dyDescent="0.3">
      <c r="A18" s="24" t="s">
        <v>151</v>
      </c>
      <c r="B18" s="12" t="s">
        <v>11</v>
      </c>
      <c r="C18" s="36">
        <v>25.31</v>
      </c>
      <c r="D18" s="36">
        <v>13.61</v>
      </c>
      <c r="E18" s="36">
        <v>15.52</v>
      </c>
      <c r="F18" s="36">
        <v>17.829999999999998</v>
      </c>
      <c r="G18" s="36">
        <v>28.38</v>
      </c>
      <c r="H18" s="36">
        <v>42.75</v>
      </c>
      <c r="I18" s="32">
        <v>80</v>
      </c>
    </row>
    <row r="19" spans="1:9" ht="18" customHeight="1" x14ac:dyDescent="0.3">
      <c r="A19" s="67" t="s">
        <v>392</v>
      </c>
      <c r="B19" s="54" t="s">
        <v>298</v>
      </c>
      <c r="C19" s="74">
        <v>51.02</v>
      </c>
      <c r="D19" s="74">
        <v>43.64</v>
      </c>
      <c r="E19" s="74">
        <v>46.47</v>
      </c>
      <c r="F19" s="74">
        <v>49.28</v>
      </c>
      <c r="G19" s="74">
        <v>54.91</v>
      </c>
      <c r="H19" s="74">
        <v>64.59</v>
      </c>
      <c r="I19" s="72">
        <v>280</v>
      </c>
    </row>
    <row r="20" spans="1:9" s="2" customFormat="1" ht="18" customHeight="1" x14ac:dyDescent="0.3">
      <c r="A20" s="89" t="s">
        <v>152</v>
      </c>
      <c r="B20" s="22" t="s">
        <v>12</v>
      </c>
      <c r="C20" s="35">
        <v>36.07</v>
      </c>
      <c r="D20" s="35">
        <v>20.03</v>
      </c>
      <c r="E20" s="35">
        <v>28.35</v>
      </c>
      <c r="F20" s="35">
        <v>35.57</v>
      </c>
      <c r="G20" s="35">
        <v>42.73</v>
      </c>
      <c r="H20" s="35">
        <v>50.69</v>
      </c>
      <c r="I20" s="30">
        <v>2090</v>
      </c>
    </row>
    <row r="21" spans="1:9" ht="18" customHeight="1" x14ac:dyDescent="0.3">
      <c r="A21" s="67" t="s">
        <v>153</v>
      </c>
      <c r="B21" s="54" t="s">
        <v>154</v>
      </c>
      <c r="C21" s="74">
        <v>35.729999999999997</v>
      </c>
      <c r="D21" s="74">
        <v>19.309999999999999</v>
      </c>
      <c r="E21" s="74">
        <v>26.72</v>
      </c>
      <c r="F21" s="74">
        <v>36.47</v>
      </c>
      <c r="G21" s="74">
        <v>45.27</v>
      </c>
      <c r="H21" s="74">
        <v>52.7</v>
      </c>
      <c r="I21" s="72">
        <v>130</v>
      </c>
    </row>
    <row r="22" spans="1:9" ht="18" customHeight="1" x14ac:dyDescent="0.3">
      <c r="A22" s="24" t="s">
        <v>155</v>
      </c>
      <c r="B22" s="12" t="s">
        <v>299</v>
      </c>
      <c r="C22" s="36">
        <v>35.39</v>
      </c>
      <c r="D22" s="36">
        <v>20.02</v>
      </c>
      <c r="E22" s="36">
        <v>28.58</v>
      </c>
      <c r="F22" s="36">
        <v>39.07</v>
      </c>
      <c r="G22" s="36">
        <v>41.45</v>
      </c>
      <c r="H22" s="36">
        <v>45.69</v>
      </c>
      <c r="I22" s="32">
        <v>190</v>
      </c>
    </row>
    <row r="23" spans="1:9" ht="18" customHeight="1" x14ac:dyDescent="0.3">
      <c r="A23" s="67" t="s">
        <v>156</v>
      </c>
      <c r="B23" s="54" t="s">
        <v>13</v>
      </c>
      <c r="C23" s="74">
        <v>36.6</v>
      </c>
      <c r="D23" s="74">
        <v>22.8</v>
      </c>
      <c r="E23" s="74">
        <v>29.39</v>
      </c>
      <c r="F23" s="74">
        <v>35.68</v>
      </c>
      <c r="G23" s="74">
        <v>43.8</v>
      </c>
      <c r="H23" s="74">
        <v>50.69</v>
      </c>
      <c r="I23" s="72">
        <v>150</v>
      </c>
    </row>
    <row r="24" spans="1:9" ht="18" customHeight="1" x14ac:dyDescent="0.3">
      <c r="A24" s="24" t="s">
        <v>157</v>
      </c>
      <c r="B24" s="12" t="s">
        <v>14</v>
      </c>
      <c r="C24" s="36">
        <v>40.93</v>
      </c>
      <c r="D24" s="36">
        <v>28.5</v>
      </c>
      <c r="E24" s="36">
        <v>33.58</v>
      </c>
      <c r="F24" s="36">
        <v>38.53</v>
      </c>
      <c r="G24" s="36">
        <v>47.88</v>
      </c>
      <c r="H24" s="36">
        <v>54.91</v>
      </c>
      <c r="I24" s="32">
        <v>120</v>
      </c>
    </row>
    <row r="25" spans="1:9" ht="18" customHeight="1" x14ac:dyDescent="0.3">
      <c r="A25" s="67" t="s">
        <v>158</v>
      </c>
      <c r="B25" s="54" t="s">
        <v>15</v>
      </c>
      <c r="C25" s="74">
        <v>42.48</v>
      </c>
      <c r="D25" s="74">
        <v>27.78</v>
      </c>
      <c r="E25" s="74">
        <v>32.590000000000003</v>
      </c>
      <c r="F25" s="74">
        <v>39.549999999999997</v>
      </c>
      <c r="G25" s="74">
        <v>47.88</v>
      </c>
      <c r="H25" s="74">
        <v>69.03</v>
      </c>
      <c r="I25" s="72">
        <v>200</v>
      </c>
    </row>
    <row r="26" spans="1:9" ht="18" customHeight="1" x14ac:dyDescent="0.3">
      <c r="A26" s="24" t="s">
        <v>159</v>
      </c>
      <c r="B26" s="12" t="s">
        <v>16</v>
      </c>
      <c r="C26" s="36">
        <v>36.71</v>
      </c>
      <c r="D26" s="36">
        <v>27.46</v>
      </c>
      <c r="E26" s="36">
        <v>32.46</v>
      </c>
      <c r="F26" s="36">
        <v>36.83</v>
      </c>
      <c r="G26" s="36">
        <v>42.69</v>
      </c>
      <c r="H26" s="36">
        <v>47.25</v>
      </c>
      <c r="I26" s="32">
        <v>320</v>
      </c>
    </row>
    <row r="27" spans="1:9" ht="18" customHeight="1" x14ac:dyDescent="0.3">
      <c r="A27" s="67" t="s">
        <v>300</v>
      </c>
      <c r="B27" s="54" t="s">
        <v>301</v>
      </c>
      <c r="C27" s="74">
        <v>38.42</v>
      </c>
      <c r="D27" s="74">
        <v>25.36</v>
      </c>
      <c r="E27" s="74">
        <v>31.77</v>
      </c>
      <c r="F27" s="74">
        <v>36.700000000000003</v>
      </c>
      <c r="G27" s="74">
        <v>43.65</v>
      </c>
      <c r="H27" s="74">
        <v>53.5</v>
      </c>
      <c r="I27" s="72">
        <v>490</v>
      </c>
    </row>
    <row r="28" spans="1:9" ht="18" customHeight="1" x14ac:dyDescent="0.3">
      <c r="A28" s="24" t="s">
        <v>160</v>
      </c>
      <c r="B28" s="12" t="s">
        <v>17</v>
      </c>
      <c r="C28" s="36">
        <v>33.74</v>
      </c>
      <c r="D28" s="36">
        <v>17.04</v>
      </c>
      <c r="E28" s="36">
        <v>21.41</v>
      </c>
      <c r="F28" s="36">
        <v>29.71</v>
      </c>
      <c r="G28" s="36">
        <v>45.19</v>
      </c>
      <c r="H28" s="36">
        <v>56.28</v>
      </c>
      <c r="I28" s="32">
        <v>140</v>
      </c>
    </row>
    <row r="29" spans="1:9" ht="18" customHeight="1" x14ac:dyDescent="0.3">
      <c r="A29" s="67" t="s">
        <v>302</v>
      </c>
      <c r="B29" s="54" t="s">
        <v>303</v>
      </c>
      <c r="C29" s="74">
        <v>26.06</v>
      </c>
      <c r="D29" s="74">
        <v>18.5</v>
      </c>
      <c r="E29" s="74">
        <v>23.07</v>
      </c>
      <c r="F29" s="74">
        <v>25.79</v>
      </c>
      <c r="G29" s="74">
        <v>28.23</v>
      </c>
      <c r="H29" s="74">
        <v>29.7</v>
      </c>
      <c r="I29" s="72" t="s">
        <v>294</v>
      </c>
    </row>
    <row r="30" spans="1:9" ht="18" customHeight="1" x14ac:dyDescent="0.3">
      <c r="A30" s="24" t="s">
        <v>161</v>
      </c>
      <c r="B30" s="12" t="s">
        <v>18</v>
      </c>
      <c r="C30" s="36">
        <v>27.98</v>
      </c>
      <c r="D30" s="36">
        <v>20.55</v>
      </c>
      <c r="E30" s="36">
        <v>22.9</v>
      </c>
      <c r="F30" s="36">
        <v>26.92</v>
      </c>
      <c r="G30" s="36">
        <v>31.26</v>
      </c>
      <c r="H30" s="36">
        <v>37.85</v>
      </c>
      <c r="I30" s="32">
        <v>40</v>
      </c>
    </row>
    <row r="31" spans="1:9" ht="18" customHeight="1" x14ac:dyDescent="0.3">
      <c r="A31" s="67" t="s">
        <v>304</v>
      </c>
      <c r="B31" s="54" t="s">
        <v>305</v>
      </c>
      <c r="C31" s="74">
        <v>36.01</v>
      </c>
      <c r="D31" s="74">
        <v>23.71</v>
      </c>
      <c r="E31" s="74">
        <v>28.58</v>
      </c>
      <c r="F31" s="74">
        <v>35.53</v>
      </c>
      <c r="G31" s="74">
        <v>42.63</v>
      </c>
      <c r="H31" s="74">
        <v>50.69</v>
      </c>
      <c r="I31" s="72">
        <v>40</v>
      </c>
    </row>
    <row r="32" spans="1:9" s="2" customFormat="1" ht="18" customHeight="1" x14ac:dyDescent="0.3">
      <c r="A32" s="89" t="s">
        <v>162</v>
      </c>
      <c r="B32" s="22" t="s">
        <v>19</v>
      </c>
      <c r="C32" s="35">
        <v>44.66</v>
      </c>
      <c r="D32" s="35">
        <v>24.71</v>
      </c>
      <c r="E32" s="35">
        <v>33.14</v>
      </c>
      <c r="F32" s="35">
        <v>43.65</v>
      </c>
      <c r="G32" s="35">
        <v>54.91</v>
      </c>
      <c r="H32" s="35">
        <v>64.97</v>
      </c>
      <c r="I32" s="30">
        <v>1540</v>
      </c>
    </row>
    <row r="33" spans="1:9" ht="18" customHeight="1" x14ac:dyDescent="0.3">
      <c r="A33" s="67" t="s">
        <v>306</v>
      </c>
      <c r="B33" s="54" t="s">
        <v>20</v>
      </c>
      <c r="C33" s="74">
        <v>40.76</v>
      </c>
      <c r="D33" s="74">
        <v>25.61</v>
      </c>
      <c r="E33" s="74">
        <v>29.81</v>
      </c>
      <c r="F33" s="74">
        <v>38.86</v>
      </c>
      <c r="G33" s="74">
        <v>48.78</v>
      </c>
      <c r="H33" s="74">
        <v>58.62</v>
      </c>
      <c r="I33" s="72">
        <v>150</v>
      </c>
    </row>
    <row r="34" spans="1:9" ht="18" customHeight="1" x14ac:dyDescent="0.3">
      <c r="A34" s="24" t="s">
        <v>307</v>
      </c>
      <c r="B34" s="12" t="s">
        <v>21</v>
      </c>
      <c r="C34" s="36">
        <v>48.36</v>
      </c>
      <c r="D34" s="36">
        <v>27.16</v>
      </c>
      <c r="E34" s="36">
        <v>40.22</v>
      </c>
      <c r="F34" s="36">
        <v>46.88</v>
      </c>
      <c r="G34" s="36">
        <v>57.59</v>
      </c>
      <c r="H34" s="36">
        <v>70.13</v>
      </c>
      <c r="I34" s="32">
        <v>70</v>
      </c>
    </row>
    <row r="35" spans="1:9" ht="18" customHeight="1" x14ac:dyDescent="0.3">
      <c r="A35" s="67" t="s">
        <v>308</v>
      </c>
      <c r="B35" s="54" t="s">
        <v>25</v>
      </c>
      <c r="C35" s="74">
        <v>28.51</v>
      </c>
      <c r="D35" s="74">
        <v>14.54</v>
      </c>
      <c r="E35" s="74">
        <v>19.87</v>
      </c>
      <c r="F35" s="74">
        <v>30.92</v>
      </c>
      <c r="G35" s="74">
        <v>36.18</v>
      </c>
      <c r="H35" s="74">
        <v>40.5</v>
      </c>
      <c r="I35" s="72">
        <v>50</v>
      </c>
    </row>
    <row r="36" spans="1:9" ht="18" customHeight="1" x14ac:dyDescent="0.3">
      <c r="A36" s="24" t="s">
        <v>309</v>
      </c>
      <c r="B36" s="12" t="s">
        <v>24</v>
      </c>
      <c r="C36" s="36">
        <v>21.94</v>
      </c>
      <c r="D36" s="36">
        <v>13.11</v>
      </c>
      <c r="E36" s="36">
        <v>16.190000000000001</v>
      </c>
      <c r="F36" s="36">
        <v>21.37</v>
      </c>
      <c r="G36" s="36">
        <v>25.88</v>
      </c>
      <c r="H36" s="36">
        <v>30.43</v>
      </c>
      <c r="I36" s="32">
        <v>100</v>
      </c>
    </row>
    <row r="37" spans="1:9" ht="18" customHeight="1" x14ac:dyDescent="0.3">
      <c r="A37" s="67" t="s">
        <v>310</v>
      </c>
      <c r="B37" s="54" t="s">
        <v>23</v>
      </c>
      <c r="C37" s="74">
        <v>49.95</v>
      </c>
      <c r="D37" s="74">
        <v>26.08</v>
      </c>
      <c r="E37" s="74">
        <v>38.549999999999997</v>
      </c>
      <c r="F37" s="74">
        <v>53.55</v>
      </c>
      <c r="G37" s="74">
        <v>60.53</v>
      </c>
      <c r="H37" s="74">
        <v>70.81</v>
      </c>
      <c r="I37" s="72">
        <v>50</v>
      </c>
    </row>
    <row r="38" spans="1:9" ht="18" customHeight="1" x14ac:dyDescent="0.3">
      <c r="A38" s="24" t="s">
        <v>311</v>
      </c>
      <c r="B38" s="12" t="s">
        <v>22</v>
      </c>
      <c r="C38" s="36">
        <v>37.700000000000003</v>
      </c>
      <c r="D38" s="36">
        <v>27.18</v>
      </c>
      <c r="E38" s="36">
        <v>31.54</v>
      </c>
      <c r="F38" s="36">
        <v>36.369999999999997</v>
      </c>
      <c r="G38" s="36">
        <v>43.53</v>
      </c>
      <c r="H38" s="36">
        <v>51.58</v>
      </c>
      <c r="I38" s="32">
        <v>160</v>
      </c>
    </row>
    <row r="39" spans="1:9" ht="18" customHeight="1" x14ac:dyDescent="0.3">
      <c r="A39" s="67" t="s">
        <v>312</v>
      </c>
      <c r="B39" s="54" t="s">
        <v>313</v>
      </c>
      <c r="C39" s="74">
        <v>51.53</v>
      </c>
      <c r="D39" s="74">
        <v>33.96</v>
      </c>
      <c r="E39" s="74">
        <v>40.26</v>
      </c>
      <c r="F39" s="74">
        <v>47.49</v>
      </c>
      <c r="G39" s="74">
        <v>59.11</v>
      </c>
      <c r="H39" s="74">
        <v>75.67</v>
      </c>
      <c r="I39" s="72">
        <v>180</v>
      </c>
    </row>
    <row r="40" spans="1:9" ht="18" customHeight="1" x14ac:dyDescent="0.3">
      <c r="A40" s="24" t="s">
        <v>314</v>
      </c>
      <c r="B40" s="12" t="s">
        <v>26</v>
      </c>
      <c r="C40" s="36">
        <v>47.65</v>
      </c>
      <c r="D40" s="36">
        <v>30.15</v>
      </c>
      <c r="E40" s="36">
        <v>39.07</v>
      </c>
      <c r="F40" s="36">
        <v>47.88</v>
      </c>
      <c r="G40" s="36">
        <v>54.92</v>
      </c>
      <c r="H40" s="36">
        <v>64.89</v>
      </c>
      <c r="I40" s="32">
        <v>540</v>
      </c>
    </row>
    <row r="41" spans="1:9" ht="18" customHeight="1" x14ac:dyDescent="0.3">
      <c r="A41" s="67" t="s">
        <v>163</v>
      </c>
      <c r="B41" s="54" t="s">
        <v>27</v>
      </c>
      <c r="C41" s="74">
        <v>43.47</v>
      </c>
      <c r="D41" s="74">
        <v>24.5</v>
      </c>
      <c r="E41" s="74">
        <v>37.89</v>
      </c>
      <c r="F41" s="74">
        <v>45.05</v>
      </c>
      <c r="G41" s="74">
        <v>49.3</v>
      </c>
      <c r="H41" s="74">
        <v>58.23</v>
      </c>
      <c r="I41" s="72">
        <v>40</v>
      </c>
    </row>
    <row r="42" spans="1:9" s="2" customFormat="1" ht="18" customHeight="1" x14ac:dyDescent="0.3">
      <c r="A42" s="89" t="s">
        <v>164</v>
      </c>
      <c r="B42" s="22" t="s">
        <v>28</v>
      </c>
      <c r="C42" s="35">
        <v>46.87</v>
      </c>
      <c r="D42" s="35">
        <v>23.03</v>
      </c>
      <c r="E42" s="35">
        <v>30.62</v>
      </c>
      <c r="F42" s="35">
        <v>46.46</v>
      </c>
      <c r="G42" s="35">
        <v>57.97</v>
      </c>
      <c r="H42" s="35">
        <v>73.13</v>
      </c>
      <c r="I42" s="30">
        <v>590</v>
      </c>
    </row>
    <row r="43" spans="1:9" ht="18" customHeight="1" x14ac:dyDescent="0.3">
      <c r="A43" s="67" t="s">
        <v>315</v>
      </c>
      <c r="B43" s="54" t="s">
        <v>316</v>
      </c>
      <c r="C43" s="74">
        <v>41.68</v>
      </c>
      <c r="D43" s="74">
        <v>22.41</v>
      </c>
      <c r="E43" s="74">
        <v>27.54</v>
      </c>
      <c r="F43" s="74">
        <v>37.97</v>
      </c>
      <c r="G43" s="74">
        <v>49.96</v>
      </c>
      <c r="H43" s="74">
        <v>71.819999999999993</v>
      </c>
      <c r="I43" s="72" t="s">
        <v>294</v>
      </c>
    </row>
    <row r="44" spans="1:9" ht="18" customHeight="1" x14ac:dyDescent="0.3">
      <c r="A44" s="24" t="s">
        <v>165</v>
      </c>
      <c r="B44" s="12" t="s">
        <v>29</v>
      </c>
      <c r="C44" s="36">
        <v>57</v>
      </c>
      <c r="D44" s="36">
        <v>27.42</v>
      </c>
      <c r="E44" s="36">
        <v>43.83</v>
      </c>
      <c r="F44" s="36">
        <v>56.31</v>
      </c>
      <c r="G44" s="36">
        <v>69.28</v>
      </c>
      <c r="H44" s="36">
        <v>83.74</v>
      </c>
      <c r="I44" s="32">
        <v>130</v>
      </c>
    </row>
    <row r="45" spans="1:9" ht="18" customHeight="1" x14ac:dyDescent="0.3">
      <c r="A45" s="67" t="s">
        <v>166</v>
      </c>
      <c r="B45" s="54" t="s">
        <v>30</v>
      </c>
      <c r="C45" s="74">
        <v>53.91</v>
      </c>
      <c r="D45" s="74">
        <v>27.78</v>
      </c>
      <c r="E45" s="74">
        <v>40.04</v>
      </c>
      <c r="F45" s="74">
        <v>50.04</v>
      </c>
      <c r="G45" s="74">
        <v>61.69</v>
      </c>
      <c r="H45" s="74">
        <v>93.97</v>
      </c>
      <c r="I45" s="72">
        <v>50</v>
      </c>
    </row>
    <row r="46" spans="1:9" ht="18" customHeight="1" x14ac:dyDescent="0.3">
      <c r="A46" s="24" t="s">
        <v>167</v>
      </c>
      <c r="B46" s="12" t="s">
        <v>31</v>
      </c>
      <c r="C46" s="36">
        <v>50.23</v>
      </c>
      <c r="D46" s="36">
        <v>30.63</v>
      </c>
      <c r="E46" s="36">
        <v>46.47</v>
      </c>
      <c r="F46" s="36">
        <v>54.91</v>
      </c>
      <c r="G46" s="36">
        <v>54.92</v>
      </c>
      <c r="H46" s="36">
        <v>64.88</v>
      </c>
      <c r="I46" s="32">
        <v>100</v>
      </c>
    </row>
    <row r="47" spans="1:9" ht="18" customHeight="1" x14ac:dyDescent="0.3">
      <c r="A47" s="67" t="s">
        <v>168</v>
      </c>
      <c r="B47" s="54" t="s">
        <v>32</v>
      </c>
      <c r="C47" s="74">
        <v>64.599999999999994</v>
      </c>
      <c r="D47" s="74">
        <v>47.87</v>
      </c>
      <c r="E47" s="74">
        <v>55.1</v>
      </c>
      <c r="F47" s="74">
        <v>61.64</v>
      </c>
      <c r="G47" s="74">
        <v>79.36</v>
      </c>
      <c r="H47" s="74">
        <v>95.07</v>
      </c>
      <c r="I47" s="72" t="s">
        <v>294</v>
      </c>
    </row>
    <row r="48" spans="1:9" s="2" customFormat="1" ht="18" customHeight="1" x14ac:dyDescent="0.3">
      <c r="A48" s="89" t="s">
        <v>169</v>
      </c>
      <c r="B48" s="22" t="s">
        <v>33</v>
      </c>
      <c r="C48" s="35">
        <v>37.130000000000003</v>
      </c>
      <c r="D48" s="35">
        <v>14.89</v>
      </c>
      <c r="E48" s="35">
        <v>24.5</v>
      </c>
      <c r="F48" s="35">
        <v>36.700000000000003</v>
      </c>
      <c r="G48" s="35">
        <v>46.18</v>
      </c>
      <c r="H48" s="35">
        <v>54.9</v>
      </c>
      <c r="I48" s="30">
        <v>350</v>
      </c>
    </row>
    <row r="49" spans="1:9" s="2" customFormat="1" ht="18" customHeight="1" x14ac:dyDescent="0.3">
      <c r="A49" s="88" t="s">
        <v>170</v>
      </c>
      <c r="B49" s="64" t="s">
        <v>317</v>
      </c>
      <c r="C49" s="73">
        <v>19.5</v>
      </c>
      <c r="D49" s="73">
        <v>12.71</v>
      </c>
      <c r="E49" s="73">
        <v>14.34</v>
      </c>
      <c r="F49" s="73">
        <v>19.02</v>
      </c>
      <c r="G49" s="73">
        <v>22.65</v>
      </c>
      <c r="H49" s="73">
        <v>27.02</v>
      </c>
      <c r="I49" s="70">
        <v>450</v>
      </c>
    </row>
    <row r="50" spans="1:9" ht="18" customHeight="1" x14ac:dyDescent="0.3">
      <c r="A50" s="24" t="s">
        <v>171</v>
      </c>
      <c r="B50" s="12" t="s">
        <v>318</v>
      </c>
      <c r="C50" s="36">
        <v>21.16</v>
      </c>
      <c r="D50" s="36">
        <v>14.27</v>
      </c>
      <c r="E50" s="36">
        <v>18.39</v>
      </c>
      <c r="F50" s="36">
        <v>21.19</v>
      </c>
      <c r="G50" s="36">
        <v>23.56</v>
      </c>
      <c r="H50" s="36">
        <v>26.82</v>
      </c>
      <c r="I50" s="32">
        <v>70</v>
      </c>
    </row>
    <row r="51" spans="1:9" ht="18" customHeight="1" x14ac:dyDescent="0.3">
      <c r="A51" s="67" t="s">
        <v>172</v>
      </c>
      <c r="B51" s="54" t="s">
        <v>319</v>
      </c>
      <c r="C51" s="74">
        <v>18.079999999999998</v>
      </c>
      <c r="D51" s="74">
        <v>12.56</v>
      </c>
      <c r="E51" s="74">
        <v>13.77</v>
      </c>
      <c r="F51" s="74">
        <v>16.739999999999998</v>
      </c>
      <c r="G51" s="74">
        <v>21.48</v>
      </c>
      <c r="H51" s="74">
        <v>24.12</v>
      </c>
      <c r="I51" s="72">
        <v>90</v>
      </c>
    </row>
    <row r="52" spans="1:9" ht="18" customHeight="1" x14ac:dyDescent="0.3">
      <c r="A52" s="24" t="s">
        <v>173</v>
      </c>
      <c r="B52" s="12" t="s">
        <v>34</v>
      </c>
      <c r="C52" s="36">
        <v>19.53</v>
      </c>
      <c r="D52" s="36">
        <v>16.21</v>
      </c>
      <c r="E52" s="36">
        <v>17.91</v>
      </c>
      <c r="F52" s="36">
        <v>19.75</v>
      </c>
      <c r="G52" s="36">
        <v>20.329999999999998</v>
      </c>
      <c r="H52" s="36">
        <v>23.82</v>
      </c>
      <c r="I52" s="32">
        <v>60</v>
      </c>
    </row>
    <row r="53" spans="1:9" ht="18" customHeight="1" x14ac:dyDescent="0.3">
      <c r="A53" s="67" t="s">
        <v>174</v>
      </c>
      <c r="B53" s="54" t="s">
        <v>35</v>
      </c>
      <c r="C53" s="74">
        <v>16.82</v>
      </c>
      <c r="D53" s="74">
        <v>13.1</v>
      </c>
      <c r="E53" s="74">
        <v>13.68</v>
      </c>
      <c r="F53" s="74">
        <v>14.18</v>
      </c>
      <c r="G53" s="74">
        <v>21.34</v>
      </c>
      <c r="H53" s="74">
        <v>23.89</v>
      </c>
      <c r="I53" s="72">
        <v>50</v>
      </c>
    </row>
    <row r="54" spans="1:9" s="2" customFormat="1" ht="18" customHeight="1" x14ac:dyDescent="0.3">
      <c r="A54" s="89" t="s">
        <v>175</v>
      </c>
      <c r="B54" s="22" t="s">
        <v>36</v>
      </c>
      <c r="C54" s="35">
        <v>35.44</v>
      </c>
      <c r="D54" s="35">
        <v>17.829999999999998</v>
      </c>
      <c r="E54" s="35">
        <v>22.17</v>
      </c>
      <c r="F54" s="35">
        <v>33.869999999999997</v>
      </c>
      <c r="G54" s="35">
        <v>43.23</v>
      </c>
      <c r="H54" s="35">
        <v>56.57</v>
      </c>
      <c r="I54" s="30">
        <v>160</v>
      </c>
    </row>
    <row r="55" spans="1:9" ht="18" customHeight="1" x14ac:dyDescent="0.3">
      <c r="A55" s="67" t="s">
        <v>176</v>
      </c>
      <c r="B55" s="54" t="s">
        <v>37</v>
      </c>
      <c r="C55" s="74">
        <v>43.79</v>
      </c>
      <c r="D55" s="74">
        <v>32.020000000000003</v>
      </c>
      <c r="E55" s="74">
        <v>34.51</v>
      </c>
      <c r="F55" s="74">
        <v>39.049999999999997</v>
      </c>
      <c r="G55" s="74">
        <v>47.74</v>
      </c>
      <c r="H55" s="74">
        <v>61</v>
      </c>
      <c r="I55" s="72">
        <v>80</v>
      </c>
    </row>
    <row r="56" spans="1:9" ht="18" customHeight="1" x14ac:dyDescent="0.3">
      <c r="A56" s="24" t="s">
        <v>177</v>
      </c>
      <c r="B56" s="12" t="s">
        <v>38</v>
      </c>
      <c r="C56" s="36">
        <v>20.73</v>
      </c>
      <c r="D56" s="36">
        <v>16.079999999999998</v>
      </c>
      <c r="E56" s="36">
        <v>17.399999999999999</v>
      </c>
      <c r="F56" s="36">
        <v>19.84</v>
      </c>
      <c r="G56" s="36">
        <v>23.21</v>
      </c>
      <c r="H56" s="36">
        <v>28.57</v>
      </c>
      <c r="I56" s="32">
        <v>40</v>
      </c>
    </row>
    <row r="57" spans="1:9" s="2" customFormat="1" ht="18" customHeight="1" x14ac:dyDescent="0.3">
      <c r="A57" s="88" t="s">
        <v>320</v>
      </c>
      <c r="B57" s="64" t="s">
        <v>321</v>
      </c>
      <c r="C57" s="73">
        <v>21.88</v>
      </c>
      <c r="D57" s="73">
        <v>11.01</v>
      </c>
      <c r="E57" s="73">
        <v>11.9</v>
      </c>
      <c r="F57" s="73">
        <v>17.989999999999998</v>
      </c>
      <c r="G57" s="73">
        <v>26.05</v>
      </c>
      <c r="H57" s="73">
        <v>41.91</v>
      </c>
      <c r="I57" s="70">
        <v>2300</v>
      </c>
    </row>
    <row r="58" spans="1:9" ht="18" customHeight="1" x14ac:dyDescent="0.3">
      <c r="A58" s="24" t="s">
        <v>178</v>
      </c>
      <c r="B58" s="12" t="s">
        <v>39</v>
      </c>
      <c r="C58" s="36" t="s">
        <v>137</v>
      </c>
      <c r="D58" s="36" t="s">
        <v>137</v>
      </c>
      <c r="E58" s="36" t="s">
        <v>137</v>
      </c>
      <c r="F58" s="36" t="s">
        <v>137</v>
      </c>
      <c r="G58" s="36" t="s">
        <v>137</v>
      </c>
      <c r="H58" s="36" t="s">
        <v>137</v>
      </c>
      <c r="I58" s="32">
        <v>560</v>
      </c>
    </row>
    <row r="59" spans="1:9" ht="18" customHeight="1" x14ac:dyDescent="0.3">
      <c r="A59" s="67" t="s">
        <v>179</v>
      </c>
      <c r="B59" s="54" t="s">
        <v>322</v>
      </c>
      <c r="C59" s="74" t="s">
        <v>137</v>
      </c>
      <c r="D59" s="74" t="s">
        <v>137</v>
      </c>
      <c r="E59" s="74" t="s">
        <v>137</v>
      </c>
      <c r="F59" s="74" t="s">
        <v>137</v>
      </c>
      <c r="G59" s="74" t="s">
        <v>137</v>
      </c>
      <c r="H59" s="74" t="s">
        <v>137</v>
      </c>
      <c r="I59" s="72">
        <v>90</v>
      </c>
    </row>
    <row r="60" spans="1:9" ht="18" customHeight="1" x14ac:dyDescent="0.3">
      <c r="A60" s="24" t="s">
        <v>180</v>
      </c>
      <c r="B60" s="12" t="s">
        <v>323</v>
      </c>
      <c r="C60" s="36" t="s">
        <v>137</v>
      </c>
      <c r="D60" s="36" t="s">
        <v>137</v>
      </c>
      <c r="E60" s="36" t="s">
        <v>137</v>
      </c>
      <c r="F60" s="36" t="s">
        <v>137</v>
      </c>
      <c r="G60" s="36" t="s">
        <v>137</v>
      </c>
      <c r="H60" s="36" t="s">
        <v>137</v>
      </c>
      <c r="I60" s="32">
        <v>210</v>
      </c>
    </row>
    <row r="61" spans="1:9" ht="18" customHeight="1" x14ac:dyDescent="0.3">
      <c r="A61" s="67" t="s">
        <v>181</v>
      </c>
      <c r="B61" s="54" t="s">
        <v>40</v>
      </c>
      <c r="C61" s="74" t="s">
        <v>137</v>
      </c>
      <c r="D61" s="74" t="s">
        <v>137</v>
      </c>
      <c r="E61" s="74" t="s">
        <v>137</v>
      </c>
      <c r="F61" s="74" t="s">
        <v>137</v>
      </c>
      <c r="G61" s="74" t="s">
        <v>137</v>
      </c>
      <c r="H61" s="74" t="s">
        <v>137</v>
      </c>
      <c r="I61" s="72">
        <v>40</v>
      </c>
    </row>
    <row r="62" spans="1:9" ht="18" customHeight="1" x14ac:dyDescent="0.3">
      <c r="A62" s="24" t="s">
        <v>324</v>
      </c>
      <c r="B62" s="12" t="s">
        <v>325</v>
      </c>
      <c r="C62" s="36" t="s">
        <v>137</v>
      </c>
      <c r="D62" s="36" t="s">
        <v>137</v>
      </c>
      <c r="E62" s="36" t="s">
        <v>137</v>
      </c>
      <c r="F62" s="36" t="s">
        <v>137</v>
      </c>
      <c r="G62" s="36" t="s">
        <v>137</v>
      </c>
      <c r="H62" s="36" t="s">
        <v>137</v>
      </c>
      <c r="I62" s="32">
        <v>60</v>
      </c>
    </row>
    <row r="63" spans="1:9" ht="18" customHeight="1" x14ac:dyDescent="0.3">
      <c r="A63" s="67" t="s">
        <v>182</v>
      </c>
      <c r="B63" s="54" t="s">
        <v>326</v>
      </c>
      <c r="C63" s="74" t="s">
        <v>137</v>
      </c>
      <c r="D63" s="74" t="s">
        <v>137</v>
      </c>
      <c r="E63" s="74" t="s">
        <v>137</v>
      </c>
      <c r="F63" s="74" t="s">
        <v>137</v>
      </c>
      <c r="G63" s="74" t="s">
        <v>137</v>
      </c>
      <c r="H63" s="74" t="s">
        <v>137</v>
      </c>
      <c r="I63" s="72">
        <v>260</v>
      </c>
    </row>
    <row r="64" spans="1:9" ht="18" customHeight="1" x14ac:dyDescent="0.3">
      <c r="A64" s="24" t="s">
        <v>327</v>
      </c>
      <c r="B64" s="12" t="s">
        <v>328</v>
      </c>
      <c r="C64" s="36">
        <v>22.02</v>
      </c>
      <c r="D64" s="36">
        <v>13.27</v>
      </c>
      <c r="E64" s="36">
        <v>15.36</v>
      </c>
      <c r="F64" s="36">
        <v>18.920000000000002</v>
      </c>
      <c r="G64" s="36">
        <v>28.15</v>
      </c>
      <c r="H64" s="36">
        <v>34.130000000000003</v>
      </c>
      <c r="I64" s="32">
        <v>30</v>
      </c>
    </row>
    <row r="65" spans="1:9" ht="18" customHeight="1" x14ac:dyDescent="0.3">
      <c r="A65" s="67" t="s">
        <v>183</v>
      </c>
      <c r="B65" s="54" t="s">
        <v>41</v>
      </c>
      <c r="C65" s="74">
        <v>29.08</v>
      </c>
      <c r="D65" s="74">
        <v>17.850000000000001</v>
      </c>
      <c r="E65" s="74">
        <v>21.11</v>
      </c>
      <c r="F65" s="74">
        <v>25.03</v>
      </c>
      <c r="G65" s="74">
        <v>40.25</v>
      </c>
      <c r="H65" s="74">
        <v>44.99</v>
      </c>
      <c r="I65" s="72">
        <v>50</v>
      </c>
    </row>
    <row r="66" spans="1:9" ht="18" customHeight="1" x14ac:dyDescent="0.3">
      <c r="A66" s="24" t="s">
        <v>329</v>
      </c>
      <c r="B66" s="12" t="s">
        <v>330</v>
      </c>
      <c r="C66" s="36" t="s">
        <v>137</v>
      </c>
      <c r="D66" s="36" t="s">
        <v>137</v>
      </c>
      <c r="E66" s="36" t="s">
        <v>137</v>
      </c>
      <c r="F66" s="36" t="s">
        <v>137</v>
      </c>
      <c r="G66" s="36" t="s">
        <v>137</v>
      </c>
      <c r="H66" s="36" t="s">
        <v>137</v>
      </c>
      <c r="I66" s="32">
        <v>490</v>
      </c>
    </row>
    <row r="67" spans="1:9" ht="18" customHeight="1" x14ac:dyDescent="0.3">
      <c r="A67" s="67" t="s">
        <v>184</v>
      </c>
      <c r="B67" s="54" t="s">
        <v>331</v>
      </c>
      <c r="C67" s="74">
        <v>21.24</v>
      </c>
      <c r="D67" s="74">
        <v>12.24</v>
      </c>
      <c r="E67" s="74">
        <v>16.739999999999998</v>
      </c>
      <c r="F67" s="74">
        <v>21.11</v>
      </c>
      <c r="G67" s="74">
        <v>24.41</v>
      </c>
      <c r="H67" s="74">
        <v>28.1</v>
      </c>
      <c r="I67" s="72">
        <v>40</v>
      </c>
    </row>
    <row r="68" spans="1:9" s="2" customFormat="1" ht="18" customHeight="1" x14ac:dyDescent="0.3">
      <c r="A68" s="89" t="s">
        <v>185</v>
      </c>
      <c r="B68" s="22" t="s">
        <v>42</v>
      </c>
      <c r="C68" s="35">
        <v>25.92</v>
      </c>
      <c r="D68" s="35">
        <v>11.82</v>
      </c>
      <c r="E68" s="35">
        <v>14.78</v>
      </c>
      <c r="F68" s="35">
        <v>22.97</v>
      </c>
      <c r="G68" s="35">
        <v>35.520000000000003</v>
      </c>
      <c r="H68" s="35">
        <v>46.17</v>
      </c>
      <c r="I68" s="30">
        <v>330</v>
      </c>
    </row>
    <row r="69" spans="1:9" ht="18" customHeight="1" x14ac:dyDescent="0.3">
      <c r="A69" s="67" t="s">
        <v>332</v>
      </c>
      <c r="B69" s="54" t="s">
        <v>333</v>
      </c>
      <c r="C69" s="74">
        <v>24.74</v>
      </c>
      <c r="D69" s="74">
        <v>13.07</v>
      </c>
      <c r="E69" s="74">
        <v>17.02</v>
      </c>
      <c r="F69" s="74">
        <v>22.41</v>
      </c>
      <c r="G69" s="74">
        <v>29.78</v>
      </c>
      <c r="H69" s="74">
        <v>43.14</v>
      </c>
      <c r="I69" s="72">
        <v>30</v>
      </c>
    </row>
    <row r="70" spans="1:9" s="2" customFormat="1" ht="18" customHeight="1" x14ac:dyDescent="0.3">
      <c r="A70" s="89" t="s">
        <v>186</v>
      </c>
      <c r="B70" s="22" t="s">
        <v>43</v>
      </c>
      <c r="C70" s="35">
        <v>42.61</v>
      </c>
      <c r="D70" s="35">
        <v>16.64</v>
      </c>
      <c r="E70" s="35">
        <v>23.96</v>
      </c>
      <c r="F70" s="35">
        <v>32.32</v>
      </c>
      <c r="G70" s="35">
        <v>45.81</v>
      </c>
      <c r="H70" s="35">
        <v>83.89</v>
      </c>
      <c r="I70" s="30">
        <v>1630</v>
      </c>
    </row>
    <row r="71" spans="1:9" ht="18" customHeight="1" x14ac:dyDescent="0.3">
      <c r="A71" s="67" t="s">
        <v>187</v>
      </c>
      <c r="B71" s="54" t="s">
        <v>44</v>
      </c>
      <c r="C71" s="74">
        <v>63.55</v>
      </c>
      <c r="D71" s="74">
        <v>50.66</v>
      </c>
      <c r="E71" s="74">
        <v>58.67</v>
      </c>
      <c r="F71" s="74">
        <v>65.72</v>
      </c>
      <c r="G71" s="74">
        <v>74.02</v>
      </c>
      <c r="H71" s="74">
        <v>79.040000000000006</v>
      </c>
      <c r="I71" s="72">
        <v>40</v>
      </c>
    </row>
    <row r="72" spans="1:9" ht="18" customHeight="1" x14ac:dyDescent="0.3">
      <c r="A72" s="24" t="s">
        <v>334</v>
      </c>
      <c r="B72" s="12" t="s">
        <v>335</v>
      </c>
      <c r="C72" s="36">
        <v>43.8</v>
      </c>
      <c r="D72" s="36">
        <v>33.83</v>
      </c>
      <c r="E72" s="36">
        <v>38.270000000000003</v>
      </c>
      <c r="F72" s="36">
        <v>43.39</v>
      </c>
      <c r="G72" s="36">
        <v>48.8</v>
      </c>
      <c r="H72" s="36">
        <v>57.2</v>
      </c>
      <c r="I72" s="32">
        <v>50</v>
      </c>
    </row>
    <row r="73" spans="1:9" ht="18" customHeight="1" x14ac:dyDescent="0.3">
      <c r="A73" s="67" t="s">
        <v>336</v>
      </c>
      <c r="B73" s="54" t="s">
        <v>337</v>
      </c>
      <c r="C73" s="74">
        <v>25.24</v>
      </c>
      <c r="D73" s="74">
        <v>20.25</v>
      </c>
      <c r="E73" s="74">
        <v>22.05</v>
      </c>
      <c r="F73" s="74">
        <v>25.1</v>
      </c>
      <c r="G73" s="74">
        <v>28.31</v>
      </c>
      <c r="H73" s="74">
        <v>30.18</v>
      </c>
      <c r="I73" s="72">
        <v>40</v>
      </c>
    </row>
    <row r="74" spans="1:9" ht="18" customHeight="1" x14ac:dyDescent="0.3">
      <c r="A74" s="24" t="s">
        <v>188</v>
      </c>
      <c r="B74" s="12" t="s">
        <v>45</v>
      </c>
      <c r="C74" s="36">
        <v>44.16</v>
      </c>
      <c r="D74" s="36">
        <v>13.95</v>
      </c>
      <c r="E74" s="36">
        <v>20.36</v>
      </c>
      <c r="F74" s="36">
        <v>53.83</v>
      </c>
      <c r="G74" s="36">
        <v>63.28</v>
      </c>
      <c r="H74" s="36">
        <v>73.900000000000006</v>
      </c>
      <c r="I74" s="32" t="s">
        <v>294</v>
      </c>
    </row>
    <row r="75" spans="1:9" ht="18" customHeight="1" x14ac:dyDescent="0.3">
      <c r="A75" s="67" t="s">
        <v>189</v>
      </c>
      <c r="B75" s="54" t="s">
        <v>46</v>
      </c>
      <c r="C75" s="74">
        <v>33.44</v>
      </c>
      <c r="D75" s="74">
        <v>25.26</v>
      </c>
      <c r="E75" s="74">
        <v>27.77</v>
      </c>
      <c r="F75" s="74">
        <v>32.590000000000003</v>
      </c>
      <c r="G75" s="74">
        <v>38.75</v>
      </c>
      <c r="H75" s="74">
        <v>45.66</v>
      </c>
      <c r="I75" s="72">
        <v>540</v>
      </c>
    </row>
    <row r="76" spans="1:9" ht="18" customHeight="1" x14ac:dyDescent="0.3">
      <c r="A76" s="24" t="s">
        <v>190</v>
      </c>
      <c r="B76" s="12" t="s">
        <v>47</v>
      </c>
      <c r="C76" s="36">
        <v>52.59</v>
      </c>
      <c r="D76" s="36">
        <v>38.520000000000003</v>
      </c>
      <c r="E76" s="36">
        <v>43.21</v>
      </c>
      <c r="F76" s="36">
        <v>50.65</v>
      </c>
      <c r="G76" s="36">
        <v>59.61</v>
      </c>
      <c r="H76" s="36">
        <v>76.400000000000006</v>
      </c>
      <c r="I76" s="32">
        <v>60</v>
      </c>
    </row>
    <row r="77" spans="1:9" ht="18" customHeight="1" x14ac:dyDescent="0.3">
      <c r="A77" s="67" t="s">
        <v>338</v>
      </c>
      <c r="B77" s="54" t="s">
        <v>48</v>
      </c>
      <c r="C77" s="74">
        <v>39.26</v>
      </c>
      <c r="D77" s="74">
        <v>32.36</v>
      </c>
      <c r="E77" s="74">
        <v>34.729999999999997</v>
      </c>
      <c r="F77" s="74">
        <v>38.67</v>
      </c>
      <c r="G77" s="74">
        <v>44.62</v>
      </c>
      <c r="H77" s="74">
        <v>48.09</v>
      </c>
      <c r="I77" s="72">
        <v>50</v>
      </c>
    </row>
    <row r="78" spans="1:9" ht="18" customHeight="1" x14ac:dyDescent="0.3">
      <c r="A78" s="24" t="s">
        <v>191</v>
      </c>
      <c r="B78" s="12" t="s">
        <v>192</v>
      </c>
      <c r="C78" s="36">
        <v>25.29</v>
      </c>
      <c r="D78" s="36">
        <v>13.01</v>
      </c>
      <c r="E78" s="36">
        <v>16.96</v>
      </c>
      <c r="F78" s="36">
        <v>26.13</v>
      </c>
      <c r="G78" s="36">
        <v>31.96</v>
      </c>
      <c r="H78" s="36">
        <v>37.200000000000003</v>
      </c>
      <c r="I78" s="32">
        <v>70</v>
      </c>
    </row>
    <row r="79" spans="1:9" ht="18" customHeight="1" x14ac:dyDescent="0.3">
      <c r="A79" s="67" t="s">
        <v>193</v>
      </c>
      <c r="B79" s="54" t="s">
        <v>194</v>
      </c>
      <c r="C79" s="74">
        <v>30.67</v>
      </c>
      <c r="D79" s="74">
        <v>23.88</v>
      </c>
      <c r="E79" s="74">
        <v>26.12</v>
      </c>
      <c r="F79" s="74">
        <v>30.16</v>
      </c>
      <c r="G79" s="74">
        <v>35.659999999999997</v>
      </c>
      <c r="H79" s="74">
        <v>39.07</v>
      </c>
      <c r="I79" s="72">
        <v>50</v>
      </c>
    </row>
    <row r="80" spans="1:9" ht="18" customHeight="1" x14ac:dyDescent="0.3">
      <c r="A80" s="24" t="s">
        <v>339</v>
      </c>
      <c r="B80" s="12" t="s">
        <v>49</v>
      </c>
      <c r="C80" s="36">
        <v>20.05</v>
      </c>
      <c r="D80" s="36">
        <v>12.82</v>
      </c>
      <c r="E80" s="36">
        <v>14.37</v>
      </c>
      <c r="F80" s="36">
        <v>17.260000000000002</v>
      </c>
      <c r="G80" s="36">
        <v>26.83</v>
      </c>
      <c r="H80" s="36">
        <v>31.11</v>
      </c>
      <c r="I80" s="32">
        <v>30</v>
      </c>
    </row>
    <row r="81" spans="1:9" ht="18" customHeight="1" x14ac:dyDescent="0.3">
      <c r="A81" s="67" t="s">
        <v>195</v>
      </c>
      <c r="B81" s="54" t="s">
        <v>50</v>
      </c>
      <c r="C81" s="74">
        <v>16.940000000000001</v>
      </c>
      <c r="D81" s="74">
        <v>13.19</v>
      </c>
      <c r="E81" s="74">
        <v>15.05</v>
      </c>
      <c r="F81" s="74">
        <v>17.09</v>
      </c>
      <c r="G81" s="74">
        <v>18.86</v>
      </c>
      <c r="H81" s="74">
        <v>20.43</v>
      </c>
      <c r="I81" s="72">
        <v>50</v>
      </c>
    </row>
    <row r="82" spans="1:9" ht="18" customHeight="1" x14ac:dyDescent="0.3">
      <c r="A82" s="24" t="s">
        <v>196</v>
      </c>
      <c r="B82" s="12" t="s">
        <v>51</v>
      </c>
      <c r="C82" s="36">
        <v>21.13</v>
      </c>
      <c r="D82" s="36">
        <v>16.8</v>
      </c>
      <c r="E82" s="36">
        <v>19.89</v>
      </c>
      <c r="F82" s="36">
        <v>22.2</v>
      </c>
      <c r="G82" s="36">
        <v>23.27</v>
      </c>
      <c r="H82" s="36">
        <v>24.24</v>
      </c>
      <c r="I82" s="32">
        <v>110</v>
      </c>
    </row>
    <row r="83" spans="1:9" ht="18" customHeight="1" x14ac:dyDescent="0.3">
      <c r="A83" s="67" t="s">
        <v>340</v>
      </c>
      <c r="B83" s="54" t="s">
        <v>341</v>
      </c>
      <c r="C83" s="74">
        <v>17.86</v>
      </c>
      <c r="D83" s="74">
        <v>12.37</v>
      </c>
      <c r="E83" s="74">
        <v>13.82</v>
      </c>
      <c r="F83" s="74">
        <v>17</v>
      </c>
      <c r="G83" s="74">
        <v>21.02</v>
      </c>
      <c r="H83" s="74">
        <v>24.4</v>
      </c>
      <c r="I83" s="72">
        <v>100</v>
      </c>
    </row>
    <row r="84" spans="1:9" s="2" customFormat="1" ht="18" customHeight="1" x14ac:dyDescent="0.3">
      <c r="A84" s="89" t="s">
        <v>197</v>
      </c>
      <c r="B84" s="22" t="s">
        <v>52</v>
      </c>
      <c r="C84" s="35">
        <v>15.33</v>
      </c>
      <c r="D84" s="35">
        <v>11.25</v>
      </c>
      <c r="E84" s="35">
        <v>12.09</v>
      </c>
      <c r="F84" s="35">
        <v>14.23</v>
      </c>
      <c r="G84" s="35">
        <v>17.36</v>
      </c>
      <c r="H84" s="35">
        <v>20.48</v>
      </c>
      <c r="I84" s="30">
        <v>900</v>
      </c>
    </row>
    <row r="85" spans="1:9" ht="18" customHeight="1" x14ac:dyDescent="0.3">
      <c r="A85" s="67" t="s">
        <v>342</v>
      </c>
      <c r="B85" s="54" t="s">
        <v>343</v>
      </c>
      <c r="C85" s="74">
        <v>12.12</v>
      </c>
      <c r="D85" s="74">
        <v>11.01</v>
      </c>
      <c r="E85" s="74">
        <v>11.28</v>
      </c>
      <c r="F85" s="74">
        <v>11.79</v>
      </c>
      <c r="G85" s="74">
        <v>12.42</v>
      </c>
      <c r="H85" s="74">
        <v>14.08</v>
      </c>
      <c r="I85" s="72">
        <v>230</v>
      </c>
    </row>
    <row r="86" spans="1:9" ht="18" customHeight="1" x14ac:dyDescent="0.3">
      <c r="A86" s="24" t="s">
        <v>344</v>
      </c>
      <c r="B86" s="12" t="s">
        <v>53</v>
      </c>
      <c r="C86" s="36">
        <v>14.56</v>
      </c>
      <c r="D86" s="36">
        <v>11.01</v>
      </c>
      <c r="E86" s="36">
        <v>11.96</v>
      </c>
      <c r="F86" s="36">
        <v>14.56</v>
      </c>
      <c r="G86" s="36">
        <v>17.010000000000002</v>
      </c>
      <c r="H86" s="36">
        <v>18.489999999999998</v>
      </c>
      <c r="I86" s="32">
        <v>230</v>
      </c>
    </row>
    <row r="87" spans="1:9" ht="18" customHeight="1" x14ac:dyDescent="0.3">
      <c r="A87" s="67" t="s">
        <v>198</v>
      </c>
      <c r="B87" s="54" t="s">
        <v>54</v>
      </c>
      <c r="C87" s="74">
        <v>17.329999999999998</v>
      </c>
      <c r="D87" s="74">
        <v>13.57</v>
      </c>
      <c r="E87" s="74">
        <v>15.45</v>
      </c>
      <c r="F87" s="74">
        <v>17.2</v>
      </c>
      <c r="G87" s="74">
        <v>19.04</v>
      </c>
      <c r="H87" s="74">
        <v>22.02</v>
      </c>
      <c r="I87" s="72">
        <v>70</v>
      </c>
    </row>
    <row r="88" spans="1:9" ht="18" customHeight="1" x14ac:dyDescent="0.3">
      <c r="A88" s="24" t="s">
        <v>199</v>
      </c>
      <c r="B88" s="12" t="s">
        <v>55</v>
      </c>
      <c r="C88" s="36">
        <v>15.49</v>
      </c>
      <c r="D88" s="36">
        <v>12.56</v>
      </c>
      <c r="E88" s="36">
        <v>13.4</v>
      </c>
      <c r="F88" s="36">
        <v>14.76</v>
      </c>
      <c r="G88" s="36">
        <v>17.2</v>
      </c>
      <c r="H88" s="36">
        <v>19.14</v>
      </c>
      <c r="I88" s="32">
        <v>240</v>
      </c>
    </row>
    <row r="89" spans="1:9" s="2" customFormat="1" ht="18" customHeight="1" x14ac:dyDescent="0.3">
      <c r="A89" s="88" t="s">
        <v>200</v>
      </c>
      <c r="B89" s="64" t="s">
        <v>56</v>
      </c>
      <c r="C89" s="73">
        <v>28.05</v>
      </c>
      <c r="D89" s="73">
        <v>15.17</v>
      </c>
      <c r="E89" s="73">
        <v>19.170000000000002</v>
      </c>
      <c r="F89" s="73">
        <v>24.69</v>
      </c>
      <c r="G89" s="73">
        <v>40.25</v>
      </c>
      <c r="H89" s="73">
        <v>41.45</v>
      </c>
      <c r="I89" s="70">
        <v>2220</v>
      </c>
    </row>
    <row r="90" spans="1:9" ht="18" customHeight="1" x14ac:dyDescent="0.3">
      <c r="A90" s="24" t="s">
        <v>201</v>
      </c>
      <c r="B90" s="12" t="s">
        <v>57</v>
      </c>
      <c r="C90" s="36">
        <v>42.27</v>
      </c>
      <c r="D90" s="36">
        <v>26.12</v>
      </c>
      <c r="E90" s="36">
        <v>29.57</v>
      </c>
      <c r="F90" s="36">
        <v>40.53</v>
      </c>
      <c r="G90" s="36">
        <v>50.9</v>
      </c>
      <c r="H90" s="36">
        <v>66.56</v>
      </c>
      <c r="I90" s="32">
        <v>70</v>
      </c>
    </row>
    <row r="91" spans="1:9" ht="18" customHeight="1" x14ac:dyDescent="0.3">
      <c r="A91" s="67" t="s">
        <v>202</v>
      </c>
      <c r="B91" s="54" t="s">
        <v>345</v>
      </c>
      <c r="C91" s="74">
        <v>27.82</v>
      </c>
      <c r="D91" s="74">
        <v>11.01</v>
      </c>
      <c r="E91" s="74">
        <v>17.61</v>
      </c>
      <c r="F91" s="74">
        <v>27.77</v>
      </c>
      <c r="G91" s="74">
        <v>34.58</v>
      </c>
      <c r="H91" s="74">
        <v>47.83</v>
      </c>
      <c r="I91" s="72">
        <v>50</v>
      </c>
    </row>
    <row r="92" spans="1:9" ht="18" customHeight="1" x14ac:dyDescent="0.3">
      <c r="A92" s="24" t="s">
        <v>203</v>
      </c>
      <c r="B92" s="12" t="s">
        <v>58</v>
      </c>
      <c r="C92" s="36">
        <v>18.170000000000002</v>
      </c>
      <c r="D92" s="36">
        <v>11.33</v>
      </c>
      <c r="E92" s="36">
        <v>11.83</v>
      </c>
      <c r="F92" s="36">
        <v>16.66</v>
      </c>
      <c r="G92" s="36">
        <v>23.59</v>
      </c>
      <c r="H92" s="36">
        <v>26.67</v>
      </c>
      <c r="I92" s="32">
        <v>190</v>
      </c>
    </row>
    <row r="93" spans="1:9" ht="18" customHeight="1" x14ac:dyDescent="0.3">
      <c r="A93" s="67" t="s">
        <v>204</v>
      </c>
      <c r="B93" s="54" t="s">
        <v>59</v>
      </c>
      <c r="C93" s="74">
        <v>18.97</v>
      </c>
      <c r="D93" s="74">
        <v>16.96</v>
      </c>
      <c r="E93" s="74">
        <v>17.77</v>
      </c>
      <c r="F93" s="74">
        <v>19.170000000000002</v>
      </c>
      <c r="G93" s="74">
        <v>19.54</v>
      </c>
      <c r="H93" s="74">
        <v>20.69</v>
      </c>
      <c r="I93" s="72">
        <v>460</v>
      </c>
    </row>
    <row r="94" spans="1:9" ht="18" customHeight="1" x14ac:dyDescent="0.3">
      <c r="A94" s="24" t="s">
        <v>205</v>
      </c>
      <c r="B94" s="12" t="s">
        <v>60</v>
      </c>
      <c r="C94" s="36">
        <v>37.65</v>
      </c>
      <c r="D94" s="36">
        <v>22.7</v>
      </c>
      <c r="E94" s="36">
        <v>36.71</v>
      </c>
      <c r="F94" s="36">
        <v>40.26</v>
      </c>
      <c r="G94" s="36">
        <v>41.45</v>
      </c>
      <c r="H94" s="36">
        <v>42.63</v>
      </c>
      <c r="I94" s="32">
        <v>890</v>
      </c>
    </row>
    <row r="95" spans="1:9" ht="18" customHeight="1" x14ac:dyDescent="0.3">
      <c r="A95" s="67" t="s">
        <v>206</v>
      </c>
      <c r="B95" s="54" t="s">
        <v>61</v>
      </c>
      <c r="C95" s="74">
        <v>26.36</v>
      </c>
      <c r="D95" s="74">
        <v>20.309999999999999</v>
      </c>
      <c r="E95" s="74">
        <v>22.62</v>
      </c>
      <c r="F95" s="74">
        <v>25.77</v>
      </c>
      <c r="G95" s="74">
        <v>30.27</v>
      </c>
      <c r="H95" s="74">
        <v>32.619999999999997</v>
      </c>
      <c r="I95" s="72">
        <v>260</v>
      </c>
    </row>
    <row r="96" spans="1:9" ht="18" customHeight="1" x14ac:dyDescent="0.3">
      <c r="A96" s="24" t="s">
        <v>207</v>
      </c>
      <c r="B96" s="12" t="s">
        <v>62</v>
      </c>
      <c r="C96" s="36">
        <v>15.57</v>
      </c>
      <c r="D96" s="36">
        <v>11.7</v>
      </c>
      <c r="E96" s="36">
        <v>13.33</v>
      </c>
      <c r="F96" s="36">
        <v>15.45</v>
      </c>
      <c r="G96" s="36">
        <v>17.79</v>
      </c>
      <c r="H96" s="36">
        <v>19.420000000000002</v>
      </c>
      <c r="I96" s="32">
        <v>90</v>
      </c>
    </row>
    <row r="97" spans="1:9" s="2" customFormat="1" ht="18" customHeight="1" x14ac:dyDescent="0.3">
      <c r="A97" s="88" t="s">
        <v>208</v>
      </c>
      <c r="B97" s="64" t="s">
        <v>346</v>
      </c>
      <c r="C97" s="73">
        <v>13.35</v>
      </c>
      <c r="D97" s="73">
        <v>11.11</v>
      </c>
      <c r="E97" s="73">
        <v>11.38</v>
      </c>
      <c r="F97" s="73">
        <v>11.85</v>
      </c>
      <c r="G97" s="73">
        <v>13.08</v>
      </c>
      <c r="H97" s="73">
        <v>17.47</v>
      </c>
      <c r="I97" s="70">
        <v>3070</v>
      </c>
    </row>
    <row r="98" spans="1:9" ht="18" customHeight="1" x14ac:dyDescent="0.3">
      <c r="A98" s="24" t="s">
        <v>209</v>
      </c>
      <c r="B98" s="12" t="s">
        <v>63</v>
      </c>
      <c r="C98" s="36">
        <v>19.23</v>
      </c>
      <c r="D98" s="36">
        <v>11.56</v>
      </c>
      <c r="E98" s="36">
        <v>13.1</v>
      </c>
      <c r="F98" s="36">
        <v>16.04</v>
      </c>
      <c r="G98" s="36">
        <v>26.89</v>
      </c>
      <c r="H98" s="36">
        <v>30.91</v>
      </c>
      <c r="I98" s="32">
        <v>190</v>
      </c>
    </row>
    <row r="99" spans="1:9" ht="18" customHeight="1" x14ac:dyDescent="0.3">
      <c r="A99" s="67" t="s">
        <v>347</v>
      </c>
      <c r="B99" s="54" t="s">
        <v>348</v>
      </c>
      <c r="C99" s="74">
        <v>11.71</v>
      </c>
      <c r="D99" s="74">
        <v>11.13</v>
      </c>
      <c r="E99" s="74">
        <v>11.3</v>
      </c>
      <c r="F99" s="74">
        <v>11.59</v>
      </c>
      <c r="G99" s="74">
        <v>11.92</v>
      </c>
      <c r="H99" s="74">
        <v>12.55</v>
      </c>
      <c r="I99" s="72" t="s">
        <v>294</v>
      </c>
    </row>
    <row r="100" spans="1:9" ht="18" customHeight="1" x14ac:dyDescent="0.3">
      <c r="A100" s="24" t="s">
        <v>210</v>
      </c>
      <c r="B100" s="12" t="s">
        <v>64</v>
      </c>
      <c r="C100" s="36">
        <v>12.29</v>
      </c>
      <c r="D100" s="36">
        <v>11.14</v>
      </c>
      <c r="E100" s="36">
        <v>11.47</v>
      </c>
      <c r="F100" s="36">
        <v>12.02</v>
      </c>
      <c r="G100" s="36">
        <v>12.65</v>
      </c>
      <c r="H100" s="36">
        <v>14.26</v>
      </c>
      <c r="I100" s="32">
        <v>160</v>
      </c>
    </row>
    <row r="101" spans="1:9" ht="18" customHeight="1" x14ac:dyDescent="0.3">
      <c r="A101" s="67" t="s">
        <v>211</v>
      </c>
      <c r="B101" s="54" t="s">
        <v>65</v>
      </c>
      <c r="C101" s="74">
        <v>13.1</v>
      </c>
      <c r="D101" s="74">
        <v>11.26</v>
      </c>
      <c r="E101" s="74">
        <v>11.63</v>
      </c>
      <c r="F101" s="74">
        <v>12.39</v>
      </c>
      <c r="G101" s="74">
        <v>14.16</v>
      </c>
      <c r="H101" s="74">
        <v>15.49</v>
      </c>
      <c r="I101" s="72">
        <v>310</v>
      </c>
    </row>
    <row r="102" spans="1:9" ht="18" customHeight="1" x14ac:dyDescent="0.3">
      <c r="A102" s="24" t="s">
        <v>212</v>
      </c>
      <c r="B102" s="12" t="s">
        <v>66</v>
      </c>
      <c r="C102" s="36">
        <v>12.4</v>
      </c>
      <c r="D102" s="36">
        <v>11.18</v>
      </c>
      <c r="E102" s="36">
        <v>11.44</v>
      </c>
      <c r="F102" s="36">
        <v>11.91</v>
      </c>
      <c r="G102" s="36">
        <v>13.23</v>
      </c>
      <c r="H102" s="36">
        <v>14.51</v>
      </c>
      <c r="I102" s="32">
        <v>70</v>
      </c>
    </row>
    <row r="103" spans="1:9" ht="18" customHeight="1" x14ac:dyDescent="0.3">
      <c r="A103" s="67" t="s">
        <v>213</v>
      </c>
      <c r="B103" s="54" t="s">
        <v>67</v>
      </c>
      <c r="C103" s="74">
        <v>19.27</v>
      </c>
      <c r="D103" s="74">
        <v>11.21</v>
      </c>
      <c r="E103" s="74">
        <v>11.73</v>
      </c>
      <c r="F103" s="74">
        <v>17.21</v>
      </c>
      <c r="G103" s="74">
        <v>25.51</v>
      </c>
      <c r="H103" s="74">
        <v>31.71</v>
      </c>
      <c r="I103" s="72">
        <v>190</v>
      </c>
    </row>
    <row r="104" spans="1:9" ht="18" customHeight="1" x14ac:dyDescent="0.3">
      <c r="A104" s="24" t="s">
        <v>349</v>
      </c>
      <c r="B104" s="12" t="s">
        <v>350</v>
      </c>
      <c r="C104" s="36">
        <v>11.8</v>
      </c>
      <c r="D104" s="36">
        <v>11.08</v>
      </c>
      <c r="E104" s="36">
        <v>11.29</v>
      </c>
      <c r="F104" s="36">
        <v>11.63</v>
      </c>
      <c r="G104" s="36">
        <v>12.06</v>
      </c>
      <c r="H104" s="36">
        <v>12.53</v>
      </c>
      <c r="I104" s="32">
        <v>1140</v>
      </c>
    </row>
    <row r="105" spans="1:9" ht="18" customHeight="1" x14ac:dyDescent="0.3">
      <c r="A105" s="67" t="s">
        <v>214</v>
      </c>
      <c r="B105" s="54" t="s">
        <v>68</v>
      </c>
      <c r="C105" s="74">
        <v>14.28</v>
      </c>
      <c r="D105" s="74">
        <v>11.12</v>
      </c>
      <c r="E105" s="74">
        <v>11.55</v>
      </c>
      <c r="F105" s="74">
        <v>12.51</v>
      </c>
      <c r="G105" s="74">
        <v>16.440000000000001</v>
      </c>
      <c r="H105" s="74">
        <v>20.23</v>
      </c>
      <c r="I105" s="72">
        <v>430</v>
      </c>
    </row>
    <row r="106" spans="1:9" ht="18" customHeight="1" x14ac:dyDescent="0.3">
      <c r="A106" s="24" t="s">
        <v>215</v>
      </c>
      <c r="B106" s="12" t="s">
        <v>69</v>
      </c>
      <c r="C106" s="36">
        <v>13.61</v>
      </c>
      <c r="D106" s="36">
        <v>11.01</v>
      </c>
      <c r="E106" s="36">
        <v>11.25</v>
      </c>
      <c r="F106" s="36">
        <v>11.72</v>
      </c>
      <c r="G106" s="36">
        <v>13.29</v>
      </c>
      <c r="H106" s="36">
        <v>19.8</v>
      </c>
      <c r="I106" s="32" t="s">
        <v>294</v>
      </c>
    </row>
    <row r="107" spans="1:9" ht="18" customHeight="1" x14ac:dyDescent="0.3">
      <c r="A107" s="67" t="s">
        <v>216</v>
      </c>
      <c r="B107" s="54" t="s">
        <v>70</v>
      </c>
      <c r="C107" s="74">
        <v>11.76</v>
      </c>
      <c r="D107" s="74">
        <v>11.01</v>
      </c>
      <c r="E107" s="74">
        <v>11.17</v>
      </c>
      <c r="F107" s="74">
        <v>11.57</v>
      </c>
      <c r="G107" s="74">
        <v>11.96</v>
      </c>
      <c r="H107" s="74">
        <v>12.77</v>
      </c>
      <c r="I107" s="72">
        <v>100</v>
      </c>
    </row>
    <row r="108" spans="1:9" ht="18" customHeight="1" x14ac:dyDescent="0.3">
      <c r="A108" s="24" t="s">
        <v>217</v>
      </c>
      <c r="B108" s="12" t="s">
        <v>71</v>
      </c>
      <c r="C108" s="36">
        <v>11.7</v>
      </c>
      <c r="D108" s="36">
        <v>11.01</v>
      </c>
      <c r="E108" s="36">
        <v>11.08</v>
      </c>
      <c r="F108" s="36">
        <v>11.44</v>
      </c>
      <c r="G108" s="36">
        <v>11.82</v>
      </c>
      <c r="H108" s="36">
        <v>13.16</v>
      </c>
      <c r="I108" s="32">
        <v>40</v>
      </c>
    </row>
    <row r="109" spans="1:9" s="2" customFormat="1" ht="18" customHeight="1" x14ac:dyDescent="0.3">
      <c r="A109" s="88" t="s">
        <v>218</v>
      </c>
      <c r="B109" s="64" t="s">
        <v>72</v>
      </c>
      <c r="C109" s="73">
        <v>13.22</v>
      </c>
      <c r="D109" s="73">
        <v>11.17</v>
      </c>
      <c r="E109" s="73">
        <v>11.5</v>
      </c>
      <c r="F109" s="73">
        <v>12.09</v>
      </c>
      <c r="G109" s="73">
        <v>14.2</v>
      </c>
      <c r="H109" s="73">
        <v>17.43</v>
      </c>
      <c r="I109" s="70">
        <v>990</v>
      </c>
    </row>
    <row r="110" spans="1:9" ht="18" customHeight="1" x14ac:dyDescent="0.3">
      <c r="A110" s="24" t="s">
        <v>219</v>
      </c>
      <c r="B110" s="12" t="s">
        <v>351</v>
      </c>
      <c r="C110" s="36">
        <v>17.62</v>
      </c>
      <c r="D110" s="36">
        <v>13.32</v>
      </c>
      <c r="E110" s="36">
        <v>14.48</v>
      </c>
      <c r="F110" s="36">
        <v>16.61</v>
      </c>
      <c r="G110" s="36">
        <v>19.32</v>
      </c>
      <c r="H110" s="36">
        <v>25.13</v>
      </c>
      <c r="I110" s="32">
        <v>30</v>
      </c>
    </row>
    <row r="111" spans="1:9" ht="18" customHeight="1" x14ac:dyDescent="0.3">
      <c r="A111" s="67" t="s">
        <v>220</v>
      </c>
      <c r="B111" s="54" t="s">
        <v>73</v>
      </c>
      <c r="C111" s="74">
        <v>13.06</v>
      </c>
      <c r="D111" s="74">
        <v>11.08</v>
      </c>
      <c r="E111" s="74">
        <v>11.43</v>
      </c>
      <c r="F111" s="74">
        <v>12.04</v>
      </c>
      <c r="G111" s="74">
        <v>14.2</v>
      </c>
      <c r="H111" s="74">
        <v>17.489999999999998</v>
      </c>
      <c r="I111" s="72">
        <v>410</v>
      </c>
    </row>
    <row r="112" spans="1:9" ht="18" customHeight="1" x14ac:dyDescent="0.3">
      <c r="A112" s="24" t="s">
        <v>221</v>
      </c>
      <c r="B112" s="12" t="s">
        <v>74</v>
      </c>
      <c r="C112" s="36">
        <v>11.98</v>
      </c>
      <c r="D112" s="36">
        <v>11.16</v>
      </c>
      <c r="E112" s="36">
        <v>11.39</v>
      </c>
      <c r="F112" s="36">
        <v>11.77</v>
      </c>
      <c r="G112" s="36">
        <v>12.28</v>
      </c>
      <c r="H112" s="36">
        <v>13.03</v>
      </c>
      <c r="I112" s="32">
        <v>250</v>
      </c>
    </row>
    <row r="113" spans="1:9" ht="18" customHeight="1" x14ac:dyDescent="0.3">
      <c r="A113" s="67" t="s">
        <v>222</v>
      </c>
      <c r="B113" s="54" t="s">
        <v>75</v>
      </c>
      <c r="C113" s="74">
        <v>13.15</v>
      </c>
      <c r="D113" s="74">
        <v>11.27</v>
      </c>
      <c r="E113" s="74">
        <v>11.65</v>
      </c>
      <c r="F113" s="74">
        <v>12.26</v>
      </c>
      <c r="G113" s="74">
        <v>14.42</v>
      </c>
      <c r="H113" s="74">
        <v>16.77</v>
      </c>
      <c r="I113" s="72">
        <v>210</v>
      </c>
    </row>
    <row r="114" spans="1:9" s="2" customFormat="1" ht="18" customHeight="1" x14ac:dyDescent="0.3">
      <c r="A114" s="89" t="s">
        <v>223</v>
      </c>
      <c r="B114" s="22" t="s">
        <v>76</v>
      </c>
      <c r="C114" s="35">
        <v>14.02</v>
      </c>
      <c r="D114" s="35">
        <v>11.12</v>
      </c>
      <c r="E114" s="35">
        <v>11.47</v>
      </c>
      <c r="F114" s="35">
        <v>12.14</v>
      </c>
      <c r="G114" s="35">
        <v>14.57</v>
      </c>
      <c r="H114" s="35">
        <v>19.82</v>
      </c>
      <c r="I114" s="30">
        <v>540</v>
      </c>
    </row>
    <row r="115" spans="1:9" ht="18" customHeight="1" x14ac:dyDescent="0.3">
      <c r="A115" s="67" t="s">
        <v>352</v>
      </c>
      <c r="B115" s="54" t="s">
        <v>353</v>
      </c>
      <c r="C115" s="74">
        <v>19.52</v>
      </c>
      <c r="D115" s="74">
        <v>11.01</v>
      </c>
      <c r="E115" s="74">
        <v>12.26</v>
      </c>
      <c r="F115" s="74">
        <v>20.2</v>
      </c>
      <c r="G115" s="74">
        <v>23.97</v>
      </c>
      <c r="H115" s="74">
        <v>29.8</v>
      </c>
      <c r="I115" s="72">
        <v>40</v>
      </c>
    </row>
    <row r="116" spans="1:9" ht="18" customHeight="1" x14ac:dyDescent="0.3">
      <c r="A116" s="24" t="s">
        <v>224</v>
      </c>
      <c r="B116" s="12" t="s">
        <v>354</v>
      </c>
      <c r="C116" s="36">
        <v>12.79</v>
      </c>
      <c r="D116" s="36">
        <v>11.19</v>
      </c>
      <c r="E116" s="36">
        <v>11.46</v>
      </c>
      <c r="F116" s="36">
        <v>12.01</v>
      </c>
      <c r="G116" s="36">
        <v>13.88</v>
      </c>
      <c r="H116" s="36">
        <v>15.58</v>
      </c>
      <c r="I116" s="32">
        <v>60</v>
      </c>
    </row>
    <row r="117" spans="1:9" ht="18" customHeight="1" x14ac:dyDescent="0.3">
      <c r="A117" s="67" t="s">
        <v>355</v>
      </c>
      <c r="B117" s="54" t="s">
        <v>356</v>
      </c>
      <c r="C117" s="74">
        <v>14.72</v>
      </c>
      <c r="D117" s="74">
        <v>11.14</v>
      </c>
      <c r="E117" s="74">
        <v>11.54</v>
      </c>
      <c r="F117" s="74">
        <v>13.76</v>
      </c>
      <c r="G117" s="74">
        <v>15.52</v>
      </c>
      <c r="H117" s="74">
        <v>21.09</v>
      </c>
      <c r="I117" s="72">
        <v>30</v>
      </c>
    </row>
    <row r="118" spans="1:9" ht="18" customHeight="1" x14ac:dyDescent="0.3">
      <c r="A118" s="24" t="s">
        <v>225</v>
      </c>
      <c r="B118" s="12" t="s">
        <v>77</v>
      </c>
      <c r="C118" s="36">
        <v>12.7</v>
      </c>
      <c r="D118" s="36">
        <v>11.26</v>
      </c>
      <c r="E118" s="36">
        <v>11.63</v>
      </c>
      <c r="F118" s="36">
        <v>12.32</v>
      </c>
      <c r="G118" s="36">
        <v>13.88</v>
      </c>
      <c r="H118" s="36">
        <v>14.97</v>
      </c>
      <c r="I118" s="32" t="s">
        <v>294</v>
      </c>
    </row>
    <row r="119" spans="1:9" ht="18" customHeight="1" x14ac:dyDescent="0.3">
      <c r="A119" s="67" t="s">
        <v>226</v>
      </c>
      <c r="B119" s="54" t="s">
        <v>357</v>
      </c>
      <c r="C119" s="74">
        <v>13.47</v>
      </c>
      <c r="D119" s="74">
        <v>11.21</v>
      </c>
      <c r="E119" s="74">
        <v>11.51</v>
      </c>
      <c r="F119" s="74">
        <v>12.02</v>
      </c>
      <c r="G119" s="74">
        <v>13.02</v>
      </c>
      <c r="H119" s="74">
        <v>18.55</v>
      </c>
      <c r="I119" s="72" t="s">
        <v>294</v>
      </c>
    </row>
    <row r="120" spans="1:9" ht="18" customHeight="1" x14ac:dyDescent="0.3">
      <c r="A120" s="24" t="s">
        <v>358</v>
      </c>
      <c r="B120" s="12" t="s">
        <v>359</v>
      </c>
      <c r="C120" s="36">
        <v>12.17</v>
      </c>
      <c r="D120" s="36">
        <v>11.01</v>
      </c>
      <c r="E120" s="36">
        <v>11.25</v>
      </c>
      <c r="F120" s="36">
        <v>11.73</v>
      </c>
      <c r="G120" s="36">
        <v>12.23</v>
      </c>
      <c r="H120" s="36">
        <v>13.81</v>
      </c>
      <c r="I120" s="32">
        <v>80</v>
      </c>
    </row>
    <row r="121" spans="1:9" s="2" customFormat="1" ht="18" customHeight="1" x14ac:dyDescent="0.3">
      <c r="A121" s="88" t="s">
        <v>227</v>
      </c>
      <c r="B121" s="64" t="s">
        <v>78</v>
      </c>
      <c r="C121" s="73">
        <v>14.76</v>
      </c>
      <c r="D121" s="73">
        <v>11.13</v>
      </c>
      <c r="E121" s="73">
        <v>11.48</v>
      </c>
      <c r="F121" s="73">
        <v>12.21</v>
      </c>
      <c r="G121" s="73">
        <v>14.95</v>
      </c>
      <c r="H121" s="73">
        <v>21.66</v>
      </c>
      <c r="I121" s="70">
        <v>2970</v>
      </c>
    </row>
    <row r="122" spans="1:9" ht="18" customHeight="1" x14ac:dyDescent="0.3">
      <c r="A122" s="24" t="s">
        <v>228</v>
      </c>
      <c r="B122" s="12" t="s">
        <v>79</v>
      </c>
      <c r="C122" s="36">
        <v>17.61</v>
      </c>
      <c r="D122" s="36">
        <v>12.96</v>
      </c>
      <c r="E122" s="36">
        <v>14.2</v>
      </c>
      <c r="F122" s="36">
        <v>16.5</v>
      </c>
      <c r="G122" s="36">
        <v>20.49</v>
      </c>
      <c r="H122" s="36">
        <v>23.72</v>
      </c>
      <c r="I122" s="32">
        <v>380</v>
      </c>
    </row>
    <row r="123" spans="1:9" ht="18" customHeight="1" x14ac:dyDescent="0.3">
      <c r="A123" s="67" t="s">
        <v>229</v>
      </c>
      <c r="B123" s="54" t="s">
        <v>80</v>
      </c>
      <c r="C123" s="74">
        <v>12.04</v>
      </c>
      <c r="D123" s="74">
        <v>11.04</v>
      </c>
      <c r="E123" s="74">
        <v>11.27</v>
      </c>
      <c r="F123" s="74">
        <v>11.66</v>
      </c>
      <c r="G123" s="74">
        <v>12.34</v>
      </c>
      <c r="H123" s="74">
        <v>13.88</v>
      </c>
      <c r="I123" s="72">
        <v>830</v>
      </c>
    </row>
    <row r="124" spans="1:9" ht="18" customHeight="1" x14ac:dyDescent="0.3">
      <c r="A124" s="24" t="s">
        <v>230</v>
      </c>
      <c r="B124" s="12" t="s">
        <v>81</v>
      </c>
      <c r="C124" s="36">
        <v>12.7</v>
      </c>
      <c r="D124" s="36">
        <v>11.11</v>
      </c>
      <c r="E124" s="36">
        <v>11.39</v>
      </c>
      <c r="F124" s="36">
        <v>11.88</v>
      </c>
      <c r="G124" s="36">
        <v>12.92</v>
      </c>
      <c r="H124" s="36">
        <v>15.24</v>
      </c>
      <c r="I124" s="32">
        <v>1310</v>
      </c>
    </row>
    <row r="125" spans="1:9" ht="18" customHeight="1" x14ac:dyDescent="0.3">
      <c r="A125" s="67" t="s">
        <v>360</v>
      </c>
      <c r="B125" s="54" t="s">
        <v>361</v>
      </c>
      <c r="C125" s="74">
        <v>21.32</v>
      </c>
      <c r="D125" s="74">
        <v>12.79</v>
      </c>
      <c r="E125" s="74">
        <v>14.64</v>
      </c>
      <c r="F125" s="74">
        <v>18.28</v>
      </c>
      <c r="G125" s="74">
        <v>25.25</v>
      </c>
      <c r="H125" s="74">
        <v>36.549999999999997</v>
      </c>
      <c r="I125" s="72">
        <v>30</v>
      </c>
    </row>
    <row r="126" spans="1:9" ht="18" customHeight="1" x14ac:dyDescent="0.3">
      <c r="A126" s="24" t="s">
        <v>231</v>
      </c>
      <c r="B126" s="12" t="s">
        <v>82</v>
      </c>
      <c r="C126" s="36">
        <v>25.01</v>
      </c>
      <c r="D126" s="36">
        <v>16.309999999999999</v>
      </c>
      <c r="E126" s="36">
        <v>18.559999999999999</v>
      </c>
      <c r="F126" s="36">
        <v>23.05</v>
      </c>
      <c r="G126" s="36">
        <v>27.82</v>
      </c>
      <c r="H126" s="36">
        <v>41.56</v>
      </c>
      <c r="I126" s="32">
        <v>70</v>
      </c>
    </row>
    <row r="127" spans="1:9" ht="18" customHeight="1" x14ac:dyDescent="0.3">
      <c r="A127" s="67" t="s">
        <v>362</v>
      </c>
      <c r="B127" s="54" t="s">
        <v>363</v>
      </c>
      <c r="C127" s="74">
        <v>26.52</v>
      </c>
      <c r="D127" s="74">
        <v>12.93</v>
      </c>
      <c r="E127" s="74">
        <v>14.87</v>
      </c>
      <c r="F127" s="74">
        <v>25.99</v>
      </c>
      <c r="G127" s="74">
        <v>31.2</v>
      </c>
      <c r="H127" s="74">
        <v>41.5</v>
      </c>
      <c r="I127" s="72">
        <v>70</v>
      </c>
    </row>
    <row r="128" spans="1:9" ht="18" customHeight="1" x14ac:dyDescent="0.3">
      <c r="A128" s="24" t="s">
        <v>232</v>
      </c>
      <c r="B128" s="12" t="s">
        <v>83</v>
      </c>
      <c r="C128" s="36">
        <v>26.03</v>
      </c>
      <c r="D128" s="36">
        <v>12.67</v>
      </c>
      <c r="E128" s="36">
        <v>16.350000000000001</v>
      </c>
      <c r="F128" s="36">
        <v>22.33</v>
      </c>
      <c r="G128" s="36">
        <v>32.01</v>
      </c>
      <c r="H128" s="36">
        <v>39.28</v>
      </c>
      <c r="I128" s="32">
        <v>80</v>
      </c>
    </row>
    <row r="129" spans="1:9" s="2" customFormat="1" ht="18" customHeight="1" x14ac:dyDescent="0.3">
      <c r="A129" s="88" t="s">
        <v>233</v>
      </c>
      <c r="B129" s="64" t="s">
        <v>84</v>
      </c>
      <c r="C129" s="73">
        <v>16.34</v>
      </c>
      <c r="D129" s="73">
        <v>11.32</v>
      </c>
      <c r="E129" s="73">
        <v>11.94</v>
      </c>
      <c r="F129" s="73">
        <v>14.73</v>
      </c>
      <c r="G129" s="73">
        <v>19.05</v>
      </c>
      <c r="H129" s="73">
        <v>24.39</v>
      </c>
      <c r="I129" s="70">
        <v>4800</v>
      </c>
    </row>
    <row r="130" spans="1:9" ht="18" customHeight="1" x14ac:dyDescent="0.3">
      <c r="A130" s="24" t="s">
        <v>234</v>
      </c>
      <c r="B130" s="12" t="s">
        <v>364</v>
      </c>
      <c r="C130" s="36">
        <v>20.68</v>
      </c>
      <c r="D130" s="36">
        <v>13.42</v>
      </c>
      <c r="E130" s="36">
        <v>16.11</v>
      </c>
      <c r="F130" s="36">
        <v>19.68</v>
      </c>
      <c r="G130" s="36">
        <v>24.64</v>
      </c>
      <c r="H130" s="36">
        <v>29.34</v>
      </c>
      <c r="I130" s="32">
        <v>370</v>
      </c>
    </row>
    <row r="131" spans="1:9" ht="18" customHeight="1" x14ac:dyDescent="0.3">
      <c r="A131" s="67" t="s">
        <v>235</v>
      </c>
      <c r="B131" s="54" t="s">
        <v>365</v>
      </c>
      <c r="C131" s="74">
        <v>17.11</v>
      </c>
      <c r="D131" s="74">
        <v>12.95</v>
      </c>
      <c r="E131" s="74">
        <v>14.07</v>
      </c>
      <c r="F131" s="74">
        <v>16.11</v>
      </c>
      <c r="G131" s="74">
        <v>18.850000000000001</v>
      </c>
      <c r="H131" s="74">
        <v>23.31</v>
      </c>
      <c r="I131" s="72">
        <v>80</v>
      </c>
    </row>
    <row r="132" spans="1:9" ht="18" customHeight="1" x14ac:dyDescent="0.3">
      <c r="A132" s="24" t="s">
        <v>236</v>
      </c>
      <c r="B132" s="12" t="s">
        <v>85</v>
      </c>
      <c r="C132" s="36">
        <v>16.63</v>
      </c>
      <c r="D132" s="36">
        <v>11.14</v>
      </c>
      <c r="E132" s="36">
        <v>12.03</v>
      </c>
      <c r="F132" s="36">
        <v>14.95</v>
      </c>
      <c r="G132" s="36">
        <v>21.1</v>
      </c>
      <c r="H132" s="36">
        <v>24.46</v>
      </c>
      <c r="I132" s="32">
        <v>240</v>
      </c>
    </row>
    <row r="133" spans="1:9" ht="18" customHeight="1" x14ac:dyDescent="0.3">
      <c r="A133" s="67" t="s">
        <v>237</v>
      </c>
      <c r="B133" s="54" t="s">
        <v>86</v>
      </c>
      <c r="C133" s="74">
        <v>18.97</v>
      </c>
      <c r="D133" s="74">
        <v>11.01</v>
      </c>
      <c r="E133" s="74">
        <v>15.33</v>
      </c>
      <c r="F133" s="74">
        <v>16.86</v>
      </c>
      <c r="G133" s="74">
        <v>20.27</v>
      </c>
      <c r="H133" s="74">
        <v>25.32</v>
      </c>
      <c r="I133" s="72">
        <v>30</v>
      </c>
    </row>
    <row r="134" spans="1:9" ht="18" customHeight="1" x14ac:dyDescent="0.3">
      <c r="A134" s="24" t="s">
        <v>238</v>
      </c>
      <c r="B134" s="12" t="s">
        <v>87</v>
      </c>
      <c r="C134" s="36">
        <v>21.79</v>
      </c>
      <c r="D134" s="36">
        <v>13.45</v>
      </c>
      <c r="E134" s="36">
        <v>18.559999999999999</v>
      </c>
      <c r="F134" s="36">
        <v>22.7</v>
      </c>
      <c r="G134" s="36">
        <v>25.78</v>
      </c>
      <c r="H134" s="36">
        <v>28.57</v>
      </c>
      <c r="I134" s="32">
        <v>50</v>
      </c>
    </row>
    <row r="135" spans="1:9" ht="18" customHeight="1" x14ac:dyDescent="0.3">
      <c r="A135" s="67" t="s">
        <v>239</v>
      </c>
      <c r="B135" s="54" t="s">
        <v>88</v>
      </c>
      <c r="C135" s="74">
        <v>15.36</v>
      </c>
      <c r="D135" s="74">
        <v>12.26</v>
      </c>
      <c r="E135" s="74">
        <v>13.42</v>
      </c>
      <c r="F135" s="74">
        <v>15.03</v>
      </c>
      <c r="G135" s="74">
        <v>17.309999999999999</v>
      </c>
      <c r="H135" s="74">
        <v>19.170000000000002</v>
      </c>
      <c r="I135" s="72">
        <v>50</v>
      </c>
    </row>
    <row r="136" spans="1:9" ht="18" customHeight="1" x14ac:dyDescent="0.3">
      <c r="A136" s="24" t="s">
        <v>240</v>
      </c>
      <c r="B136" s="12" t="s">
        <v>89</v>
      </c>
      <c r="C136" s="36">
        <v>15.97</v>
      </c>
      <c r="D136" s="36">
        <v>11.31</v>
      </c>
      <c r="E136" s="36">
        <v>13.08</v>
      </c>
      <c r="F136" s="36">
        <v>14.89</v>
      </c>
      <c r="G136" s="36">
        <v>17.91</v>
      </c>
      <c r="H136" s="36">
        <v>21.56</v>
      </c>
      <c r="I136" s="32">
        <v>90</v>
      </c>
    </row>
    <row r="137" spans="1:9" ht="18" customHeight="1" x14ac:dyDescent="0.3">
      <c r="A137" s="67" t="s">
        <v>241</v>
      </c>
      <c r="B137" s="54" t="s">
        <v>90</v>
      </c>
      <c r="C137" s="74">
        <v>13.92</v>
      </c>
      <c r="D137" s="74">
        <v>11.18</v>
      </c>
      <c r="E137" s="74">
        <v>11.49</v>
      </c>
      <c r="F137" s="74">
        <v>12.01</v>
      </c>
      <c r="G137" s="74">
        <v>14.97</v>
      </c>
      <c r="H137" s="74">
        <v>18.649999999999999</v>
      </c>
      <c r="I137" s="72">
        <v>920</v>
      </c>
    </row>
    <row r="138" spans="1:9" ht="18" customHeight="1" x14ac:dyDescent="0.3">
      <c r="A138" s="24" t="s">
        <v>366</v>
      </c>
      <c r="B138" s="12" t="s">
        <v>367</v>
      </c>
      <c r="C138" s="36">
        <v>17.09</v>
      </c>
      <c r="D138" s="36">
        <v>15.14</v>
      </c>
      <c r="E138" s="36">
        <v>16.36</v>
      </c>
      <c r="F138" s="36">
        <v>16.46</v>
      </c>
      <c r="G138" s="36">
        <v>17.600000000000001</v>
      </c>
      <c r="H138" s="36">
        <v>19.760000000000002</v>
      </c>
      <c r="I138" s="32">
        <v>50</v>
      </c>
    </row>
    <row r="139" spans="1:9" ht="18" customHeight="1" x14ac:dyDescent="0.3">
      <c r="A139" s="67" t="s">
        <v>242</v>
      </c>
      <c r="B139" s="54" t="s">
        <v>91</v>
      </c>
      <c r="C139" s="74">
        <v>12.11</v>
      </c>
      <c r="D139" s="74">
        <v>11.18</v>
      </c>
      <c r="E139" s="74">
        <v>11.43</v>
      </c>
      <c r="F139" s="74">
        <v>11.86</v>
      </c>
      <c r="G139" s="74">
        <v>12.39</v>
      </c>
      <c r="H139" s="74">
        <v>13.99</v>
      </c>
      <c r="I139" s="72">
        <v>150</v>
      </c>
    </row>
    <row r="140" spans="1:9" ht="18" customHeight="1" x14ac:dyDescent="0.3">
      <c r="A140" s="24" t="s">
        <v>368</v>
      </c>
      <c r="B140" s="12" t="s">
        <v>369</v>
      </c>
      <c r="C140" s="36">
        <v>16.64</v>
      </c>
      <c r="D140" s="36">
        <v>12.58</v>
      </c>
      <c r="E140" s="36">
        <v>13.48</v>
      </c>
      <c r="F140" s="36">
        <v>14.94</v>
      </c>
      <c r="G140" s="36">
        <v>17.559999999999999</v>
      </c>
      <c r="H140" s="36">
        <v>26.19</v>
      </c>
      <c r="I140" s="32">
        <v>50</v>
      </c>
    </row>
    <row r="141" spans="1:9" ht="18" customHeight="1" x14ac:dyDescent="0.3">
      <c r="A141" s="67" t="s">
        <v>243</v>
      </c>
      <c r="B141" s="54" t="s">
        <v>92</v>
      </c>
      <c r="C141" s="74">
        <v>12.29</v>
      </c>
      <c r="D141" s="74">
        <v>11.04</v>
      </c>
      <c r="E141" s="74">
        <v>11.3</v>
      </c>
      <c r="F141" s="74">
        <v>11.74</v>
      </c>
      <c r="G141" s="74">
        <v>12.38</v>
      </c>
      <c r="H141" s="74">
        <v>14.7</v>
      </c>
      <c r="I141" s="72">
        <v>40</v>
      </c>
    </row>
    <row r="142" spans="1:9" ht="18" customHeight="1" x14ac:dyDescent="0.3">
      <c r="A142" s="24" t="s">
        <v>244</v>
      </c>
      <c r="B142" s="12" t="s">
        <v>93</v>
      </c>
      <c r="C142" s="36">
        <v>13.36</v>
      </c>
      <c r="D142" s="36">
        <v>11.28</v>
      </c>
      <c r="E142" s="36">
        <v>11.69</v>
      </c>
      <c r="F142" s="36">
        <v>12.74</v>
      </c>
      <c r="G142" s="36">
        <v>14.62</v>
      </c>
      <c r="H142" s="36">
        <v>17.02</v>
      </c>
      <c r="I142" s="32">
        <v>190</v>
      </c>
    </row>
    <row r="143" spans="1:9" ht="18" customHeight="1" x14ac:dyDescent="0.3">
      <c r="A143" s="67" t="s">
        <v>245</v>
      </c>
      <c r="B143" s="54" t="s">
        <v>94</v>
      </c>
      <c r="C143" s="74" t="s">
        <v>137</v>
      </c>
      <c r="D143" s="74" t="s">
        <v>137</v>
      </c>
      <c r="E143" s="74" t="s">
        <v>137</v>
      </c>
      <c r="F143" s="74" t="s">
        <v>137</v>
      </c>
      <c r="G143" s="74" t="s">
        <v>137</v>
      </c>
      <c r="H143" s="74" t="s">
        <v>137</v>
      </c>
      <c r="I143" s="72">
        <v>90</v>
      </c>
    </row>
    <row r="144" spans="1:9" ht="18" customHeight="1" x14ac:dyDescent="0.3">
      <c r="A144" s="24" t="s">
        <v>370</v>
      </c>
      <c r="B144" s="12" t="s">
        <v>371</v>
      </c>
      <c r="C144" s="36">
        <v>18.02</v>
      </c>
      <c r="D144" s="36">
        <v>13.05</v>
      </c>
      <c r="E144" s="36">
        <v>15.37</v>
      </c>
      <c r="F144" s="36">
        <v>17.829999999999998</v>
      </c>
      <c r="G144" s="36">
        <v>20.71</v>
      </c>
      <c r="H144" s="36">
        <v>23.72</v>
      </c>
      <c r="I144" s="32">
        <v>30</v>
      </c>
    </row>
    <row r="145" spans="1:9" ht="18" customHeight="1" x14ac:dyDescent="0.3">
      <c r="A145" s="67" t="s">
        <v>246</v>
      </c>
      <c r="B145" s="54" t="s">
        <v>95</v>
      </c>
      <c r="C145" s="74">
        <v>16.16</v>
      </c>
      <c r="D145" s="74">
        <v>12.67</v>
      </c>
      <c r="E145" s="74">
        <v>13.87</v>
      </c>
      <c r="F145" s="74">
        <v>16.14</v>
      </c>
      <c r="G145" s="74">
        <v>18.329999999999998</v>
      </c>
      <c r="H145" s="74">
        <v>19.760000000000002</v>
      </c>
      <c r="I145" s="72">
        <v>50</v>
      </c>
    </row>
    <row r="146" spans="1:9" ht="18" customHeight="1" x14ac:dyDescent="0.3">
      <c r="A146" s="24" t="s">
        <v>247</v>
      </c>
      <c r="B146" s="12" t="s">
        <v>96</v>
      </c>
      <c r="C146" s="36">
        <v>24</v>
      </c>
      <c r="D146" s="36">
        <v>20.75</v>
      </c>
      <c r="E146" s="36">
        <v>20.76</v>
      </c>
      <c r="F146" s="36">
        <v>22.73</v>
      </c>
      <c r="G146" s="36">
        <v>29.2</v>
      </c>
      <c r="H146" s="36">
        <v>29.79</v>
      </c>
      <c r="I146" s="32">
        <v>40</v>
      </c>
    </row>
    <row r="147" spans="1:9" ht="18" customHeight="1" x14ac:dyDescent="0.3">
      <c r="A147" s="67" t="s">
        <v>248</v>
      </c>
      <c r="B147" s="54" t="s">
        <v>97</v>
      </c>
      <c r="C147" s="74">
        <v>23.31</v>
      </c>
      <c r="D147" s="74">
        <v>17.78</v>
      </c>
      <c r="E147" s="74">
        <v>17.79</v>
      </c>
      <c r="F147" s="74">
        <v>20.75</v>
      </c>
      <c r="G147" s="74">
        <v>30.96</v>
      </c>
      <c r="H147" s="74">
        <v>30.97</v>
      </c>
      <c r="I147" s="72">
        <v>120</v>
      </c>
    </row>
    <row r="148" spans="1:9" ht="18" customHeight="1" x14ac:dyDescent="0.3">
      <c r="A148" s="24" t="s">
        <v>249</v>
      </c>
      <c r="B148" s="12" t="s">
        <v>98</v>
      </c>
      <c r="C148" s="36">
        <v>20.38</v>
      </c>
      <c r="D148" s="36">
        <v>13.15</v>
      </c>
      <c r="E148" s="36">
        <v>15.15</v>
      </c>
      <c r="F148" s="36">
        <v>21.14</v>
      </c>
      <c r="G148" s="36">
        <v>24.11</v>
      </c>
      <c r="H148" s="36">
        <v>27.7</v>
      </c>
      <c r="I148" s="32">
        <v>40</v>
      </c>
    </row>
    <row r="149" spans="1:9" ht="18" customHeight="1" x14ac:dyDescent="0.3">
      <c r="A149" s="67" t="s">
        <v>250</v>
      </c>
      <c r="B149" s="54" t="s">
        <v>372</v>
      </c>
      <c r="C149" s="74">
        <v>15.07</v>
      </c>
      <c r="D149" s="74">
        <v>11.34</v>
      </c>
      <c r="E149" s="74">
        <v>11.89</v>
      </c>
      <c r="F149" s="74">
        <v>13.53</v>
      </c>
      <c r="G149" s="74">
        <v>16.309999999999999</v>
      </c>
      <c r="H149" s="74">
        <v>23.13</v>
      </c>
      <c r="I149" s="72">
        <v>130</v>
      </c>
    </row>
    <row r="150" spans="1:9" ht="18" customHeight="1" x14ac:dyDescent="0.3">
      <c r="A150" s="24" t="s">
        <v>251</v>
      </c>
      <c r="B150" s="12" t="s">
        <v>99</v>
      </c>
      <c r="C150" s="36">
        <v>23.07</v>
      </c>
      <c r="D150" s="36">
        <v>16.010000000000002</v>
      </c>
      <c r="E150" s="36">
        <v>18.36</v>
      </c>
      <c r="F150" s="36">
        <v>22.4</v>
      </c>
      <c r="G150" s="36">
        <v>27.76</v>
      </c>
      <c r="H150" s="36">
        <v>31.71</v>
      </c>
      <c r="I150" s="32">
        <v>70</v>
      </c>
    </row>
    <row r="151" spans="1:9" ht="18" customHeight="1" x14ac:dyDescent="0.3">
      <c r="A151" s="67" t="s">
        <v>252</v>
      </c>
      <c r="B151" s="54" t="s">
        <v>373</v>
      </c>
      <c r="C151" s="74">
        <v>19.489999999999998</v>
      </c>
      <c r="D151" s="74">
        <v>15.1</v>
      </c>
      <c r="E151" s="74">
        <v>16.79</v>
      </c>
      <c r="F151" s="74">
        <v>18.75</v>
      </c>
      <c r="G151" s="74">
        <v>21.87</v>
      </c>
      <c r="H151" s="74">
        <v>24.68</v>
      </c>
      <c r="I151" s="72">
        <v>50</v>
      </c>
    </row>
    <row r="152" spans="1:9" ht="18" customHeight="1" x14ac:dyDescent="0.3">
      <c r="A152" s="24" t="s">
        <v>253</v>
      </c>
      <c r="B152" s="12" t="s">
        <v>374</v>
      </c>
      <c r="C152" s="36">
        <v>15.83</v>
      </c>
      <c r="D152" s="36">
        <v>12.05</v>
      </c>
      <c r="E152" s="36">
        <v>13.08</v>
      </c>
      <c r="F152" s="36">
        <v>14.78</v>
      </c>
      <c r="G152" s="36">
        <v>18.3</v>
      </c>
      <c r="H152" s="36">
        <v>22.17</v>
      </c>
      <c r="I152" s="32">
        <v>190</v>
      </c>
    </row>
    <row r="153" spans="1:9" ht="18" customHeight="1" x14ac:dyDescent="0.3">
      <c r="A153" s="67" t="s">
        <v>254</v>
      </c>
      <c r="B153" s="54" t="s">
        <v>375</v>
      </c>
      <c r="C153" s="74">
        <v>16.329999999999998</v>
      </c>
      <c r="D153" s="74">
        <v>11.29</v>
      </c>
      <c r="E153" s="74">
        <v>12.17</v>
      </c>
      <c r="F153" s="74">
        <v>14.86</v>
      </c>
      <c r="G153" s="74">
        <v>19.72</v>
      </c>
      <c r="H153" s="74">
        <v>23.85</v>
      </c>
      <c r="I153" s="72">
        <v>660</v>
      </c>
    </row>
    <row r="154" spans="1:9" ht="18" customHeight="1" x14ac:dyDescent="0.3">
      <c r="A154" s="24" t="s">
        <v>376</v>
      </c>
      <c r="B154" s="12" t="s">
        <v>377</v>
      </c>
      <c r="C154" s="36">
        <v>16.27</v>
      </c>
      <c r="D154" s="36">
        <v>12.6</v>
      </c>
      <c r="E154" s="36">
        <v>15.27</v>
      </c>
      <c r="F154" s="36">
        <v>16.61</v>
      </c>
      <c r="G154" s="36">
        <v>17.98</v>
      </c>
      <c r="H154" s="36">
        <v>18.809999999999999</v>
      </c>
      <c r="I154" s="32" t="s">
        <v>294</v>
      </c>
    </row>
    <row r="155" spans="1:9" ht="18" customHeight="1" x14ac:dyDescent="0.3">
      <c r="A155" s="67" t="s">
        <v>255</v>
      </c>
      <c r="B155" s="54" t="s">
        <v>100</v>
      </c>
      <c r="C155" s="74">
        <v>15.5</v>
      </c>
      <c r="D155" s="74">
        <v>11.27</v>
      </c>
      <c r="E155" s="74">
        <v>11.92</v>
      </c>
      <c r="F155" s="74">
        <v>14.65</v>
      </c>
      <c r="G155" s="74">
        <v>17.95</v>
      </c>
      <c r="H155" s="74">
        <v>20.92</v>
      </c>
      <c r="I155" s="72">
        <v>560</v>
      </c>
    </row>
    <row r="156" spans="1:9" ht="18" customHeight="1" x14ac:dyDescent="0.3">
      <c r="A156" s="24" t="s">
        <v>256</v>
      </c>
      <c r="B156" s="12" t="s">
        <v>101</v>
      </c>
      <c r="C156" s="36">
        <v>23.07</v>
      </c>
      <c r="D156" s="36">
        <v>15.88</v>
      </c>
      <c r="E156" s="36">
        <v>19.649999999999999</v>
      </c>
      <c r="F156" s="36">
        <v>23.57</v>
      </c>
      <c r="G156" s="36">
        <v>26.94</v>
      </c>
      <c r="H156" s="36">
        <v>30.16</v>
      </c>
      <c r="I156" s="32">
        <v>50</v>
      </c>
    </row>
    <row r="157" spans="1:9" s="2" customFormat="1" ht="18" customHeight="1" x14ac:dyDescent="0.3">
      <c r="A157" s="88" t="s">
        <v>257</v>
      </c>
      <c r="B157" s="64" t="s">
        <v>102</v>
      </c>
      <c r="C157" s="73">
        <v>13.1</v>
      </c>
      <c r="D157" s="73">
        <v>11.17</v>
      </c>
      <c r="E157" s="73">
        <v>11.42</v>
      </c>
      <c r="F157" s="73">
        <v>11.84</v>
      </c>
      <c r="G157" s="73">
        <v>13.32</v>
      </c>
      <c r="H157" s="73">
        <v>16.03</v>
      </c>
      <c r="I157" s="70">
        <v>440</v>
      </c>
    </row>
    <row r="158" spans="1:9" ht="18" customHeight="1" x14ac:dyDescent="0.3">
      <c r="A158" s="24" t="s">
        <v>258</v>
      </c>
      <c r="B158" s="12" t="s">
        <v>103</v>
      </c>
      <c r="C158" s="36">
        <v>12.41</v>
      </c>
      <c r="D158" s="36">
        <v>11.16</v>
      </c>
      <c r="E158" s="36">
        <v>11.38</v>
      </c>
      <c r="F158" s="36">
        <v>11.76</v>
      </c>
      <c r="G158" s="36">
        <v>12.55</v>
      </c>
      <c r="H158" s="36">
        <v>14.92</v>
      </c>
      <c r="I158" s="32">
        <v>380</v>
      </c>
    </row>
    <row r="159" spans="1:9" s="2" customFormat="1" ht="18" customHeight="1" x14ac:dyDescent="0.3">
      <c r="A159" s="88" t="s">
        <v>259</v>
      </c>
      <c r="B159" s="64" t="s">
        <v>104</v>
      </c>
      <c r="C159" s="73">
        <v>20.350000000000001</v>
      </c>
      <c r="D159" s="73">
        <v>12.77</v>
      </c>
      <c r="E159" s="73">
        <v>14.98</v>
      </c>
      <c r="F159" s="73">
        <v>18.670000000000002</v>
      </c>
      <c r="G159" s="73">
        <v>23.73</v>
      </c>
      <c r="H159" s="73">
        <v>30.51</v>
      </c>
      <c r="I159" s="70">
        <v>1210</v>
      </c>
    </row>
    <row r="160" spans="1:9" ht="18" customHeight="1" x14ac:dyDescent="0.3">
      <c r="A160" s="24" t="s">
        <v>260</v>
      </c>
      <c r="B160" s="12" t="s">
        <v>378</v>
      </c>
      <c r="C160" s="36">
        <v>30.49</v>
      </c>
      <c r="D160" s="36">
        <v>19.309999999999999</v>
      </c>
      <c r="E160" s="36">
        <v>24.94</v>
      </c>
      <c r="F160" s="36">
        <v>28.79</v>
      </c>
      <c r="G160" s="36">
        <v>34.409999999999997</v>
      </c>
      <c r="H160" s="36">
        <v>46.52</v>
      </c>
      <c r="I160" s="32">
        <v>140</v>
      </c>
    </row>
    <row r="161" spans="1:9" ht="18" customHeight="1" x14ac:dyDescent="0.3">
      <c r="A161" s="67" t="s">
        <v>261</v>
      </c>
      <c r="B161" s="54" t="s">
        <v>105</v>
      </c>
      <c r="C161" s="74">
        <v>17.77</v>
      </c>
      <c r="D161" s="74">
        <v>11.54</v>
      </c>
      <c r="E161" s="74">
        <v>13.82</v>
      </c>
      <c r="F161" s="74">
        <v>17.75</v>
      </c>
      <c r="G161" s="74">
        <v>21.66</v>
      </c>
      <c r="H161" s="74">
        <v>24.22</v>
      </c>
      <c r="I161" s="72">
        <v>190</v>
      </c>
    </row>
    <row r="162" spans="1:9" ht="18" customHeight="1" x14ac:dyDescent="0.3">
      <c r="A162" s="24" t="s">
        <v>262</v>
      </c>
      <c r="B162" s="12" t="s">
        <v>106</v>
      </c>
      <c r="C162" s="36">
        <v>15.88</v>
      </c>
      <c r="D162" s="36">
        <v>12.1</v>
      </c>
      <c r="E162" s="36">
        <v>13.08</v>
      </c>
      <c r="F162" s="36">
        <v>14.55</v>
      </c>
      <c r="G162" s="36">
        <v>17.5</v>
      </c>
      <c r="H162" s="36">
        <v>21.7</v>
      </c>
      <c r="I162" s="32">
        <v>230</v>
      </c>
    </row>
    <row r="163" spans="1:9" ht="18" customHeight="1" x14ac:dyDescent="0.3">
      <c r="A163" s="67" t="s">
        <v>263</v>
      </c>
      <c r="B163" s="54" t="s">
        <v>107</v>
      </c>
      <c r="C163" s="74">
        <v>22.01</v>
      </c>
      <c r="D163" s="74">
        <v>15.3</v>
      </c>
      <c r="E163" s="74">
        <v>16.97</v>
      </c>
      <c r="F163" s="74">
        <v>19.45</v>
      </c>
      <c r="G163" s="74">
        <v>26.7</v>
      </c>
      <c r="H163" s="74">
        <v>31.92</v>
      </c>
      <c r="I163" s="72">
        <v>80</v>
      </c>
    </row>
    <row r="164" spans="1:9" ht="18" customHeight="1" x14ac:dyDescent="0.3">
      <c r="A164" s="24" t="s">
        <v>264</v>
      </c>
      <c r="B164" s="12" t="s">
        <v>108</v>
      </c>
      <c r="C164" s="36">
        <v>22.68</v>
      </c>
      <c r="D164" s="36">
        <v>13.68</v>
      </c>
      <c r="E164" s="36">
        <v>16.87</v>
      </c>
      <c r="F164" s="36">
        <v>21.53</v>
      </c>
      <c r="G164" s="36">
        <v>28.99</v>
      </c>
      <c r="H164" s="36">
        <v>34.340000000000003</v>
      </c>
      <c r="I164" s="32">
        <v>120</v>
      </c>
    </row>
    <row r="165" spans="1:9" ht="18" customHeight="1" x14ac:dyDescent="0.3">
      <c r="A165" s="67" t="s">
        <v>379</v>
      </c>
      <c r="B165" s="54" t="s">
        <v>380</v>
      </c>
      <c r="C165" s="74">
        <v>16.04</v>
      </c>
      <c r="D165" s="74">
        <v>11.7</v>
      </c>
      <c r="E165" s="74">
        <v>13.19</v>
      </c>
      <c r="F165" s="74">
        <v>16.27</v>
      </c>
      <c r="G165" s="74">
        <v>18.63</v>
      </c>
      <c r="H165" s="74">
        <v>20.62</v>
      </c>
      <c r="I165" s="72">
        <v>30</v>
      </c>
    </row>
    <row r="166" spans="1:9" ht="18" customHeight="1" x14ac:dyDescent="0.3">
      <c r="A166" s="24" t="s">
        <v>265</v>
      </c>
      <c r="B166" s="12" t="s">
        <v>109</v>
      </c>
      <c r="C166" s="36">
        <v>19.510000000000002</v>
      </c>
      <c r="D166" s="36">
        <v>16.11</v>
      </c>
      <c r="E166" s="36">
        <v>17.12</v>
      </c>
      <c r="F166" s="36">
        <v>18.78</v>
      </c>
      <c r="G166" s="36">
        <v>21.25</v>
      </c>
      <c r="H166" s="36">
        <v>24.54</v>
      </c>
      <c r="I166" s="32">
        <v>100</v>
      </c>
    </row>
    <row r="167" spans="1:9" ht="18" customHeight="1" x14ac:dyDescent="0.3">
      <c r="A167" s="67" t="s">
        <v>266</v>
      </c>
      <c r="B167" s="54" t="s">
        <v>110</v>
      </c>
      <c r="C167" s="74">
        <v>26.87</v>
      </c>
      <c r="D167" s="74">
        <v>16.48</v>
      </c>
      <c r="E167" s="74">
        <v>18.87</v>
      </c>
      <c r="F167" s="74">
        <v>26.24</v>
      </c>
      <c r="G167" s="74">
        <v>31.11</v>
      </c>
      <c r="H167" s="74">
        <v>42.71</v>
      </c>
      <c r="I167" s="72">
        <v>30</v>
      </c>
    </row>
    <row r="168" spans="1:9" ht="18" customHeight="1" x14ac:dyDescent="0.3">
      <c r="A168" s="24" t="s">
        <v>267</v>
      </c>
      <c r="B168" s="12" t="s">
        <v>111</v>
      </c>
      <c r="C168" s="36">
        <v>18.420000000000002</v>
      </c>
      <c r="D168" s="36">
        <v>12.85</v>
      </c>
      <c r="E168" s="36">
        <v>16.010000000000002</v>
      </c>
      <c r="F168" s="36">
        <v>18.68</v>
      </c>
      <c r="G168" s="36">
        <v>20.010000000000002</v>
      </c>
      <c r="H168" s="36">
        <v>22.99</v>
      </c>
      <c r="I168" s="32">
        <v>40</v>
      </c>
    </row>
    <row r="169" spans="1:9" s="2" customFormat="1" ht="18" customHeight="1" x14ac:dyDescent="0.3">
      <c r="A169" s="88" t="s">
        <v>268</v>
      </c>
      <c r="B169" s="64" t="s">
        <v>112</v>
      </c>
      <c r="C169" s="73">
        <v>20.81</v>
      </c>
      <c r="D169" s="73">
        <v>11.49</v>
      </c>
      <c r="E169" s="73">
        <v>12.84</v>
      </c>
      <c r="F169" s="73">
        <v>17.89</v>
      </c>
      <c r="G169" s="73">
        <v>27.59</v>
      </c>
      <c r="H169" s="73">
        <v>35.32</v>
      </c>
      <c r="I169" s="70">
        <v>1450</v>
      </c>
    </row>
    <row r="170" spans="1:9" ht="18" customHeight="1" x14ac:dyDescent="0.3">
      <c r="A170" s="24" t="s">
        <v>269</v>
      </c>
      <c r="B170" s="12" t="s">
        <v>113</v>
      </c>
      <c r="C170" s="36">
        <v>28.27</v>
      </c>
      <c r="D170" s="36">
        <v>16.12</v>
      </c>
      <c r="E170" s="36">
        <v>19.899999999999999</v>
      </c>
      <c r="F170" s="36">
        <v>26.46</v>
      </c>
      <c r="G170" s="36">
        <v>36.619999999999997</v>
      </c>
      <c r="H170" s="36">
        <v>42</v>
      </c>
      <c r="I170" s="32">
        <v>120</v>
      </c>
    </row>
    <row r="171" spans="1:9" ht="18" customHeight="1" x14ac:dyDescent="0.3">
      <c r="A171" s="67" t="s">
        <v>270</v>
      </c>
      <c r="B171" s="54" t="s">
        <v>114</v>
      </c>
      <c r="C171" s="74">
        <v>28.66</v>
      </c>
      <c r="D171" s="74">
        <v>20.11</v>
      </c>
      <c r="E171" s="74">
        <v>23.35</v>
      </c>
      <c r="F171" s="74">
        <v>29.14</v>
      </c>
      <c r="G171" s="74">
        <v>34.83</v>
      </c>
      <c r="H171" s="74">
        <v>38.26</v>
      </c>
      <c r="I171" s="72" t="s">
        <v>294</v>
      </c>
    </row>
    <row r="172" spans="1:9" ht="18" customHeight="1" x14ac:dyDescent="0.3">
      <c r="A172" s="24" t="s">
        <v>271</v>
      </c>
      <c r="B172" s="12" t="s">
        <v>115</v>
      </c>
      <c r="C172" s="36">
        <v>23.53</v>
      </c>
      <c r="D172" s="36">
        <v>11.53</v>
      </c>
      <c r="E172" s="36">
        <v>14.77</v>
      </c>
      <c r="F172" s="36">
        <v>26.13</v>
      </c>
      <c r="G172" s="36">
        <v>29.26</v>
      </c>
      <c r="H172" s="36">
        <v>32.07</v>
      </c>
      <c r="I172" s="32">
        <v>220</v>
      </c>
    </row>
    <row r="173" spans="1:9" ht="18" customHeight="1" x14ac:dyDescent="0.3">
      <c r="A173" s="67" t="s">
        <v>272</v>
      </c>
      <c r="B173" s="54" t="s">
        <v>116</v>
      </c>
      <c r="C173" s="74">
        <v>12.08</v>
      </c>
      <c r="D173" s="74">
        <v>11.17</v>
      </c>
      <c r="E173" s="74">
        <v>11.4</v>
      </c>
      <c r="F173" s="74">
        <v>11.79</v>
      </c>
      <c r="G173" s="74">
        <v>12.29</v>
      </c>
      <c r="H173" s="74">
        <v>13.88</v>
      </c>
      <c r="I173" s="72">
        <v>70</v>
      </c>
    </row>
    <row r="174" spans="1:9" ht="18" customHeight="1" x14ac:dyDescent="0.3">
      <c r="A174" s="24" t="s">
        <v>273</v>
      </c>
      <c r="B174" s="12" t="s">
        <v>117</v>
      </c>
      <c r="C174" s="36">
        <v>15.85</v>
      </c>
      <c r="D174" s="36">
        <v>11.54</v>
      </c>
      <c r="E174" s="36">
        <v>13.08</v>
      </c>
      <c r="F174" s="36">
        <v>16.29</v>
      </c>
      <c r="G174" s="36">
        <v>18.190000000000001</v>
      </c>
      <c r="H174" s="36">
        <v>19.55</v>
      </c>
      <c r="I174" s="32" t="s">
        <v>294</v>
      </c>
    </row>
    <row r="175" spans="1:9" ht="18" customHeight="1" x14ac:dyDescent="0.3">
      <c r="A175" s="67" t="s">
        <v>274</v>
      </c>
      <c r="B175" s="54" t="s">
        <v>118</v>
      </c>
      <c r="C175" s="74">
        <v>15.59</v>
      </c>
      <c r="D175" s="74">
        <v>11.35</v>
      </c>
      <c r="E175" s="74">
        <v>11.9</v>
      </c>
      <c r="F175" s="74">
        <v>14.39</v>
      </c>
      <c r="G175" s="74">
        <v>18.059999999999999</v>
      </c>
      <c r="H175" s="74">
        <v>21.94</v>
      </c>
      <c r="I175" s="72">
        <v>460</v>
      </c>
    </row>
    <row r="176" spans="1:9" ht="18" customHeight="1" x14ac:dyDescent="0.3">
      <c r="A176" s="24" t="s">
        <v>275</v>
      </c>
      <c r="B176" s="12" t="s">
        <v>119</v>
      </c>
      <c r="C176" s="36">
        <v>16.100000000000001</v>
      </c>
      <c r="D176" s="36">
        <v>11.6</v>
      </c>
      <c r="E176" s="36">
        <v>12.94</v>
      </c>
      <c r="F176" s="36">
        <v>15.23</v>
      </c>
      <c r="G176" s="36">
        <v>18.27</v>
      </c>
      <c r="H176" s="36">
        <v>22.13</v>
      </c>
      <c r="I176" s="32">
        <v>60</v>
      </c>
    </row>
    <row r="177" spans="1:9" s="2" customFormat="1" ht="18" customHeight="1" x14ac:dyDescent="0.3">
      <c r="A177" s="88" t="s">
        <v>276</v>
      </c>
      <c r="B177" s="64" t="s">
        <v>120</v>
      </c>
      <c r="C177" s="73">
        <v>15.41</v>
      </c>
      <c r="D177" s="73">
        <v>11.13</v>
      </c>
      <c r="E177" s="73">
        <v>11.46</v>
      </c>
      <c r="F177" s="73">
        <v>13</v>
      </c>
      <c r="G177" s="73">
        <v>17.68</v>
      </c>
      <c r="H177" s="73">
        <v>23.58</v>
      </c>
      <c r="I177" s="70">
        <v>500</v>
      </c>
    </row>
    <row r="178" spans="1:9" ht="18" customHeight="1" x14ac:dyDescent="0.3">
      <c r="A178" s="24" t="s">
        <v>277</v>
      </c>
      <c r="B178" s="12" t="s">
        <v>121</v>
      </c>
      <c r="C178" s="36">
        <v>20.49</v>
      </c>
      <c r="D178" s="36">
        <v>15.11</v>
      </c>
      <c r="E178" s="36">
        <v>16.91</v>
      </c>
      <c r="F178" s="36">
        <v>19.399999999999999</v>
      </c>
      <c r="G178" s="36">
        <v>23.02</v>
      </c>
      <c r="H178" s="36">
        <v>28.83</v>
      </c>
      <c r="I178" s="32">
        <v>30</v>
      </c>
    </row>
    <row r="179" spans="1:9" s="2" customFormat="1" ht="18" customHeight="1" x14ac:dyDescent="0.3">
      <c r="A179" s="88" t="s">
        <v>278</v>
      </c>
      <c r="B179" s="64" t="s">
        <v>122</v>
      </c>
      <c r="C179" s="73">
        <v>16.57</v>
      </c>
      <c r="D179" s="73">
        <v>11.3</v>
      </c>
      <c r="E179" s="73">
        <v>11.92</v>
      </c>
      <c r="F179" s="73">
        <v>13.99</v>
      </c>
      <c r="G179" s="73">
        <v>18</v>
      </c>
      <c r="H179" s="73">
        <v>23.82</v>
      </c>
      <c r="I179" s="70">
        <v>2010</v>
      </c>
    </row>
    <row r="180" spans="1:9" ht="18" customHeight="1" x14ac:dyDescent="0.3">
      <c r="A180" s="24" t="s">
        <v>381</v>
      </c>
      <c r="B180" s="12" t="s">
        <v>382</v>
      </c>
      <c r="C180" s="36">
        <v>22.25</v>
      </c>
      <c r="D180" s="36">
        <v>15.81</v>
      </c>
      <c r="E180" s="36">
        <v>18.27</v>
      </c>
      <c r="F180" s="36">
        <v>21.66</v>
      </c>
      <c r="G180" s="36">
        <v>24.78</v>
      </c>
      <c r="H180" s="36">
        <v>29.91</v>
      </c>
      <c r="I180" s="32">
        <v>70</v>
      </c>
    </row>
    <row r="181" spans="1:9" ht="18" customHeight="1" x14ac:dyDescent="0.3">
      <c r="A181" s="67" t="s">
        <v>279</v>
      </c>
      <c r="B181" s="54" t="s">
        <v>124</v>
      </c>
      <c r="C181" s="74">
        <v>19.21</v>
      </c>
      <c r="D181" s="74">
        <v>13.7</v>
      </c>
      <c r="E181" s="74">
        <v>15.92</v>
      </c>
      <c r="F181" s="74">
        <v>17.75</v>
      </c>
      <c r="G181" s="74">
        <v>19.899999999999999</v>
      </c>
      <c r="H181" s="74">
        <v>28.93</v>
      </c>
      <c r="I181" s="72">
        <v>160</v>
      </c>
    </row>
    <row r="182" spans="1:9" ht="18" customHeight="1" x14ac:dyDescent="0.3">
      <c r="A182" s="24" t="s">
        <v>280</v>
      </c>
      <c r="B182" s="12" t="s">
        <v>383</v>
      </c>
      <c r="C182" s="36">
        <v>19.579999999999998</v>
      </c>
      <c r="D182" s="36">
        <v>11.4</v>
      </c>
      <c r="E182" s="36">
        <v>12.12</v>
      </c>
      <c r="F182" s="36">
        <v>17.47</v>
      </c>
      <c r="G182" s="36">
        <v>22.89</v>
      </c>
      <c r="H182" s="36">
        <v>36.520000000000003</v>
      </c>
      <c r="I182" s="32">
        <v>180</v>
      </c>
    </row>
    <row r="183" spans="1:9" ht="18" customHeight="1" x14ac:dyDescent="0.3">
      <c r="A183" s="67" t="s">
        <v>384</v>
      </c>
      <c r="B183" s="54" t="s">
        <v>123</v>
      </c>
      <c r="C183" s="74">
        <v>15.73</v>
      </c>
      <c r="D183" s="74">
        <v>12.22</v>
      </c>
      <c r="E183" s="74">
        <v>13.8</v>
      </c>
      <c r="F183" s="74">
        <v>16.03</v>
      </c>
      <c r="G183" s="74">
        <v>18.079999999999998</v>
      </c>
      <c r="H183" s="74">
        <v>19.350000000000001</v>
      </c>
      <c r="I183" s="72">
        <v>50</v>
      </c>
    </row>
    <row r="184" spans="1:9" ht="18" customHeight="1" x14ac:dyDescent="0.3">
      <c r="A184" s="24" t="s">
        <v>385</v>
      </c>
      <c r="B184" s="12" t="s">
        <v>386</v>
      </c>
      <c r="C184" s="36">
        <v>13.04</v>
      </c>
      <c r="D184" s="36">
        <v>11.01</v>
      </c>
      <c r="E184" s="36">
        <v>11.37</v>
      </c>
      <c r="F184" s="36">
        <v>12.3</v>
      </c>
      <c r="G184" s="36">
        <v>14.22</v>
      </c>
      <c r="H184" s="36">
        <v>15.79</v>
      </c>
      <c r="I184" s="32">
        <v>200</v>
      </c>
    </row>
    <row r="185" spans="1:9" ht="18" customHeight="1" x14ac:dyDescent="0.3">
      <c r="A185" s="67" t="s">
        <v>281</v>
      </c>
      <c r="B185" s="54" t="s">
        <v>125</v>
      </c>
      <c r="C185" s="74">
        <v>13.44</v>
      </c>
      <c r="D185" s="74">
        <v>11</v>
      </c>
      <c r="E185" s="74">
        <v>11.01</v>
      </c>
      <c r="F185" s="74">
        <v>11.42</v>
      </c>
      <c r="G185" s="74">
        <v>13.73</v>
      </c>
      <c r="H185" s="74">
        <v>18.28</v>
      </c>
      <c r="I185" s="72">
        <v>60</v>
      </c>
    </row>
    <row r="186" spans="1:9" ht="18" customHeight="1" x14ac:dyDescent="0.3">
      <c r="A186" s="24" t="s">
        <v>282</v>
      </c>
      <c r="B186" s="12" t="s">
        <v>126</v>
      </c>
      <c r="C186" s="36">
        <v>13.83</v>
      </c>
      <c r="D186" s="36">
        <v>11.32</v>
      </c>
      <c r="E186" s="36">
        <v>11.8</v>
      </c>
      <c r="F186" s="36">
        <v>13.09</v>
      </c>
      <c r="G186" s="36">
        <v>15.13</v>
      </c>
      <c r="H186" s="36">
        <v>17.57</v>
      </c>
      <c r="I186" s="32">
        <v>440</v>
      </c>
    </row>
    <row r="187" spans="1:9" ht="18" customHeight="1" x14ac:dyDescent="0.3">
      <c r="A187" s="67" t="s">
        <v>283</v>
      </c>
      <c r="B187" s="54" t="s">
        <v>127</v>
      </c>
      <c r="C187" s="74">
        <v>11.94</v>
      </c>
      <c r="D187" s="74">
        <v>11.17</v>
      </c>
      <c r="E187" s="74">
        <v>11.41</v>
      </c>
      <c r="F187" s="74">
        <v>11.81</v>
      </c>
      <c r="G187" s="74">
        <v>12.2</v>
      </c>
      <c r="H187" s="74">
        <v>12.68</v>
      </c>
      <c r="I187" s="72">
        <v>70</v>
      </c>
    </row>
    <row r="188" spans="1:9" ht="18" customHeight="1" x14ac:dyDescent="0.3">
      <c r="A188" s="24" t="s">
        <v>387</v>
      </c>
      <c r="B188" s="12" t="s">
        <v>388</v>
      </c>
      <c r="C188" s="36">
        <v>14.8</v>
      </c>
      <c r="D188" s="36">
        <v>11.33</v>
      </c>
      <c r="E188" s="36">
        <v>11.84</v>
      </c>
      <c r="F188" s="36">
        <v>13.23</v>
      </c>
      <c r="G188" s="36">
        <v>17.23</v>
      </c>
      <c r="H188" s="36">
        <v>20.96</v>
      </c>
      <c r="I188" s="32">
        <v>520</v>
      </c>
    </row>
    <row r="189" spans="1:9" ht="18" customHeight="1" thickBot="1" x14ac:dyDescent="0.35">
      <c r="A189" s="86" t="s">
        <v>284</v>
      </c>
      <c r="B189" s="57" t="s">
        <v>128</v>
      </c>
      <c r="C189" s="77">
        <v>15.88</v>
      </c>
      <c r="D189" s="77">
        <v>12.2</v>
      </c>
      <c r="E189" s="77">
        <v>13.36</v>
      </c>
      <c r="F189" s="77">
        <v>15.33</v>
      </c>
      <c r="G189" s="77">
        <v>18.25</v>
      </c>
      <c r="H189" s="77">
        <v>20.83</v>
      </c>
      <c r="I189" s="76">
        <v>80</v>
      </c>
    </row>
    <row r="190" spans="1:9" x14ac:dyDescent="0.3">
      <c r="A190" s="87" t="s">
        <v>749</v>
      </c>
    </row>
    <row r="191" spans="1:9" x14ac:dyDescent="0.3">
      <c r="A191" s="96" t="s">
        <v>710</v>
      </c>
      <c r="B191" s="97"/>
      <c r="C191" s="97"/>
      <c r="D191" s="97"/>
      <c r="E191" s="97"/>
      <c r="F191" s="97"/>
      <c r="G191" s="97"/>
      <c r="H191" s="97"/>
      <c r="I191" s="97"/>
    </row>
  </sheetData>
  <mergeCells count="2">
    <mergeCell ref="A1:I1"/>
    <mergeCell ref="A191:I191"/>
  </mergeCells>
  <conditionalFormatting sqref="A3:I189">
    <cfRule type="expression" dxfId="4" priority="1">
      <formula>MOD(ROW(),2)=1</formula>
    </cfRule>
  </conditionalFormatting>
  <pageMargins left="0.7" right="0.7" top="0.75" bottom="0.75" header="0.3" footer="0.3"/>
  <pageSetup scale="51" fitToHeight="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3128F-80CB-42EC-9B8E-08A376E16B2E}">
  <sheetPr>
    <pageSetUpPr fitToPage="1"/>
  </sheetPr>
  <dimension ref="A1:I203"/>
  <sheetViews>
    <sheetView workbookViewId="0">
      <pane ySplit="2" topLeftCell="A3" activePane="bottomLeft" state="frozen"/>
      <selection sqref="A1:I1"/>
      <selection pane="bottomLeft" sqref="A1:I1"/>
    </sheetView>
  </sheetViews>
  <sheetFormatPr defaultRowHeight="14.4" x14ac:dyDescent="0.3"/>
  <cols>
    <col min="1" max="1" width="13" customWidth="1"/>
    <col min="2" max="2" width="51.88671875" style="1" customWidth="1"/>
    <col min="3" max="8" width="15.77734375" customWidth="1"/>
    <col min="9" max="9" width="14.77734375" customWidth="1"/>
  </cols>
  <sheetData>
    <row r="1" spans="1:9" ht="30" customHeight="1" x14ac:dyDescent="0.3">
      <c r="A1" s="93" t="s">
        <v>556</v>
      </c>
      <c r="B1" s="94"/>
      <c r="C1" s="94"/>
      <c r="D1" s="94"/>
      <c r="E1" s="94"/>
      <c r="F1" s="94"/>
      <c r="G1" s="94"/>
      <c r="H1" s="94"/>
      <c r="I1" s="95"/>
    </row>
    <row r="2" spans="1:9" ht="34.950000000000003" customHeight="1" x14ac:dyDescent="0.3">
      <c r="A2" s="4" t="s">
        <v>706</v>
      </c>
      <c r="B2" s="5" t="s">
        <v>129</v>
      </c>
      <c r="C2" s="5" t="s">
        <v>130</v>
      </c>
      <c r="D2" s="5" t="s">
        <v>131</v>
      </c>
      <c r="E2" s="5" t="s">
        <v>132</v>
      </c>
      <c r="F2" s="5" t="s">
        <v>133</v>
      </c>
      <c r="G2" s="5" t="s">
        <v>134</v>
      </c>
      <c r="H2" s="5" t="s">
        <v>135</v>
      </c>
      <c r="I2" s="6" t="s">
        <v>136</v>
      </c>
    </row>
    <row r="3" spans="1:9" s="3" customFormat="1" ht="18" customHeight="1" x14ac:dyDescent="0.3">
      <c r="A3" s="88" t="s">
        <v>139</v>
      </c>
      <c r="B3" s="64" t="s">
        <v>395</v>
      </c>
      <c r="C3" s="69">
        <v>49611</v>
      </c>
      <c r="D3" s="69">
        <v>22290</v>
      </c>
      <c r="E3" s="69">
        <v>24333</v>
      </c>
      <c r="F3" s="69">
        <v>36181</v>
      </c>
      <c r="G3" s="69">
        <v>63709</v>
      </c>
      <c r="H3" s="69">
        <v>94179</v>
      </c>
      <c r="I3" s="70">
        <v>32240</v>
      </c>
    </row>
    <row r="4" spans="1:9" s="3" customFormat="1" ht="18" customHeight="1" x14ac:dyDescent="0.3">
      <c r="A4" s="89" t="s">
        <v>396</v>
      </c>
      <c r="B4" s="22" t="s">
        <v>0</v>
      </c>
      <c r="C4" s="29">
        <v>90634</v>
      </c>
      <c r="D4" s="29">
        <v>34682</v>
      </c>
      <c r="E4" s="29">
        <v>58187</v>
      </c>
      <c r="F4" s="29">
        <v>85054</v>
      </c>
      <c r="G4" s="29">
        <v>112329</v>
      </c>
      <c r="H4" s="29">
        <v>142463</v>
      </c>
      <c r="I4" s="30">
        <v>1960</v>
      </c>
    </row>
    <row r="5" spans="1:9" ht="18" customHeight="1" x14ac:dyDescent="0.3">
      <c r="A5" s="67" t="s">
        <v>140</v>
      </c>
      <c r="B5" s="54" t="s">
        <v>1</v>
      </c>
      <c r="C5" s="71">
        <v>167939</v>
      </c>
      <c r="D5" s="71">
        <v>46663</v>
      </c>
      <c r="E5" s="71">
        <v>98457</v>
      </c>
      <c r="F5" s="71">
        <v>135302</v>
      </c>
      <c r="G5" s="71" t="s">
        <v>137</v>
      </c>
      <c r="H5" s="71" t="s">
        <v>137</v>
      </c>
      <c r="I5" s="72">
        <v>80</v>
      </c>
    </row>
    <row r="6" spans="1:9" ht="18" customHeight="1" x14ac:dyDescent="0.3">
      <c r="A6" s="24" t="s">
        <v>141</v>
      </c>
      <c r="B6" s="12" t="s">
        <v>2</v>
      </c>
      <c r="C6" s="31">
        <v>73462</v>
      </c>
      <c r="D6" s="31">
        <v>22139</v>
      </c>
      <c r="E6" s="31">
        <v>40594</v>
      </c>
      <c r="F6" s="31">
        <v>67041</v>
      </c>
      <c r="G6" s="31">
        <v>102978</v>
      </c>
      <c r="H6" s="31">
        <v>127106</v>
      </c>
      <c r="I6" s="32">
        <v>560</v>
      </c>
    </row>
    <row r="7" spans="1:9" ht="18" customHeight="1" x14ac:dyDescent="0.3">
      <c r="A7" s="67" t="s">
        <v>142</v>
      </c>
      <c r="B7" s="54" t="s">
        <v>3</v>
      </c>
      <c r="C7" s="71">
        <v>137212</v>
      </c>
      <c r="D7" s="71">
        <v>50513</v>
      </c>
      <c r="E7" s="71">
        <v>71075</v>
      </c>
      <c r="F7" s="71">
        <v>115417</v>
      </c>
      <c r="G7" s="71">
        <v>184405</v>
      </c>
      <c r="H7" s="71" t="s">
        <v>137</v>
      </c>
      <c r="I7" s="72" t="s">
        <v>137</v>
      </c>
    </row>
    <row r="8" spans="1:9" ht="18" customHeight="1" x14ac:dyDescent="0.3">
      <c r="A8" s="24" t="s">
        <v>143</v>
      </c>
      <c r="B8" s="12" t="s">
        <v>4</v>
      </c>
      <c r="C8" s="31">
        <v>102014</v>
      </c>
      <c r="D8" s="31">
        <v>56996</v>
      </c>
      <c r="E8" s="31">
        <v>65894</v>
      </c>
      <c r="F8" s="31">
        <v>87300</v>
      </c>
      <c r="G8" s="31">
        <v>124601</v>
      </c>
      <c r="H8" s="31">
        <v>190334</v>
      </c>
      <c r="I8" s="32">
        <v>50</v>
      </c>
    </row>
    <row r="9" spans="1:9" ht="18" customHeight="1" x14ac:dyDescent="0.3">
      <c r="A9" s="67" t="s">
        <v>397</v>
      </c>
      <c r="B9" s="54" t="s">
        <v>398</v>
      </c>
      <c r="C9" s="71">
        <v>72600</v>
      </c>
      <c r="D9" s="71">
        <v>42527</v>
      </c>
      <c r="E9" s="71">
        <v>50966</v>
      </c>
      <c r="F9" s="71">
        <v>68919</v>
      </c>
      <c r="G9" s="71">
        <v>94932</v>
      </c>
      <c r="H9" s="71">
        <v>116750</v>
      </c>
      <c r="I9" s="72">
        <v>70</v>
      </c>
    </row>
    <row r="10" spans="1:9" ht="18" customHeight="1" x14ac:dyDescent="0.3">
      <c r="A10" s="24" t="s">
        <v>144</v>
      </c>
      <c r="B10" s="12" t="s">
        <v>5</v>
      </c>
      <c r="C10" s="31">
        <v>106049</v>
      </c>
      <c r="D10" s="31">
        <v>36455</v>
      </c>
      <c r="E10" s="31">
        <v>55310</v>
      </c>
      <c r="F10" s="31">
        <v>93827</v>
      </c>
      <c r="G10" s="31">
        <v>142470</v>
      </c>
      <c r="H10" s="31">
        <v>180564</v>
      </c>
      <c r="I10" s="32">
        <v>100</v>
      </c>
    </row>
    <row r="11" spans="1:9" ht="18" customHeight="1" x14ac:dyDescent="0.3">
      <c r="A11" s="67" t="s">
        <v>145</v>
      </c>
      <c r="B11" s="54" t="s">
        <v>6</v>
      </c>
      <c r="C11" s="71">
        <v>87667</v>
      </c>
      <c r="D11" s="71">
        <v>53887</v>
      </c>
      <c r="E11" s="71">
        <v>62060</v>
      </c>
      <c r="F11" s="71">
        <v>79152</v>
      </c>
      <c r="G11" s="71">
        <v>110894</v>
      </c>
      <c r="H11" s="71">
        <v>132096</v>
      </c>
      <c r="I11" s="72">
        <v>80</v>
      </c>
    </row>
    <row r="12" spans="1:9" ht="18" customHeight="1" x14ac:dyDescent="0.3">
      <c r="A12" s="24" t="s">
        <v>399</v>
      </c>
      <c r="B12" s="12" t="s">
        <v>400</v>
      </c>
      <c r="C12" s="31">
        <v>81128</v>
      </c>
      <c r="D12" s="31">
        <v>59600</v>
      </c>
      <c r="E12" s="31">
        <v>69444</v>
      </c>
      <c r="F12" s="31">
        <v>78053</v>
      </c>
      <c r="G12" s="31">
        <v>90579</v>
      </c>
      <c r="H12" s="31">
        <v>112217</v>
      </c>
      <c r="I12" s="32" t="s">
        <v>137</v>
      </c>
    </row>
    <row r="13" spans="1:9" ht="18" customHeight="1" x14ac:dyDescent="0.3">
      <c r="A13" s="67" t="s">
        <v>146</v>
      </c>
      <c r="B13" s="54" t="s">
        <v>7</v>
      </c>
      <c r="C13" s="71">
        <v>125133</v>
      </c>
      <c r="D13" s="71">
        <v>67858</v>
      </c>
      <c r="E13" s="71">
        <v>80412</v>
      </c>
      <c r="F13" s="71">
        <v>95770</v>
      </c>
      <c r="G13" s="71">
        <v>121713</v>
      </c>
      <c r="H13" s="71" t="s">
        <v>137</v>
      </c>
      <c r="I13" s="72">
        <v>70</v>
      </c>
    </row>
    <row r="14" spans="1:9" ht="18" customHeight="1" x14ac:dyDescent="0.3">
      <c r="A14" s="24" t="s">
        <v>147</v>
      </c>
      <c r="B14" s="12" t="s">
        <v>401</v>
      </c>
      <c r="C14" s="31">
        <v>72231</v>
      </c>
      <c r="D14" s="31">
        <v>54845</v>
      </c>
      <c r="E14" s="31">
        <v>63886</v>
      </c>
      <c r="F14" s="31">
        <v>72409</v>
      </c>
      <c r="G14" s="31">
        <v>80757</v>
      </c>
      <c r="H14" s="31">
        <v>93930</v>
      </c>
      <c r="I14" s="32">
        <v>90</v>
      </c>
    </row>
    <row r="15" spans="1:9" ht="18" customHeight="1" x14ac:dyDescent="0.3">
      <c r="A15" s="67" t="s">
        <v>148</v>
      </c>
      <c r="B15" s="54" t="s">
        <v>8</v>
      </c>
      <c r="C15" s="71">
        <v>106734</v>
      </c>
      <c r="D15" s="71">
        <v>90792</v>
      </c>
      <c r="E15" s="71">
        <v>102482</v>
      </c>
      <c r="F15" s="71">
        <v>105426</v>
      </c>
      <c r="G15" s="71">
        <v>114195</v>
      </c>
      <c r="H15" s="71">
        <v>131508</v>
      </c>
      <c r="I15" s="72">
        <v>50</v>
      </c>
    </row>
    <row r="16" spans="1:9" ht="18" customHeight="1" x14ac:dyDescent="0.3">
      <c r="A16" s="24" t="s">
        <v>149</v>
      </c>
      <c r="B16" s="12" t="s">
        <v>9</v>
      </c>
      <c r="C16" s="31">
        <v>138157</v>
      </c>
      <c r="D16" s="31">
        <v>119026</v>
      </c>
      <c r="E16" s="31">
        <v>128053</v>
      </c>
      <c r="F16" s="31">
        <v>134959</v>
      </c>
      <c r="G16" s="31">
        <v>150621</v>
      </c>
      <c r="H16" s="31">
        <v>168903</v>
      </c>
      <c r="I16" s="32">
        <v>50</v>
      </c>
    </row>
    <row r="17" spans="1:9" ht="18" customHeight="1" x14ac:dyDescent="0.3">
      <c r="A17" s="67" t="s">
        <v>150</v>
      </c>
      <c r="B17" s="54" t="s">
        <v>10</v>
      </c>
      <c r="C17" s="71">
        <v>79399</v>
      </c>
      <c r="D17" s="71">
        <v>36603</v>
      </c>
      <c r="E17" s="71">
        <v>58887</v>
      </c>
      <c r="F17" s="71">
        <v>79677</v>
      </c>
      <c r="G17" s="71">
        <v>99392</v>
      </c>
      <c r="H17" s="71">
        <v>117444</v>
      </c>
      <c r="I17" s="72">
        <v>70</v>
      </c>
    </row>
    <row r="18" spans="1:9" ht="18" customHeight="1" x14ac:dyDescent="0.3">
      <c r="A18" s="24" t="s">
        <v>151</v>
      </c>
      <c r="B18" s="12" t="s">
        <v>11</v>
      </c>
      <c r="C18" s="31">
        <v>56843</v>
      </c>
      <c r="D18" s="31">
        <v>25589</v>
      </c>
      <c r="E18" s="31">
        <v>28810</v>
      </c>
      <c r="F18" s="31">
        <v>51621</v>
      </c>
      <c r="G18" s="31">
        <v>64065</v>
      </c>
      <c r="H18" s="31">
        <v>87850</v>
      </c>
      <c r="I18" s="32">
        <v>60</v>
      </c>
    </row>
    <row r="19" spans="1:9" ht="18" customHeight="1" x14ac:dyDescent="0.3">
      <c r="A19" s="67" t="s">
        <v>402</v>
      </c>
      <c r="B19" s="54" t="s">
        <v>403</v>
      </c>
      <c r="C19" s="71">
        <v>104468</v>
      </c>
      <c r="D19" s="71">
        <v>87855</v>
      </c>
      <c r="E19" s="71">
        <v>96643</v>
      </c>
      <c r="F19" s="71">
        <v>102491</v>
      </c>
      <c r="G19" s="71">
        <v>114211</v>
      </c>
      <c r="H19" s="71">
        <v>134104</v>
      </c>
      <c r="I19" s="72">
        <v>290</v>
      </c>
    </row>
    <row r="20" spans="1:9" s="3" customFormat="1" ht="18" customHeight="1" x14ac:dyDescent="0.3">
      <c r="A20" s="89" t="s">
        <v>152</v>
      </c>
      <c r="B20" s="22" t="s">
        <v>12</v>
      </c>
      <c r="C20" s="29">
        <v>73877</v>
      </c>
      <c r="D20" s="29">
        <v>41646</v>
      </c>
      <c r="E20" s="29">
        <v>59583</v>
      </c>
      <c r="F20" s="29">
        <v>73975</v>
      </c>
      <c r="G20" s="29">
        <v>88659</v>
      </c>
      <c r="H20" s="29">
        <v>103384</v>
      </c>
      <c r="I20" s="30">
        <v>2210</v>
      </c>
    </row>
    <row r="21" spans="1:9" ht="18" customHeight="1" x14ac:dyDescent="0.3">
      <c r="A21" s="67" t="s">
        <v>153</v>
      </c>
      <c r="B21" s="54" t="s">
        <v>154</v>
      </c>
      <c r="C21" s="71">
        <v>76424</v>
      </c>
      <c r="D21" s="71">
        <v>46017</v>
      </c>
      <c r="E21" s="71">
        <v>58100</v>
      </c>
      <c r="F21" s="71">
        <v>78472</v>
      </c>
      <c r="G21" s="71">
        <v>94812</v>
      </c>
      <c r="H21" s="71">
        <v>109002</v>
      </c>
      <c r="I21" s="72">
        <v>130</v>
      </c>
    </row>
    <row r="22" spans="1:9" ht="18" customHeight="1" x14ac:dyDescent="0.3">
      <c r="A22" s="24" t="s">
        <v>155</v>
      </c>
      <c r="B22" s="12" t="s">
        <v>404</v>
      </c>
      <c r="C22" s="31">
        <v>75284</v>
      </c>
      <c r="D22" s="31">
        <v>41652</v>
      </c>
      <c r="E22" s="31">
        <v>61637</v>
      </c>
      <c r="F22" s="31">
        <v>81284</v>
      </c>
      <c r="G22" s="31">
        <v>86210</v>
      </c>
      <c r="H22" s="31">
        <v>99558</v>
      </c>
      <c r="I22" s="32">
        <v>180</v>
      </c>
    </row>
    <row r="23" spans="1:9" ht="18" customHeight="1" x14ac:dyDescent="0.3">
      <c r="A23" s="67" t="s">
        <v>156</v>
      </c>
      <c r="B23" s="54" t="s">
        <v>13</v>
      </c>
      <c r="C23" s="71">
        <v>72449</v>
      </c>
      <c r="D23" s="71">
        <v>44413</v>
      </c>
      <c r="E23" s="71">
        <v>53868</v>
      </c>
      <c r="F23" s="71">
        <v>71917</v>
      </c>
      <c r="G23" s="71">
        <v>88660</v>
      </c>
      <c r="H23" s="71">
        <v>102973</v>
      </c>
      <c r="I23" s="72">
        <v>170</v>
      </c>
    </row>
    <row r="24" spans="1:9" ht="18" customHeight="1" x14ac:dyDescent="0.3">
      <c r="A24" s="24" t="s">
        <v>157</v>
      </c>
      <c r="B24" s="12" t="s">
        <v>14</v>
      </c>
      <c r="C24" s="31">
        <v>86529</v>
      </c>
      <c r="D24" s="31">
        <v>61134</v>
      </c>
      <c r="E24" s="31">
        <v>71914</v>
      </c>
      <c r="F24" s="31">
        <v>86199</v>
      </c>
      <c r="G24" s="31">
        <v>102482</v>
      </c>
      <c r="H24" s="31">
        <v>114227</v>
      </c>
      <c r="I24" s="32">
        <v>120</v>
      </c>
    </row>
    <row r="25" spans="1:9" ht="18" customHeight="1" x14ac:dyDescent="0.3">
      <c r="A25" s="67" t="s">
        <v>158</v>
      </c>
      <c r="B25" s="54" t="s">
        <v>15</v>
      </c>
      <c r="C25" s="71">
        <v>83663</v>
      </c>
      <c r="D25" s="71">
        <v>56041</v>
      </c>
      <c r="E25" s="71">
        <v>66241</v>
      </c>
      <c r="F25" s="71">
        <v>80751</v>
      </c>
      <c r="G25" s="71">
        <v>96209</v>
      </c>
      <c r="H25" s="71">
        <v>116218</v>
      </c>
      <c r="I25" s="72">
        <v>200</v>
      </c>
    </row>
    <row r="26" spans="1:9" ht="18" customHeight="1" x14ac:dyDescent="0.3">
      <c r="A26" s="24" t="s">
        <v>159</v>
      </c>
      <c r="B26" s="12" t="s">
        <v>16</v>
      </c>
      <c r="C26" s="31">
        <v>79450</v>
      </c>
      <c r="D26" s="31">
        <v>58227</v>
      </c>
      <c r="E26" s="31">
        <v>70274</v>
      </c>
      <c r="F26" s="31">
        <v>79909</v>
      </c>
      <c r="G26" s="31">
        <v>93441</v>
      </c>
      <c r="H26" s="31">
        <v>102251</v>
      </c>
      <c r="I26" s="32">
        <v>370</v>
      </c>
    </row>
    <row r="27" spans="1:9" ht="18" customHeight="1" x14ac:dyDescent="0.3">
      <c r="A27" s="67" t="s">
        <v>405</v>
      </c>
      <c r="B27" s="54" t="s">
        <v>406</v>
      </c>
      <c r="C27" s="71">
        <v>75889</v>
      </c>
      <c r="D27" s="71">
        <v>54335</v>
      </c>
      <c r="E27" s="71">
        <v>65754</v>
      </c>
      <c r="F27" s="71">
        <v>73885</v>
      </c>
      <c r="G27" s="71">
        <v>83736</v>
      </c>
      <c r="H27" s="71">
        <v>102495</v>
      </c>
      <c r="I27" s="72">
        <v>560</v>
      </c>
    </row>
    <row r="28" spans="1:9" ht="18" customHeight="1" x14ac:dyDescent="0.3">
      <c r="A28" s="24" t="s">
        <v>160</v>
      </c>
      <c r="B28" s="12" t="s">
        <v>17</v>
      </c>
      <c r="C28" s="31">
        <v>64209</v>
      </c>
      <c r="D28" s="31">
        <v>33368</v>
      </c>
      <c r="E28" s="31">
        <v>41919</v>
      </c>
      <c r="F28" s="31">
        <v>56416</v>
      </c>
      <c r="G28" s="31">
        <v>86197</v>
      </c>
      <c r="H28" s="31">
        <v>111987</v>
      </c>
      <c r="I28" s="32">
        <v>150</v>
      </c>
    </row>
    <row r="29" spans="1:9" ht="18" customHeight="1" x14ac:dyDescent="0.3">
      <c r="A29" s="67" t="s">
        <v>161</v>
      </c>
      <c r="B29" s="54" t="s">
        <v>18</v>
      </c>
      <c r="C29" s="71">
        <v>57606</v>
      </c>
      <c r="D29" s="71">
        <v>42046</v>
      </c>
      <c r="E29" s="71">
        <v>47369</v>
      </c>
      <c r="F29" s="71">
        <v>55555</v>
      </c>
      <c r="G29" s="71">
        <v>63710</v>
      </c>
      <c r="H29" s="71">
        <v>77650</v>
      </c>
      <c r="I29" s="72">
        <v>40</v>
      </c>
    </row>
    <row r="30" spans="1:9" s="3" customFormat="1" ht="18" customHeight="1" x14ac:dyDescent="0.3">
      <c r="A30" s="89" t="s">
        <v>162</v>
      </c>
      <c r="B30" s="22" t="s">
        <v>19</v>
      </c>
      <c r="C30" s="29">
        <v>87863</v>
      </c>
      <c r="D30" s="29">
        <v>48926</v>
      </c>
      <c r="E30" s="29">
        <v>65700</v>
      </c>
      <c r="F30" s="29">
        <v>87031</v>
      </c>
      <c r="G30" s="29">
        <v>107270</v>
      </c>
      <c r="H30" s="29">
        <v>127664</v>
      </c>
      <c r="I30" s="30">
        <v>1830</v>
      </c>
    </row>
    <row r="31" spans="1:9" ht="18" customHeight="1" x14ac:dyDescent="0.3">
      <c r="A31" s="67" t="s">
        <v>407</v>
      </c>
      <c r="B31" s="54" t="s">
        <v>408</v>
      </c>
      <c r="C31" s="71">
        <v>105979</v>
      </c>
      <c r="D31" s="71">
        <v>62622</v>
      </c>
      <c r="E31" s="71">
        <v>95849</v>
      </c>
      <c r="F31" s="71">
        <v>107269</v>
      </c>
      <c r="G31" s="71">
        <v>124583</v>
      </c>
      <c r="H31" s="71">
        <v>134981</v>
      </c>
      <c r="I31" s="72">
        <v>80</v>
      </c>
    </row>
    <row r="32" spans="1:9" ht="18" customHeight="1" x14ac:dyDescent="0.3">
      <c r="A32" s="24" t="s">
        <v>409</v>
      </c>
      <c r="B32" s="12" t="s">
        <v>20</v>
      </c>
      <c r="C32" s="31">
        <v>87355</v>
      </c>
      <c r="D32" s="31">
        <v>56510</v>
      </c>
      <c r="E32" s="31">
        <v>71174</v>
      </c>
      <c r="F32" s="31">
        <v>89637</v>
      </c>
      <c r="G32" s="31">
        <v>102843</v>
      </c>
      <c r="H32" s="31">
        <v>121203</v>
      </c>
      <c r="I32" s="32">
        <v>290</v>
      </c>
    </row>
    <row r="33" spans="1:9" ht="18" customHeight="1" x14ac:dyDescent="0.3">
      <c r="A33" s="67" t="s">
        <v>410</v>
      </c>
      <c r="B33" s="54" t="s">
        <v>21</v>
      </c>
      <c r="C33" s="71">
        <v>93181</v>
      </c>
      <c r="D33" s="71">
        <v>51844</v>
      </c>
      <c r="E33" s="71">
        <v>67550</v>
      </c>
      <c r="F33" s="71">
        <v>86740</v>
      </c>
      <c r="G33" s="71">
        <v>113289</v>
      </c>
      <c r="H33" s="71">
        <v>147813</v>
      </c>
      <c r="I33" s="72">
        <v>130</v>
      </c>
    </row>
    <row r="34" spans="1:9" ht="18" customHeight="1" x14ac:dyDescent="0.3">
      <c r="A34" s="24" t="s">
        <v>411</v>
      </c>
      <c r="B34" s="12" t="s">
        <v>412</v>
      </c>
      <c r="C34" s="31">
        <v>94029</v>
      </c>
      <c r="D34" s="31">
        <v>52394</v>
      </c>
      <c r="E34" s="31">
        <v>66633</v>
      </c>
      <c r="F34" s="31">
        <v>79327</v>
      </c>
      <c r="G34" s="31">
        <v>109457</v>
      </c>
      <c r="H34" s="31">
        <v>178060</v>
      </c>
      <c r="I34" s="32">
        <v>60</v>
      </c>
    </row>
    <row r="35" spans="1:9" ht="18" customHeight="1" x14ac:dyDescent="0.3">
      <c r="A35" s="67" t="s">
        <v>413</v>
      </c>
      <c r="B35" s="54" t="s">
        <v>414</v>
      </c>
      <c r="C35" s="71">
        <v>105243</v>
      </c>
      <c r="D35" s="71">
        <v>67372</v>
      </c>
      <c r="E35" s="71">
        <v>82915</v>
      </c>
      <c r="F35" s="71">
        <v>97287</v>
      </c>
      <c r="G35" s="71">
        <v>119937</v>
      </c>
      <c r="H35" s="71">
        <v>149252</v>
      </c>
      <c r="I35" s="72">
        <v>120</v>
      </c>
    </row>
    <row r="36" spans="1:9" ht="18" customHeight="1" x14ac:dyDescent="0.3">
      <c r="A36" s="24" t="s">
        <v>415</v>
      </c>
      <c r="B36" s="12" t="s">
        <v>416</v>
      </c>
      <c r="C36" s="31">
        <v>71867</v>
      </c>
      <c r="D36" s="31">
        <v>54560</v>
      </c>
      <c r="E36" s="31">
        <v>64122</v>
      </c>
      <c r="F36" s="31">
        <v>72748</v>
      </c>
      <c r="G36" s="31">
        <v>81069</v>
      </c>
      <c r="H36" s="31">
        <v>94074</v>
      </c>
      <c r="I36" s="32">
        <v>30</v>
      </c>
    </row>
    <row r="37" spans="1:9" ht="18" customHeight="1" x14ac:dyDescent="0.3">
      <c r="A37" s="67" t="s">
        <v>417</v>
      </c>
      <c r="B37" s="54" t="s">
        <v>22</v>
      </c>
      <c r="C37" s="71">
        <v>71413</v>
      </c>
      <c r="D37" s="71">
        <v>53335</v>
      </c>
      <c r="E37" s="71">
        <v>59196</v>
      </c>
      <c r="F37" s="71">
        <v>69308</v>
      </c>
      <c r="G37" s="71">
        <v>80138</v>
      </c>
      <c r="H37" s="71">
        <v>95566</v>
      </c>
      <c r="I37" s="72">
        <v>190</v>
      </c>
    </row>
    <row r="38" spans="1:9" ht="18" customHeight="1" x14ac:dyDescent="0.3">
      <c r="A38" s="24" t="s">
        <v>418</v>
      </c>
      <c r="B38" s="12" t="s">
        <v>23</v>
      </c>
      <c r="C38" s="31">
        <v>87767</v>
      </c>
      <c r="D38" s="31">
        <v>53267</v>
      </c>
      <c r="E38" s="31">
        <v>65357</v>
      </c>
      <c r="F38" s="31">
        <v>86962</v>
      </c>
      <c r="G38" s="31">
        <v>107540</v>
      </c>
      <c r="H38" s="31">
        <v>127906</v>
      </c>
      <c r="I38" s="32">
        <v>60</v>
      </c>
    </row>
    <row r="39" spans="1:9" ht="18" customHeight="1" x14ac:dyDescent="0.3">
      <c r="A39" s="67" t="s">
        <v>419</v>
      </c>
      <c r="B39" s="54" t="s">
        <v>24</v>
      </c>
      <c r="C39" s="71">
        <v>48402</v>
      </c>
      <c r="D39" s="71">
        <v>28813</v>
      </c>
      <c r="E39" s="71">
        <v>37320</v>
      </c>
      <c r="F39" s="71">
        <v>46144</v>
      </c>
      <c r="G39" s="71">
        <v>55428</v>
      </c>
      <c r="H39" s="71">
        <v>73690</v>
      </c>
      <c r="I39" s="72">
        <v>160</v>
      </c>
    </row>
    <row r="40" spans="1:9" ht="18" customHeight="1" x14ac:dyDescent="0.3">
      <c r="A40" s="24" t="s">
        <v>420</v>
      </c>
      <c r="B40" s="12" t="s">
        <v>25</v>
      </c>
      <c r="C40" s="31">
        <v>86060</v>
      </c>
      <c r="D40" s="31">
        <v>35891</v>
      </c>
      <c r="E40" s="31">
        <v>53142</v>
      </c>
      <c r="F40" s="31">
        <v>85972</v>
      </c>
      <c r="G40" s="31">
        <v>118111</v>
      </c>
      <c r="H40" s="31">
        <v>132920</v>
      </c>
      <c r="I40" s="32">
        <v>90</v>
      </c>
    </row>
    <row r="41" spans="1:9" ht="18" customHeight="1" x14ac:dyDescent="0.3">
      <c r="A41" s="67" t="s">
        <v>421</v>
      </c>
      <c r="B41" s="54" t="s">
        <v>26</v>
      </c>
      <c r="C41" s="71">
        <v>99778</v>
      </c>
      <c r="D41" s="71">
        <v>71916</v>
      </c>
      <c r="E41" s="71">
        <v>83721</v>
      </c>
      <c r="F41" s="71">
        <v>100567</v>
      </c>
      <c r="G41" s="71">
        <v>114224</v>
      </c>
      <c r="H41" s="71">
        <v>129241</v>
      </c>
      <c r="I41" s="72">
        <v>550</v>
      </c>
    </row>
    <row r="42" spans="1:9" ht="18" customHeight="1" x14ac:dyDescent="0.3">
      <c r="A42" s="24" t="s">
        <v>163</v>
      </c>
      <c r="B42" s="12" t="s">
        <v>27</v>
      </c>
      <c r="C42" s="31">
        <v>88576</v>
      </c>
      <c r="D42" s="31">
        <v>50952</v>
      </c>
      <c r="E42" s="31">
        <v>70585</v>
      </c>
      <c r="F42" s="31">
        <v>93715</v>
      </c>
      <c r="G42" s="31">
        <v>108357</v>
      </c>
      <c r="H42" s="31">
        <v>117665</v>
      </c>
      <c r="I42" s="32">
        <v>30</v>
      </c>
    </row>
    <row r="43" spans="1:9" s="3" customFormat="1" ht="18" customHeight="1" x14ac:dyDescent="0.3">
      <c r="A43" s="88" t="s">
        <v>164</v>
      </c>
      <c r="B43" s="64" t="s">
        <v>28</v>
      </c>
      <c r="C43" s="69">
        <v>93475</v>
      </c>
      <c r="D43" s="69">
        <v>46600</v>
      </c>
      <c r="E43" s="69">
        <v>61917</v>
      </c>
      <c r="F43" s="69">
        <v>90992</v>
      </c>
      <c r="G43" s="69">
        <v>114231</v>
      </c>
      <c r="H43" s="69">
        <v>142747</v>
      </c>
      <c r="I43" s="70">
        <v>640</v>
      </c>
    </row>
    <row r="44" spans="1:9" ht="18" customHeight="1" x14ac:dyDescent="0.3">
      <c r="A44" s="24" t="s">
        <v>165</v>
      </c>
      <c r="B44" s="12" t="s">
        <v>29</v>
      </c>
      <c r="C44" s="31">
        <v>116191</v>
      </c>
      <c r="D44" s="31">
        <v>62730</v>
      </c>
      <c r="E44" s="31">
        <v>89743</v>
      </c>
      <c r="F44" s="31">
        <v>114232</v>
      </c>
      <c r="G44" s="31">
        <v>139447</v>
      </c>
      <c r="H44" s="31">
        <v>167409</v>
      </c>
      <c r="I44" s="32">
        <v>120</v>
      </c>
    </row>
    <row r="45" spans="1:9" ht="18" customHeight="1" x14ac:dyDescent="0.3">
      <c r="A45" s="67" t="s">
        <v>166</v>
      </c>
      <c r="B45" s="54" t="s">
        <v>30</v>
      </c>
      <c r="C45" s="71">
        <v>114132</v>
      </c>
      <c r="D45" s="71">
        <v>59205</v>
      </c>
      <c r="E45" s="71">
        <v>85219</v>
      </c>
      <c r="F45" s="71">
        <v>102653</v>
      </c>
      <c r="G45" s="71">
        <v>129157</v>
      </c>
      <c r="H45" s="71">
        <v>195379</v>
      </c>
      <c r="I45" s="72">
        <v>50</v>
      </c>
    </row>
    <row r="46" spans="1:9" ht="18" customHeight="1" x14ac:dyDescent="0.3">
      <c r="A46" s="24" t="s">
        <v>167</v>
      </c>
      <c r="B46" s="12" t="s">
        <v>31</v>
      </c>
      <c r="C46" s="31">
        <v>104873</v>
      </c>
      <c r="D46" s="31">
        <v>63709</v>
      </c>
      <c r="E46" s="31">
        <v>96990</v>
      </c>
      <c r="F46" s="31">
        <v>114215</v>
      </c>
      <c r="G46" s="31">
        <v>114229</v>
      </c>
      <c r="H46" s="31">
        <v>132052</v>
      </c>
      <c r="I46" s="32">
        <v>110</v>
      </c>
    </row>
    <row r="47" spans="1:9" ht="18" customHeight="1" x14ac:dyDescent="0.3">
      <c r="A47" s="67" t="s">
        <v>422</v>
      </c>
      <c r="B47" s="54" t="s">
        <v>423</v>
      </c>
      <c r="C47" s="71">
        <v>114209</v>
      </c>
      <c r="D47" s="71">
        <v>70032</v>
      </c>
      <c r="E47" s="71">
        <v>82546</v>
      </c>
      <c r="F47" s="71">
        <v>102502</v>
      </c>
      <c r="G47" s="71">
        <v>149029</v>
      </c>
      <c r="H47" s="71">
        <v>177543</v>
      </c>
      <c r="I47" s="72">
        <v>50</v>
      </c>
    </row>
    <row r="48" spans="1:9" ht="18" customHeight="1" x14ac:dyDescent="0.3">
      <c r="A48" s="24" t="s">
        <v>168</v>
      </c>
      <c r="B48" s="12" t="s">
        <v>32</v>
      </c>
      <c r="C48" s="31">
        <v>114108</v>
      </c>
      <c r="D48" s="31">
        <v>32071</v>
      </c>
      <c r="E48" s="31">
        <v>102497</v>
      </c>
      <c r="F48" s="31">
        <v>117312</v>
      </c>
      <c r="G48" s="31">
        <v>132509</v>
      </c>
      <c r="H48" s="31">
        <v>179617</v>
      </c>
      <c r="I48" s="32">
        <v>50</v>
      </c>
    </row>
    <row r="49" spans="1:9" ht="18" customHeight="1" x14ac:dyDescent="0.3">
      <c r="A49" s="67" t="s">
        <v>424</v>
      </c>
      <c r="B49" s="54" t="s">
        <v>425</v>
      </c>
      <c r="C49" s="71">
        <v>65033</v>
      </c>
      <c r="D49" s="71">
        <v>39217</v>
      </c>
      <c r="E49" s="71">
        <v>48033</v>
      </c>
      <c r="F49" s="71">
        <v>67719</v>
      </c>
      <c r="G49" s="71">
        <v>80292</v>
      </c>
      <c r="H49" s="71">
        <v>91567</v>
      </c>
      <c r="I49" s="72">
        <v>60</v>
      </c>
    </row>
    <row r="50" spans="1:9" ht="18" customHeight="1" x14ac:dyDescent="0.3">
      <c r="A50" s="24" t="s">
        <v>426</v>
      </c>
      <c r="B50" s="12" t="s">
        <v>427</v>
      </c>
      <c r="C50" s="31">
        <v>59542</v>
      </c>
      <c r="D50" s="31">
        <v>39853</v>
      </c>
      <c r="E50" s="31">
        <v>47372</v>
      </c>
      <c r="F50" s="31">
        <v>57780</v>
      </c>
      <c r="G50" s="31">
        <v>67187</v>
      </c>
      <c r="H50" s="31">
        <v>81584</v>
      </c>
      <c r="I50" s="32">
        <v>50</v>
      </c>
    </row>
    <row r="51" spans="1:9" s="3" customFormat="1" ht="18" customHeight="1" x14ac:dyDescent="0.3">
      <c r="A51" s="88" t="s">
        <v>169</v>
      </c>
      <c r="B51" s="64" t="s">
        <v>33</v>
      </c>
      <c r="C51" s="69">
        <v>73962</v>
      </c>
      <c r="D51" s="69">
        <v>30039</v>
      </c>
      <c r="E51" s="69">
        <v>42588</v>
      </c>
      <c r="F51" s="69">
        <v>73899</v>
      </c>
      <c r="G51" s="69">
        <v>96047</v>
      </c>
      <c r="H51" s="69">
        <v>114223</v>
      </c>
      <c r="I51" s="70">
        <v>390</v>
      </c>
    </row>
    <row r="52" spans="1:9" s="3" customFormat="1" ht="18" customHeight="1" x14ac:dyDescent="0.3">
      <c r="A52" s="89" t="s">
        <v>170</v>
      </c>
      <c r="B52" s="22" t="s">
        <v>428</v>
      </c>
      <c r="C52" s="29">
        <v>43463</v>
      </c>
      <c r="D52" s="29">
        <v>26838</v>
      </c>
      <c r="E52" s="29">
        <v>31735</v>
      </c>
      <c r="F52" s="29">
        <v>40184</v>
      </c>
      <c r="G52" s="29">
        <v>47697</v>
      </c>
      <c r="H52" s="29">
        <v>59554</v>
      </c>
      <c r="I52" s="30">
        <v>520</v>
      </c>
    </row>
    <row r="53" spans="1:9" ht="18" customHeight="1" x14ac:dyDescent="0.3">
      <c r="A53" s="67" t="s">
        <v>171</v>
      </c>
      <c r="B53" s="54" t="s">
        <v>429</v>
      </c>
      <c r="C53" s="71">
        <v>54409</v>
      </c>
      <c r="D53" s="71">
        <v>31250</v>
      </c>
      <c r="E53" s="71">
        <v>39235</v>
      </c>
      <c r="F53" s="71">
        <v>44778</v>
      </c>
      <c r="G53" s="71">
        <v>50259</v>
      </c>
      <c r="H53" s="71">
        <v>64772</v>
      </c>
      <c r="I53" s="72">
        <v>110</v>
      </c>
    </row>
    <row r="54" spans="1:9" ht="18" customHeight="1" x14ac:dyDescent="0.3">
      <c r="A54" s="24" t="s">
        <v>172</v>
      </c>
      <c r="B54" s="12" t="s">
        <v>430</v>
      </c>
      <c r="C54" s="31">
        <v>37458</v>
      </c>
      <c r="D54" s="31">
        <v>26444</v>
      </c>
      <c r="E54" s="31">
        <v>29296</v>
      </c>
      <c r="F54" s="31">
        <v>35880</v>
      </c>
      <c r="G54" s="31">
        <v>43583</v>
      </c>
      <c r="H54" s="31">
        <v>49199</v>
      </c>
      <c r="I54" s="32">
        <v>120</v>
      </c>
    </row>
    <row r="55" spans="1:9" ht="18" customHeight="1" x14ac:dyDescent="0.3">
      <c r="A55" s="67" t="s">
        <v>173</v>
      </c>
      <c r="B55" s="54" t="s">
        <v>34</v>
      </c>
      <c r="C55" s="71">
        <v>41532</v>
      </c>
      <c r="D55" s="71">
        <v>31156</v>
      </c>
      <c r="E55" s="71">
        <v>34404</v>
      </c>
      <c r="F55" s="71">
        <v>40268</v>
      </c>
      <c r="G55" s="71">
        <v>46910</v>
      </c>
      <c r="H55" s="71">
        <v>54481</v>
      </c>
      <c r="I55" s="72" t="s">
        <v>137</v>
      </c>
    </row>
    <row r="56" spans="1:9" ht="18" customHeight="1" x14ac:dyDescent="0.3">
      <c r="A56" s="24" t="s">
        <v>174</v>
      </c>
      <c r="B56" s="12" t="s">
        <v>35</v>
      </c>
      <c r="C56" s="31">
        <v>38848</v>
      </c>
      <c r="D56" s="31">
        <v>27280</v>
      </c>
      <c r="E56" s="31">
        <v>31496</v>
      </c>
      <c r="F56" s="31">
        <v>39611</v>
      </c>
      <c r="G56" s="31">
        <v>45760</v>
      </c>
      <c r="H56" s="31">
        <v>49763</v>
      </c>
      <c r="I56" s="32">
        <v>80</v>
      </c>
    </row>
    <row r="57" spans="1:9" s="3" customFormat="1" ht="18" customHeight="1" x14ac:dyDescent="0.3">
      <c r="A57" s="88" t="s">
        <v>175</v>
      </c>
      <c r="B57" s="64" t="s">
        <v>36</v>
      </c>
      <c r="C57" s="69">
        <v>70830</v>
      </c>
      <c r="D57" s="69">
        <v>36190</v>
      </c>
      <c r="E57" s="69">
        <v>47216</v>
      </c>
      <c r="F57" s="69">
        <v>68922</v>
      </c>
      <c r="G57" s="69">
        <v>89063</v>
      </c>
      <c r="H57" s="69">
        <v>111025</v>
      </c>
      <c r="I57" s="70" t="s">
        <v>137</v>
      </c>
    </row>
    <row r="58" spans="1:9" ht="18" customHeight="1" x14ac:dyDescent="0.3">
      <c r="A58" s="24" t="s">
        <v>176</v>
      </c>
      <c r="B58" s="12" t="s">
        <v>37</v>
      </c>
      <c r="C58" s="31">
        <v>85500</v>
      </c>
      <c r="D58" s="31">
        <v>65840</v>
      </c>
      <c r="E58" s="31">
        <v>71325</v>
      </c>
      <c r="F58" s="31">
        <v>80476</v>
      </c>
      <c r="G58" s="31">
        <v>98076</v>
      </c>
      <c r="H58" s="31">
        <v>117654</v>
      </c>
      <c r="I58" s="32">
        <v>80</v>
      </c>
    </row>
    <row r="59" spans="1:9" ht="18" customHeight="1" x14ac:dyDescent="0.3">
      <c r="A59" s="67" t="s">
        <v>177</v>
      </c>
      <c r="B59" s="54" t="s">
        <v>38</v>
      </c>
      <c r="C59" s="71">
        <v>41611</v>
      </c>
      <c r="D59" s="71">
        <v>30580</v>
      </c>
      <c r="E59" s="71">
        <v>34305</v>
      </c>
      <c r="F59" s="71">
        <v>41559</v>
      </c>
      <c r="G59" s="71">
        <v>47748</v>
      </c>
      <c r="H59" s="71">
        <v>52701</v>
      </c>
      <c r="I59" s="72">
        <v>40</v>
      </c>
    </row>
    <row r="60" spans="1:9" s="3" customFormat="1" ht="18" customHeight="1" x14ac:dyDescent="0.3">
      <c r="A60" s="89" t="s">
        <v>431</v>
      </c>
      <c r="B60" s="22" t="s">
        <v>432</v>
      </c>
      <c r="C60" s="29">
        <v>38381</v>
      </c>
      <c r="D60" s="29">
        <v>31186</v>
      </c>
      <c r="E60" s="29">
        <v>33741</v>
      </c>
      <c r="F60" s="29">
        <v>37246</v>
      </c>
      <c r="G60" s="29">
        <v>42734</v>
      </c>
      <c r="H60" s="29">
        <v>49431</v>
      </c>
      <c r="I60" s="30">
        <v>30</v>
      </c>
    </row>
    <row r="61" spans="1:9" ht="18" customHeight="1" x14ac:dyDescent="0.3">
      <c r="A61" s="67" t="s">
        <v>178</v>
      </c>
      <c r="B61" s="54" t="s">
        <v>39</v>
      </c>
      <c r="C61" s="71">
        <v>37259</v>
      </c>
      <c r="D61" s="71">
        <v>25020</v>
      </c>
      <c r="E61" s="71">
        <v>31642</v>
      </c>
      <c r="F61" s="71">
        <v>36538</v>
      </c>
      <c r="G61" s="71">
        <v>42905</v>
      </c>
      <c r="H61" s="71">
        <v>49811</v>
      </c>
      <c r="I61" s="72">
        <v>520</v>
      </c>
    </row>
    <row r="62" spans="1:9" ht="18" customHeight="1" x14ac:dyDescent="0.3">
      <c r="A62" s="24" t="s">
        <v>179</v>
      </c>
      <c r="B62" s="12" t="s">
        <v>433</v>
      </c>
      <c r="C62" s="31">
        <v>39701</v>
      </c>
      <c r="D62" s="31">
        <v>31492</v>
      </c>
      <c r="E62" s="31">
        <v>34407</v>
      </c>
      <c r="F62" s="31">
        <v>38967</v>
      </c>
      <c r="G62" s="31">
        <v>45590</v>
      </c>
      <c r="H62" s="31">
        <v>50058</v>
      </c>
      <c r="I62" s="32">
        <v>110</v>
      </c>
    </row>
    <row r="63" spans="1:9" ht="18" customHeight="1" x14ac:dyDescent="0.3">
      <c r="A63" s="67" t="s">
        <v>180</v>
      </c>
      <c r="B63" s="54" t="s">
        <v>434</v>
      </c>
      <c r="C63" s="71">
        <v>39156</v>
      </c>
      <c r="D63" s="71">
        <v>24854</v>
      </c>
      <c r="E63" s="71">
        <v>32314</v>
      </c>
      <c r="F63" s="71">
        <v>38676</v>
      </c>
      <c r="G63" s="71">
        <v>46651</v>
      </c>
      <c r="H63" s="71">
        <v>53696</v>
      </c>
      <c r="I63" s="72">
        <v>210</v>
      </c>
    </row>
    <row r="64" spans="1:9" ht="18" customHeight="1" x14ac:dyDescent="0.3">
      <c r="A64" s="24" t="s">
        <v>435</v>
      </c>
      <c r="B64" s="12" t="s">
        <v>436</v>
      </c>
      <c r="C64" s="31">
        <v>42687</v>
      </c>
      <c r="D64" s="31">
        <v>31583</v>
      </c>
      <c r="E64" s="31">
        <v>34400</v>
      </c>
      <c r="F64" s="31">
        <v>39145</v>
      </c>
      <c r="G64" s="31">
        <v>51362</v>
      </c>
      <c r="H64" s="31">
        <v>59782</v>
      </c>
      <c r="I64" s="32">
        <v>30</v>
      </c>
    </row>
    <row r="65" spans="1:9" ht="18" customHeight="1" x14ac:dyDescent="0.3">
      <c r="A65" s="67" t="s">
        <v>181</v>
      </c>
      <c r="B65" s="54" t="s">
        <v>40</v>
      </c>
      <c r="C65" s="71">
        <v>40110</v>
      </c>
      <c r="D65" s="71">
        <v>30956</v>
      </c>
      <c r="E65" s="71">
        <v>33982</v>
      </c>
      <c r="F65" s="71">
        <v>38994</v>
      </c>
      <c r="G65" s="71">
        <v>46479</v>
      </c>
      <c r="H65" s="71">
        <v>53102</v>
      </c>
      <c r="I65" s="72">
        <v>40</v>
      </c>
    </row>
    <row r="66" spans="1:9" ht="18" customHeight="1" x14ac:dyDescent="0.3">
      <c r="A66" s="24" t="s">
        <v>182</v>
      </c>
      <c r="B66" s="12" t="s">
        <v>437</v>
      </c>
      <c r="C66" s="31" t="s">
        <v>137</v>
      </c>
      <c r="D66" s="31" t="s">
        <v>137</v>
      </c>
      <c r="E66" s="31" t="s">
        <v>137</v>
      </c>
      <c r="F66" s="31" t="s">
        <v>137</v>
      </c>
      <c r="G66" s="31" t="s">
        <v>137</v>
      </c>
      <c r="H66" s="31" t="s">
        <v>137</v>
      </c>
      <c r="I66" s="32">
        <v>290</v>
      </c>
    </row>
    <row r="67" spans="1:9" ht="18" customHeight="1" x14ac:dyDescent="0.3">
      <c r="A67" s="67" t="s">
        <v>183</v>
      </c>
      <c r="B67" s="54" t="s">
        <v>41</v>
      </c>
      <c r="C67" s="71">
        <v>63373</v>
      </c>
      <c r="D67" s="71">
        <v>35817</v>
      </c>
      <c r="E67" s="71">
        <v>43179</v>
      </c>
      <c r="F67" s="71">
        <v>52684</v>
      </c>
      <c r="G67" s="71">
        <v>84550</v>
      </c>
      <c r="H67" s="71">
        <v>102489</v>
      </c>
      <c r="I67" s="72">
        <v>50</v>
      </c>
    </row>
    <row r="68" spans="1:9" ht="18" customHeight="1" x14ac:dyDescent="0.3">
      <c r="A68" s="24" t="s">
        <v>438</v>
      </c>
      <c r="B68" s="12" t="s">
        <v>439</v>
      </c>
      <c r="C68" s="31">
        <v>25290</v>
      </c>
      <c r="D68" s="31">
        <v>21845</v>
      </c>
      <c r="E68" s="31">
        <v>21852</v>
      </c>
      <c r="F68" s="31">
        <v>22524</v>
      </c>
      <c r="G68" s="31">
        <v>25524</v>
      </c>
      <c r="H68" s="31">
        <v>30837</v>
      </c>
      <c r="I68" s="32">
        <v>570</v>
      </c>
    </row>
    <row r="69" spans="1:9" ht="18" customHeight="1" x14ac:dyDescent="0.3">
      <c r="A69" s="67" t="s">
        <v>184</v>
      </c>
      <c r="B69" s="54" t="s">
        <v>440</v>
      </c>
      <c r="C69" s="71">
        <v>43376</v>
      </c>
      <c r="D69" s="71">
        <v>24652</v>
      </c>
      <c r="E69" s="71">
        <v>33085</v>
      </c>
      <c r="F69" s="71">
        <v>43828</v>
      </c>
      <c r="G69" s="71">
        <v>49738</v>
      </c>
      <c r="H69" s="71">
        <v>58444</v>
      </c>
      <c r="I69" s="72">
        <v>40</v>
      </c>
    </row>
    <row r="70" spans="1:9" s="3" customFormat="1" ht="18" customHeight="1" x14ac:dyDescent="0.3">
      <c r="A70" s="89" t="s">
        <v>185</v>
      </c>
      <c r="B70" s="22" t="s">
        <v>42</v>
      </c>
      <c r="C70" s="29">
        <v>55123</v>
      </c>
      <c r="D70" s="29">
        <v>23542</v>
      </c>
      <c r="E70" s="29">
        <v>31059</v>
      </c>
      <c r="F70" s="29">
        <v>50810</v>
      </c>
      <c r="G70" s="29">
        <v>74822</v>
      </c>
      <c r="H70" s="29">
        <v>96037</v>
      </c>
      <c r="I70" s="30">
        <v>340</v>
      </c>
    </row>
    <row r="71" spans="1:9" ht="18" customHeight="1" x14ac:dyDescent="0.3">
      <c r="A71" s="67" t="s">
        <v>441</v>
      </c>
      <c r="B71" s="54" t="s">
        <v>442</v>
      </c>
      <c r="C71" s="71">
        <v>63975</v>
      </c>
      <c r="D71" s="71">
        <v>45743</v>
      </c>
      <c r="E71" s="71">
        <v>52850</v>
      </c>
      <c r="F71" s="71">
        <v>60934</v>
      </c>
      <c r="G71" s="71">
        <v>73894</v>
      </c>
      <c r="H71" s="71">
        <v>86723</v>
      </c>
      <c r="I71" s="72" t="s">
        <v>137</v>
      </c>
    </row>
    <row r="72" spans="1:9" s="3" customFormat="1" ht="18" customHeight="1" x14ac:dyDescent="0.3">
      <c r="A72" s="89" t="s">
        <v>186</v>
      </c>
      <c r="B72" s="22" t="s">
        <v>43</v>
      </c>
      <c r="C72" s="29">
        <v>91085</v>
      </c>
      <c r="D72" s="29">
        <v>29523</v>
      </c>
      <c r="E72" s="29">
        <v>45138</v>
      </c>
      <c r="F72" s="29">
        <v>63262</v>
      </c>
      <c r="G72" s="29">
        <v>96603</v>
      </c>
      <c r="H72" s="29" t="s">
        <v>137</v>
      </c>
      <c r="I72" s="30">
        <v>1480</v>
      </c>
    </row>
    <row r="73" spans="1:9" ht="18" customHeight="1" x14ac:dyDescent="0.3">
      <c r="A73" s="67" t="s">
        <v>187</v>
      </c>
      <c r="B73" s="54" t="s">
        <v>44</v>
      </c>
      <c r="C73" s="71">
        <v>134590</v>
      </c>
      <c r="D73" s="71">
        <v>109665</v>
      </c>
      <c r="E73" s="71">
        <v>122053</v>
      </c>
      <c r="F73" s="71">
        <v>138753</v>
      </c>
      <c r="G73" s="71">
        <v>154177</v>
      </c>
      <c r="H73" s="71">
        <v>163432</v>
      </c>
      <c r="I73" s="72">
        <v>40</v>
      </c>
    </row>
    <row r="74" spans="1:9" ht="18" customHeight="1" x14ac:dyDescent="0.3">
      <c r="A74" s="24" t="s">
        <v>443</v>
      </c>
      <c r="B74" s="12" t="s">
        <v>444</v>
      </c>
      <c r="C74" s="31">
        <v>150036</v>
      </c>
      <c r="D74" s="31">
        <v>53350</v>
      </c>
      <c r="E74" s="31">
        <v>58496</v>
      </c>
      <c r="F74" s="31">
        <v>161804</v>
      </c>
      <c r="G74" s="31">
        <v>202949</v>
      </c>
      <c r="H74" s="31" t="s">
        <v>137</v>
      </c>
      <c r="I74" s="32">
        <v>30</v>
      </c>
    </row>
    <row r="75" spans="1:9" ht="18" customHeight="1" x14ac:dyDescent="0.3">
      <c r="A75" s="67" t="s">
        <v>445</v>
      </c>
      <c r="B75" s="54" t="s">
        <v>446</v>
      </c>
      <c r="C75" s="71">
        <v>264359</v>
      </c>
      <c r="D75" s="71">
        <v>135612</v>
      </c>
      <c r="E75" s="71" t="s">
        <v>137</v>
      </c>
      <c r="F75" s="71" t="s">
        <v>137</v>
      </c>
      <c r="G75" s="71" t="s">
        <v>137</v>
      </c>
      <c r="H75" s="71" t="s">
        <v>137</v>
      </c>
      <c r="I75" s="72">
        <v>130</v>
      </c>
    </row>
    <row r="76" spans="1:9" ht="18" customHeight="1" x14ac:dyDescent="0.3">
      <c r="A76" s="24" t="s">
        <v>188</v>
      </c>
      <c r="B76" s="12" t="s">
        <v>45</v>
      </c>
      <c r="C76" s="31">
        <v>90965</v>
      </c>
      <c r="D76" s="31">
        <v>29988</v>
      </c>
      <c r="E76" s="31">
        <v>46976</v>
      </c>
      <c r="F76" s="31">
        <v>99071</v>
      </c>
      <c r="G76" s="31">
        <v>121672</v>
      </c>
      <c r="H76" s="31">
        <v>145209</v>
      </c>
      <c r="I76" s="32" t="s">
        <v>137</v>
      </c>
    </row>
    <row r="77" spans="1:9" ht="18" customHeight="1" x14ac:dyDescent="0.3">
      <c r="A77" s="67" t="s">
        <v>189</v>
      </c>
      <c r="B77" s="54" t="s">
        <v>46</v>
      </c>
      <c r="C77" s="71">
        <v>66195</v>
      </c>
      <c r="D77" s="71">
        <v>51798</v>
      </c>
      <c r="E77" s="71">
        <v>56444</v>
      </c>
      <c r="F77" s="71">
        <v>63804</v>
      </c>
      <c r="G77" s="71">
        <v>76691</v>
      </c>
      <c r="H77" s="71">
        <v>89919</v>
      </c>
      <c r="I77" s="72">
        <v>400</v>
      </c>
    </row>
    <row r="78" spans="1:9" ht="18" customHeight="1" x14ac:dyDescent="0.3">
      <c r="A78" s="24" t="s">
        <v>190</v>
      </c>
      <c r="B78" s="12" t="s">
        <v>47</v>
      </c>
      <c r="C78" s="31">
        <v>104194</v>
      </c>
      <c r="D78" s="31">
        <v>57864</v>
      </c>
      <c r="E78" s="31">
        <v>80987</v>
      </c>
      <c r="F78" s="31">
        <v>97999</v>
      </c>
      <c r="G78" s="31">
        <v>123124</v>
      </c>
      <c r="H78" s="31">
        <v>175477</v>
      </c>
      <c r="I78" s="32">
        <v>70</v>
      </c>
    </row>
    <row r="79" spans="1:9" ht="18" customHeight="1" x14ac:dyDescent="0.3">
      <c r="A79" s="67" t="s">
        <v>191</v>
      </c>
      <c r="B79" s="54" t="s">
        <v>192</v>
      </c>
      <c r="C79" s="71">
        <v>47049</v>
      </c>
      <c r="D79" s="71">
        <v>23836</v>
      </c>
      <c r="E79" s="71">
        <v>28701</v>
      </c>
      <c r="F79" s="71">
        <v>47200</v>
      </c>
      <c r="G79" s="71">
        <v>60067</v>
      </c>
      <c r="H79" s="71">
        <v>72969</v>
      </c>
      <c r="I79" s="72">
        <v>60</v>
      </c>
    </row>
    <row r="80" spans="1:9" ht="18" customHeight="1" x14ac:dyDescent="0.3">
      <c r="A80" s="24" t="s">
        <v>447</v>
      </c>
      <c r="B80" s="12" t="s">
        <v>48</v>
      </c>
      <c r="C80" s="31">
        <v>83823</v>
      </c>
      <c r="D80" s="31">
        <v>67250</v>
      </c>
      <c r="E80" s="31">
        <v>74134</v>
      </c>
      <c r="F80" s="31">
        <v>86285</v>
      </c>
      <c r="G80" s="31">
        <v>95653</v>
      </c>
      <c r="H80" s="31">
        <v>101274</v>
      </c>
      <c r="I80" s="32">
        <v>50</v>
      </c>
    </row>
    <row r="81" spans="1:9" ht="18" customHeight="1" x14ac:dyDescent="0.3">
      <c r="A81" s="67" t="s">
        <v>193</v>
      </c>
      <c r="B81" s="54" t="s">
        <v>194</v>
      </c>
      <c r="C81" s="71">
        <v>62177</v>
      </c>
      <c r="D81" s="71">
        <v>44492</v>
      </c>
      <c r="E81" s="71">
        <v>50971</v>
      </c>
      <c r="F81" s="71">
        <v>61596</v>
      </c>
      <c r="G81" s="71">
        <v>73154</v>
      </c>
      <c r="H81" s="71">
        <v>80669</v>
      </c>
      <c r="I81" s="72">
        <v>40</v>
      </c>
    </row>
    <row r="82" spans="1:9" ht="18" customHeight="1" x14ac:dyDescent="0.3">
      <c r="A82" s="24" t="s">
        <v>448</v>
      </c>
      <c r="B82" s="12" t="s">
        <v>49</v>
      </c>
      <c r="C82" s="31">
        <v>31904</v>
      </c>
      <c r="D82" s="31">
        <v>23191</v>
      </c>
      <c r="E82" s="31">
        <v>25199</v>
      </c>
      <c r="F82" s="31">
        <v>28826</v>
      </c>
      <c r="G82" s="31">
        <v>33867</v>
      </c>
      <c r="H82" s="31">
        <v>47357</v>
      </c>
      <c r="I82" s="32" t="s">
        <v>137</v>
      </c>
    </row>
    <row r="83" spans="1:9" ht="18" customHeight="1" x14ac:dyDescent="0.3">
      <c r="A83" s="67" t="s">
        <v>195</v>
      </c>
      <c r="B83" s="54" t="s">
        <v>50</v>
      </c>
      <c r="C83" s="71">
        <v>34972</v>
      </c>
      <c r="D83" s="71">
        <v>27138</v>
      </c>
      <c r="E83" s="71">
        <v>30719</v>
      </c>
      <c r="F83" s="71">
        <v>35112</v>
      </c>
      <c r="G83" s="71">
        <v>39084</v>
      </c>
      <c r="H83" s="71">
        <v>41471</v>
      </c>
      <c r="I83" s="72">
        <v>60</v>
      </c>
    </row>
    <row r="84" spans="1:9" ht="18" customHeight="1" x14ac:dyDescent="0.3">
      <c r="A84" s="24" t="s">
        <v>196</v>
      </c>
      <c r="B84" s="12" t="s">
        <v>51</v>
      </c>
      <c r="C84" s="31">
        <v>44945</v>
      </c>
      <c r="D84" s="31">
        <v>28826</v>
      </c>
      <c r="E84" s="31">
        <v>44381</v>
      </c>
      <c r="F84" s="31">
        <v>47313</v>
      </c>
      <c r="G84" s="31">
        <v>49476</v>
      </c>
      <c r="H84" s="31">
        <v>51156</v>
      </c>
      <c r="I84" s="32">
        <v>50</v>
      </c>
    </row>
    <row r="85" spans="1:9" ht="18" customHeight="1" x14ac:dyDescent="0.3">
      <c r="A85" s="67" t="s">
        <v>449</v>
      </c>
      <c r="B85" s="54" t="s">
        <v>450</v>
      </c>
      <c r="C85" s="71">
        <v>41127</v>
      </c>
      <c r="D85" s="71">
        <v>25264</v>
      </c>
      <c r="E85" s="71">
        <v>29609</v>
      </c>
      <c r="F85" s="71">
        <v>36017</v>
      </c>
      <c r="G85" s="71">
        <v>48425</v>
      </c>
      <c r="H85" s="71">
        <v>68875</v>
      </c>
      <c r="I85" s="72" t="s">
        <v>137</v>
      </c>
    </row>
    <row r="86" spans="1:9" ht="18" customHeight="1" x14ac:dyDescent="0.3">
      <c r="A86" s="24" t="s">
        <v>451</v>
      </c>
      <c r="B86" s="12" t="s">
        <v>452</v>
      </c>
      <c r="C86" s="31">
        <v>33524</v>
      </c>
      <c r="D86" s="31">
        <v>24792</v>
      </c>
      <c r="E86" s="31">
        <v>27249</v>
      </c>
      <c r="F86" s="31">
        <v>30987</v>
      </c>
      <c r="G86" s="31">
        <v>37371</v>
      </c>
      <c r="H86" s="31">
        <v>46218</v>
      </c>
      <c r="I86" s="32">
        <v>40</v>
      </c>
    </row>
    <row r="87" spans="1:9" s="3" customFormat="1" ht="18" customHeight="1" x14ac:dyDescent="0.3">
      <c r="A87" s="88" t="s">
        <v>197</v>
      </c>
      <c r="B87" s="64" t="s">
        <v>52</v>
      </c>
      <c r="C87" s="69">
        <v>35749</v>
      </c>
      <c r="D87" s="69">
        <v>23041</v>
      </c>
      <c r="E87" s="69">
        <v>26131</v>
      </c>
      <c r="F87" s="69">
        <v>31300</v>
      </c>
      <c r="G87" s="69">
        <v>40368</v>
      </c>
      <c r="H87" s="69">
        <v>55400</v>
      </c>
      <c r="I87" s="70">
        <v>630</v>
      </c>
    </row>
    <row r="88" spans="1:9" ht="18" customHeight="1" x14ac:dyDescent="0.3">
      <c r="A88" s="24" t="s">
        <v>453</v>
      </c>
      <c r="B88" s="12" t="s">
        <v>454</v>
      </c>
      <c r="C88" s="31">
        <v>25423</v>
      </c>
      <c r="D88" s="31">
        <v>22389</v>
      </c>
      <c r="E88" s="31">
        <v>23255</v>
      </c>
      <c r="F88" s="31">
        <v>24697</v>
      </c>
      <c r="G88" s="31">
        <v>27414</v>
      </c>
      <c r="H88" s="31">
        <v>30447</v>
      </c>
      <c r="I88" s="32" t="s">
        <v>137</v>
      </c>
    </row>
    <row r="89" spans="1:9" ht="18" customHeight="1" x14ac:dyDescent="0.3">
      <c r="A89" s="67" t="s">
        <v>455</v>
      </c>
      <c r="B89" s="54" t="s">
        <v>53</v>
      </c>
      <c r="C89" s="71">
        <v>39423</v>
      </c>
      <c r="D89" s="71">
        <v>21853</v>
      </c>
      <c r="E89" s="71">
        <v>25047</v>
      </c>
      <c r="F89" s="71">
        <v>31681</v>
      </c>
      <c r="G89" s="71">
        <v>53071</v>
      </c>
      <c r="H89" s="71">
        <v>71070</v>
      </c>
      <c r="I89" s="72">
        <v>160</v>
      </c>
    </row>
    <row r="90" spans="1:9" ht="18" customHeight="1" x14ac:dyDescent="0.3">
      <c r="A90" s="24" t="s">
        <v>198</v>
      </c>
      <c r="B90" s="12" t="s">
        <v>54</v>
      </c>
      <c r="C90" s="31">
        <v>34704</v>
      </c>
      <c r="D90" s="31">
        <v>24169</v>
      </c>
      <c r="E90" s="31">
        <v>28881</v>
      </c>
      <c r="F90" s="31">
        <v>34690</v>
      </c>
      <c r="G90" s="31">
        <v>40039</v>
      </c>
      <c r="H90" s="31">
        <v>46470</v>
      </c>
      <c r="I90" s="32">
        <v>80</v>
      </c>
    </row>
    <row r="91" spans="1:9" ht="18" customHeight="1" x14ac:dyDescent="0.3">
      <c r="A91" s="67" t="s">
        <v>199</v>
      </c>
      <c r="B91" s="54" t="s">
        <v>55</v>
      </c>
      <c r="C91" s="71">
        <v>33464</v>
      </c>
      <c r="D91" s="71">
        <v>24990</v>
      </c>
      <c r="E91" s="71">
        <v>27392</v>
      </c>
      <c r="F91" s="71">
        <v>30849</v>
      </c>
      <c r="G91" s="71">
        <v>36877</v>
      </c>
      <c r="H91" s="71">
        <v>47334</v>
      </c>
      <c r="I91" s="72">
        <v>190</v>
      </c>
    </row>
    <row r="92" spans="1:9" s="3" customFormat="1" ht="18" customHeight="1" x14ac:dyDescent="0.3">
      <c r="A92" s="89" t="s">
        <v>200</v>
      </c>
      <c r="B92" s="22" t="s">
        <v>56</v>
      </c>
      <c r="C92" s="29">
        <v>57474</v>
      </c>
      <c r="D92" s="29">
        <v>31561</v>
      </c>
      <c r="E92" s="29">
        <v>38568</v>
      </c>
      <c r="F92" s="29">
        <v>49962</v>
      </c>
      <c r="G92" s="29">
        <v>81284</v>
      </c>
      <c r="H92" s="29">
        <v>86205</v>
      </c>
      <c r="I92" s="30">
        <v>2310</v>
      </c>
    </row>
    <row r="93" spans="1:9" ht="18" customHeight="1" x14ac:dyDescent="0.3">
      <c r="A93" s="67" t="s">
        <v>201</v>
      </c>
      <c r="B93" s="54" t="s">
        <v>57</v>
      </c>
      <c r="C93" s="71">
        <v>90547</v>
      </c>
      <c r="D93" s="71">
        <v>54332</v>
      </c>
      <c r="E93" s="71">
        <v>63098</v>
      </c>
      <c r="F93" s="71">
        <v>84877</v>
      </c>
      <c r="G93" s="71">
        <v>111175</v>
      </c>
      <c r="H93" s="71">
        <v>147082</v>
      </c>
      <c r="I93" s="72">
        <v>60</v>
      </c>
    </row>
    <row r="94" spans="1:9" ht="18" customHeight="1" x14ac:dyDescent="0.3">
      <c r="A94" s="24" t="s">
        <v>202</v>
      </c>
      <c r="B94" s="12" t="s">
        <v>456</v>
      </c>
      <c r="C94" s="31">
        <v>65764</v>
      </c>
      <c r="D94" s="31">
        <v>43469</v>
      </c>
      <c r="E94" s="31">
        <v>50745</v>
      </c>
      <c r="F94" s="31">
        <v>57758</v>
      </c>
      <c r="G94" s="31">
        <v>77707</v>
      </c>
      <c r="H94" s="31">
        <v>100835</v>
      </c>
      <c r="I94" s="32">
        <v>30</v>
      </c>
    </row>
    <row r="95" spans="1:9" ht="18" customHeight="1" x14ac:dyDescent="0.3">
      <c r="A95" s="67" t="s">
        <v>203</v>
      </c>
      <c r="B95" s="54" t="s">
        <v>58</v>
      </c>
      <c r="C95" s="71">
        <v>39965</v>
      </c>
      <c r="D95" s="71">
        <v>22808</v>
      </c>
      <c r="E95" s="71">
        <v>24328</v>
      </c>
      <c r="F95" s="71">
        <v>38742</v>
      </c>
      <c r="G95" s="71">
        <v>49366</v>
      </c>
      <c r="H95" s="71">
        <v>57146</v>
      </c>
      <c r="I95" s="72">
        <v>180</v>
      </c>
    </row>
    <row r="96" spans="1:9" ht="18" customHeight="1" x14ac:dyDescent="0.3">
      <c r="A96" s="24" t="s">
        <v>204</v>
      </c>
      <c r="B96" s="12" t="s">
        <v>59</v>
      </c>
      <c r="C96" s="31">
        <v>39654</v>
      </c>
      <c r="D96" s="31">
        <v>32837</v>
      </c>
      <c r="E96" s="31">
        <v>35126</v>
      </c>
      <c r="F96" s="31">
        <v>38941</v>
      </c>
      <c r="G96" s="31">
        <v>44803</v>
      </c>
      <c r="H96" s="31">
        <v>48679</v>
      </c>
      <c r="I96" s="32">
        <v>510</v>
      </c>
    </row>
    <row r="97" spans="1:9" ht="18" customHeight="1" x14ac:dyDescent="0.3">
      <c r="A97" s="67" t="s">
        <v>205</v>
      </c>
      <c r="B97" s="54" t="s">
        <v>60</v>
      </c>
      <c r="C97" s="71">
        <v>78527</v>
      </c>
      <c r="D97" s="71">
        <v>47214</v>
      </c>
      <c r="E97" s="71">
        <v>81266</v>
      </c>
      <c r="F97" s="71">
        <v>83727</v>
      </c>
      <c r="G97" s="71">
        <v>86202</v>
      </c>
      <c r="H97" s="71">
        <v>86214</v>
      </c>
      <c r="I97" s="72">
        <v>870</v>
      </c>
    </row>
    <row r="98" spans="1:9" ht="18" customHeight="1" x14ac:dyDescent="0.3">
      <c r="A98" s="24" t="s">
        <v>206</v>
      </c>
      <c r="B98" s="12" t="s">
        <v>61</v>
      </c>
      <c r="C98" s="31">
        <v>54593</v>
      </c>
      <c r="D98" s="31">
        <v>41644</v>
      </c>
      <c r="E98" s="31">
        <v>45241</v>
      </c>
      <c r="F98" s="31">
        <v>52596</v>
      </c>
      <c r="G98" s="31">
        <v>62430</v>
      </c>
      <c r="H98" s="31">
        <v>74017</v>
      </c>
      <c r="I98" s="32">
        <v>250</v>
      </c>
    </row>
    <row r="99" spans="1:9" ht="18" customHeight="1" x14ac:dyDescent="0.3">
      <c r="A99" s="67" t="s">
        <v>207</v>
      </c>
      <c r="B99" s="54" t="s">
        <v>62</v>
      </c>
      <c r="C99" s="71">
        <v>33303</v>
      </c>
      <c r="D99" s="71">
        <v>23702</v>
      </c>
      <c r="E99" s="71">
        <v>27549</v>
      </c>
      <c r="F99" s="71">
        <v>33269</v>
      </c>
      <c r="G99" s="71">
        <v>38114</v>
      </c>
      <c r="H99" s="71">
        <v>42964</v>
      </c>
      <c r="I99" s="72">
        <v>150</v>
      </c>
    </row>
    <row r="100" spans="1:9" ht="18" customHeight="1" x14ac:dyDescent="0.3">
      <c r="A100" s="24" t="s">
        <v>457</v>
      </c>
      <c r="B100" s="12" t="s">
        <v>458</v>
      </c>
      <c r="C100" s="31">
        <v>39253</v>
      </c>
      <c r="D100" s="31">
        <v>26229</v>
      </c>
      <c r="E100" s="31">
        <v>29805</v>
      </c>
      <c r="F100" s="31">
        <v>36448</v>
      </c>
      <c r="G100" s="31">
        <v>48273</v>
      </c>
      <c r="H100" s="31">
        <v>59427</v>
      </c>
      <c r="I100" s="32">
        <v>70</v>
      </c>
    </row>
    <row r="101" spans="1:9" s="3" customFormat="1" ht="18" customHeight="1" x14ac:dyDescent="0.3">
      <c r="A101" s="88" t="s">
        <v>208</v>
      </c>
      <c r="B101" s="64" t="s">
        <v>459</v>
      </c>
      <c r="C101" s="69">
        <v>26281</v>
      </c>
      <c r="D101" s="69">
        <v>21852</v>
      </c>
      <c r="E101" s="69">
        <v>22324</v>
      </c>
      <c r="F101" s="69">
        <v>23755</v>
      </c>
      <c r="G101" s="69">
        <v>26050</v>
      </c>
      <c r="H101" s="69">
        <v>34185</v>
      </c>
      <c r="I101" s="70">
        <v>3030</v>
      </c>
    </row>
    <row r="102" spans="1:9" ht="18" customHeight="1" x14ac:dyDescent="0.3">
      <c r="A102" s="24" t="s">
        <v>460</v>
      </c>
      <c r="B102" s="12" t="s">
        <v>461</v>
      </c>
      <c r="C102" s="31">
        <v>32675</v>
      </c>
      <c r="D102" s="31">
        <v>23278</v>
      </c>
      <c r="E102" s="31">
        <v>25083</v>
      </c>
      <c r="F102" s="31">
        <v>28170</v>
      </c>
      <c r="G102" s="31">
        <v>35201</v>
      </c>
      <c r="H102" s="31">
        <v>53574</v>
      </c>
      <c r="I102" s="32" t="s">
        <v>137</v>
      </c>
    </row>
    <row r="103" spans="1:9" ht="18" customHeight="1" x14ac:dyDescent="0.3">
      <c r="A103" s="67" t="s">
        <v>209</v>
      </c>
      <c r="B103" s="54" t="s">
        <v>63</v>
      </c>
      <c r="C103" s="71">
        <v>38021</v>
      </c>
      <c r="D103" s="71">
        <v>23148</v>
      </c>
      <c r="E103" s="71">
        <v>26509</v>
      </c>
      <c r="F103" s="71">
        <v>34434</v>
      </c>
      <c r="G103" s="71">
        <v>48069</v>
      </c>
      <c r="H103" s="71">
        <v>60538</v>
      </c>
      <c r="I103" s="72">
        <v>220</v>
      </c>
    </row>
    <row r="104" spans="1:9" ht="18" customHeight="1" x14ac:dyDescent="0.3">
      <c r="A104" s="24" t="s">
        <v>210</v>
      </c>
      <c r="B104" s="12" t="s">
        <v>64</v>
      </c>
      <c r="C104" s="31">
        <v>25006</v>
      </c>
      <c r="D104" s="31">
        <v>22136</v>
      </c>
      <c r="E104" s="31">
        <v>22890</v>
      </c>
      <c r="F104" s="31">
        <v>24146</v>
      </c>
      <c r="G104" s="31">
        <v>25725</v>
      </c>
      <c r="H104" s="31">
        <v>30146</v>
      </c>
      <c r="I104" s="32">
        <v>120</v>
      </c>
    </row>
    <row r="105" spans="1:9" ht="18" customHeight="1" x14ac:dyDescent="0.3">
      <c r="A105" s="67" t="s">
        <v>211</v>
      </c>
      <c r="B105" s="54" t="s">
        <v>65</v>
      </c>
      <c r="C105" s="71">
        <v>26049</v>
      </c>
      <c r="D105" s="71">
        <v>22289</v>
      </c>
      <c r="E105" s="71">
        <v>23156</v>
      </c>
      <c r="F105" s="71">
        <v>24666</v>
      </c>
      <c r="G105" s="71">
        <v>27998</v>
      </c>
      <c r="H105" s="71">
        <v>30841</v>
      </c>
      <c r="I105" s="72">
        <v>280</v>
      </c>
    </row>
    <row r="106" spans="1:9" ht="18" customHeight="1" x14ac:dyDescent="0.3">
      <c r="A106" s="24" t="s">
        <v>212</v>
      </c>
      <c r="B106" s="12" t="s">
        <v>66</v>
      </c>
      <c r="C106" s="31">
        <v>24951</v>
      </c>
      <c r="D106" s="31">
        <v>22287</v>
      </c>
      <c r="E106" s="31">
        <v>22986</v>
      </c>
      <c r="F106" s="31">
        <v>24152</v>
      </c>
      <c r="G106" s="31">
        <v>25837</v>
      </c>
      <c r="H106" s="31">
        <v>29546</v>
      </c>
      <c r="I106" s="32">
        <v>80</v>
      </c>
    </row>
    <row r="107" spans="1:9" ht="18" customHeight="1" x14ac:dyDescent="0.3">
      <c r="A107" s="67" t="s">
        <v>213</v>
      </c>
      <c r="B107" s="54" t="s">
        <v>67</v>
      </c>
      <c r="C107" s="71">
        <v>30350</v>
      </c>
      <c r="D107" s="71">
        <v>21845</v>
      </c>
      <c r="E107" s="71">
        <v>21853</v>
      </c>
      <c r="F107" s="71">
        <v>23028</v>
      </c>
      <c r="G107" s="71">
        <v>41052</v>
      </c>
      <c r="H107" s="71">
        <v>52878</v>
      </c>
      <c r="I107" s="72">
        <v>140</v>
      </c>
    </row>
    <row r="108" spans="1:9" ht="18" customHeight="1" x14ac:dyDescent="0.3">
      <c r="A108" s="24" t="s">
        <v>462</v>
      </c>
      <c r="B108" s="12" t="s">
        <v>463</v>
      </c>
      <c r="C108" s="31">
        <v>23587</v>
      </c>
      <c r="D108" s="31">
        <v>21851</v>
      </c>
      <c r="E108" s="31">
        <v>22132</v>
      </c>
      <c r="F108" s="31">
        <v>23187</v>
      </c>
      <c r="G108" s="31">
        <v>24242</v>
      </c>
      <c r="H108" s="31">
        <v>25528</v>
      </c>
      <c r="I108" s="32">
        <v>1250</v>
      </c>
    </row>
    <row r="109" spans="1:9" ht="18" customHeight="1" x14ac:dyDescent="0.3">
      <c r="A109" s="67" t="s">
        <v>214</v>
      </c>
      <c r="B109" s="54" t="s">
        <v>68</v>
      </c>
      <c r="C109" s="71">
        <v>28092</v>
      </c>
      <c r="D109" s="71">
        <v>21853</v>
      </c>
      <c r="E109" s="71">
        <v>22634</v>
      </c>
      <c r="F109" s="71">
        <v>24800</v>
      </c>
      <c r="G109" s="71">
        <v>31323</v>
      </c>
      <c r="H109" s="71">
        <v>41609</v>
      </c>
      <c r="I109" s="72">
        <v>520</v>
      </c>
    </row>
    <row r="110" spans="1:9" ht="18" customHeight="1" x14ac:dyDescent="0.3">
      <c r="A110" s="24" t="s">
        <v>215</v>
      </c>
      <c r="B110" s="12" t="s">
        <v>69</v>
      </c>
      <c r="C110" s="31">
        <v>28896</v>
      </c>
      <c r="D110" s="31">
        <v>21849</v>
      </c>
      <c r="E110" s="31">
        <v>21999</v>
      </c>
      <c r="F110" s="31">
        <v>23979</v>
      </c>
      <c r="G110" s="31">
        <v>34647</v>
      </c>
      <c r="H110" s="31">
        <v>41723</v>
      </c>
      <c r="I110" s="32" t="s">
        <v>137</v>
      </c>
    </row>
    <row r="111" spans="1:9" ht="18" customHeight="1" x14ac:dyDescent="0.3">
      <c r="A111" s="67" t="s">
        <v>216</v>
      </c>
      <c r="B111" s="54" t="s">
        <v>70</v>
      </c>
      <c r="C111" s="71">
        <v>23135</v>
      </c>
      <c r="D111" s="71">
        <v>21845</v>
      </c>
      <c r="E111" s="71">
        <v>21853</v>
      </c>
      <c r="F111" s="71">
        <v>22376</v>
      </c>
      <c r="G111" s="71">
        <v>23849</v>
      </c>
      <c r="H111" s="71">
        <v>25427</v>
      </c>
      <c r="I111" s="72">
        <v>90</v>
      </c>
    </row>
    <row r="112" spans="1:9" ht="18" customHeight="1" x14ac:dyDescent="0.3">
      <c r="A112" s="24" t="s">
        <v>217</v>
      </c>
      <c r="B112" s="12" t="s">
        <v>71</v>
      </c>
      <c r="C112" s="31">
        <v>22962</v>
      </c>
      <c r="D112" s="31">
        <v>21843</v>
      </c>
      <c r="E112" s="31">
        <v>21848</v>
      </c>
      <c r="F112" s="31">
        <v>21855</v>
      </c>
      <c r="G112" s="31">
        <v>23337</v>
      </c>
      <c r="H112" s="31">
        <v>25966</v>
      </c>
      <c r="I112" s="32" t="s">
        <v>137</v>
      </c>
    </row>
    <row r="113" spans="1:9" s="3" customFormat="1" ht="18" customHeight="1" x14ac:dyDescent="0.3">
      <c r="A113" s="88" t="s">
        <v>218</v>
      </c>
      <c r="B113" s="64" t="s">
        <v>72</v>
      </c>
      <c r="C113" s="69">
        <v>26276</v>
      </c>
      <c r="D113" s="69">
        <v>21854</v>
      </c>
      <c r="E113" s="69">
        <v>22499</v>
      </c>
      <c r="F113" s="69">
        <v>24014</v>
      </c>
      <c r="G113" s="69">
        <v>27699</v>
      </c>
      <c r="H113" s="69">
        <v>34103</v>
      </c>
      <c r="I113" s="70">
        <v>940</v>
      </c>
    </row>
    <row r="114" spans="1:9" ht="18" customHeight="1" x14ac:dyDescent="0.3">
      <c r="A114" s="24" t="s">
        <v>464</v>
      </c>
      <c r="B114" s="12" t="s">
        <v>465</v>
      </c>
      <c r="C114" s="31">
        <v>42456</v>
      </c>
      <c r="D114" s="31">
        <v>25834</v>
      </c>
      <c r="E114" s="31">
        <v>29869</v>
      </c>
      <c r="F114" s="31">
        <v>36635</v>
      </c>
      <c r="G114" s="31">
        <v>55523</v>
      </c>
      <c r="H114" s="31">
        <v>71092</v>
      </c>
      <c r="I114" s="32">
        <v>30</v>
      </c>
    </row>
    <row r="115" spans="1:9" ht="18" customHeight="1" x14ac:dyDescent="0.3">
      <c r="A115" s="67" t="s">
        <v>219</v>
      </c>
      <c r="B115" s="54" t="s">
        <v>466</v>
      </c>
      <c r="C115" s="71">
        <v>35093</v>
      </c>
      <c r="D115" s="71">
        <v>26632</v>
      </c>
      <c r="E115" s="71">
        <v>28974</v>
      </c>
      <c r="F115" s="71">
        <v>33263</v>
      </c>
      <c r="G115" s="71">
        <v>38587</v>
      </c>
      <c r="H115" s="71">
        <v>49198</v>
      </c>
      <c r="I115" s="72">
        <v>40</v>
      </c>
    </row>
    <row r="116" spans="1:9" ht="18" customHeight="1" x14ac:dyDescent="0.3">
      <c r="A116" s="24" t="s">
        <v>220</v>
      </c>
      <c r="B116" s="12" t="s">
        <v>73</v>
      </c>
      <c r="C116" s="31">
        <v>25453</v>
      </c>
      <c r="D116" s="31">
        <v>21853</v>
      </c>
      <c r="E116" s="31">
        <v>22385</v>
      </c>
      <c r="F116" s="31">
        <v>23909</v>
      </c>
      <c r="G116" s="31">
        <v>26877</v>
      </c>
      <c r="H116" s="31">
        <v>32373</v>
      </c>
      <c r="I116" s="32">
        <v>360</v>
      </c>
    </row>
    <row r="117" spans="1:9" ht="18" customHeight="1" x14ac:dyDescent="0.3">
      <c r="A117" s="67" t="s">
        <v>221</v>
      </c>
      <c r="B117" s="54" t="s">
        <v>74</v>
      </c>
      <c r="C117" s="71">
        <v>23969</v>
      </c>
      <c r="D117" s="71">
        <v>21848</v>
      </c>
      <c r="E117" s="71">
        <v>21860</v>
      </c>
      <c r="F117" s="71">
        <v>23177</v>
      </c>
      <c r="G117" s="71">
        <v>24605</v>
      </c>
      <c r="H117" s="71">
        <v>26501</v>
      </c>
      <c r="I117" s="72">
        <v>280</v>
      </c>
    </row>
    <row r="118" spans="1:9" ht="18" customHeight="1" x14ac:dyDescent="0.3">
      <c r="A118" s="24" t="s">
        <v>222</v>
      </c>
      <c r="B118" s="12" t="s">
        <v>75</v>
      </c>
      <c r="C118" s="31">
        <v>25591</v>
      </c>
      <c r="D118" s="31">
        <v>22286</v>
      </c>
      <c r="E118" s="31">
        <v>22956</v>
      </c>
      <c r="F118" s="31">
        <v>24074</v>
      </c>
      <c r="G118" s="31">
        <v>27471</v>
      </c>
      <c r="H118" s="31">
        <v>31672</v>
      </c>
      <c r="I118" s="32">
        <v>190</v>
      </c>
    </row>
    <row r="119" spans="1:9" s="3" customFormat="1" ht="18" customHeight="1" x14ac:dyDescent="0.3">
      <c r="A119" s="88" t="s">
        <v>223</v>
      </c>
      <c r="B119" s="64" t="s">
        <v>76</v>
      </c>
      <c r="C119" s="69">
        <v>26303</v>
      </c>
      <c r="D119" s="69">
        <v>21853</v>
      </c>
      <c r="E119" s="69">
        <v>22333</v>
      </c>
      <c r="F119" s="69">
        <v>23725</v>
      </c>
      <c r="G119" s="69">
        <v>25828</v>
      </c>
      <c r="H119" s="69">
        <v>33730</v>
      </c>
      <c r="I119" s="70">
        <v>800</v>
      </c>
    </row>
    <row r="120" spans="1:9" ht="18" customHeight="1" x14ac:dyDescent="0.3">
      <c r="A120" s="24" t="s">
        <v>467</v>
      </c>
      <c r="B120" s="12" t="s">
        <v>468</v>
      </c>
      <c r="C120" s="31">
        <v>39004</v>
      </c>
      <c r="D120" s="31">
        <v>22574</v>
      </c>
      <c r="E120" s="31">
        <v>26413</v>
      </c>
      <c r="F120" s="31">
        <v>35056</v>
      </c>
      <c r="G120" s="31">
        <v>47107</v>
      </c>
      <c r="H120" s="31">
        <v>62456</v>
      </c>
      <c r="I120" s="32">
        <v>40</v>
      </c>
    </row>
    <row r="121" spans="1:9" ht="18" customHeight="1" x14ac:dyDescent="0.3">
      <c r="A121" s="67" t="s">
        <v>224</v>
      </c>
      <c r="B121" s="54" t="s">
        <v>469</v>
      </c>
      <c r="C121" s="71">
        <v>25623</v>
      </c>
      <c r="D121" s="71">
        <v>22047</v>
      </c>
      <c r="E121" s="71">
        <v>22807</v>
      </c>
      <c r="F121" s="71">
        <v>24076</v>
      </c>
      <c r="G121" s="71">
        <v>27944</v>
      </c>
      <c r="H121" s="71">
        <v>31693</v>
      </c>
      <c r="I121" s="72" t="s">
        <v>137</v>
      </c>
    </row>
    <row r="122" spans="1:9" ht="18" customHeight="1" x14ac:dyDescent="0.3">
      <c r="A122" s="24" t="s">
        <v>225</v>
      </c>
      <c r="B122" s="12" t="s">
        <v>77</v>
      </c>
      <c r="C122" s="31">
        <v>23964</v>
      </c>
      <c r="D122" s="31">
        <v>21846</v>
      </c>
      <c r="E122" s="31">
        <v>21855</v>
      </c>
      <c r="F122" s="31">
        <v>23004</v>
      </c>
      <c r="G122" s="31">
        <v>25251</v>
      </c>
      <c r="H122" s="31">
        <v>28771</v>
      </c>
      <c r="I122" s="32">
        <v>110</v>
      </c>
    </row>
    <row r="123" spans="1:9" ht="18" customHeight="1" x14ac:dyDescent="0.3">
      <c r="A123" s="67" t="s">
        <v>470</v>
      </c>
      <c r="B123" s="54" t="s">
        <v>471</v>
      </c>
      <c r="C123" s="71">
        <v>23791</v>
      </c>
      <c r="D123" s="71">
        <v>21854</v>
      </c>
      <c r="E123" s="71">
        <v>22301</v>
      </c>
      <c r="F123" s="71">
        <v>23428</v>
      </c>
      <c r="G123" s="71">
        <v>24635</v>
      </c>
      <c r="H123" s="71">
        <v>25800</v>
      </c>
      <c r="I123" s="72">
        <v>350</v>
      </c>
    </row>
    <row r="124" spans="1:9" ht="18" customHeight="1" x14ac:dyDescent="0.3">
      <c r="A124" s="24" t="s">
        <v>226</v>
      </c>
      <c r="B124" s="12" t="s">
        <v>472</v>
      </c>
      <c r="C124" s="31">
        <v>29222</v>
      </c>
      <c r="D124" s="31">
        <v>22391</v>
      </c>
      <c r="E124" s="31">
        <v>23186</v>
      </c>
      <c r="F124" s="31">
        <v>24511</v>
      </c>
      <c r="G124" s="31">
        <v>31130</v>
      </c>
      <c r="H124" s="31">
        <v>40672</v>
      </c>
      <c r="I124" s="32">
        <v>30</v>
      </c>
    </row>
    <row r="125" spans="1:9" s="3" customFormat="1" ht="18" customHeight="1" x14ac:dyDescent="0.3">
      <c r="A125" s="88" t="s">
        <v>227</v>
      </c>
      <c r="B125" s="64" t="s">
        <v>78</v>
      </c>
      <c r="C125" s="69">
        <v>30705</v>
      </c>
      <c r="D125" s="69">
        <v>21854</v>
      </c>
      <c r="E125" s="69">
        <v>22600</v>
      </c>
      <c r="F125" s="69">
        <v>24486</v>
      </c>
      <c r="G125" s="69">
        <v>31207</v>
      </c>
      <c r="H125" s="69">
        <v>47016</v>
      </c>
      <c r="I125" s="70">
        <v>2860</v>
      </c>
    </row>
    <row r="126" spans="1:9" ht="18" customHeight="1" x14ac:dyDescent="0.3">
      <c r="A126" s="24" t="s">
        <v>228</v>
      </c>
      <c r="B126" s="12" t="s">
        <v>79</v>
      </c>
      <c r="C126" s="31">
        <v>35467</v>
      </c>
      <c r="D126" s="31">
        <v>25872</v>
      </c>
      <c r="E126" s="31">
        <v>28193</v>
      </c>
      <c r="F126" s="31">
        <v>32299</v>
      </c>
      <c r="G126" s="31">
        <v>41532</v>
      </c>
      <c r="H126" s="31">
        <v>49190</v>
      </c>
      <c r="I126" s="32">
        <v>400</v>
      </c>
    </row>
    <row r="127" spans="1:9" ht="18" customHeight="1" x14ac:dyDescent="0.3">
      <c r="A127" s="67" t="s">
        <v>473</v>
      </c>
      <c r="B127" s="54" t="s">
        <v>474</v>
      </c>
      <c r="C127" s="71">
        <v>64623</v>
      </c>
      <c r="D127" s="71">
        <v>30368</v>
      </c>
      <c r="E127" s="71">
        <v>56115</v>
      </c>
      <c r="F127" s="71">
        <v>62526</v>
      </c>
      <c r="G127" s="71">
        <v>77773</v>
      </c>
      <c r="H127" s="71">
        <v>96108</v>
      </c>
      <c r="I127" s="72" t="s">
        <v>137</v>
      </c>
    </row>
    <row r="128" spans="1:9" ht="18" customHeight="1" x14ac:dyDescent="0.3">
      <c r="A128" s="24" t="s">
        <v>229</v>
      </c>
      <c r="B128" s="12" t="s">
        <v>80</v>
      </c>
      <c r="C128" s="31">
        <v>23884</v>
      </c>
      <c r="D128" s="31">
        <v>21847</v>
      </c>
      <c r="E128" s="31">
        <v>21856</v>
      </c>
      <c r="F128" s="31">
        <v>22970</v>
      </c>
      <c r="G128" s="31">
        <v>24499</v>
      </c>
      <c r="H128" s="31">
        <v>27407</v>
      </c>
      <c r="I128" s="32">
        <v>760</v>
      </c>
    </row>
    <row r="129" spans="1:9" ht="18" customHeight="1" x14ac:dyDescent="0.3">
      <c r="A129" s="67" t="s">
        <v>475</v>
      </c>
      <c r="B129" s="54" t="s">
        <v>476</v>
      </c>
      <c r="C129" s="71">
        <v>24868</v>
      </c>
      <c r="D129" s="71">
        <v>21844</v>
      </c>
      <c r="E129" s="71">
        <v>21851</v>
      </c>
      <c r="F129" s="71">
        <v>22225</v>
      </c>
      <c r="G129" s="71">
        <v>25089</v>
      </c>
      <c r="H129" s="71">
        <v>30556</v>
      </c>
      <c r="I129" s="72">
        <v>40</v>
      </c>
    </row>
    <row r="130" spans="1:9" ht="18" customHeight="1" x14ac:dyDescent="0.3">
      <c r="A130" s="24" t="s">
        <v>477</v>
      </c>
      <c r="B130" s="12" t="s">
        <v>478</v>
      </c>
      <c r="C130" s="31">
        <v>28809</v>
      </c>
      <c r="D130" s="31">
        <v>21848</v>
      </c>
      <c r="E130" s="31">
        <v>21860</v>
      </c>
      <c r="F130" s="31">
        <v>25196</v>
      </c>
      <c r="G130" s="31">
        <v>32593</v>
      </c>
      <c r="H130" s="31">
        <v>39038</v>
      </c>
      <c r="I130" s="32">
        <v>50</v>
      </c>
    </row>
    <row r="131" spans="1:9" ht="18" customHeight="1" x14ac:dyDescent="0.3">
      <c r="A131" s="67" t="s">
        <v>230</v>
      </c>
      <c r="B131" s="54" t="s">
        <v>81</v>
      </c>
      <c r="C131" s="71">
        <v>24909</v>
      </c>
      <c r="D131" s="71">
        <v>21857</v>
      </c>
      <c r="E131" s="71">
        <v>22483</v>
      </c>
      <c r="F131" s="71">
        <v>23735</v>
      </c>
      <c r="G131" s="71">
        <v>25169</v>
      </c>
      <c r="H131" s="71">
        <v>30169</v>
      </c>
      <c r="I131" s="72">
        <v>1160</v>
      </c>
    </row>
    <row r="132" spans="1:9" ht="18" customHeight="1" x14ac:dyDescent="0.3">
      <c r="A132" s="24" t="s">
        <v>231</v>
      </c>
      <c r="B132" s="12" t="s">
        <v>82</v>
      </c>
      <c r="C132" s="31">
        <v>41368</v>
      </c>
      <c r="D132" s="31">
        <v>24494</v>
      </c>
      <c r="E132" s="31">
        <v>33582</v>
      </c>
      <c r="F132" s="31">
        <v>38480</v>
      </c>
      <c r="G132" s="31">
        <v>45403</v>
      </c>
      <c r="H132" s="31">
        <v>51224</v>
      </c>
      <c r="I132" s="32">
        <v>80</v>
      </c>
    </row>
    <row r="133" spans="1:9" ht="18" customHeight="1" x14ac:dyDescent="0.3">
      <c r="A133" s="67" t="s">
        <v>479</v>
      </c>
      <c r="B133" s="54" t="s">
        <v>480</v>
      </c>
      <c r="C133" s="71">
        <v>49595</v>
      </c>
      <c r="D133" s="71">
        <v>28478</v>
      </c>
      <c r="E133" s="71">
        <v>34722</v>
      </c>
      <c r="F133" s="71">
        <v>51036</v>
      </c>
      <c r="G133" s="71">
        <v>60670</v>
      </c>
      <c r="H133" s="71">
        <v>67755</v>
      </c>
      <c r="I133" s="72">
        <v>100</v>
      </c>
    </row>
    <row r="134" spans="1:9" ht="18" customHeight="1" x14ac:dyDescent="0.3">
      <c r="A134" s="24" t="s">
        <v>232</v>
      </c>
      <c r="B134" s="12" t="s">
        <v>83</v>
      </c>
      <c r="C134" s="31">
        <v>75506</v>
      </c>
      <c r="D134" s="31">
        <v>25220</v>
      </c>
      <c r="E134" s="31">
        <v>38623</v>
      </c>
      <c r="F134" s="31">
        <v>60161</v>
      </c>
      <c r="G134" s="31">
        <v>78344</v>
      </c>
      <c r="H134" s="31">
        <v>190440</v>
      </c>
      <c r="I134" s="32">
        <v>90</v>
      </c>
    </row>
    <row r="135" spans="1:9" ht="18" customHeight="1" x14ac:dyDescent="0.3">
      <c r="A135" s="67" t="s">
        <v>481</v>
      </c>
      <c r="B135" s="54" t="s">
        <v>482</v>
      </c>
      <c r="C135" s="71">
        <v>35615</v>
      </c>
      <c r="D135" s="71">
        <v>22364</v>
      </c>
      <c r="E135" s="71">
        <v>23686</v>
      </c>
      <c r="F135" s="71">
        <v>27121</v>
      </c>
      <c r="G135" s="71">
        <v>41523</v>
      </c>
      <c r="H135" s="71">
        <v>63208</v>
      </c>
      <c r="I135" s="72" t="s">
        <v>137</v>
      </c>
    </row>
    <row r="136" spans="1:9" s="3" customFormat="1" ht="18" customHeight="1" x14ac:dyDescent="0.3">
      <c r="A136" s="89" t="s">
        <v>233</v>
      </c>
      <c r="B136" s="22" t="s">
        <v>84</v>
      </c>
      <c r="C136" s="29">
        <v>32579</v>
      </c>
      <c r="D136" s="29">
        <v>22244</v>
      </c>
      <c r="E136" s="29">
        <v>23751</v>
      </c>
      <c r="F136" s="29">
        <v>29276</v>
      </c>
      <c r="G136" s="29">
        <v>38169</v>
      </c>
      <c r="H136" s="29">
        <v>49115</v>
      </c>
      <c r="I136" s="30">
        <v>5200</v>
      </c>
    </row>
    <row r="137" spans="1:9" ht="18" customHeight="1" x14ac:dyDescent="0.3">
      <c r="A137" s="67" t="s">
        <v>234</v>
      </c>
      <c r="B137" s="54" t="s">
        <v>483</v>
      </c>
      <c r="C137" s="71">
        <v>42477</v>
      </c>
      <c r="D137" s="71">
        <v>26428</v>
      </c>
      <c r="E137" s="71">
        <v>33356</v>
      </c>
      <c r="F137" s="71">
        <v>41025</v>
      </c>
      <c r="G137" s="71">
        <v>50365</v>
      </c>
      <c r="H137" s="71">
        <v>60258</v>
      </c>
      <c r="I137" s="72">
        <v>400</v>
      </c>
    </row>
    <row r="138" spans="1:9" ht="18" customHeight="1" x14ac:dyDescent="0.3">
      <c r="A138" s="24" t="s">
        <v>235</v>
      </c>
      <c r="B138" s="12" t="s">
        <v>484</v>
      </c>
      <c r="C138" s="31">
        <v>33389</v>
      </c>
      <c r="D138" s="31">
        <v>24607</v>
      </c>
      <c r="E138" s="31">
        <v>27177</v>
      </c>
      <c r="F138" s="31">
        <v>31228</v>
      </c>
      <c r="G138" s="31">
        <v>37838</v>
      </c>
      <c r="H138" s="31">
        <v>46053</v>
      </c>
      <c r="I138" s="32">
        <v>100</v>
      </c>
    </row>
    <row r="139" spans="1:9" ht="18" customHeight="1" x14ac:dyDescent="0.3">
      <c r="A139" s="67" t="s">
        <v>236</v>
      </c>
      <c r="B139" s="54" t="s">
        <v>85</v>
      </c>
      <c r="C139" s="71">
        <v>33551</v>
      </c>
      <c r="D139" s="71">
        <v>21859</v>
      </c>
      <c r="E139" s="71">
        <v>24769</v>
      </c>
      <c r="F139" s="71">
        <v>30798</v>
      </c>
      <c r="G139" s="71">
        <v>42147</v>
      </c>
      <c r="H139" s="71">
        <v>49422</v>
      </c>
      <c r="I139" s="72">
        <v>270</v>
      </c>
    </row>
    <row r="140" spans="1:9" ht="18" customHeight="1" x14ac:dyDescent="0.3">
      <c r="A140" s="24" t="s">
        <v>237</v>
      </c>
      <c r="B140" s="12" t="s">
        <v>86</v>
      </c>
      <c r="C140" s="31">
        <v>35371</v>
      </c>
      <c r="D140" s="31">
        <v>21853</v>
      </c>
      <c r="E140" s="31">
        <v>23991</v>
      </c>
      <c r="F140" s="31">
        <v>32102</v>
      </c>
      <c r="G140" s="31">
        <v>39860</v>
      </c>
      <c r="H140" s="31">
        <v>51362</v>
      </c>
      <c r="I140" s="32">
        <v>40</v>
      </c>
    </row>
    <row r="141" spans="1:9" ht="18" customHeight="1" x14ac:dyDescent="0.3">
      <c r="A141" s="67" t="s">
        <v>238</v>
      </c>
      <c r="B141" s="54" t="s">
        <v>87</v>
      </c>
      <c r="C141" s="71">
        <v>47253</v>
      </c>
      <c r="D141" s="71">
        <v>36518</v>
      </c>
      <c r="E141" s="71">
        <v>43041</v>
      </c>
      <c r="F141" s="71">
        <v>47285</v>
      </c>
      <c r="G141" s="71">
        <v>52158</v>
      </c>
      <c r="H141" s="71">
        <v>59109</v>
      </c>
      <c r="I141" s="72">
        <v>60</v>
      </c>
    </row>
    <row r="142" spans="1:9" ht="18" customHeight="1" x14ac:dyDescent="0.3">
      <c r="A142" s="24" t="s">
        <v>239</v>
      </c>
      <c r="B142" s="12" t="s">
        <v>88</v>
      </c>
      <c r="C142" s="31">
        <v>28787</v>
      </c>
      <c r="D142" s="31">
        <v>23358</v>
      </c>
      <c r="E142" s="31">
        <v>25627</v>
      </c>
      <c r="F142" s="31">
        <v>28570</v>
      </c>
      <c r="G142" s="31">
        <v>31587</v>
      </c>
      <c r="H142" s="31">
        <v>35898</v>
      </c>
      <c r="I142" s="32">
        <v>80</v>
      </c>
    </row>
    <row r="143" spans="1:9" ht="18" customHeight="1" x14ac:dyDescent="0.3">
      <c r="A143" s="67" t="s">
        <v>240</v>
      </c>
      <c r="B143" s="54" t="s">
        <v>89</v>
      </c>
      <c r="C143" s="71">
        <v>31617</v>
      </c>
      <c r="D143" s="71">
        <v>22411</v>
      </c>
      <c r="E143" s="71">
        <v>26271</v>
      </c>
      <c r="F143" s="71">
        <v>29769</v>
      </c>
      <c r="G143" s="71">
        <v>35389</v>
      </c>
      <c r="H143" s="71">
        <v>39773</v>
      </c>
      <c r="I143" s="72">
        <v>90</v>
      </c>
    </row>
    <row r="144" spans="1:9" ht="18" customHeight="1" x14ac:dyDescent="0.3">
      <c r="A144" s="24" t="s">
        <v>241</v>
      </c>
      <c r="B144" s="12" t="s">
        <v>90</v>
      </c>
      <c r="C144" s="31">
        <v>28122</v>
      </c>
      <c r="D144" s="31">
        <v>22228</v>
      </c>
      <c r="E144" s="31">
        <v>22938</v>
      </c>
      <c r="F144" s="31">
        <v>24121</v>
      </c>
      <c r="G144" s="31">
        <v>31447</v>
      </c>
      <c r="H144" s="31">
        <v>38143</v>
      </c>
      <c r="I144" s="32" t="s">
        <v>137</v>
      </c>
    </row>
    <row r="145" spans="1:9" ht="18" customHeight="1" x14ac:dyDescent="0.3">
      <c r="A145" s="67" t="s">
        <v>242</v>
      </c>
      <c r="B145" s="54" t="s">
        <v>91</v>
      </c>
      <c r="C145" s="71">
        <v>23083</v>
      </c>
      <c r="D145" s="71">
        <v>21846</v>
      </c>
      <c r="E145" s="71">
        <v>21855</v>
      </c>
      <c r="F145" s="71">
        <v>22599</v>
      </c>
      <c r="G145" s="71">
        <v>23876</v>
      </c>
      <c r="H145" s="71">
        <v>24732</v>
      </c>
      <c r="I145" s="72">
        <v>150</v>
      </c>
    </row>
    <row r="146" spans="1:9" ht="18" customHeight="1" x14ac:dyDescent="0.3">
      <c r="A146" s="24" t="s">
        <v>243</v>
      </c>
      <c r="B146" s="12" t="s">
        <v>92</v>
      </c>
      <c r="C146" s="31">
        <v>24957</v>
      </c>
      <c r="D146" s="31">
        <v>21860</v>
      </c>
      <c r="E146" s="31">
        <v>22588</v>
      </c>
      <c r="F146" s="31">
        <v>23847</v>
      </c>
      <c r="G146" s="31">
        <v>26083</v>
      </c>
      <c r="H146" s="31">
        <v>30102</v>
      </c>
      <c r="I146" s="32">
        <v>30</v>
      </c>
    </row>
    <row r="147" spans="1:9" ht="18" customHeight="1" x14ac:dyDescent="0.3">
      <c r="A147" s="67" t="s">
        <v>485</v>
      </c>
      <c r="B147" s="54" t="s">
        <v>486</v>
      </c>
      <c r="C147" s="71">
        <v>41709</v>
      </c>
      <c r="D147" s="71">
        <v>27684</v>
      </c>
      <c r="E147" s="71">
        <v>34101</v>
      </c>
      <c r="F147" s="71">
        <v>42490</v>
      </c>
      <c r="G147" s="71">
        <v>48602</v>
      </c>
      <c r="H147" s="71">
        <v>56891</v>
      </c>
      <c r="I147" s="72">
        <v>40</v>
      </c>
    </row>
    <row r="148" spans="1:9" ht="18" customHeight="1" x14ac:dyDescent="0.3">
      <c r="A148" s="24" t="s">
        <v>244</v>
      </c>
      <c r="B148" s="12" t="s">
        <v>93</v>
      </c>
      <c r="C148" s="31">
        <v>27247</v>
      </c>
      <c r="D148" s="31">
        <v>21985</v>
      </c>
      <c r="E148" s="31">
        <v>23083</v>
      </c>
      <c r="F148" s="31">
        <v>25025</v>
      </c>
      <c r="G148" s="31">
        <v>30299</v>
      </c>
      <c r="H148" s="31">
        <v>36951</v>
      </c>
      <c r="I148" s="32">
        <v>210</v>
      </c>
    </row>
    <row r="149" spans="1:9" ht="18" customHeight="1" x14ac:dyDescent="0.3">
      <c r="A149" s="67" t="s">
        <v>245</v>
      </c>
      <c r="B149" s="54" t="s">
        <v>94</v>
      </c>
      <c r="C149" s="71">
        <v>45862</v>
      </c>
      <c r="D149" s="71">
        <v>28244</v>
      </c>
      <c r="E149" s="71">
        <v>39080</v>
      </c>
      <c r="F149" s="71">
        <v>48589</v>
      </c>
      <c r="G149" s="71">
        <v>52754</v>
      </c>
      <c r="H149" s="71">
        <v>57832</v>
      </c>
      <c r="I149" s="72">
        <v>90</v>
      </c>
    </row>
    <row r="150" spans="1:9" ht="18" customHeight="1" x14ac:dyDescent="0.3">
      <c r="A150" s="24" t="s">
        <v>246</v>
      </c>
      <c r="B150" s="12" t="s">
        <v>95</v>
      </c>
      <c r="C150" s="31">
        <v>33453</v>
      </c>
      <c r="D150" s="31">
        <v>25121</v>
      </c>
      <c r="E150" s="31">
        <v>28441</v>
      </c>
      <c r="F150" s="31">
        <v>33619</v>
      </c>
      <c r="G150" s="31">
        <v>38121</v>
      </c>
      <c r="H150" s="31">
        <v>42486</v>
      </c>
      <c r="I150" s="32">
        <v>50</v>
      </c>
    </row>
    <row r="151" spans="1:9" ht="18" customHeight="1" x14ac:dyDescent="0.3">
      <c r="A151" s="67" t="s">
        <v>247</v>
      </c>
      <c r="B151" s="54" t="s">
        <v>96</v>
      </c>
      <c r="C151" s="71">
        <v>51062</v>
      </c>
      <c r="D151" s="71">
        <v>42508</v>
      </c>
      <c r="E151" s="71">
        <v>44498</v>
      </c>
      <c r="F151" s="71">
        <v>46507</v>
      </c>
      <c r="G151" s="71">
        <v>60104</v>
      </c>
      <c r="H151" s="71">
        <v>61330</v>
      </c>
      <c r="I151" s="72">
        <v>40</v>
      </c>
    </row>
    <row r="152" spans="1:9" ht="18" customHeight="1" x14ac:dyDescent="0.3">
      <c r="A152" s="24" t="s">
        <v>248</v>
      </c>
      <c r="B152" s="12" t="s">
        <v>97</v>
      </c>
      <c r="C152" s="31">
        <v>49051</v>
      </c>
      <c r="D152" s="31">
        <v>35962</v>
      </c>
      <c r="E152" s="31">
        <v>36992</v>
      </c>
      <c r="F152" s="31">
        <v>45313</v>
      </c>
      <c r="G152" s="31">
        <v>62489</v>
      </c>
      <c r="H152" s="31">
        <v>63395</v>
      </c>
      <c r="I152" s="32">
        <v>120</v>
      </c>
    </row>
    <row r="153" spans="1:9" ht="18" customHeight="1" x14ac:dyDescent="0.3">
      <c r="A153" s="67" t="s">
        <v>249</v>
      </c>
      <c r="B153" s="54" t="s">
        <v>98</v>
      </c>
      <c r="C153" s="71">
        <v>45749</v>
      </c>
      <c r="D153" s="71">
        <v>26230</v>
      </c>
      <c r="E153" s="71">
        <v>30896</v>
      </c>
      <c r="F153" s="71">
        <v>48606</v>
      </c>
      <c r="G153" s="71">
        <v>56673</v>
      </c>
      <c r="H153" s="71">
        <v>62597</v>
      </c>
      <c r="I153" s="72">
        <v>30</v>
      </c>
    </row>
    <row r="154" spans="1:9" ht="18" customHeight="1" x14ac:dyDescent="0.3">
      <c r="A154" s="24" t="s">
        <v>250</v>
      </c>
      <c r="B154" s="12" t="s">
        <v>487</v>
      </c>
      <c r="C154" s="31">
        <v>33585</v>
      </c>
      <c r="D154" s="31">
        <v>22581</v>
      </c>
      <c r="E154" s="31">
        <v>24193</v>
      </c>
      <c r="F154" s="31">
        <v>28170</v>
      </c>
      <c r="G154" s="31">
        <v>43283</v>
      </c>
      <c r="H154" s="31">
        <v>53115</v>
      </c>
      <c r="I154" s="32">
        <v>90</v>
      </c>
    </row>
    <row r="155" spans="1:9" ht="18" customHeight="1" x14ac:dyDescent="0.3">
      <c r="A155" s="67" t="s">
        <v>488</v>
      </c>
      <c r="B155" s="54" t="s">
        <v>489</v>
      </c>
      <c r="C155" s="71">
        <v>28533</v>
      </c>
      <c r="D155" s="71">
        <v>21855</v>
      </c>
      <c r="E155" s="71">
        <v>22766</v>
      </c>
      <c r="F155" s="71">
        <v>24821</v>
      </c>
      <c r="G155" s="71">
        <v>32819</v>
      </c>
      <c r="H155" s="71">
        <v>40973</v>
      </c>
      <c r="I155" s="72">
        <v>600</v>
      </c>
    </row>
    <row r="156" spans="1:9" ht="18" customHeight="1" x14ac:dyDescent="0.3">
      <c r="A156" s="24" t="s">
        <v>251</v>
      </c>
      <c r="B156" s="12" t="s">
        <v>99</v>
      </c>
      <c r="C156" s="31">
        <v>45779</v>
      </c>
      <c r="D156" s="31">
        <v>33183</v>
      </c>
      <c r="E156" s="31">
        <v>36989</v>
      </c>
      <c r="F156" s="31">
        <v>44210</v>
      </c>
      <c r="G156" s="31">
        <v>52640</v>
      </c>
      <c r="H156" s="31">
        <v>62368</v>
      </c>
      <c r="I156" s="32">
        <v>80</v>
      </c>
    </row>
    <row r="157" spans="1:9" ht="18" customHeight="1" x14ac:dyDescent="0.3">
      <c r="A157" s="67" t="s">
        <v>252</v>
      </c>
      <c r="B157" s="54" t="s">
        <v>490</v>
      </c>
      <c r="C157" s="71">
        <v>38550</v>
      </c>
      <c r="D157" s="71">
        <v>29762</v>
      </c>
      <c r="E157" s="71">
        <v>33436</v>
      </c>
      <c r="F157" s="71">
        <v>37203</v>
      </c>
      <c r="G157" s="71">
        <v>42545</v>
      </c>
      <c r="H157" s="71">
        <v>49588</v>
      </c>
      <c r="I157" s="72">
        <v>40</v>
      </c>
    </row>
    <row r="158" spans="1:9" ht="18" customHeight="1" x14ac:dyDescent="0.3">
      <c r="A158" s="24" t="s">
        <v>253</v>
      </c>
      <c r="B158" s="12" t="s">
        <v>491</v>
      </c>
      <c r="C158" s="31">
        <v>31510</v>
      </c>
      <c r="D158" s="31">
        <v>23580</v>
      </c>
      <c r="E158" s="31">
        <v>25962</v>
      </c>
      <c r="F158" s="31">
        <v>29880</v>
      </c>
      <c r="G158" s="31">
        <v>36679</v>
      </c>
      <c r="H158" s="31">
        <v>43169</v>
      </c>
      <c r="I158" s="32">
        <v>190</v>
      </c>
    </row>
    <row r="159" spans="1:9" ht="18" customHeight="1" x14ac:dyDescent="0.3">
      <c r="A159" s="67" t="s">
        <v>254</v>
      </c>
      <c r="B159" s="54" t="s">
        <v>492</v>
      </c>
      <c r="C159" s="71">
        <v>30321</v>
      </c>
      <c r="D159" s="71">
        <v>21947</v>
      </c>
      <c r="E159" s="71">
        <v>23753</v>
      </c>
      <c r="F159" s="71">
        <v>28302</v>
      </c>
      <c r="G159" s="71">
        <v>35369</v>
      </c>
      <c r="H159" s="71">
        <v>42238</v>
      </c>
      <c r="I159" s="72">
        <v>570</v>
      </c>
    </row>
    <row r="160" spans="1:9" ht="18" customHeight="1" x14ac:dyDescent="0.3">
      <c r="A160" s="24" t="s">
        <v>493</v>
      </c>
      <c r="B160" s="12" t="s">
        <v>494</v>
      </c>
      <c r="C160" s="31">
        <v>28332</v>
      </c>
      <c r="D160" s="31">
        <v>23499</v>
      </c>
      <c r="E160" s="31">
        <v>26055</v>
      </c>
      <c r="F160" s="31">
        <v>28260</v>
      </c>
      <c r="G160" s="31">
        <v>30466</v>
      </c>
      <c r="H160" s="31">
        <v>31778</v>
      </c>
      <c r="I160" s="32">
        <v>50</v>
      </c>
    </row>
    <row r="161" spans="1:9" ht="18" customHeight="1" x14ac:dyDescent="0.3">
      <c r="A161" s="67" t="s">
        <v>255</v>
      </c>
      <c r="B161" s="54" t="s">
        <v>100</v>
      </c>
      <c r="C161" s="71">
        <v>31154</v>
      </c>
      <c r="D161" s="71">
        <v>22222</v>
      </c>
      <c r="E161" s="71">
        <v>24112</v>
      </c>
      <c r="F161" s="71">
        <v>29560</v>
      </c>
      <c r="G161" s="71">
        <v>36740</v>
      </c>
      <c r="H161" s="71">
        <v>42652</v>
      </c>
      <c r="I161" s="72">
        <v>430</v>
      </c>
    </row>
    <row r="162" spans="1:9" ht="18" customHeight="1" x14ac:dyDescent="0.3">
      <c r="A162" s="24" t="s">
        <v>256</v>
      </c>
      <c r="B162" s="12" t="s">
        <v>101</v>
      </c>
      <c r="C162" s="31">
        <v>46011</v>
      </c>
      <c r="D162" s="31">
        <v>30515</v>
      </c>
      <c r="E162" s="31">
        <v>37319</v>
      </c>
      <c r="F162" s="31">
        <v>45811</v>
      </c>
      <c r="G162" s="31">
        <v>55368</v>
      </c>
      <c r="H162" s="31">
        <v>59884</v>
      </c>
      <c r="I162" s="32">
        <v>60</v>
      </c>
    </row>
    <row r="163" spans="1:9" s="3" customFormat="1" ht="18" customHeight="1" x14ac:dyDescent="0.3">
      <c r="A163" s="88" t="s">
        <v>257</v>
      </c>
      <c r="B163" s="64" t="s">
        <v>102</v>
      </c>
      <c r="C163" s="69">
        <v>26143</v>
      </c>
      <c r="D163" s="69">
        <v>22154</v>
      </c>
      <c r="E163" s="69">
        <v>22649</v>
      </c>
      <c r="F163" s="69">
        <v>23473</v>
      </c>
      <c r="G163" s="69">
        <v>24297</v>
      </c>
      <c r="H163" s="69">
        <v>32989</v>
      </c>
      <c r="I163" s="70">
        <v>310</v>
      </c>
    </row>
    <row r="164" spans="1:9" ht="18" customHeight="1" x14ac:dyDescent="0.3">
      <c r="A164" s="24" t="s">
        <v>258</v>
      </c>
      <c r="B164" s="12" t="s">
        <v>103</v>
      </c>
      <c r="C164" s="31">
        <v>24079</v>
      </c>
      <c r="D164" s="31">
        <v>22127</v>
      </c>
      <c r="E164" s="31">
        <v>22583</v>
      </c>
      <c r="F164" s="31">
        <v>23342</v>
      </c>
      <c r="G164" s="31">
        <v>24101</v>
      </c>
      <c r="H164" s="31">
        <v>24680</v>
      </c>
      <c r="I164" s="32">
        <v>280</v>
      </c>
    </row>
    <row r="165" spans="1:9" s="3" customFormat="1" ht="18" customHeight="1" x14ac:dyDescent="0.3">
      <c r="A165" s="88" t="s">
        <v>259</v>
      </c>
      <c r="B165" s="64" t="s">
        <v>104</v>
      </c>
      <c r="C165" s="69">
        <v>41167</v>
      </c>
      <c r="D165" s="69">
        <v>25670</v>
      </c>
      <c r="E165" s="69">
        <v>30107</v>
      </c>
      <c r="F165" s="69">
        <v>37227</v>
      </c>
      <c r="G165" s="69">
        <v>48428</v>
      </c>
      <c r="H165" s="69">
        <v>62241</v>
      </c>
      <c r="I165" s="70">
        <v>1040</v>
      </c>
    </row>
    <row r="166" spans="1:9" ht="18" customHeight="1" x14ac:dyDescent="0.3">
      <c r="A166" s="24" t="s">
        <v>260</v>
      </c>
      <c r="B166" s="12" t="s">
        <v>495</v>
      </c>
      <c r="C166" s="31">
        <v>62739</v>
      </c>
      <c r="D166" s="31">
        <v>37419</v>
      </c>
      <c r="E166" s="31">
        <v>50933</v>
      </c>
      <c r="F166" s="31">
        <v>59595</v>
      </c>
      <c r="G166" s="31">
        <v>74208</v>
      </c>
      <c r="H166" s="31">
        <v>93797</v>
      </c>
      <c r="I166" s="32">
        <v>140</v>
      </c>
    </row>
    <row r="167" spans="1:9" ht="18" customHeight="1" x14ac:dyDescent="0.3">
      <c r="A167" s="67" t="s">
        <v>261</v>
      </c>
      <c r="B167" s="54" t="s">
        <v>105</v>
      </c>
      <c r="C167" s="71">
        <v>37107</v>
      </c>
      <c r="D167" s="71">
        <v>25880</v>
      </c>
      <c r="E167" s="71">
        <v>30080</v>
      </c>
      <c r="F167" s="71">
        <v>37551</v>
      </c>
      <c r="G167" s="71">
        <v>44384</v>
      </c>
      <c r="H167" s="71">
        <v>49036</v>
      </c>
      <c r="I167" s="72">
        <v>160</v>
      </c>
    </row>
    <row r="168" spans="1:9" ht="18" customHeight="1" x14ac:dyDescent="0.3">
      <c r="A168" s="24" t="s">
        <v>496</v>
      </c>
      <c r="B168" s="12" t="s">
        <v>497</v>
      </c>
      <c r="C168" s="31">
        <v>38237</v>
      </c>
      <c r="D168" s="31">
        <v>27676</v>
      </c>
      <c r="E168" s="31">
        <v>31455</v>
      </c>
      <c r="F168" s="31">
        <v>36318</v>
      </c>
      <c r="G168" s="31">
        <v>43259</v>
      </c>
      <c r="H168" s="31">
        <v>55156</v>
      </c>
      <c r="I168" s="32">
        <v>60</v>
      </c>
    </row>
    <row r="169" spans="1:9" ht="18" customHeight="1" x14ac:dyDescent="0.3">
      <c r="A169" s="67" t="s">
        <v>262</v>
      </c>
      <c r="B169" s="54" t="s">
        <v>106</v>
      </c>
      <c r="C169" s="71">
        <v>31654</v>
      </c>
      <c r="D169" s="71">
        <v>23261</v>
      </c>
      <c r="E169" s="71">
        <v>25554</v>
      </c>
      <c r="F169" s="71">
        <v>28789</v>
      </c>
      <c r="G169" s="71">
        <v>33377</v>
      </c>
      <c r="H169" s="71">
        <v>41830</v>
      </c>
      <c r="I169" s="72">
        <v>180</v>
      </c>
    </row>
    <row r="170" spans="1:9" ht="18" customHeight="1" x14ac:dyDescent="0.3">
      <c r="A170" s="24" t="s">
        <v>263</v>
      </c>
      <c r="B170" s="12" t="s">
        <v>107</v>
      </c>
      <c r="C170" s="31">
        <v>45447</v>
      </c>
      <c r="D170" s="31">
        <v>29843</v>
      </c>
      <c r="E170" s="31">
        <v>34683</v>
      </c>
      <c r="F170" s="31">
        <v>41677</v>
      </c>
      <c r="G170" s="31">
        <v>55209</v>
      </c>
      <c r="H170" s="31">
        <v>64862</v>
      </c>
      <c r="I170" s="32">
        <v>70</v>
      </c>
    </row>
    <row r="171" spans="1:9" ht="18" customHeight="1" x14ac:dyDescent="0.3">
      <c r="A171" s="67" t="s">
        <v>264</v>
      </c>
      <c r="B171" s="54" t="s">
        <v>108</v>
      </c>
      <c r="C171" s="71">
        <v>40256</v>
      </c>
      <c r="D171" s="71">
        <v>25545</v>
      </c>
      <c r="E171" s="71">
        <v>32871</v>
      </c>
      <c r="F171" s="71">
        <v>38676</v>
      </c>
      <c r="G171" s="71">
        <v>48021</v>
      </c>
      <c r="H171" s="71">
        <v>57956</v>
      </c>
      <c r="I171" s="72">
        <v>130</v>
      </c>
    </row>
    <row r="172" spans="1:9" ht="18" customHeight="1" x14ac:dyDescent="0.3">
      <c r="A172" s="24" t="s">
        <v>265</v>
      </c>
      <c r="B172" s="12" t="s">
        <v>109</v>
      </c>
      <c r="C172" s="31">
        <v>37761</v>
      </c>
      <c r="D172" s="31">
        <v>32405</v>
      </c>
      <c r="E172" s="31">
        <v>33904</v>
      </c>
      <c r="F172" s="31">
        <v>36402</v>
      </c>
      <c r="G172" s="31">
        <v>38900</v>
      </c>
      <c r="H172" s="31">
        <v>46152</v>
      </c>
      <c r="I172" s="32" t="s">
        <v>137</v>
      </c>
    </row>
    <row r="173" spans="1:9" ht="18" customHeight="1" x14ac:dyDescent="0.3">
      <c r="A173" s="67" t="s">
        <v>266</v>
      </c>
      <c r="B173" s="54" t="s">
        <v>110</v>
      </c>
      <c r="C173" s="71">
        <v>56117</v>
      </c>
      <c r="D173" s="71">
        <v>33063</v>
      </c>
      <c r="E173" s="71">
        <v>37514</v>
      </c>
      <c r="F173" s="71">
        <v>51993</v>
      </c>
      <c r="G173" s="71">
        <v>72397</v>
      </c>
      <c r="H173" s="71">
        <v>92263</v>
      </c>
      <c r="I173" s="72">
        <v>30</v>
      </c>
    </row>
    <row r="174" spans="1:9" ht="18" customHeight="1" x14ac:dyDescent="0.3">
      <c r="A174" s="24" t="s">
        <v>267</v>
      </c>
      <c r="B174" s="12" t="s">
        <v>111</v>
      </c>
      <c r="C174" s="31">
        <v>38069</v>
      </c>
      <c r="D174" s="31">
        <v>31112</v>
      </c>
      <c r="E174" s="31">
        <v>34224</v>
      </c>
      <c r="F174" s="31">
        <v>37810</v>
      </c>
      <c r="G174" s="31">
        <v>41844</v>
      </c>
      <c r="H174" s="31">
        <v>48011</v>
      </c>
      <c r="I174" s="32" t="s">
        <v>137</v>
      </c>
    </row>
    <row r="175" spans="1:9" s="3" customFormat="1" ht="18" customHeight="1" x14ac:dyDescent="0.3">
      <c r="A175" s="88" t="s">
        <v>268</v>
      </c>
      <c r="B175" s="64" t="s">
        <v>112</v>
      </c>
      <c r="C175" s="69">
        <v>43987</v>
      </c>
      <c r="D175" s="69">
        <v>23442</v>
      </c>
      <c r="E175" s="69">
        <v>28257</v>
      </c>
      <c r="F175" s="69">
        <v>38513</v>
      </c>
      <c r="G175" s="69">
        <v>57469</v>
      </c>
      <c r="H175" s="69">
        <v>73222</v>
      </c>
      <c r="I175" s="70">
        <v>1490</v>
      </c>
    </row>
    <row r="176" spans="1:9" ht="18" customHeight="1" x14ac:dyDescent="0.3">
      <c r="A176" s="24" t="s">
        <v>269</v>
      </c>
      <c r="B176" s="12" t="s">
        <v>113</v>
      </c>
      <c r="C176" s="31">
        <v>57881</v>
      </c>
      <c r="D176" s="31">
        <v>33705</v>
      </c>
      <c r="E176" s="31">
        <v>42293</v>
      </c>
      <c r="F176" s="31">
        <v>57034</v>
      </c>
      <c r="G176" s="31">
        <v>73476</v>
      </c>
      <c r="H176" s="31">
        <v>83303</v>
      </c>
      <c r="I176" s="32">
        <v>130</v>
      </c>
    </row>
    <row r="177" spans="1:9" ht="18" customHeight="1" x14ac:dyDescent="0.3">
      <c r="A177" s="67" t="s">
        <v>270</v>
      </c>
      <c r="B177" s="54" t="s">
        <v>114</v>
      </c>
      <c r="C177" s="71">
        <v>58153</v>
      </c>
      <c r="D177" s="71">
        <v>40767</v>
      </c>
      <c r="E177" s="71">
        <v>47279</v>
      </c>
      <c r="F177" s="71">
        <v>58963</v>
      </c>
      <c r="G177" s="71">
        <v>70920</v>
      </c>
      <c r="H177" s="71">
        <v>77816</v>
      </c>
      <c r="I177" s="72" t="s">
        <v>137</v>
      </c>
    </row>
    <row r="178" spans="1:9" ht="18" customHeight="1" x14ac:dyDescent="0.3">
      <c r="A178" s="24" t="s">
        <v>498</v>
      </c>
      <c r="B178" s="12" t="s">
        <v>499</v>
      </c>
      <c r="C178" s="31">
        <v>40622</v>
      </c>
      <c r="D178" s="31">
        <v>27271</v>
      </c>
      <c r="E178" s="31">
        <v>29678</v>
      </c>
      <c r="F178" s="31">
        <v>36137</v>
      </c>
      <c r="G178" s="31">
        <v>51182</v>
      </c>
      <c r="H178" s="31">
        <v>62432</v>
      </c>
      <c r="I178" s="32" t="s">
        <v>137</v>
      </c>
    </row>
    <row r="179" spans="1:9" ht="18" customHeight="1" x14ac:dyDescent="0.3">
      <c r="A179" s="67" t="s">
        <v>271</v>
      </c>
      <c r="B179" s="54" t="s">
        <v>115</v>
      </c>
      <c r="C179" s="71">
        <v>53223</v>
      </c>
      <c r="D179" s="71">
        <v>36249</v>
      </c>
      <c r="E179" s="71">
        <v>46197</v>
      </c>
      <c r="F179" s="71">
        <v>55701</v>
      </c>
      <c r="G179" s="71">
        <v>60860</v>
      </c>
      <c r="H179" s="71">
        <v>65479</v>
      </c>
      <c r="I179" s="72">
        <v>210</v>
      </c>
    </row>
    <row r="180" spans="1:9" ht="18" customHeight="1" x14ac:dyDescent="0.3">
      <c r="A180" s="24" t="s">
        <v>500</v>
      </c>
      <c r="B180" s="12" t="s">
        <v>501</v>
      </c>
      <c r="C180" s="31">
        <v>33343</v>
      </c>
      <c r="D180" s="31">
        <v>22577</v>
      </c>
      <c r="E180" s="31">
        <v>25142</v>
      </c>
      <c r="F180" s="31">
        <v>30771</v>
      </c>
      <c r="G180" s="31">
        <v>42541</v>
      </c>
      <c r="H180" s="31">
        <v>48563</v>
      </c>
      <c r="I180" s="32">
        <v>30</v>
      </c>
    </row>
    <row r="181" spans="1:9" ht="18" customHeight="1" x14ac:dyDescent="0.3">
      <c r="A181" s="67" t="s">
        <v>502</v>
      </c>
      <c r="B181" s="54" t="s">
        <v>503</v>
      </c>
      <c r="C181" s="71">
        <v>47329</v>
      </c>
      <c r="D181" s="71">
        <v>33788</v>
      </c>
      <c r="E181" s="71">
        <v>39266</v>
      </c>
      <c r="F181" s="71">
        <v>47298</v>
      </c>
      <c r="G181" s="71">
        <v>56551</v>
      </c>
      <c r="H181" s="71">
        <v>60860</v>
      </c>
      <c r="I181" s="72">
        <v>40</v>
      </c>
    </row>
    <row r="182" spans="1:9" ht="18" customHeight="1" x14ac:dyDescent="0.3">
      <c r="A182" s="24" t="s">
        <v>272</v>
      </c>
      <c r="B182" s="12" t="s">
        <v>116</v>
      </c>
      <c r="C182" s="31">
        <v>25088</v>
      </c>
      <c r="D182" s="31">
        <v>22259</v>
      </c>
      <c r="E182" s="31">
        <v>22857</v>
      </c>
      <c r="F182" s="31">
        <v>23854</v>
      </c>
      <c r="G182" s="31">
        <v>25313</v>
      </c>
      <c r="H182" s="31">
        <v>30531</v>
      </c>
      <c r="I182" s="32">
        <v>60</v>
      </c>
    </row>
    <row r="183" spans="1:9" ht="18" customHeight="1" x14ac:dyDescent="0.3">
      <c r="A183" s="67" t="s">
        <v>273</v>
      </c>
      <c r="B183" s="54" t="s">
        <v>117</v>
      </c>
      <c r="C183" s="71">
        <v>33463</v>
      </c>
      <c r="D183" s="71">
        <v>24071</v>
      </c>
      <c r="E183" s="71">
        <v>30972</v>
      </c>
      <c r="F183" s="71">
        <v>34647</v>
      </c>
      <c r="G183" s="71">
        <v>37729</v>
      </c>
      <c r="H183" s="71">
        <v>39888</v>
      </c>
      <c r="I183" s="72">
        <v>90</v>
      </c>
    </row>
    <row r="184" spans="1:9" ht="18" customHeight="1" x14ac:dyDescent="0.3">
      <c r="A184" s="24" t="s">
        <v>274</v>
      </c>
      <c r="B184" s="12" t="s">
        <v>118</v>
      </c>
      <c r="C184" s="31">
        <v>30978</v>
      </c>
      <c r="D184" s="31">
        <v>22625</v>
      </c>
      <c r="E184" s="31">
        <v>24149</v>
      </c>
      <c r="F184" s="31">
        <v>29224</v>
      </c>
      <c r="G184" s="31">
        <v>36194</v>
      </c>
      <c r="H184" s="31">
        <v>42915</v>
      </c>
      <c r="I184" s="32">
        <v>490</v>
      </c>
    </row>
    <row r="185" spans="1:9" ht="18" customHeight="1" x14ac:dyDescent="0.3">
      <c r="A185" s="67" t="s">
        <v>275</v>
      </c>
      <c r="B185" s="54" t="s">
        <v>119</v>
      </c>
      <c r="C185" s="71">
        <v>33916</v>
      </c>
      <c r="D185" s="71">
        <v>24556</v>
      </c>
      <c r="E185" s="71">
        <v>27631</v>
      </c>
      <c r="F185" s="71">
        <v>32501</v>
      </c>
      <c r="G185" s="71">
        <v>38101</v>
      </c>
      <c r="H185" s="71">
        <v>47331</v>
      </c>
      <c r="I185" s="72">
        <v>40</v>
      </c>
    </row>
    <row r="186" spans="1:9" s="3" customFormat="1" ht="18" customHeight="1" x14ac:dyDescent="0.3">
      <c r="A186" s="89" t="s">
        <v>276</v>
      </c>
      <c r="B186" s="22" t="s">
        <v>120</v>
      </c>
      <c r="C186" s="29">
        <v>35267</v>
      </c>
      <c r="D186" s="29">
        <v>21856</v>
      </c>
      <c r="E186" s="29">
        <v>23964</v>
      </c>
      <c r="F186" s="29">
        <v>29639</v>
      </c>
      <c r="G186" s="29">
        <v>43517</v>
      </c>
      <c r="H186" s="29">
        <v>56807</v>
      </c>
      <c r="I186" s="30">
        <v>370</v>
      </c>
    </row>
    <row r="187" spans="1:9" ht="18" customHeight="1" x14ac:dyDescent="0.3">
      <c r="A187" s="67" t="s">
        <v>277</v>
      </c>
      <c r="B187" s="54" t="s">
        <v>121</v>
      </c>
      <c r="C187" s="71">
        <v>51346</v>
      </c>
      <c r="D187" s="71">
        <v>30513</v>
      </c>
      <c r="E187" s="71">
        <v>35801</v>
      </c>
      <c r="F187" s="71">
        <v>47119</v>
      </c>
      <c r="G187" s="71">
        <v>60910</v>
      </c>
      <c r="H187" s="71">
        <v>73236</v>
      </c>
      <c r="I187" s="72">
        <v>40</v>
      </c>
    </row>
    <row r="188" spans="1:9" ht="18" customHeight="1" x14ac:dyDescent="0.3">
      <c r="A188" s="24" t="s">
        <v>504</v>
      </c>
      <c r="B188" s="12" t="s">
        <v>505</v>
      </c>
      <c r="C188" s="31">
        <v>37592</v>
      </c>
      <c r="D188" s="31">
        <v>23160</v>
      </c>
      <c r="E188" s="31">
        <v>27632</v>
      </c>
      <c r="F188" s="31">
        <v>39377</v>
      </c>
      <c r="G188" s="31">
        <v>45124</v>
      </c>
      <c r="H188" s="31">
        <v>51584</v>
      </c>
      <c r="I188" s="32">
        <v>30</v>
      </c>
    </row>
    <row r="189" spans="1:9" ht="18" customHeight="1" x14ac:dyDescent="0.3">
      <c r="A189" s="67" t="s">
        <v>506</v>
      </c>
      <c r="B189" s="54" t="s">
        <v>507</v>
      </c>
      <c r="C189" s="71">
        <v>40565</v>
      </c>
      <c r="D189" s="71">
        <v>24664</v>
      </c>
      <c r="E189" s="71">
        <v>29298</v>
      </c>
      <c r="F189" s="71">
        <v>39308</v>
      </c>
      <c r="G189" s="71">
        <v>48570</v>
      </c>
      <c r="H189" s="71">
        <v>62244</v>
      </c>
      <c r="I189" s="72">
        <v>30</v>
      </c>
    </row>
    <row r="190" spans="1:9" s="3" customFormat="1" ht="18" customHeight="1" x14ac:dyDescent="0.3">
      <c r="A190" s="89" t="s">
        <v>278</v>
      </c>
      <c r="B190" s="22" t="s">
        <v>122</v>
      </c>
      <c r="C190" s="29">
        <v>33554</v>
      </c>
      <c r="D190" s="29">
        <v>22191</v>
      </c>
      <c r="E190" s="29">
        <v>23557</v>
      </c>
      <c r="F190" s="29">
        <v>27481</v>
      </c>
      <c r="G190" s="29">
        <v>36436</v>
      </c>
      <c r="H190" s="29">
        <v>52584</v>
      </c>
      <c r="I190" s="30">
        <v>1330</v>
      </c>
    </row>
    <row r="191" spans="1:9" ht="18" customHeight="1" x14ac:dyDescent="0.3">
      <c r="A191" s="67" t="s">
        <v>508</v>
      </c>
      <c r="B191" s="54" t="s">
        <v>509</v>
      </c>
      <c r="C191" s="71">
        <v>46390</v>
      </c>
      <c r="D191" s="71">
        <v>31456</v>
      </c>
      <c r="E191" s="71">
        <v>36235</v>
      </c>
      <c r="F191" s="71">
        <v>43594</v>
      </c>
      <c r="G191" s="71">
        <v>51126</v>
      </c>
      <c r="H191" s="71">
        <v>72800</v>
      </c>
      <c r="I191" s="72">
        <v>40</v>
      </c>
    </row>
    <row r="192" spans="1:9" ht="18" customHeight="1" x14ac:dyDescent="0.3">
      <c r="A192" s="24" t="s">
        <v>510</v>
      </c>
      <c r="B192" s="12" t="s">
        <v>123</v>
      </c>
      <c r="C192" s="31" t="s">
        <v>137</v>
      </c>
      <c r="D192" s="31" t="s">
        <v>137</v>
      </c>
      <c r="E192" s="31" t="s">
        <v>137</v>
      </c>
      <c r="F192" s="31" t="s">
        <v>137</v>
      </c>
      <c r="G192" s="31" t="s">
        <v>137</v>
      </c>
      <c r="H192" s="31" t="s">
        <v>137</v>
      </c>
      <c r="I192" s="32">
        <v>50</v>
      </c>
    </row>
    <row r="193" spans="1:9" ht="18" customHeight="1" x14ac:dyDescent="0.3">
      <c r="A193" s="67" t="s">
        <v>511</v>
      </c>
      <c r="B193" s="54" t="s">
        <v>512</v>
      </c>
      <c r="C193" s="71">
        <v>26452</v>
      </c>
      <c r="D193" s="71">
        <v>21849</v>
      </c>
      <c r="E193" s="71">
        <v>22173</v>
      </c>
      <c r="F193" s="71">
        <v>25307</v>
      </c>
      <c r="G193" s="71">
        <v>28948</v>
      </c>
      <c r="H193" s="71">
        <v>32289</v>
      </c>
      <c r="I193" s="72">
        <v>160</v>
      </c>
    </row>
    <row r="194" spans="1:9" ht="18" customHeight="1" x14ac:dyDescent="0.3">
      <c r="A194" s="24" t="s">
        <v>513</v>
      </c>
      <c r="B194" s="12" t="s">
        <v>514</v>
      </c>
      <c r="C194" s="31">
        <v>26685</v>
      </c>
      <c r="D194" s="31">
        <v>21852</v>
      </c>
      <c r="E194" s="31">
        <v>22515</v>
      </c>
      <c r="F194" s="31">
        <v>24738</v>
      </c>
      <c r="G194" s="31">
        <v>29729</v>
      </c>
      <c r="H194" s="31">
        <v>34145</v>
      </c>
      <c r="I194" s="32">
        <v>60</v>
      </c>
    </row>
    <row r="195" spans="1:9" ht="18" customHeight="1" x14ac:dyDescent="0.3">
      <c r="A195" s="67" t="s">
        <v>279</v>
      </c>
      <c r="B195" s="54" t="s">
        <v>124</v>
      </c>
      <c r="C195" s="71">
        <v>43230</v>
      </c>
      <c r="D195" s="71">
        <v>30657</v>
      </c>
      <c r="E195" s="71">
        <v>33949</v>
      </c>
      <c r="F195" s="71">
        <v>38805</v>
      </c>
      <c r="G195" s="71">
        <v>50520</v>
      </c>
      <c r="H195" s="71">
        <v>65519</v>
      </c>
      <c r="I195" s="72">
        <v>140</v>
      </c>
    </row>
    <row r="196" spans="1:9" ht="18" customHeight="1" x14ac:dyDescent="0.3">
      <c r="A196" s="24" t="s">
        <v>280</v>
      </c>
      <c r="B196" s="12" t="s">
        <v>515</v>
      </c>
      <c r="C196" s="31">
        <v>41876</v>
      </c>
      <c r="D196" s="31">
        <v>22591</v>
      </c>
      <c r="E196" s="31">
        <v>24150</v>
      </c>
      <c r="F196" s="31">
        <v>36028</v>
      </c>
      <c r="G196" s="31">
        <v>52258</v>
      </c>
      <c r="H196" s="31">
        <v>76062</v>
      </c>
      <c r="I196" s="32">
        <v>160</v>
      </c>
    </row>
    <row r="197" spans="1:9" ht="18" customHeight="1" x14ac:dyDescent="0.3">
      <c r="A197" s="67" t="s">
        <v>516</v>
      </c>
      <c r="B197" s="54" t="s">
        <v>517</v>
      </c>
      <c r="C197" s="71">
        <v>24904</v>
      </c>
      <c r="D197" s="71">
        <v>21857</v>
      </c>
      <c r="E197" s="71">
        <v>22376</v>
      </c>
      <c r="F197" s="71">
        <v>23391</v>
      </c>
      <c r="G197" s="71">
        <v>24407</v>
      </c>
      <c r="H197" s="71">
        <v>29734</v>
      </c>
      <c r="I197" s="72">
        <v>40</v>
      </c>
    </row>
    <row r="198" spans="1:9" ht="18" customHeight="1" x14ac:dyDescent="0.3">
      <c r="A198" s="24" t="s">
        <v>281</v>
      </c>
      <c r="B198" s="12" t="s">
        <v>125</v>
      </c>
      <c r="C198" s="31">
        <v>27452</v>
      </c>
      <c r="D198" s="31">
        <v>21844</v>
      </c>
      <c r="E198" s="31">
        <v>21850</v>
      </c>
      <c r="F198" s="31">
        <v>21860</v>
      </c>
      <c r="G198" s="31">
        <v>28004</v>
      </c>
      <c r="H198" s="31">
        <v>42963</v>
      </c>
      <c r="I198" s="32" t="s">
        <v>137</v>
      </c>
    </row>
    <row r="199" spans="1:9" ht="18" customHeight="1" x14ac:dyDescent="0.3">
      <c r="A199" s="67" t="s">
        <v>282</v>
      </c>
      <c r="B199" s="54" t="s">
        <v>126</v>
      </c>
      <c r="C199" s="71">
        <v>26582</v>
      </c>
      <c r="D199" s="71">
        <v>22438</v>
      </c>
      <c r="E199" s="71">
        <v>23304</v>
      </c>
      <c r="F199" s="71">
        <v>24886</v>
      </c>
      <c r="G199" s="71">
        <v>28655</v>
      </c>
      <c r="H199" s="71">
        <v>31738</v>
      </c>
      <c r="I199" s="72">
        <v>360</v>
      </c>
    </row>
    <row r="200" spans="1:9" ht="18" customHeight="1" x14ac:dyDescent="0.3">
      <c r="A200" s="24" t="s">
        <v>283</v>
      </c>
      <c r="B200" s="12" t="s">
        <v>127</v>
      </c>
      <c r="C200" s="31">
        <v>24361</v>
      </c>
      <c r="D200" s="31">
        <v>22079</v>
      </c>
      <c r="E200" s="31">
        <v>22623</v>
      </c>
      <c r="F200" s="31">
        <v>23528</v>
      </c>
      <c r="G200" s="31">
        <v>24433</v>
      </c>
      <c r="H200" s="31">
        <v>27344</v>
      </c>
      <c r="I200" s="32">
        <v>100</v>
      </c>
    </row>
    <row r="201" spans="1:9" ht="18" customHeight="1" thickBot="1" x14ac:dyDescent="0.35">
      <c r="A201" s="86" t="s">
        <v>284</v>
      </c>
      <c r="B201" s="57" t="s">
        <v>128</v>
      </c>
      <c r="C201" s="75">
        <v>32745</v>
      </c>
      <c r="D201" s="75">
        <v>24479</v>
      </c>
      <c r="E201" s="75">
        <v>27400</v>
      </c>
      <c r="F201" s="75">
        <v>32293</v>
      </c>
      <c r="G201" s="75">
        <v>37592</v>
      </c>
      <c r="H201" s="75">
        <v>43541</v>
      </c>
      <c r="I201" s="76">
        <v>70</v>
      </c>
    </row>
    <row r="202" spans="1:9" x14ac:dyDescent="0.3">
      <c r="A202" s="87" t="s">
        <v>749</v>
      </c>
    </row>
    <row r="203" spans="1:9" x14ac:dyDescent="0.3">
      <c r="A203" s="96" t="s">
        <v>710</v>
      </c>
      <c r="B203" s="97"/>
      <c r="C203" s="97"/>
      <c r="D203" s="97"/>
      <c r="E203" s="97"/>
      <c r="F203" s="97"/>
      <c r="G203" s="97"/>
      <c r="H203" s="97"/>
      <c r="I203" s="97"/>
    </row>
  </sheetData>
  <mergeCells count="2">
    <mergeCell ref="A1:I1"/>
    <mergeCell ref="A203:I203"/>
  </mergeCells>
  <conditionalFormatting sqref="A3:I201">
    <cfRule type="expression" dxfId="3" priority="1">
      <formula>MOD(ROW(),2)=1</formula>
    </cfRule>
  </conditionalFormatting>
  <pageMargins left="0.7" right="0.7" top="0.75" bottom="0.75" header="0.3" footer="0.3"/>
  <pageSetup scale="51" fitToHeight="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99572-482C-4130-98A2-95AA98160AF5}">
  <sheetPr>
    <pageSetUpPr fitToPage="1"/>
  </sheetPr>
  <dimension ref="A1:I203"/>
  <sheetViews>
    <sheetView workbookViewId="0">
      <pane ySplit="2" topLeftCell="A3" activePane="bottomLeft" state="frozen"/>
      <selection sqref="A1:I1"/>
      <selection pane="bottomLeft" sqref="A1:I1"/>
    </sheetView>
  </sheetViews>
  <sheetFormatPr defaultRowHeight="14.4" x14ac:dyDescent="0.3"/>
  <cols>
    <col min="1" max="1" width="13" customWidth="1"/>
    <col min="2" max="2" width="51.88671875" style="1" customWidth="1"/>
    <col min="3" max="8" width="15.77734375" customWidth="1"/>
    <col min="9" max="9" width="14.77734375" customWidth="1"/>
  </cols>
  <sheetData>
    <row r="1" spans="1:9" ht="30" customHeight="1" x14ac:dyDescent="0.3">
      <c r="A1" s="93" t="s">
        <v>394</v>
      </c>
      <c r="B1" s="94"/>
      <c r="C1" s="94"/>
      <c r="D1" s="94"/>
      <c r="E1" s="94"/>
      <c r="F1" s="94"/>
      <c r="G1" s="94"/>
      <c r="H1" s="94"/>
      <c r="I1" s="95"/>
    </row>
    <row r="2" spans="1:9" ht="34.950000000000003" customHeight="1" x14ac:dyDescent="0.3">
      <c r="A2" s="4" t="s">
        <v>705</v>
      </c>
      <c r="B2" s="5" t="s">
        <v>129</v>
      </c>
      <c r="C2" s="5" t="s">
        <v>130</v>
      </c>
      <c r="D2" s="5" t="s">
        <v>131</v>
      </c>
      <c r="E2" s="5" t="s">
        <v>132</v>
      </c>
      <c r="F2" s="5" t="s">
        <v>133</v>
      </c>
      <c r="G2" s="5" t="s">
        <v>134</v>
      </c>
      <c r="H2" s="5" t="s">
        <v>135</v>
      </c>
      <c r="I2" s="6" t="s">
        <v>136</v>
      </c>
    </row>
    <row r="3" spans="1:9" s="2" customFormat="1" ht="18" customHeight="1" x14ac:dyDescent="0.3">
      <c r="A3" s="89" t="s">
        <v>139</v>
      </c>
      <c r="B3" s="22" t="s">
        <v>395</v>
      </c>
      <c r="C3" s="35">
        <v>23.85</v>
      </c>
      <c r="D3" s="35">
        <v>10.72</v>
      </c>
      <c r="E3" s="35">
        <v>11.7</v>
      </c>
      <c r="F3" s="35">
        <v>17.39</v>
      </c>
      <c r="G3" s="35">
        <v>30.63</v>
      </c>
      <c r="H3" s="35">
        <v>45.28</v>
      </c>
      <c r="I3" s="30">
        <v>32240</v>
      </c>
    </row>
    <row r="4" spans="1:9" s="2" customFormat="1" ht="18" customHeight="1" x14ac:dyDescent="0.3">
      <c r="A4" s="89" t="s">
        <v>396</v>
      </c>
      <c r="B4" s="22" t="s">
        <v>0</v>
      </c>
      <c r="C4" s="35">
        <v>43.57</v>
      </c>
      <c r="D4" s="35">
        <v>16.670000000000002</v>
      </c>
      <c r="E4" s="35">
        <v>27.97</v>
      </c>
      <c r="F4" s="35">
        <v>40.89</v>
      </c>
      <c r="G4" s="35">
        <v>54</v>
      </c>
      <c r="H4" s="35">
        <v>68.489999999999995</v>
      </c>
      <c r="I4" s="30">
        <v>1960</v>
      </c>
    </row>
    <row r="5" spans="1:9" ht="18" customHeight="1" x14ac:dyDescent="0.3">
      <c r="A5" s="24" t="s">
        <v>140</v>
      </c>
      <c r="B5" s="12" t="s">
        <v>1</v>
      </c>
      <c r="C5" s="36">
        <v>80.739999999999995</v>
      </c>
      <c r="D5" s="36">
        <v>22.43</v>
      </c>
      <c r="E5" s="36">
        <v>47.34</v>
      </c>
      <c r="F5" s="36">
        <v>65.05</v>
      </c>
      <c r="G5" s="36" t="s">
        <v>137</v>
      </c>
      <c r="H5" s="36" t="s">
        <v>137</v>
      </c>
      <c r="I5" s="32">
        <v>80</v>
      </c>
    </row>
    <row r="6" spans="1:9" ht="18" customHeight="1" x14ac:dyDescent="0.3">
      <c r="A6" s="24" t="s">
        <v>141</v>
      </c>
      <c r="B6" s="12" t="s">
        <v>2</v>
      </c>
      <c r="C6" s="36">
        <v>35.32</v>
      </c>
      <c r="D6" s="36">
        <v>10.64</v>
      </c>
      <c r="E6" s="36">
        <v>19.52</v>
      </c>
      <c r="F6" s="36">
        <v>32.229999999999997</v>
      </c>
      <c r="G6" s="36">
        <v>49.51</v>
      </c>
      <c r="H6" s="36">
        <v>61.11</v>
      </c>
      <c r="I6" s="32">
        <v>560</v>
      </c>
    </row>
    <row r="7" spans="1:9" ht="18" customHeight="1" x14ac:dyDescent="0.3">
      <c r="A7" s="24" t="s">
        <v>142</v>
      </c>
      <c r="B7" s="12" t="s">
        <v>3</v>
      </c>
      <c r="C7" s="36">
        <v>65.97</v>
      </c>
      <c r="D7" s="36">
        <v>24.29</v>
      </c>
      <c r="E7" s="36">
        <v>34.17</v>
      </c>
      <c r="F7" s="36">
        <v>55.49</v>
      </c>
      <c r="G7" s="36">
        <v>88.66</v>
      </c>
      <c r="H7" s="36" t="s">
        <v>137</v>
      </c>
      <c r="I7" s="32" t="s">
        <v>137</v>
      </c>
    </row>
    <row r="8" spans="1:9" ht="18" customHeight="1" x14ac:dyDescent="0.3">
      <c r="A8" s="24" t="s">
        <v>143</v>
      </c>
      <c r="B8" s="12" t="s">
        <v>4</v>
      </c>
      <c r="C8" s="36">
        <v>49.05</v>
      </c>
      <c r="D8" s="36">
        <v>27.4</v>
      </c>
      <c r="E8" s="36">
        <v>31.68</v>
      </c>
      <c r="F8" s="36">
        <v>41.97</v>
      </c>
      <c r="G8" s="36">
        <v>59.9</v>
      </c>
      <c r="H8" s="36">
        <v>91.51</v>
      </c>
      <c r="I8" s="32">
        <v>50</v>
      </c>
    </row>
    <row r="9" spans="1:9" ht="18" customHeight="1" x14ac:dyDescent="0.3">
      <c r="A9" s="24" t="s">
        <v>397</v>
      </c>
      <c r="B9" s="12" t="s">
        <v>398</v>
      </c>
      <c r="C9" s="36">
        <v>34.9</v>
      </c>
      <c r="D9" s="36">
        <v>20.45</v>
      </c>
      <c r="E9" s="36">
        <v>24.5</v>
      </c>
      <c r="F9" s="36">
        <v>33.130000000000003</v>
      </c>
      <c r="G9" s="36">
        <v>45.64</v>
      </c>
      <c r="H9" s="36">
        <v>56.13</v>
      </c>
      <c r="I9" s="32">
        <v>70</v>
      </c>
    </row>
    <row r="10" spans="1:9" ht="18" customHeight="1" x14ac:dyDescent="0.3">
      <c r="A10" s="24" t="s">
        <v>144</v>
      </c>
      <c r="B10" s="12" t="s">
        <v>5</v>
      </c>
      <c r="C10" s="36">
        <v>50.98</v>
      </c>
      <c r="D10" s="36">
        <v>17.53</v>
      </c>
      <c r="E10" s="36">
        <v>26.59</v>
      </c>
      <c r="F10" s="36">
        <v>45.11</v>
      </c>
      <c r="G10" s="36">
        <v>68.5</v>
      </c>
      <c r="H10" s="36">
        <v>86.81</v>
      </c>
      <c r="I10" s="32">
        <v>100</v>
      </c>
    </row>
    <row r="11" spans="1:9" ht="18" customHeight="1" x14ac:dyDescent="0.3">
      <c r="A11" s="24" t="s">
        <v>145</v>
      </c>
      <c r="B11" s="12" t="s">
        <v>6</v>
      </c>
      <c r="C11" s="36">
        <v>42.15</v>
      </c>
      <c r="D11" s="36">
        <v>25.91</v>
      </c>
      <c r="E11" s="36">
        <v>29.84</v>
      </c>
      <c r="F11" s="36">
        <v>38.049999999999997</v>
      </c>
      <c r="G11" s="36">
        <v>53.31</v>
      </c>
      <c r="H11" s="36">
        <v>63.51</v>
      </c>
      <c r="I11" s="32">
        <v>80</v>
      </c>
    </row>
    <row r="12" spans="1:9" ht="18" customHeight="1" x14ac:dyDescent="0.3">
      <c r="A12" s="24" t="s">
        <v>399</v>
      </c>
      <c r="B12" s="12" t="s">
        <v>400</v>
      </c>
      <c r="C12" s="36">
        <v>39</v>
      </c>
      <c r="D12" s="36">
        <v>28.65</v>
      </c>
      <c r="E12" s="36">
        <v>33.39</v>
      </c>
      <c r="F12" s="36">
        <v>37.53</v>
      </c>
      <c r="G12" s="36">
        <v>43.55</v>
      </c>
      <c r="H12" s="36">
        <v>53.95</v>
      </c>
      <c r="I12" s="32" t="s">
        <v>137</v>
      </c>
    </row>
    <row r="13" spans="1:9" ht="18" customHeight="1" x14ac:dyDescent="0.3">
      <c r="A13" s="24" t="s">
        <v>146</v>
      </c>
      <c r="B13" s="12" t="s">
        <v>7</v>
      </c>
      <c r="C13" s="36">
        <v>60.16</v>
      </c>
      <c r="D13" s="36">
        <v>32.619999999999997</v>
      </c>
      <c r="E13" s="36">
        <v>38.659999999999997</v>
      </c>
      <c r="F13" s="36">
        <v>46.04</v>
      </c>
      <c r="G13" s="36">
        <v>58.52</v>
      </c>
      <c r="H13" s="36" t="s">
        <v>137</v>
      </c>
      <c r="I13" s="32">
        <v>70</v>
      </c>
    </row>
    <row r="14" spans="1:9" ht="18" customHeight="1" x14ac:dyDescent="0.3">
      <c r="A14" s="24" t="s">
        <v>147</v>
      </c>
      <c r="B14" s="12" t="s">
        <v>401</v>
      </c>
      <c r="C14" s="36" t="s">
        <v>137</v>
      </c>
      <c r="D14" s="36" t="s">
        <v>137</v>
      </c>
      <c r="E14" s="36" t="s">
        <v>137</v>
      </c>
      <c r="F14" s="36" t="s">
        <v>137</v>
      </c>
      <c r="G14" s="36" t="s">
        <v>137</v>
      </c>
      <c r="H14" s="36" t="s">
        <v>137</v>
      </c>
      <c r="I14" s="32">
        <v>90</v>
      </c>
    </row>
    <row r="15" spans="1:9" ht="18" customHeight="1" x14ac:dyDescent="0.3">
      <c r="A15" s="24" t="s">
        <v>148</v>
      </c>
      <c r="B15" s="12" t="s">
        <v>8</v>
      </c>
      <c r="C15" s="36">
        <v>51.31</v>
      </c>
      <c r="D15" s="36">
        <v>43.65</v>
      </c>
      <c r="E15" s="36">
        <v>49.27</v>
      </c>
      <c r="F15" s="36">
        <v>50.69</v>
      </c>
      <c r="G15" s="36">
        <v>54.9</v>
      </c>
      <c r="H15" s="36">
        <v>63.23</v>
      </c>
      <c r="I15" s="32">
        <v>50</v>
      </c>
    </row>
    <row r="16" spans="1:9" ht="18" customHeight="1" x14ac:dyDescent="0.3">
      <c r="A16" s="24" t="s">
        <v>149</v>
      </c>
      <c r="B16" s="12" t="s">
        <v>9</v>
      </c>
      <c r="C16" s="36">
        <v>66.42</v>
      </c>
      <c r="D16" s="36">
        <v>57.22</v>
      </c>
      <c r="E16" s="36">
        <v>61.56</v>
      </c>
      <c r="F16" s="36">
        <v>64.88</v>
      </c>
      <c r="G16" s="36">
        <v>72.41</v>
      </c>
      <c r="H16" s="36">
        <v>81.2</v>
      </c>
      <c r="I16" s="32">
        <v>50</v>
      </c>
    </row>
    <row r="17" spans="1:9" ht="18" customHeight="1" x14ac:dyDescent="0.3">
      <c r="A17" s="24" t="s">
        <v>150</v>
      </c>
      <c r="B17" s="12" t="s">
        <v>10</v>
      </c>
      <c r="C17" s="36">
        <v>38.17</v>
      </c>
      <c r="D17" s="36">
        <v>17.600000000000001</v>
      </c>
      <c r="E17" s="36">
        <v>28.31</v>
      </c>
      <c r="F17" s="36">
        <v>38.31</v>
      </c>
      <c r="G17" s="36">
        <v>47.78</v>
      </c>
      <c r="H17" s="36">
        <v>56.46</v>
      </c>
      <c r="I17" s="32">
        <v>70</v>
      </c>
    </row>
    <row r="18" spans="1:9" ht="18" customHeight="1" x14ac:dyDescent="0.3">
      <c r="A18" s="24" t="s">
        <v>151</v>
      </c>
      <c r="B18" s="12" t="s">
        <v>11</v>
      </c>
      <c r="C18" s="36">
        <v>27.33</v>
      </c>
      <c r="D18" s="36">
        <v>12.3</v>
      </c>
      <c r="E18" s="36">
        <v>13.85</v>
      </c>
      <c r="F18" s="36">
        <v>24.82</v>
      </c>
      <c r="G18" s="36">
        <v>30.8</v>
      </c>
      <c r="H18" s="36">
        <v>42.24</v>
      </c>
      <c r="I18" s="32">
        <v>60</v>
      </c>
    </row>
    <row r="19" spans="1:9" ht="18" customHeight="1" x14ac:dyDescent="0.3">
      <c r="A19" s="24" t="s">
        <v>402</v>
      </c>
      <c r="B19" s="12" t="s">
        <v>403</v>
      </c>
      <c r="C19" s="36">
        <v>50.23</v>
      </c>
      <c r="D19" s="36">
        <v>42.24</v>
      </c>
      <c r="E19" s="36">
        <v>46.46</v>
      </c>
      <c r="F19" s="36">
        <v>49.27</v>
      </c>
      <c r="G19" s="36">
        <v>54.91</v>
      </c>
      <c r="H19" s="36">
        <v>64.47</v>
      </c>
      <c r="I19" s="32">
        <v>290</v>
      </c>
    </row>
    <row r="20" spans="1:9" s="2" customFormat="1" ht="18" customHeight="1" x14ac:dyDescent="0.3">
      <c r="A20" s="89" t="s">
        <v>152</v>
      </c>
      <c r="B20" s="22" t="s">
        <v>12</v>
      </c>
      <c r="C20" s="35">
        <v>35.520000000000003</v>
      </c>
      <c r="D20" s="35">
        <v>20.02</v>
      </c>
      <c r="E20" s="35">
        <v>28.65</v>
      </c>
      <c r="F20" s="35">
        <v>35.57</v>
      </c>
      <c r="G20" s="35">
        <v>42.62</v>
      </c>
      <c r="H20" s="35">
        <v>49.7</v>
      </c>
      <c r="I20" s="30">
        <v>2210</v>
      </c>
    </row>
    <row r="21" spans="1:9" ht="18" customHeight="1" x14ac:dyDescent="0.3">
      <c r="A21" s="24" t="s">
        <v>153</v>
      </c>
      <c r="B21" s="12" t="s">
        <v>154</v>
      </c>
      <c r="C21" s="36">
        <v>36.74</v>
      </c>
      <c r="D21" s="36">
        <v>22.12</v>
      </c>
      <c r="E21" s="36">
        <v>27.93</v>
      </c>
      <c r="F21" s="36">
        <v>37.729999999999997</v>
      </c>
      <c r="G21" s="36">
        <v>45.58</v>
      </c>
      <c r="H21" s="36">
        <v>52.4</v>
      </c>
      <c r="I21" s="32">
        <v>130</v>
      </c>
    </row>
    <row r="22" spans="1:9" ht="18" customHeight="1" x14ac:dyDescent="0.3">
      <c r="A22" s="24" t="s">
        <v>155</v>
      </c>
      <c r="B22" s="12" t="s">
        <v>404</v>
      </c>
      <c r="C22" s="36">
        <v>36.19</v>
      </c>
      <c r="D22" s="36">
        <v>20.03</v>
      </c>
      <c r="E22" s="36">
        <v>29.63</v>
      </c>
      <c r="F22" s="36">
        <v>39.08</v>
      </c>
      <c r="G22" s="36">
        <v>41.45</v>
      </c>
      <c r="H22" s="36">
        <v>47.86</v>
      </c>
      <c r="I22" s="32">
        <v>180</v>
      </c>
    </row>
    <row r="23" spans="1:9" ht="18" customHeight="1" x14ac:dyDescent="0.3">
      <c r="A23" s="24" t="s">
        <v>156</v>
      </c>
      <c r="B23" s="12" t="s">
        <v>13</v>
      </c>
      <c r="C23" s="36">
        <v>34.83</v>
      </c>
      <c r="D23" s="36">
        <v>21.35</v>
      </c>
      <c r="E23" s="36">
        <v>25.9</v>
      </c>
      <c r="F23" s="36">
        <v>34.58</v>
      </c>
      <c r="G23" s="36">
        <v>42.62</v>
      </c>
      <c r="H23" s="36">
        <v>49.51</v>
      </c>
      <c r="I23" s="32">
        <v>170</v>
      </c>
    </row>
    <row r="24" spans="1:9" ht="18" customHeight="1" x14ac:dyDescent="0.3">
      <c r="A24" s="24" t="s">
        <v>157</v>
      </c>
      <c r="B24" s="12" t="s">
        <v>14</v>
      </c>
      <c r="C24" s="36">
        <v>41.6</v>
      </c>
      <c r="D24" s="36">
        <v>29.39</v>
      </c>
      <c r="E24" s="36">
        <v>34.57</v>
      </c>
      <c r="F24" s="36">
        <v>41.44</v>
      </c>
      <c r="G24" s="36">
        <v>49.27</v>
      </c>
      <c r="H24" s="36">
        <v>54.92</v>
      </c>
      <c r="I24" s="32">
        <v>120</v>
      </c>
    </row>
    <row r="25" spans="1:9" ht="18" customHeight="1" x14ac:dyDescent="0.3">
      <c r="A25" s="24" t="s">
        <v>158</v>
      </c>
      <c r="B25" s="12" t="s">
        <v>15</v>
      </c>
      <c r="C25" s="36">
        <v>40.22</v>
      </c>
      <c r="D25" s="36">
        <v>26.94</v>
      </c>
      <c r="E25" s="36">
        <v>31.85</v>
      </c>
      <c r="F25" s="36">
        <v>38.82</v>
      </c>
      <c r="G25" s="36">
        <v>46.25</v>
      </c>
      <c r="H25" s="36">
        <v>55.87</v>
      </c>
      <c r="I25" s="32">
        <v>200</v>
      </c>
    </row>
    <row r="26" spans="1:9" ht="18" customHeight="1" x14ac:dyDescent="0.3">
      <c r="A26" s="24" t="s">
        <v>159</v>
      </c>
      <c r="B26" s="12" t="s">
        <v>16</v>
      </c>
      <c r="C26" s="36">
        <v>38.200000000000003</v>
      </c>
      <c r="D26" s="36">
        <v>27.99</v>
      </c>
      <c r="E26" s="36">
        <v>33.79</v>
      </c>
      <c r="F26" s="36">
        <v>38.42</v>
      </c>
      <c r="G26" s="36">
        <v>44.92</v>
      </c>
      <c r="H26" s="36">
        <v>49.16</v>
      </c>
      <c r="I26" s="32">
        <v>370</v>
      </c>
    </row>
    <row r="27" spans="1:9" ht="18" customHeight="1" x14ac:dyDescent="0.3">
      <c r="A27" s="24" t="s">
        <v>405</v>
      </c>
      <c r="B27" s="12" t="s">
        <v>406</v>
      </c>
      <c r="C27" s="36">
        <v>36.479999999999997</v>
      </c>
      <c r="D27" s="36">
        <v>26.12</v>
      </c>
      <c r="E27" s="36">
        <v>31.61</v>
      </c>
      <c r="F27" s="36">
        <v>35.520000000000003</v>
      </c>
      <c r="G27" s="36">
        <v>40.26</v>
      </c>
      <c r="H27" s="36">
        <v>49.28</v>
      </c>
      <c r="I27" s="32">
        <v>560</v>
      </c>
    </row>
    <row r="28" spans="1:9" ht="18" customHeight="1" x14ac:dyDescent="0.3">
      <c r="A28" s="24" t="s">
        <v>160</v>
      </c>
      <c r="B28" s="12" t="s">
        <v>17</v>
      </c>
      <c r="C28" s="36">
        <v>30.87</v>
      </c>
      <c r="D28" s="36">
        <v>16.04</v>
      </c>
      <c r="E28" s="36">
        <v>20.149999999999999</v>
      </c>
      <c r="F28" s="36">
        <v>27.12</v>
      </c>
      <c r="G28" s="36">
        <v>41.44</v>
      </c>
      <c r="H28" s="36">
        <v>53.84</v>
      </c>
      <c r="I28" s="32">
        <v>150</v>
      </c>
    </row>
    <row r="29" spans="1:9" ht="18" customHeight="1" x14ac:dyDescent="0.3">
      <c r="A29" s="24" t="s">
        <v>161</v>
      </c>
      <c r="B29" s="12" t="s">
        <v>18</v>
      </c>
      <c r="C29" s="36">
        <v>27.7</v>
      </c>
      <c r="D29" s="36">
        <v>20.21</v>
      </c>
      <c r="E29" s="36">
        <v>22.77</v>
      </c>
      <c r="F29" s="36">
        <v>26.71</v>
      </c>
      <c r="G29" s="36">
        <v>30.63</v>
      </c>
      <c r="H29" s="36">
        <v>37.33</v>
      </c>
      <c r="I29" s="32">
        <v>40</v>
      </c>
    </row>
    <row r="30" spans="1:9" s="2" customFormat="1" ht="18" customHeight="1" x14ac:dyDescent="0.3">
      <c r="A30" s="89" t="s">
        <v>162</v>
      </c>
      <c r="B30" s="22" t="s">
        <v>19</v>
      </c>
      <c r="C30" s="35">
        <v>42.24</v>
      </c>
      <c r="D30" s="35">
        <v>23.52</v>
      </c>
      <c r="E30" s="35">
        <v>31.59</v>
      </c>
      <c r="F30" s="35">
        <v>41.84</v>
      </c>
      <c r="G30" s="35">
        <v>51.57</v>
      </c>
      <c r="H30" s="35">
        <v>61.38</v>
      </c>
      <c r="I30" s="30">
        <v>1830</v>
      </c>
    </row>
    <row r="31" spans="1:9" ht="18" customHeight="1" x14ac:dyDescent="0.3">
      <c r="A31" s="24" t="s">
        <v>407</v>
      </c>
      <c r="B31" s="12" t="s">
        <v>408</v>
      </c>
      <c r="C31" s="36">
        <v>50.95</v>
      </c>
      <c r="D31" s="36">
        <v>30.11</v>
      </c>
      <c r="E31" s="36">
        <v>46.08</v>
      </c>
      <c r="F31" s="36">
        <v>51.57</v>
      </c>
      <c r="G31" s="36">
        <v>59.9</v>
      </c>
      <c r="H31" s="36">
        <v>64.89</v>
      </c>
      <c r="I31" s="32">
        <v>80</v>
      </c>
    </row>
    <row r="32" spans="1:9" ht="18" customHeight="1" x14ac:dyDescent="0.3">
      <c r="A32" s="24" t="s">
        <v>409</v>
      </c>
      <c r="B32" s="12" t="s">
        <v>20</v>
      </c>
      <c r="C32" s="36">
        <v>42</v>
      </c>
      <c r="D32" s="36">
        <v>27.17</v>
      </c>
      <c r="E32" s="36">
        <v>34.22</v>
      </c>
      <c r="F32" s="36">
        <v>43.09</v>
      </c>
      <c r="G32" s="36">
        <v>49.44</v>
      </c>
      <c r="H32" s="36">
        <v>58.27</v>
      </c>
      <c r="I32" s="32">
        <v>290</v>
      </c>
    </row>
    <row r="33" spans="1:9" ht="18" customHeight="1" x14ac:dyDescent="0.3">
      <c r="A33" s="24" t="s">
        <v>410</v>
      </c>
      <c r="B33" s="12" t="s">
        <v>21</v>
      </c>
      <c r="C33" s="36">
        <v>44.8</v>
      </c>
      <c r="D33" s="36">
        <v>24.93</v>
      </c>
      <c r="E33" s="36">
        <v>32.479999999999997</v>
      </c>
      <c r="F33" s="36">
        <v>41.7</v>
      </c>
      <c r="G33" s="36">
        <v>54.47</v>
      </c>
      <c r="H33" s="36">
        <v>71.06</v>
      </c>
      <c r="I33" s="32">
        <v>130</v>
      </c>
    </row>
    <row r="34" spans="1:9" ht="18" customHeight="1" x14ac:dyDescent="0.3">
      <c r="A34" s="24" t="s">
        <v>411</v>
      </c>
      <c r="B34" s="12" t="s">
        <v>412</v>
      </c>
      <c r="C34" s="36">
        <v>45.21</v>
      </c>
      <c r="D34" s="36">
        <v>25.19</v>
      </c>
      <c r="E34" s="36">
        <v>32.03</v>
      </c>
      <c r="F34" s="36">
        <v>38.14</v>
      </c>
      <c r="G34" s="36">
        <v>52.62</v>
      </c>
      <c r="H34" s="36">
        <v>85.61</v>
      </c>
      <c r="I34" s="32">
        <v>60</v>
      </c>
    </row>
    <row r="35" spans="1:9" ht="18" customHeight="1" x14ac:dyDescent="0.3">
      <c r="A35" s="24" t="s">
        <v>413</v>
      </c>
      <c r="B35" s="12" t="s">
        <v>414</v>
      </c>
      <c r="C35" s="36">
        <v>50.6</v>
      </c>
      <c r="D35" s="36">
        <v>32.39</v>
      </c>
      <c r="E35" s="36">
        <v>39.86</v>
      </c>
      <c r="F35" s="36">
        <v>46.77</v>
      </c>
      <c r="G35" s="36">
        <v>57.66</v>
      </c>
      <c r="H35" s="36">
        <v>71.760000000000005</v>
      </c>
      <c r="I35" s="32">
        <v>120</v>
      </c>
    </row>
    <row r="36" spans="1:9" ht="18" customHeight="1" x14ac:dyDescent="0.3">
      <c r="A36" s="24" t="s">
        <v>415</v>
      </c>
      <c r="B36" s="12" t="s">
        <v>416</v>
      </c>
      <c r="C36" s="36">
        <v>34.549999999999997</v>
      </c>
      <c r="D36" s="36">
        <v>26.23</v>
      </c>
      <c r="E36" s="36">
        <v>30.83</v>
      </c>
      <c r="F36" s="36">
        <v>34.97</v>
      </c>
      <c r="G36" s="36">
        <v>38.979999999999997</v>
      </c>
      <c r="H36" s="36">
        <v>45.23</v>
      </c>
      <c r="I36" s="32">
        <v>30</v>
      </c>
    </row>
    <row r="37" spans="1:9" ht="18" customHeight="1" x14ac:dyDescent="0.3">
      <c r="A37" s="24" t="s">
        <v>417</v>
      </c>
      <c r="B37" s="12" t="s">
        <v>22</v>
      </c>
      <c r="C37" s="36">
        <v>34.33</v>
      </c>
      <c r="D37" s="36">
        <v>25.64</v>
      </c>
      <c r="E37" s="36">
        <v>28.46</v>
      </c>
      <c r="F37" s="36">
        <v>33.32</v>
      </c>
      <c r="G37" s="36">
        <v>38.53</v>
      </c>
      <c r="H37" s="36">
        <v>45.95</v>
      </c>
      <c r="I37" s="32">
        <v>190</v>
      </c>
    </row>
    <row r="38" spans="1:9" ht="18" customHeight="1" x14ac:dyDescent="0.3">
      <c r="A38" s="24" t="s">
        <v>418</v>
      </c>
      <c r="B38" s="12" t="s">
        <v>23</v>
      </c>
      <c r="C38" s="36">
        <v>42.2</v>
      </c>
      <c r="D38" s="36">
        <v>25.61</v>
      </c>
      <c r="E38" s="36">
        <v>31.42</v>
      </c>
      <c r="F38" s="36">
        <v>41.81</v>
      </c>
      <c r="G38" s="36">
        <v>51.7</v>
      </c>
      <c r="H38" s="36">
        <v>61.49</v>
      </c>
      <c r="I38" s="32">
        <v>60</v>
      </c>
    </row>
    <row r="39" spans="1:9" ht="18" customHeight="1" x14ac:dyDescent="0.3">
      <c r="A39" s="24" t="s">
        <v>419</v>
      </c>
      <c r="B39" s="12" t="s">
        <v>24</v>
      </c>
      <c r="C39" s="36">
        <v>23.27</v>
      </c>
      <c r="D39" s="36">
        <v>13.85</v>
      </c>
      <c r="E39" s="36">
        <v>17.940000000000001</v>
      </c>
      <c r="F39" s="36">
        <v>22.18</v>
      </c>
      <c r="G39" s="36">
        <v>26.65</v>
      </c>
      <c r="H39" s="36">
        <v>35.43</v>
      </c>
      <c r="I39" s="32">
        <v>160</v>
      </c>
    </row>
    <row r="40" spans="1:9" ht="18" customHeight="1" x14ac:dyDescent="0.3">
      <c r="A40" s="24" t="s">
        <v>420</v>
      </c>
      <c r="B40" s="12" t="s">
        <v>25</v>
      </c>
      <c r="C40" s="36">
        <v>41.38</v>
      </c>
      <c r="D40" s="36">
        <v>17.260000000000002</v>
      </c>
      <c r="E40" s="36">
        <v>25.55</v>
      </c>
      <c r="F40" s="36">
        <v>41.33</v>
      </c>
      <c r="G40" s="36">
        <v>56.78</v>
      </c>
      <c r="H40" s="36">
        <v>63.9</v>
      </c>
      <c r="I40" s="32">
        <v>90</v>
      </c>
    </row>
    <row r="41" spans="1:9" ht="18" customHeight="1" x14ac:dyDescent="0.3">
      <c r="A41" s="24" t="s">
        <v>421</v>
      </c>
      <c r="B41" s="12" t="s">
        <v>26</v>
      </c>
      <c r="C41" s="36">
        <v>47.97</v>
      </c>
      <c r="D41" s="36">
        <v>34.58</v>
      </c>
      <c r="E41" s="36">
        <v>40.25</v>
      </c>
      <c r="F41" s="36">
        <v>48.35</v>
      </c>
      <c r="G41" s="36">
        <v>54.92</v>
      </c>
      <c r="H41" s="36">
        <v>62.14</v>
      </c>
      <c r="I41" s="32">
        <v>550</v>
      </c>
    </row>
    <row r="42" spans="1:9" ht="18" customHeight="1" x14ac:dyDescent="0.3">
      <c r="A42" s="24" t="s">
        <v>163</v>
      </c>
      <c r="B42" s="12" t="s">
        <v>27</v>
      </c>
      <c r="C42" s="36">
        <v>42.58</v>
      </c>
      <c r="D42" s="36">
        <v>24.5</v>
      </c>
      <c r="E42" s="36">
        <v>33.94</v>
      </c>
      <c r="F42" s="36">
        <v>45.06</v>
      </c>
      <c r="G42" s="36">
        <v>52.09</v>
      </c>
      <c r="H42" s="36">
        <v>56.57</v>
      </c>
      <c r="I42" s="32">
        <v>30</v>
      </c>
    </row>
    <row r="43" spans="1:9" s="2" customFormat="1" ht="18" customHeight="1" x14ac:dyDescent="0.3">
      <c r="A43" s="89" t="s">
        <v>164</v>
      </c>
      <c r="B43" s="22" t="s">
        <v>28</v>
      </c>
      <c r="C43" s="35">
        <v>44.94</v>
      </c>
      <c r="D43" s="35">
        <v>22.4</v>
      </c>
      <c r="E43" s="35">
        <v>29.77</v>
      </c>
      <c r="F43" s="35">
        <v>43.75</v>
      </c>
      <c r="G43" s="35">
        <v>54.92</v>
      </c>
      <c r="H43" s="35">
        <v>68.63</v>
      </c>
      <c r="I43" s="30">
        <v>640</v>
      </c>
    </row>
    <row r="44" spans="1:9" ht="18" customHeight="1" x14ac:dyDescent="0.3">
      <c r="A44" s="24" t="s">
        <v>165</v>
      </c>
      <c r="B44" s="12" t="s">
        <v>29</v>
      </c>
      <c r="C44" s="36">
        <v>55.86</v>
      </c>
      <c r="D44" s="36">
        <v>30.16</v>
      </c>
      <c r="E44" s="36">
        <v>43.15</v>
      </c>
      <c r="F44" s="36">
        <v>54.92</v>
      </c>
      <c r="G44" s="36">
        <v>67.040000000000006</v>
      </c>
      <c r="H44" s="36">
        <v>80.489999999999995</v>
      </c>
      <c r="I44" s="32">
        <v>120</v>
      </c>
    </row>
    <row r="45" spans="1:9" ht="18" customHeight="1" x14ac:dyDescent="0.3">
      <c r="A45" s="24" t="s">
        <v>166</v>
      </c>
      <c r="B45" s="12" t="s">
        <v>30</v>
      </c>
      <c r="C45" s="36">
        <v>54.87</v>
      </c>
      <c r="D45" s="36">
        <v>28.46</v>
      </c>
      <c r="E45" s="36">
        <v>40.97</v>
      </c>
      <c r="F45" s="36">
        <v>49.35</v>
      </c>
      <c r="G45" s="36">
        <v>62.09</v>
      </c>
      <c r="H45" s="36">
        <v>93.93</v>
      </c>
      <c r="I45" s="32">
        <v>50</v>
      </c>
    </row>
    <row r="46" spans="1:9" ht="18" customHeight="1" x14ac:dyDescent="0.3">
      <c r="A46" s="24" t="s">
        <v>167</v>
      </c>
      <c r="B46" s="12" t="s">
        <v>31</v>
      </c>
      <c r="C46" s="36">
        <v>50.42</v>
      </c>
      <c r="D46" s="36">
        <v>30.63</v>
      </c>
      <c r="E46" s="36">
        <v>46.63</v>
      </c>
      <c r="F46" s="36">
        <v>54.91</v>
      </c>
      <c r="G46" s="36">
        <v>54.92</v>
      </c>
      <c r="H46" s="36">
        <v>63.49</v>
      </c>
      <c r="I46" s="32">
        <v>110</v>
      </c>
    </row>
    <row r="47" spans="1:9" ht="18" customHeight="1" x14ac:dyDescent="0.3">
      <c r="A47" s="24" t="s">
        <v>422</v>
      </c>
      <c r="B47" s="12" t="s">
        <v>423</v>
      </c>
      <c r="C47" s="36">
        <v>54.91</v>
      </c>
      <c r="D47" s="36">
        <v>33.67</v>
      </c>
      <c r="E47" s="36">
        <v>39.69</v>
      </c>
      <c r="F47" s="36">
        <v>49.28</v>
      </c>
      <c r="G47" s="36">
        <v>71.650000000000006</v>
      </c>
      <c r="H47" s="36">
        <v>85.36</v>
      </c>
      <c r="I47" s="32">
        <v>50</v>
      </c>
    </row>
    <row r="48" spans="1:9" ht="18" customHeight="1" x14ac:dyDescent="0.3">
      <c r="A48" s="24" t="s">
        <v>168</v>
      </c>
      <c r="B48" s="12" t="s">
        <v>32</v>
      </c>
      <c r="C48" s="36">
        <v>54.86</v>
      </c>
      <c r="D48" s="36">
        <v>15.42</v>
      </c>
      <c r="E48" s="36">
        <v>49.28</v>
      </c>
      <c r="F48" s="36">
        <v>56.4</v>
      </c>
      <c r="G48" s="36">
        <v>63.71</v>
      </c>
      <c r="H48" s="36">
        <v>86.35</v>
      </c>
      <c r="I48" s="32">
        <v>50</v>
      </c>
    </row>
    <row r="49" spans="1:9" ht="18" customHeight="1" x14ac:dyDescent="0.3">
      <c r="A49" s="24" t="s">
        <v>424</v>
      </c>
      <c r="B49" s="12" t="s">
        <v>425</v>
      </c>
      <c r="C49" s="36">
        <v>31.27</v>
      </c>
      <c r="D49" s="36">
        <v>18.850000000000001</v>
      </c>
      <c r="E49" s="36">
        <v>23.09</v>
      </c>
      <c r="F49" s="36">
        <v>32.56</v>
      </c>
      <c r="G49" s="36">
        <v>38.6</v>
      </c>
      <c r="H49" s="36">
        <v>44.02</v>
      </c>
      <c r="I49" s="32">
        <v>60</v>
      </c>
    </row>
    <row r="50" spans="1:9" ht="18" customHeight="1" x14ac:dyDescent="0.3">
      <c r="A50" s="24" t="s">
        <v>426</v>
      </c>
      <c r="B50" s="12" t="s">
        <v>427</v>
      </c>
      <c r="C50" s="36">
        <v>28.63</v>
      </c>
      <c r="D50" s="36">
        <v>19.16</v>
      </c>
      <c r="E50" s="36">
        <v>22.77</v>
      </c>
      <c r="F50" s="36">
        <v>27.78</v>
      </c>
      <c r="G50" s="36">
        <v>32.299999999999997</v>
      </c>
      <c r="H50" s="36">
        <v>39.22</v>
      </c>
      <c r="I50" s="32">
        <v>50</v>
      </c>
    </row>
    <row r="51" spans="1:9" s="2" customFormat="1" ht="18" customHeight="1" x14ac:dyDescent="0.3">
      <c r="A51" s="89" t="s">
        <v>169</v>
      </c>
      <c r="B51" s="22" t="s">
        <v>33</v>
      </c>
      <c r="C51" s="35">
        <v>35.56</v>
      </c>
      <c r="D51" s="35">
        <v>14.44</v>
      </c>
      <c r="E51" s="35">
        <v>20.48</v>
      </c>
      <c r="F51" s="35">
        <v>35.53</v>
      </c>
      <c r="G51" s="35">
        <v>46.18</v>
      </c>
      <c r="H51" s="35">
        <v>54.92</v>
      </c>
      <c r="I51" s="30">
        <v>390</v>
      </c>
    </row>
    <row r="52" spans="1:9" s="2" customFormat="1" ht="18" customHeight="1" x14ac:dyDescent="0.3">
      <c r="A52" s="89" t="s">
        <v>170</v>
      </c>
      <c r="B52" s="22" t="s">
        <v>428</v>
      </c>
      <c r="C52" s="35">
        <v>20.9</v>
      </c>
      <c r="D52" s="35">
        <v>12.9</v>
      </c>
      <c r="E52" s="35">
        <v>15.26</v>
      </c>
      <c r="F52" s="35">
        <v>19.32</v>
      </c>
      <c r="G52" s="35">
        <v>22.93</v>
      </c>
      <c r="H52" s="35">
        <v>28.63</v>
      </c>
      <c r="I52" s="30">
        <v>520</v>
      </c>
    </row>
    <row r="53" spans="1:9" ht="18" customHeight="1" x14ac:dyDescent="0.3">
      <c r="A53" s="24" t="s">
        <v>171</v>
      </c>
      <c r="B53" s="12" t="s">
        <v>429</v>
      </c>
      <c r="C53" s="36">
        <v>26.16</v>
      </c>
      <c r="D53" s="36">
        <v>15.02</v>
      </c>
      <c r="E53" s="36">
        <v>18.86</v>
      </c>
      <c r="F53" s="36">
        <v>21.53</v>
      </c>
      <c r="G53" s="36">
        <v>24.16</v>
      </c>
      <c r="H53" s="36">
        <v>31.14</v>
      </c>
      <c r="I53" s="32">
        <v>110</v>
      </c>
    </row>
    <row r="54" spans="1:9" ht="18" customHeight="1" x14ac:dyDescent="0.3">
      <c r="A54" s="24" t="s">
        <v>172</v>
      </c>
      <c r="B54" s="12" t="s">
        <v>430</v>
      </c>
      <c r="C54" s="36">
        <v>18.010000000000002</v>
      </c>
      <c r="D54" s="36">
        <v>12.71</v>
      </c>
      <c r="E54" s="36">
        <v>14.08</v>
      </c>
      <c r="F54" s="36">
        <v>17.25</v>
      </c>
      <c r="G54" s="36">
        <v>20.95</v>
      </c>
      <c r="H54" s="36">
        <v>23.65</v>
      </c>
      <c r="I54" s="32">
        <v>120</v>
      </c>
    </row>
    <row r="55" spans="1:9" ht="18" customHeight="1" x14ac:dyDescent="0.3">
      <c r="A55" s="24" t="s">
        <v>173</v>
      </c>
      <c r="B55" s="12" t="s">
        <v>34</v>
      </c>
      <c r="C55" s="36">
        <v>19.97</v>
      </c>
      <c r="D55" s="36">
        <v>14.98</v>
      </c>
      <c r="E55" s="36">
        <v>16.54</v>
      </c>
      <c r="F55" s="36">
        <v>19.36</v>
      </c>
      <c r="G55" s="36">
        <v>22.55</v>
      </c>
      <c r="H55" s="36">
        <v>26.19</v>
      </c>
      <c r="I55" s="32" t="s">
        <v>137</v>
      </c>
    </row>
    <row r="56" spans="1:9" ht="18" customHeight="1" x14ac:dyDescent="0.3">
      <c r="A56" s="24" t="s">
        <v>174</v>
      </c>
      <c r="B56" s="12" t="s">
        <v>35</v>
      </c>
      <c r="C56" s="36">
        <v>18.68</v>
      </c>
      <c r="D56" s="36">
        <v>13.12</v>
      </c>
      <c r="E56" s="36">
        <v>15.14</v>
      </c>
      <c r="F56" s="36">
        <v>19.04</v>
      </c>
      <c r="G56" s="36">
        <v>22</v>
      </c>
      <c r="H56" s="36">
        <v>23.92</v>
      </c>
      <c r="I56" s="32">
        <v>80</v>
      </c>
    </row>
    <row r="57" spans="1:9" s="2" customFormat="1" ht="18" customHeight="1" x14ac:dyDescent="0.3">
      <c r="A57" s="89" t="s">
        <v>175</v>
      </c>
      <c r="B57" s="22" t="s">
        <v>36</v>
      </c>
      <c r="C57" s="35">
        <v>34.049999999999997</v>
      </c>
      <c r="D57" s="35">
        <v>17.399999999999999</v>
      </c>
      <c r="E57" s="35">
        <v>22.7</v>
      </c>
      <c r="F57" s="35">
        <v>33.14</v>
      </c>
      <c r="G57" s="35">
        <v>42.82</v>
      </c>
      <c r="H57" s="35">
        <v>53.38</v>
      </c>
      <c r="I57" s="30" t="s">
        <v>137</v>
      </c>
    </row>
    <row r="58" spans="1:9" ht="18" customHeight="1" x14ac:dyDescent="0.3">
      <c r="A58" s="24" t="s">
        <v>176</v>
      </c>
      <c r="B58" s="12" t="s">
        <v>37</v>
      </c>
      <c r="C58" s="36">
        <v>41.11</v>
      </c>
      <c r="D58" s="36">
        <v>31.65</v>
      </c>
      <c r="E58" s="36">
        <v>34.29</v>
      </c>
      <c r="F58" s="36">
        <v>38.69</v>
      </c>
      <c r="G58" s="36">
        <v>47.15</v>
      </c>
      <c r="H58" s="36">
        <v>56.56</v>
      </c>
      <c r="I58" s="32">
        <v>80</v>
      </c>
    </row>
    <row r="59" spans="1:9" ht="18" customHeight="1" x14ac:dyDescent="0.3">
      <c r="A59" s="24" t="s">
        <v>177</v>
      </c>
      <c r="B59" s="12" t="s">
        <v>38</v>
      </c>
      <c r="C59" s="36">
        <v>20.010000000000002</v>
      </c>
      <c r="D59" s="36">
        <v>14.7</v>
      </c>
      <c r="E59" s="36">
        <v>16.489999999999998</v>
      </c>
      <c r="F59" s="36">
        <v>19.98</v>
      </c>
      <c r="G59" s="36">
        <v>22.96</v>
      </c>
      <c r="H59" s="36">
        <v>25.34</v>
      </c>
      <c r="I59" s="32">
        <v>40</v>
      </c>
    </row>
    <row r="60" spans="1:9" s="2" customFormat="1" ht="18" customHeight="1" x14ac:dyDescent="0.3">
      <c r="A60" s="89" t="s">
        <v>431</v>
      </c>
      <c r="B60" s="22" t="s">
        <v>432</v>
      </c>
      <c r="C60" s="35" t="s">
        <v>137</v>
      </c>
      <c r="D60" s="35" t="s">
        <v>137</v>
      </c>
      <c r="E60" s="35" t="s">
        <v>137</v>
      </c>
      <c r="F60" s="35" t="s">
        <v>137</v>
      </c>
      <c r="G60" s="35" t="s">
        <v>137</v>
      </c>
      <c r="H60" s="35" t="s">
        <v>137</v>
      </c>
      <c r="I60" s="30">
        <v>30</v>
      </c>
    </row>
    <row r="61" spans="1:9" ht="18" customHeight="1" x14ac:dyDescent="0.3">
      <c r="A61" s="24" t="s">
        <v>178</v>
      </c>
      <c r="B61" s="12" t="s">
        <v>39</v>
      </c>
      <c r="C61" s="36" t="s">
        <v>137</v>
      </c>
      <c r="D61" s="36" t="s">
        <v>137</v>
      </c>
      <c r="E61" s="36" t="s">
        <v>137</v>
      </c>
      <c r="F61" s="36" t="s">
        <v>137</v>
      </c>
      <c r="G61" s="36" t="s">
        <v>137</v>
      </c>
      <c r="H61" s="36" t="s">
        <v>137</v>
      </c>
      <c r="I61" s="32">
        <v>520</v>
      </c>
    </row>
    <row r="62" spans="1:9" ht="18" customHeight="1" x14ac:dyDescent="0.3">
      <c r="A62" s="24" t="s">
        <v>179</v>
      </c>
      <c r="B62" s="12" t="s">
        <v>433</v>
      </c>
      <c r="C62" s="36" t="s">
        <v>137</v>
      </c>
      <c r="D62" s="36" t="s">
        <v>137</v>
      </c>
      <c r="E62" s="36" t="s">
        <v>137</v>
      </c>
      <c r="F62" s="36" t="s">
        <v>137</v>
      </c>
      <c r="G62" s="36" t="s">
        <v>137</v>
      </c>
      <c r="H62" s="36" t="s">
        <v>137</v>
      </c>
      <c r="I62" s="32">
        <v>110</v>
      </c>
    </row>
    <row r="63" spans="1:9" ht="18" customHeight="1" x14ac:dyDescent="0.3">
      <c r="A63" s="24" t="s">
        <v>180</v>
      </c>
      <c r="B63" s="12" t="s">
        <v>434</v>
      </c>
      <c r="C63" s="36" t="s">
        <v>137</v>
      </c>
      <c r="D63" s="36" t="s">
        <v>137</v>
      </c>
      <c r="E63" s="36" t="s">
        <v>137</v>
      </c>
      <c r="F63" s="36" t="s">
        <v>137</v>
      </c>
      <c r="G63" s="36" t="s">
        <v>137</v>
      </c>
      <c r="H63" s="36" t="s">
        <v>137</v>
      </c>
      <c r="I63" s="32">
        <v>210</v>
      </c>
    </row>
    <row r="64" spans="1:9" ht="18" customHeight="1" x14ac:dyDescent="0.3">
      <c r="A64" s="24" t="s">
        <v>435</v>
      </c>
      <c r="B64" s="12" t="s">
        <v>436</v>
      </c>
      <c r="C64" s="36" t="s">
        <v>137</v>
      </c>
      <c r="D64" s="36" t="s">
        <v>137</v>
      </c>
      <c r="E64" s="36" t="s">
        <v>137</v>
      </c>
      <c r="F64" s="36" t="s">
        <v>137</v>
      </c>
      <c r="G64" s="36" t="s">
        <v>137</v>
      </c>
      <c r="H64" s="36" t="s">
        <v>137</v>
      </c>
      <c r="I64" s="32">
        <v>30</v>
      </c>
    </row>
    <row r="65" spans="1:9" ht="18" customHeight="1" x14ac:dyDescent="0.3">
      <c r="A65" s="24" t="s">
        <v>181</v>
      </c>
      <c r="B65" s="12" t="s">
        <v>40</v>
      </c>
      <c r="C65" s="36" t="s">
        <v>137</v>
      </c>
      <c r="D65" s="36" t="s">
        <v>137</v>
      </c>
      <c r="E65" s="36" t="s">
        <v>137</v>
      </c>
      <c r="F65" s="36" t="s">
        <v>137</v>
      </c>
      <c r="G65" s="36" t="s">
        <v>137</v>
      </c>
      <c r="H65" s="36" t="s">
        <v>137</v>
      </c>
      <c r="I65" s="32">
        <v>40</v>
      </c>
    </row>
    <row r="66" spans="1:9" ht="18" customHeight="1" x14ac:dyDescent="0.3">
      <c r="A66" s="24" t="s">
        <v>182</v>
      </c>
      <c r="B66" s="12" t="s">
        <v>437</v>
      </c>
      <c r="C66" s="36" t="s">
        <v>137</v>
      </c>
      <c r="D66" s="36" t="s">
        <v>137</v>
      </c>
      <c r="E66" s="36" t="s">
        <v>137</v>
      </c>
      <c r="F66" s="36" t="s">
        <v>137</v>
      </c>
      <c r="G66" s="36" t="s">
        <v>137</v>
      </c>
      <c r="H66" s="36" t="s">
        <v>137</v>
      </c>
      <c r="I66" s="32">
        <v>290</v>
      </c>
    </row>
    <row r="67" spans="1:9" ht="18" customHeight="1" x14ac:dyDescent="0.3">
      <c r="A67" s="24" t="s">
        <v>183</v>
      </c>
      <c r="B67" s="12" t="s">
        <v>41</v>
      </c>
      <c r="C67" s="36">
        <v>30.47</v>
      </c>
      <c r="D67" s="36">
        <v>17.22</v>
      </c>
      <c r="E67" s="36">
        <v>20.76</v>
      </c>
      <c r="F67" s="36">
        <v>25.33</v>
      </c>
      <c r="G67" s="36">
        <v>40.65</v>
      </c>
      <c r="H67" s="36">
        <v>49.27</v>
      </c>
      <c r="I67" s="32">
        <v>50</v>
      </c>
    </row>
    <row r="68" spans="1:9" ht="18" customHeight="1" x14ac:dyDescent="0.3">
      <c r="A68" s="24" t="s">
        <v>438</v>
      </c>
      <c r="B68" s="12" t="s">
        <v>439</v>
      </c>
      <c r="C68" s="36" t="s">
        <v>137</v>
      </c>
      <c r="D68" s="36" t="s">
        <v>137</v>
      </c>
      <c r="E68" s="36" t="s">
        <v>137</v>
      </c>
      <c r="F68" s="36" t="s">
        <v>137</v>
      </c>
      <c r="G68" s="36" t="s">
        <v>137</v>
      </c>
      <c r="H68" s="36" t="s">
        <v>137</v>
      </c>
      <c r="I68" s="32">
        <v>570</v>
      </c>
    </row>
    <row r="69" spans="1:9" ht="18" customHeight="1" x14ac:dyDescent="0.3">
      <c r="A69" s="24" t="s">
        <v>184</v>
      </c>
      <c r="B69" s="12" t="s">
        <v>440</v>
      </c>
      <c r="C69" s="36">
        <v>20.85</v>
      </c>
      <c r="D69" s="36">
        <v>11.85</v>
      </c>
      <c r="E69" s="36">
        <v>15.91</v>
      </c>
      <c r="F69" s="36">
        <v>21.07</v>
      </c>
      <c r="G69" s="36">
        <v>23.91</v>
      </c>
      <c r="H69" s="36">
        <v>28.1</v>
      </c>
      <c r="I69" s="32">
        <v>40</v>
      </c>
    </row>
    <row r="70" spans="1:9" s="2" customFormat="1" ht="18" customHeight="1" x14ac:dyDescent="0.3">
      <c r="A70" s="89" t="s">
        <v>185</v>
      </c>
      <c r="B70" s="22" t="s">
        <v>42</v>
      </c>
      <c r="C70" s="35">
        <v>26.5</v>
      </c>
      <c r="D70" s="35">
        <v>11.32</v>
      </c>
      <c r="E70" s="35">
        <v>14.93</v>
      </c>
      <c r="F70" s="35">
        <v>24.43</v>
      </c>
      <c r="G70" s="35">
        <v>35.97</v>
      </c>
      <c r="H70" s="35">
        <v>46.17</v>
      </c>
      <c r="I70" s="30">
        <v>340</v>
      </c>
    </row>
    <row r="71" spans="1:9" ht="18" customHeight="1" x14ac:dyDescent="0.3">
      <c r="A71" s="24" t="s">
        <v>441</v>
      </c>
      <c r="B71" s="12" t="s">
        <v>442</v>
      </c>
      <c r="C71" s="36">
        <v>30.76</v>
      </c>
      <c r="D71" s="36">
        <v>21.99</v>
      </c>
      <c r="E71" s="36">
        <v>25.41</v>
      </c>
      <c r="F71" s="36">
        <v>29.3</v>
      </c>
      <c r="G71" s="36">
        <v>35.53</v>
      </c>
      <c r="H71" s="36">
        <v>41.69</v>
      </c>
      <c r="I71" s="32" t="s">
        <v>137</v>
      </c>
    </row>
    <row r="72" spans="1:9" s="2" customFormat="1" ht="18" customHeight="1" x14ac:dyDescent="0.3">
      <c r="A72" s="89" t="s">
        <v>186</v>
      </c>
      <c r="B72" s="22" t="s">
        <v>43</v>
      </c>
      <c r="C72" s="35">
        <v>43.79</v>
      </c>
      <c r="D72" s="35">
        <v>14.19</v>
      </c>
      <c r="E72" s="35">
        <v>21.7</v>
      </c>
      <c r="F72" s="35">
        <v>30.41</v>
      </c>
      <c r="G72" s="35">
        <v>46.44</v>
      </c>
      <c r="H72" s="35" t="s">
        <v>137</v>
      </c>
      <c r="I72" s="30">
        <v>1480</v>
      </c>
    </row>
    <row r="73" spans="1:9" ht="18" customHeight="1" x14ac:dyDescent="0.3">
      <c r="A73" s="24" t="s">
        <v>187</v>
      </c>
      <c r="B73" s="12" t="s">
        <v>44</v>
      </c>
      <c r="C73" s="36">
        <v>64.709999999999994</v>
      </c>
      <c r="D73" s="36">
        <v>52.72</v>
      </c>
      <c r="E73" s="36">
        <v>58.68</v>
      </c>
      <c r="F73" s="36">
        <v>66.709999999999994</v>
      </c>
      <c r="G73" s="36">
        <v>74.12</v>
      </c>
      <c r="H73" s="36">
        <v>78.569999999999993</v>
      </c>
      <c r="I73" s="32">
        <v>40</v>
      </c>
    </row>
    <row r="74" spans="1:9" ht="18" customHeight="1" x14ac:dyDescent="0.3">
      <c r="A74" s="24" t="s">
        <v>443</v>
      </c>
      <c r="B74" s="12" t="s">
        <v>444</v>
      </c>
      <c r="C74" s="36">
        <v>72.13</v>
      </c>
      <c r="D74" s="36">
        <v>25.65</v>
      </c>
      <c r="E74" s="36">
        <v>28.12</v>
      </c>
      <c r="F74" s="36">
        <v>77.790000000000006</v>
      </c>
      <c r="G74" s="36">
        <v>97.57</v>
      </c>
      <c r="H74" s="36" t="s">
        <v>137</v>
      </c>
      <c r="I74" s="32">
        <v>30</v>
      </c>
    </row>
    <row r="75" spans="1:9" ht="18" customHeight="1" x14ac:dyDescent="0.3">
      <c r="A75" s="24" t="s">
        <v>445</v>
      </c>
      <c r="B75" s="12" t="s">
        <v>446</v>
      </c>
      <c r="C75" s="36">
        <v>127.1</v>
      </c>
      <c r="D75" s="36">
        <v>65.2</v>
      </c>
      <c r="E75" s="36" t="s">
        <v>137</v>
      </c>
      <c r="F75" s="36" t="s">
        <v>137</v>
      </c>
      <c r="G75" s="36" t="s">
        <v>137</v>
      </c>
      <c r="H75" s="36" t="s">
        <v>137</v>
      </c>
      <c r="I75" s="32">
        <v>130</v>
      </c>
    </row>
    <row r="76" spans="1:9" ht="18" customHeight="1" x14ac:dyDescent="0.3">
      <c r="A76" s="24" t="s">
        <v>188</v>
      </c>
      <c r="B76" s="12" t="s">
        <v>45</v>
      </c>
      <c r="C76" s="36">
        <v>43.73</v>
      </c>
      <c r="D76" s="36">
        <v>14.42</v>
      </c>
      <c r="E76" s="36">
        <v>22.58</v>
      </c>
      <c r="F76" s="36">
        <v>47.63</v>
      </c>
      <c r="G76" s="36">
        <v>58.5</v>
      </c>
      <c r="H76" s="36">
        <v>69.81</v>
      </c>
      <c r="I76" s="32" t="s">
        <v>137</v>
      </c>
    </row>
    <row r="77" spans="1:9" ht="18" customHeight="1" x14ac:dyDescent="0.3">
      <c r="A77" s="24" t="s">
        <v>189</v>
      </c>
      <c r="B77" s="12" t="s">
        <v>46</v>
      </c>
      <c r="C77" s="36">
        <v>31.82</v>
      </c>
      <c r="D77" s="36">
        <v>24.9</v>
      </c>
      <c r="E77" s="36">
        <v>27.14</v>
      </c>
      <c r="F77" s="36">
        <v>30.67</v>
      </c>
      <c r="G77" s="36">
        <v>36.869999999999997</v>
      </c>
      <c r="H77" s="36">
        <v>43.23</v>
      </c>
      <c r="I77" s="32">
        <v>400</v>
      </c>
    </row>
    <row r="78" spans="1:9" ht="18" customHeight="1" x14ac:dyDescent="0.3">
      <c r="A78" s="24" t="s">
        <v>190</v>
      </c>
      <c r="B78" s="12" t="s">
        <v>47</v>
      </c>
      <c r="C78" s="36">
        <v>50.09</v>
      </c>
      <c r="D78" s="36">
        <v>27.82</v>
      </c>
      <c r="E78" s="36">
        <v>38.94</v>
      </c>
      <c r="F78" s="36">
        <v>47.11</v>
      </c>
      <c r="G78" s="36">
        <v>59.19</v>
      </c>
      <c r="H78" s="36">
        <v>84.36</v>
      </c>
      <c r="I78" s="32">
        <v>70</v>
      </c>
    </row>
    <row r="79" spans="1:9" ht="18" customHeight="1" x14ac:dyDescent="0.3">
      <c r="A79" s="24" t="s">
        <v>191</v>
      </c>
      <c r="B79" s="12" t="s">
        <v>192</v>
      </c>
      <c r="C79" s="36">
        <v>22.62</v>
      </c>
      <c r="D79" s="36">
        <v>11.46</v>
      </c>
      <c r="E79" s="36">
        <v>13.8</v>
      </c>
      <c r="F79" s="36">
        <v>22.69</v>
      </c>
      <c r="G79" s="36">
        <v>28.88</v>
      </c>
      <c r="H79" s="36">
        <v>35.08</v>
      </c>
      <c r="I79" s="32">
        <v>60</v>
      </c>
    </row>
    <row r="80" spans="1:9" ht="18" customHeight="1" x14ac:dyDescent="0.3">
      <c r="A80" s="24" t="s">
        <v>447</v>
      </c>
      <c r="B80" s="12" t="s">
        <v>48</v>
      </c>
      <c r="C80" s="36">
        <v>40.299999999999997</v>
      </c>
      <c r="D80" s="36">
        <v>32.33</v>
      </c>
      <c r="E80" s="36">
        <v>35.64</v>
      </c>
      <c r="F80" s="36">
        <v>41.48</v>
      </c>
      <c r="G80" s="36">
        <v>45.99</v>
      </c>
      <c r="H80" s="36">
        <v>48.69</v>
      </c>
      <c r="I80" s="32">
        <v>50</v>
      </c>
    </row>
    <row r="81" spans="1:9" ht="18" customHeight="1" x14ac:dyDescent="0.3">
      <c r="A81" s="24" t="s">
        <v>193</v>
      </c>
      <c r="B81" s="12" t="s">
        <v>194</v>
      </c>
      <c r="C81" s="36">
        <v>29.89</v>
      </c>
      <c r="D81" s="36">
        <v>21.39</v>
      </c>
      <c r="E81" s="36">
        <v>24.51</v>
      </c>
      <c r="F81" s="36">
        <v>29.61</v>
      </c>
      <c r="G81" s="36">
        <v>35.17</v>
      </c>
      <c r="H81" s="36">
        <v>38.78</v>
      </c>
      <c r="I81" s="32">
        <v>40</v>
      </c>
    </row>
    <row r="82" spans="1:9" ht="18" customHeight="1" x14ac:dyDescent="0.3">
      <c r="A82" s="24" t="s">
        <v>448</v>
      </c>
      <c r="B82" s="12" t="s">
        <v>49</v>
      </c>
      <c r="C82" s="36">
        <v>15.34</v>
      </c>
      <c r="D82" s="36">
        <v>11.15</v>
      </c>
      <c r="E82" s="36">
        <v>12.11</v>
      </c>
      <c r="F82" s="36">
        <v>13.86</v>
      </c>
      <c r="G82" s="36">
        <v>16.28</v>
      </c>
      <c r="H82" s="36">
        <v>22.77</v>
      </c>
      <c r="I82" s="32" t="s">
        <v>137</v>
      </c>
    </row>
    <row r="83" spans="1:9" ht="18" customHeight="1" x14ac:dyDescent="0.3">
      <c r="A83" s="24" t="s">
        <v>195</v>
      </c>
      <c r="B83" s="12" t="s">
        <v>50</v>
      </c>
      <c r="C83" s="36">
        <v>16.809999999999999</v>
      </c>
      <c r="D83" s="36">
        <v>13.05</v>
      </c>
      <c r="E83" s="36">
        <v>14.77</v>
      </c>
      <c r="F83" s="36">
        <v>16.88</v>
      </c>
      <c r="G83" s="36">
        <v>18.79</v>
      </c>
      <c r="H83" s="36">
        <v>19.940000000000001</v>
      </c>
      <c r="I83" s="32">
        <v>60</v>
      </c>
    </row>
    <row r="84" spans="1:9" ht="18" customHeight="1" x14ac:dyDescent="0.3">
      <c r="A84" s="24" t="s">
        <v>196</v>
      </c>
      <c r="B84" s="12" t="s">
        <v>51</v>
      </c>
      <c r="C84" s="36">
        <v>21.61</v>
      </c>
      <c r="D84" s="36">
        <v>13.86</v>
      </c>
      <c r="E84" s="36">
        <v>21.34</v>
      </c>
      <c r="F84" s="36">
        <v>22.75</v>
      </c>
      <c r="G84" s="36">
        <v>23.79</v>
      </c>
      <c r="H84" s="36">
        <v>24.59</v>
      </c>
      <c r="I84" s="32">
        <v>50</v>
      </c>
    </row>
    <row r="85" spans="1:9" ht="18" customHeight="1" x14ac:dyDescent="0.3">
      <c r="A85" s="24" t="s">
        <v>449</v>
      </c>
      <c r="B85" s="12" t="s">
        <v>450</v>
      </c>
      <c r="C85" s="36">
        <v>19.77</v>
      </c>
      <c r="D85" s="36">
        <v>12.15</v>
      </c>
      <c r="E85" s="36">
        <v>14.24</v>
      </c>
      <c r="F85" s="36">
        <v>17.32</v>
      </c>
      <c r="G85" s="36">
        <v>23.28</v>
      </c>
      <c r="H85" s="36">
        <v>33.11</v>
      </c>
      <c r="I85" s="32" t="s">
        <v>137</v>
      </c>
    </row>
    <row r="86" spans="1:9" ht="18" customHeight="1" x14ac:dyDescent="0.3">
      <c r="A86" s="24" t="s">
        <v>451</v>
      </c>
      <c r="B86" s="12" t="s">
        <v>452</v>
      </c>
      <c r="C86" s="36">
        <v>16.12</v>
      </c>
      <c r="D86" s="36">
        <v>11.92</v>
      </c>
      <c r="E86" s="36">
        <v>13.1</v>
      </c>
      <c r="F86" s="36">
        <v>14.9</v>
      </c>
      <c r="G86" s="36">
        <v>17.97</v>
      </c>
      <c r="H86" s="36">
        <v>22.22</v>
      </c>
      <c r="I86" s="32">
        <v>40</v>
      </c>
    </row>
    <row r="87" spans="1:9" s="2" customFormat="1" ht="18" customHeight="1" x14ac:dyDescent="0.3">
      <c r="A87" s="89" t="s">
        <v>197</v>
      </c>
      <c r="B87" s="22" t="s">
        <v>52</v>
      </c>
      <c r="C87" s="35">
        <v>17.190000000000001</v>
      </c>
      <c r="D87" s="35">
        <v>11.08</v>
      </c>
      <c r="E87" s="35">
        <v>12.56</v>
      </c>
      <c r="F87" s="35">
        <v>15.05</v>
      </c>
      <c r="G87" s="35">
        <v>19.41</v>
      </c>
      <c r="H87" s="35">
        <v>26.63</v>
      </c>
      <c r="I87" s="30">
        <v>630</v>
      </c>
    </row>
    <row r="88" spans="1:9" ht="18" customHeight="1" x14ac:dyDescent="0.3">
      <c r="A88" s="24" t="s">
        <v>453</v>
      </c>
      <c r="B88" s="12" t="s">
        <v>454</v>
      </c>
      <c r="C88" s="36">
        <v>12.22</v>
      </c>
      <c r="D88" s="36">
        <v>10.76</v>
      </c>
      <c r="E88" s="36">
        <v>11.18</v>
      </c>
      <c r="F88" s="36">
        <v>11.87</v>
      </c>
      <c r="G88" s="36">
        <v>13.18</v>
      </c>
      <c r="H88" s="36">
        <v>14.64</v>
      </c>
      <c r="I88" s="32" t="s">
        <v>137</v>
      </c>
    </row>
    <row r="89" spans="1:9" ht="18" customHeight="1" x14ac:dyDescent="0.3">
      <c r="A89" s="24" t="s">
        <v>455</v>
      </c>
      <c r="B89" s="12" t="s">
        <v>53</v>
      </c>
      <c r="C89" s="36">
        <v>18.95</v>
      </c>
      <c r="D89" s="36">
        <v>10.51</v>
      </c>
      <c r="E89" s="36">
        <v>12.04</v>
      </c>
      <c r="F89" s="36">
        <v>15.23</v>
      </c>
      <c r="G89" s="36">
        <v>25.51</v>
      </c>
      <c r="H89" s="36">
        <v>34.17</v>
      </c>
      <c r="I89" s="32">
        <v>160</v>
      </c>
    </row>
    <row r="90" spans="1:9" ht="18" customHeight="1" x14ac:dyDescent="0.3">
      <c r="A90" s="24" t="s">
        <v>198</v>
      </c>
      <c r="B90" s="12" t="s">
        <v>54</v>
      </c>
      <c r="C90" s="36">
        <v>16.68</v>
      </c>
      <c r="D90" s="36">
        <v>11.62</v>
      </c>
      <c r="E90" s="36">
        <v>13.89</v>
      </c>
      <c r="F90" s="36">
        <v>16.68</v>
      </c>
      <c r="G90" s="36">
        <v>19.25</v>
      </c>
      <c r="H90" s="36">
        <v>22.34</v>
      </c>
      <c r="I90" s="32">
        <v>80</v>
      </c>
    </row>
    <row r="91" spans="1:9" ht="18" customHeight="1" x14ac:dyDescent="0.3">
      <c r="A91" s="24" t="s">
        <v>199</v>
      </c>
      <c r="B91" s="12" t="s">
        <v>55</v>
      </c>
      <c r="C91" s="36">
        <v>16.09</v>
      </c>
      <c r="D91" s="36">
        <v>12.01</v>
      </c>
      <c r="E91" s="36">
        <v>13.17</v>
      </c>
      <c r="F91" s="36">
        <v>14.83</v>
      </c>
      <c r="G91" s="36">
        <v>17.73</v>
      </c>
      <c r="H91" s="36">
        <v>22.76</v>
      </c>
      <c r="I91" s="32">
        <v>190</v>
      </c>
    </row>
    <row r="92" spans="1:9" s="2" customFormat="1" ht="18" customHeight="1" x14ac:dyDescent="0.3">
      <c r="A92" s="89" t="s">
        <v>200</v>
      </c>
      <c r="B92" s="22" t="s">
        <v>56</v>
      </c>
      <c r="C92" s="35">
        <v>27.63</v>
      </c>
      <c r="D92" s="35">
        <v>15.17</v>
      </c>
      <c r="E92" s="35">
        <v>18.54</v>
      </c>
      <c r="F92" s="35">
        <v>24.02</v>
      </c>
      <c r="G92" s="35">
        <v>39.08</v>
      </c>
      <c r="H92" s="35">
        <v>41.44</v>
      </c>
      <c r="I92" s="30">
        <v>2310</v>
      </c>
    </row>
    <row r="93" spans="1:9" ht="18" customHeight="1" x14ac:dyDescent="0.3">
      <c r="A93" s="24" t="s">
        <v>201</v>
      </c>
      <c r="B93" s="12" t="s">
        <v>57</v>
      </c>
      <c r="C93" s="36">
        <v>43.53</v>
      </c>
      <c r="D93" s="36">
        <v>26.12</v>
      </c>
      <c r="E93" s="36">
        <v>30.34</v>
      </c>
      <c r="F93" s="36">
        <v>40.81</v>
      </c>
      <c r="G93" s="36">
        <v>53.45</v>
      </c>
      <c r="H93" s="36">
        <v>70.709999999999994</v>
      </c>
      <c r="I93" s="32">
        <v>60</v>
      </c>
    </row>
    <row r="94" spans="1:9" ht="18" customHeight="1" x14ac:dyDescent="0.3">
      <c r="A94" s="24" t="s">
        <v>202</v>
      </c>
      <c r="B94" s="12" t="s">
        <v>456</v>
      </c>
      <c r="C94" s="36">
        <v>31.62</v>
      </c>
      <c r="D94" s="36">
        <v>20.9</v>
      </c>
      <c r="E94" s="36">
        <v>24.4</v>
      </c>
      <c r="F94" s="36">
        <v>27.77</v>
      </c>
      <c r="G94" s="36">
        <v>37.36</v>
      </c>
      <c r="H94" s="36">
        <v>48.48</v>
      </c>
      <c r="I94" s="32">
        <v>30</v>
      </c>
    </row>
    <row r="95" spans="1:9" ht="18" customHeight="1" x14ac:dyDescent="0.3">
      <c r="A95" s="24" t="s">
        <v>203</v>
      </c>
      <c r="B95" s="12" t="s">
        <v>58</v>
      </c>
      <c r="C95" s="36">
        <v>19.21</v>
      </c>
      <c r="D95" s="36">
        <v>10.97</v>
      </c>
      <c r="E95" s="36">
        <v>11.7</v>
      </c>
      <c r="F95" s="36">
        <v>18.63</v>
      </c>
      <c r="G95" s="36">
        <v>23.73</v>
      </c>
      <c r="H95" s="36">
        <v>27.47</v>
      </c>
      <c r="I95" s="32">
        <v>180</v>
      </c>
    </row>
    <row r="96" spans="1:9" ht="18" customHeight="1" x14ac:dyDescent="0.3">
      <c r="A96" s="24" t="s">
        <v>204</v>
      </c>
      <c r="B96" s="12" t="s">
        <v>59</v>
      </c>
      <c r="C96" s="36">
        <v>19.059999999999999</v>
      </c>
      <c r="D96" s="36">
        <v>15.79</v>
      </c>
      <c r="E96" s="36">
        <v>16.89</v>
      </c>
      <c r="F96" s="36">
        <v>18.72</v>
      </c>
      <c r="G96" s="36">
        <v>21.54</v>
      </c>
      <c r="H96" s="36">
        <v>23.4</v>
      </c>
      <c r="I96" s="32">
        <v>510</v>
      </c>
    </row>
    <row r="97" spans="1:9" ht="18" customHeight="1" x14ac:dyDescent="0.3">
      <c r="A97" s="24" t="s">
        <v>205</v>
      </c>
      <c r="B97" s="12" t="s">
        <v>60</v>
      </c>
      <c r="C97" s="36">
        <v>37.75</v>
      </c>
      <c r="D97" s="36">
        <v>22.7</v>
      </c>
      <c r="E97" s="36">
        <v>39.07</v>
      </c>
      <c r="F97" s="36">
        <v>40.25</v>
      </c>
      <c r="G97" s="36">
        <v>41.44</v>
      </c>
      <c r="H97" s="36">
        <v>41.45</v>
      </c>
      <c r="I97" s="32">
        <v>870</v>
      </c>
    </row>
    <row r="98" spans="1:9" ht="18" customHeight="1" x14ac:dyDescent="0.3">
      <c r="A98" s="24" t="s">
        <v>206</v>
      </c>
      <c r="B98" s="12" t="s">
        <v>61</v>
      </c>
      <c r="C98" s="36">
        <v>26.25</v>
      </c>
      <c r="D98" s="36">
        <v>20.02</v>
      </c>
      <c r="E98" s="36">
        <v>21.75</v>
      </c>
      <c r="F98" s="36">
        <v>25.29</v>
      </c>
      <c r="G98" s="36">
        <v>30.01</v>
      </c>
      <c r="H98" s="36">
        <v>35.590000000000003</v>
      </c>
      <c r="I98" s="32">
        <v>250</v>
      </c>
    </row>
    <row r="99" spans="1:9" ht="18" customHeight="1" x14ac:dyDescent="0.3">
      <c r="A99" s="24" t="s">
        <v>207</v>
      </c>
      <c r="B99" s="12" t="s">
        <v>62</v>
      </c>
      <c r="C99" s="36">
        <v>16.010000000000002</v>
      </c>
      <c r="D99" s="36">
        <v>11.4</v>
      </c>
      <c r="E99" s="36">
        <v>13.24</v>
      </c>
      <c r="F99" s="36">
        <v>15.99</v>
      </c>
      <c r="G99" s="36">
        <v>18.32</v>
      </c>
      <c r="H99" s="36">
        <v>20.66</v>
      </c>
      <c r="I99" s="32">
        <v>150</v>
      </c>
    </row>
    <row r="100" spans="1:9" ht="18" customHeight="1" x14ac:dyDescent="0.3">
      <c r="A100" s="24" t="s">
        <v>457</v>
      </c>
      <c r="B100" s="12" t="s">
        <v>458</v>
      </c>
      <c r="C100" s="36">
        <v>18.87</v>
      </c>
      <c r="D100" s="36">
        <v>12.61</v>
      </c>
      <c r="E100" s="36">
        <v>14.33</v>
      </c>
      <c r="F100" s="36">
        <v>17.52</v>
      </c>
      <c r="G100" s="36">
        <v>23.21</v>
      </c>
      <c r="H100" s="36">
        <v>28.57</v>
      </c>
      <c r="I100" s="32">
        <v>70</v>
      </c>
    </row>
    <row r="101" spans="1:9" s="2" customFormat="1" ht="18" customHeight="1" x14ac:dyDescent="0.3">
      <c r="A101" s="89" t="s">
        <v>208</v>
      </c>
      <c r="B101" s="22" t="s">
        <v>459</v>
      </c>
      <c r="C101" s="35">
        <v>12.64</v>
      </c>
      <c r="D101" s="35">
        <v>10.51</v>
      </c>
      <c r="E101" s="35">
        <v>10.73</v>
      </c>
      <c r="F101" s="35">
        <v>11.42</v>
      </c>
      <c r="G101" s="35">
        <v>12.52</v>
      </c>
      <c r="H101" s="35">
        <v>16.440000000000001</v>
      </c>
      <c r="I101" s="30">
        <v>3030</v>
      </c>
    </row>
    <row r="102" spans="1:9" ht="18" customHeight="1" x14ac:dyDescent="0.3">
      <c r="A102" s="24" t="s">
        <v>460</v>
      </c>
      <c r="B102" s="12" t="s">
        <v>461</v>
      </c>
      <c r="C102" s="36">
        <v>15.71</v>
      </c>
      <c r="D102" s="36">
        <v>11.19</v>
      </c>
      <c r="E102" s="36">
        <v>12.06</v>
      </c>
      <c r="F102" s="36">
        <v>13.54</v>
      </c>
      <c r="G102" s="36">
        <v>16.920000000000002</v>
      </c>
      <c r="H102" s="36">
        <v>25.76</v>
      </c>
      <c r="I102" s="32" t="s">
        <v>137</v>
      </c>
    </row>
    <row r="103" spans="1:9" ht="18" customHeight="1" x14ac:dyDescent="0.3">
      <c r="A103" s="24" t="s">
        <v>209</v>
      </c>
      <c r="B103" s="12" t="s">
        <v>63</v>
      </c>
      <c r="C103" s="36">
        <v>18.28</v>
      </c>
      <c r="D103" s="36">
        <v>11.13</v>
      </c>
      <c r="E103" s="36">
        <v>12.74</v>
      </c>
      <c r="F103" s="36">
        <v>16.559999999999999</v>
      </c>
      <c r="G103" s="36">
        <v>23.11</v>
      </c>
      <c r="H103" s="36">
        <v>29.1</v>
      </c>
      <c r="I103" s="32">
        <v>220</v>
      </c>
    </row>
    <row r="104" spans="1:9" ht="18" customHeight="1" x14ac:dyDescent="0.3">
      <c r="A104" s="24" t="s">
        <v>210</v>
      </c>
      <c r="B104" s="12" t="s">
        <v>64</v>
      </c>
      <c r="C104" s="36">
        <v>12.02</v>
      </c>
      <c r="D104" s="36">
        <v>10.64</v>
      </c>
      <c r="E104" s="36">
        <v>11</v>
      </c>
      <c r="F104" s="36">
        <v>11.61</v>
      </c>
      <c r="G104" s="36">
        <v>12.37</v>
      </c>
      <c r="H104" s="36">
        <v>14.49</v>
      </c>
      <c r="I104" s="32">
        <v>120</v>
      </c>
    </row>
    <row r="105" spans="1:9" ht="18" customHeight="1" x14ac:dyDescent="0.3">
      <c r="A105" s="24" t="s">
        <v>211</v>
      </c>
      <c r="B105" s="12" t="s">
        <v>65</v>
      </c>
      <c r="C105" s="36">
        <v>12.52</v>
      </c>
      <c r="D105" s="36">
        <v>10.72</v>
      </c>
      <c r="E105" s="36">
        <v>11.13</v>
      </c>
      <c r="F105" s="36">
        <v>11.86</v>
      </c>
      <c r="G105" s="36">
        <v>13.46</v>
      </c>
      <c r="H105" s="36">
        <v>14.83</v>
      </c>
      <c r="I105" s="32">
        <v>280</v>
      </c>
    </row>
    <row r="106" spans="1:9" ht="18" customHeight="1" x14ac:dyDescent="0.3">
      <c r="A106" s="24" t="s">
        <v>212</v>
      </c>
      <c r="B106" s="12" t="s">
        <v>66</v>
      </c>
      <c r="C106" s="36">
        <v>12</v>
      </c>
      <c r="D106" s="36">
        <v>10.71</v>
      </c>
      <c r="E106" s="36">
        <v>11.05</v>
      </c>
      <c r="F106" s="36">
        <v>11.61</v>
      </c>
      <c r="G106" s="36">
        <v>12.42</v>
      </c>
      <c r="H106" s="36">
        <v>14.2</v>
      </c>
      <c r="I106" s="32">
        <v>80</v>
      </c>
    </row>
    <row r="107" spans="1:9" ht="18" customHeight="1" x14ac:dyDescent="0.3">
      <c r="A107" s="24" t="s">
        <v>213</v>
      </c>
      <c r="B107" s="12" t="s">
        <v>67</v>
      </c>
      <c r="C107" s="36">
        <v>14.59</v>
      </c>
      <c r="D107" s="36">
        <v>10.5</v>
      </c>
      <c r="E107" s="36">
        <v>10.51</v>
      </c>
      <c r="F107" s="36">
        <v>11.07</v>
      </c>
      <c r="G107" s="36">
        <v>19.739999999999998</v>
      </c>
      <c r="H107" s="36">
        <v>25.42</v>
      </c>
      <c r="I107" s="32">
        <v>140</v>
      </c>
    </row>
    <row r="108" spans="1:9" ht="18" customHeight="1" x14ac:dyDescent="0.3">
      <c r="A108" s="24" t="s">
        <v>462</v>
      </c>
      <c r="B108" s="12" t="s">
        <v>463</v>
      </c>
      <c r="C108" s="36">
        <v>11.34</v>
      </c>
      <c r="D108" s="36">
        <v>10.51</v>
      </c>
      <c r="E108" s="36">
        <v>10.64</v>
      </c>
      <c r="F108" s="36">
        <v>11.15</v>
      </c>
      <c r="G108" s="36">
        <v>11.65</v>
      </c>
      <c r="H108" s="36">
        <v>12.27</v>
      </c>
      <c r="I108" s="32">
        <v>1250</v>
      </c>
    </row>
    <row r="109" spans="1:9" ht="18" customHeight="1" x14ac:dyDescent="0.3">
      <c r="A109" s="24" t="s">
        <v>214</v>
      </c>
      <c r="B109" s="12" t="s">
        <v>68</v>
      </c>
      <c r="C109" s="36">
        <v>13.51</v>
      </c>
      <c r="D109" s="36">
        <v>10.51</v>
      </c>
      <c r="E109" s="36">
        <v>10.88</v>
      </c>
      <c r="F109" s="36">
        <v>11.92</v>
      </c>
      <c r="G109" s="36">
        <v>15.06</v>
      </c>
      <c r="H109" s="36">
        <v>20</v>
      </c>
      <c r="I109" s="32">
        <v>520</v>
      </c>
    </row>
    <row r="110" spans="1:9" ht="18" customHeight="1" x14ac:dyDescent="0.3">
      <c r="A110" s="24" t="s">
        <v>215</v>
      </c>
      <c r="B110" s="12" t="s">
        <v>69</v>
      </c>
      <c r="C110" s="36">
        <v>13.89</v>
      </c>
      <c r="D110" s="36">
        <v>10.5</v>
      </c>
      <c r="E110" s="36">
        <v>10.58</v>
      </c>
      <c r="F110" s="36">
        <v>11.53</v>
      </c>
      <c r="G110" s="36">
        <v>16.66</v>
      </c>
      <c r="H110" s="36">
        <v>20.059999999999999</v>
      </c>
      <c r="I110" s="32" t="s">
        <v>137</v>
      </c>
    </row>
    <row r="111" spans="1:9" ht="18" customHeight="1" x14ac:dyDescent="0.3">
      <c r="A111" s="24" t="s">
        <v>216</v>
      </c>
      <c r="B111" s="12" t="s">
        <v>70</v>
      </c>
      <c r="C111" s="36">
        <v>11.12</v>
      </c>
      <c r="D111" s="36">
        <v>10.5</v>
      </c>
      <c r="E111" s="36">
        <v>10.51</v>
      </c>
      <c r="F111" s="36">
        <v>10.76</v>
      </c>
      <c r="G111" s="36">
        <v>11.47</v>
      </c>
      <c r="H111" s="36">
        <v>12.22</v>
      </c>
      <c r="I111" s="32">
        <v>90</v>
      </c>
    </row>
    <row r="112" spans="1:9" ht="18" customHeight="1" x14ac:dyDescent="0.3">
      <c r="A112" s="24" t="s">
        <v>217</v>
      </c>
      <c r="B112" s="12" t="s">
        <v>71</v>
      </c>
      <c r="C112" s="36">
        <v>11.04</v>
      </c>
      <c r="D112" s="36">
        <v>10.5</v>
      </c>
      <c r="E112" s="36">
        <v>10.5</v>
      </c>
      <c r="F112" s="36">
        <v>10.51</v>
      </c>
      <c r="G112" s="36">
        <v>11.22</v>
      </c>
      <c r="H112" s="36">
        <v>12.48</v>
      </c>
      <c r="I112" s="32" t="s">
        <v>137</v>
      </c>
    </row>
    <row r="113" spans="1:9" s="2" customFormat="1" ht="18" customHeight="1" x14ac:dyDescent="0.3">
      <c r="A113" s="89" t="s">
        <v>218</v>
      </c>
      <c r="B113" s="22" t="s">
        <v>72</v>
      </c>
      <c r="C113" s="35">
        <v>12.63</v>
      </c>
      <c r="D113" s="35">
        <v>10.51</v>
      </c>
      <c r="E113" s="35">
        <v>10.82</v>
      </c>
      <c r="F113" s="35">
        <v>11.55</v>
      </c>
      <c r="G113" s="35">
        <v>13.32</v>
      </c>
      <c r="H113" s="35">
        <v>16.399999999999999</v>
      </c>
      <c r="I113" s="30">
        <v>940</v>
      </c>
    </row>
    <row r="114" spans="1:9" ht="18" customHeight="1" x14ac:dyDescent="0.3">
      <c r="A114" s="24" t="s">
        <v>464</v>
      </c>
      <c r="B114" s="12" t="s">
        <v>465</v>
      </c>
      <c r="C114" s="36">
        <v>20.41</v>
      </c>
      <c r="D114" s="36">
        <v>12.42</v>
      </c>
      <c r="E114" s="36">
        <v>14.36</v>
      </c>
      <c r="F114" s="36">
        <v>17.61</v>
      </c>
      <c r="G114" s="36">
        <v>26.69</v>
      </c>
      <c r="H114" s="36">
        <v>34.18</v>
      </c>
      <c r="I114" s="32">
        <v>30</v>
      </c>
    </row>
    <row r="115" spans="1:9" ht="18" customHeight="1" x14ac:dyDescent="0.3">
      <c r="A115" s="24" t="s">
        <v>219</v>
      </c>
      <c r="B115" s="12" t="s">
        <v>466</v>
      </c>
      <c r="C115" s="36">
        <v>16.87</v>
      </c>
      <c r="D115" s="36">
        <v>12.8</v>
      </c>
      <c r="E115" s="36">
        <v>13.93</v>
      </c>
      <c r="F115" s="36">
        <v>15.99</v>
      </c>
      <c r="G115" s="36">
        <v>18.55</v>
      </c>
      <c r="H115" s="36">
        <v>23.65</v>
      </c>
      <c r="I115" s="32">
        <v>40</v>
      </c>
    </row>
    <row r="116" spans="1:9" ht="18" customHeight="1" x14ac:dyDescent="0.3">
      <c r="A116" s="24" t="s">
        <v>220</v>
      </c>
      <c r="B116" s="12" t="s">
        <v>73</v>
      </c>
      <c r="C116" s="36">
        <v>12.24</v>
      </c>
      <c r="D116" s="36">
        <v>10.51</v>
      </c>
      <c r="E116" s="36">
        <v>10.76</v>
      </c>
      <c r="F116" s="36">
        <v>11.49</v>
      </c>
      <c r="G116" s="36">
        <v>12.92</v>
      </c>
      <c r="H116" s="36">
        <v>15.56</v>
      </c>
      <c r="I116" s="32">
        <v>360</v>
      </c>
    </row>
    <row r="117" spans="1:9" ht="18" customHeight="1" x14ac:dyDescent="0.3">
      <c r="A117" s="24" t="s">
        <v>221</v>
      </c>
      <c r="B117" s="12" t="s">
        <v>74</v>
      </c>
      <c r="C117" s="36">
        <v>11.52</v>
      </c>
      <c r="D117" s="36">
        <v>10.5</v>
      </c>
      <c r="E117" s="36">
        <v>10.51</v>
      </c>
      <c r="F117" s="36">
        <v>11.14</v>
      </c>
      <c r="G117" s="36">
        <v>11.83</v>
      </c>
      <c r="H117" s="36">
        <v>12.74</v>
      </c>
      <c r="I117" s="32">
        <v>280</v>
      </c>
    </row>
    <row r="118" spans="1:9" ht="18" customHeight="1" x14ac:dyDescent="0.3">
      <c r="A118" s="24" t="s">
        <v>222</v>
      </c>
      <c r="B118" s="12" t="s">
        <v>75</v>
      </c>
      <c r="C118" s="36">
        <v>12.3</v>
      </c>
      <c r="D118" s="36">
        <v>10.71</v>
      </c>
      <c r="E118" s="36">
        <v>11.04</v>
      </c>
      <c r="F118" s="36">
        <v>11.57</v>
      </c>
      <c r="G118" s="36">
        <v>13.21</v>
      </c>
      <c r="H118" s="36">
        <v>15.23</v>
      </c>
      <c r="I118" s="32">
        <v>190</v>
      </c>
    </row>
    <row r="119" spans="1:9" s="2" customFormat="1" ht="18" customHeight="1" x14ac:dyDescent="0.3">
      <c r="A119" s="89" t="s">
        <v>223</v>
      </c>
      <c r="B119" s="22" t="s">
        <v>76</v>
      </c>
      <c r="C119" s="35">
        <v>12.65</v>
      </c>
      <c r="D119" s="35">
        <v>10.51</v>
      </c>
      <c r="E119" s="35">
        <v>10.74</v>
      </c>
      <c r="F119" s="35">
        <v>11.41</v>
      </c>
      <c r="G119" s="35">
        <v>12.42</v>
      </c>
      <c r="H119" s="35">
        <v>16.22</v>
      </c>
      <c r="I119" s="30">
        <v>800</v>
      </c>
    </row>
    <row r="120" spans="1:9" ht="18" customHeight="1" x14ac:dyDescent="0.3">
      <c r="A120" s="24" t="s">
        <v>467</v>
      </c>
      <c r="B120" s="12" t="s">
        <v>468</v>
      </c>
      <c r="C120" s="36">
        <v>18.75</v>
      </c>
      <c r="D120" s="36">
        <v>10.85</v>
      </c>
      <c r="E120" s="36">
        <v>12.7</v>
      </c>
      <c r="F120" s="36">
        <v>16.850000000000001</v>
      </c>
      <c r="G120" s="36">
        <v>22.65</v>
      </c>
      <c r="H120" s="36">
        <v>30.03</v>
      </c>
      <c r="I120" s="32">
        <v>40</v>
      </c>
    </row>
    <row r="121" spans="1:9" ht="18" customHeight="1" x14ac:dyDescent="0.3">
      <c r="A121" s="24" t="s">
        <v>224</v>
      </c>
      <c r="B121" s="12" t="s">
        <v>469</v>
      </c>
      <c r="C121" s="36">
        <v>12.32</v>
      </c>
      <c r="D121" s="36">
        <v>10.6</v>
      </c>
      <c r="E121" s="36">
        <v>10.97</v>
      </c>
      <c r="F121" s="36">
        <v>11.57</v>
      </c>
      <c r="G121" s="36">
        <v>13.43</v>
      </c>
      <c r="H121" s="36">
        <v>15.24</v>
      </c>
      <c r="I121" s="32" t="s">
        <v>137</v>
      </c>
    </row>
    <row r="122" spans="1:9" ht="18" customHeight="1" x14ac:dyDescent="0.3">
      <c r="A122" s="24" t="s">
        <v>225</v>
      </c>
      <c r="B122" s="12" t="s">
        <v>77</v>
      </c>
      <c r="C122" s="36">
        <v>11.52</v>
      </c>
      <c r="D122" s="36">
        <v>10.5</v>
      </c>
      <c r="E122" s="36">
        <v>10.51</v>
      </c>
      <c r="F122" s="36">
        <v>11.06</v>
      </c>
      <c r="G122" s="36">
        <v>12.14</v>
      </c>
      <c r="H122" s="36">
        <v>13.83</v>
      </c>
      <c r="I122" s="32">
        <v>110</v>
      </c>
    </row>
    <row r="123" spans="1:9" ht="18" customHeight="1" x14ac:dyDescent="0.3">
      <c r="A123" s="24" t="s">
        <v>470</v>
      </c>
      <c r="B123" s="12" t="s">
        <v>471</v>
      </c>
      <c r="C123" s="36">
        <v>11.44</v>
      </c>
      <c r="D123" s="36">
        <v>10.51</v>
      </c>
      <c r="E123" s="36">
        <v>10.72</v>
      </c>
      <c r="F123" s="36">
        <v>11.26</v>
      </c>
      <c r="G123" s="36">
        <v>11.84</v>
      </c>
      <c r="H123" s="36">
        <v>12.4</v>
      </c>
      <c r="I123" s="32">
        <v>350</v>
      </c>
    </row>
    <row r="124" spans="1:9" ht="18" customHeight="1" x14ac:dyDescent="0.3">
      <c r="A124" s="24" t="s">
        <v>226</v>
      </c>
      <c r="B124" s="12" t="s">
        <v>472</v>
      </c>
      <c r="C124" s="36">
        <v>14.05</v>
      </c>
      <c r="D124" s="36">
        <v>10.76</v>
      </c>
      <c r="E124" s="36">
        <v>11.15</v>
      </c>
      <c r="F124" s="36">
        <v>11.78</v>
      </c>
      <c r="G124" s="36">
        <v>14.97</v>
      </c>
      <c r="H124" s="36">
        <v>19.55</v>
      </c>
      <c r="I124" s="32">
        <v>30</v>
      </c>
    </row>
    <row r="125" spans="1:9" s="2" customFormat="1" ht="18" customHeight="1" x14ac:dyDescent="0.3">
      <c r="A125" s="89" t="s">
        <v>227</v>
      </c>
      <c r="B125" s="22" t="s">
        <v>78</v>
      </c>
      <c r="C125" s="35">
        <v>14.76</v>
      </c>
      <c r="D125" s="35">
        <v>10.51</v>
      </c>
      <c r="E125" s="35">
        <v>10.87</v>
      </c>
      <c r="F125" s="35">
        <v>11.77</v>
      </c>
      <c r="G125" s="35">
        <v>15</v>
      </c>
      <c r="H125" s="35">
        <v>22.6</v>
      </c>
      <c r="I125" s="30">
        <v>2860</v>
      </c>
    </row>
    <row r="126" spans="1:9" ht="18" customHeight="1" x14ac:dyDescent="0.3">
      <c r="A126" s="24" t="s">
        <v>228</v>
      </c>
      <c r="B126" s="12" t="s">
        <v>79</v>
      </c>
      <c r="C126" s="36">
        <v>17.05</v>
      </c>
      <c r="D126" s="36">
        <v>12.44</v>
      </c>
      <c r="E126" s="36">
        <v>13.55</v>
      </c>
      <c r="F126" s="36">
        <v>15.53</v>
      </c>
      <c r="G126" s="36">
        <v>19.97</v>
      </c>
      <c r="H126" s="36">
        <v>23.65</v>
      </c>
      <c r="I126" s="32">
        <v>400</v>
      </c>
    </row>
    <row r="127" spans="1:9" ht="18" customHeight="1" x14ac:dyDescent="0.3">
      <c r="A127" s="24" t="s">
        <v>473</v>
      </c>
      <c r="B127" s="12" t="s">
        <v>474</v>
      </c>
      <c r="C127" s="36">
        <v>31.07</v>
      </c>
      <c r="D127" s="36">
        <v>14.6</v>
      </c>
      <c r="E127" s="36">
        <v>26.98</v>
      </c>
      <c r="F127" s="36">
        <v>30.06</v>
      </c>
      <c r="G127" s="36">
        <v>37.39</v>
      </c>
      <c r="H127" s="36">
        <v>46.21</v>
      </c>
      <c r="I127" s="32" t="s">
        <v>137</v>
      </c>
    </row>
    <row r="128" spans="1:9" ht="18" customHeight="1" x14ac:dyDescent="0.3">
      <c r="A128" s="24" t="s">
        <v>229</v>
      </c>
      <c r="B128" s="12" t="s">
        <v>80</v>
      </c>
      <c r="C128" s="36">
        <v>11.48</v>
      </c>
      <c r="D128" s="36">
        <v>10.5</v>
      </c>
      <c r="E128" s="36">
        <v>10.51</v>
      </c>
      <c r="F128" s="36">
        <v>11.04</v>
      </c>
      <c r="G128" s="36">
        <v>11.78</v>
      </c>
      <c r="H128" s="36">
        <v>13.18</v>
      </c>
      <c r="I128" s="32">
        <v>760</v>
      </c>
    </row>
    <row r="129" spans="1:9" ht="18" customHeight="1" x14ac:dyDescent="0.3">
      <c r="A129" s="24" t="s">
        <v>475</v>
      </c>
      <c r="B129" s="12" t="s">
        <v>476</v>
      </c>
      <c r="C129" s="36">
        <v>11.96</v>
      </c>
      <c r="D129" s="36">
        <v>10.5</v>
      </c>
      <c r="E129" s="36">
        <v>10.51</v>
      </c>
      <c r="F129" s="36">
        <v>10.69</v>
      </c>
      <c r="G129" s="36">
        <v>12.06</v>
      </c>
      <c r="H129" s="36">
        <v>14.69</v>
      </c>
      <c r="I129" s="32">
        <v>40</v>
      </c>
    </row>
    <row r="130" spans="1:9" ht="18" customHeight="1" x14ac:dyDescent="0.3">
      <c r="A130" s="24" t="s">
        <v>477</v>
      </c>
      <c r="B130" s="12" t="s">
        <v>478</v>
      </c>
      <c r="C130" s="36">
        <v>13.85</v>
      </c>
      <c r="D130" s="36">
        <v>10.5</v>
      </c>
      <c r="E130" s="36">
        <v>10.51</v>
      </c>
      <c r="F130" s="36">
        <v>12.11</v>
      </c>
      <c r="G130" s="36">
        <v>15.67</v>
      </c>
      <c r="H130" s="36">
        <v>18.77</v>
      </c>
      <c r="I130" s="32">
        <v>50</v>
      </c>
    </row>
    <row r="131" spans="1:9" ht="18" customHeight="1" x14ac:dyDescent="0.3">
      <c r="A131" s="24" t="s">
        <v>230</v>
      </c>
      <c r="B131" s="12" t="s">
        <v>81</v>
      </c>
      <c r="C131" s="36">
        <v>11.98</v>
      </c>
      <c r="D131" s="36">
        <v>10.51</v>
      </c>
      <c r="E131" s="36">
        <v>10.81</v>
      </c>
      <c r="F131" s="36">
        <v>11.41</v>
      </c>
      <c r="G131" s="36">
        <v>12.1</v>
      </c>
      <c r="H131" s="36">
        <v>14.5</v>
      </c>
      <c r="I131" s="32">
        <v>1160</v>
      </c>
    </row>
    <row r="132" spans="1:9" ht="18" customHeight="1" x14ac:dyDescent="0.3">
      <c r="A132" s="24" t="s">
        <v>231</v>
      </c>
      <c r="B132" s="12" t="s">
        <v>82</v>
      </c>
      <c r="C132" s="36">
        <v>19.89</v>
      </c>
      <c r="D132" s="36">
        <v>11.78</v>
      </c>
      <c r="E132" s="36">
        <v>16.149999999999999</v>
      </c>
      <c r="F132" s="36">
        <v>18.5</v>
      </c>
      <c r="G132" s="36">
        <v>21.83</v>
      </c>
      <c r="H132" s="36">
        <v>24.63</v>
      </c>
      <c r="I132" s="32">
        <v>80</v>
      </c>
    </row>
    <row r="133" spans="1:9" ht="18" customHeight="1" x14ac:dyDescent="0.3">
      <c r="A133" s="24" t="s">
        <v>479</v>
      </c>
      <c r="B133" s="12" t="s">
        <v>480</v>
      </c>
      <c r="C133" s="36">
        <v>23.84</v>
      </c>
      <c r="D133" s="36">
        <v>13.69</v>
      </c>
      <c r="E133" s="36">
        <v>16.690000000000001</v>
      </c>
      <c r="F133" s="36">
        <v>24.54</v>
      </c>
      <c r="G133" s="36">
        <v>29.17</v>
      </c>
      <c r="H133" s="36">
        <v>32.57</v>
      </c>
      <c r="I133" s="32">
        <v>100</v>
      </c>
    </row>
    <row r="134" spans="1:9" ht="18" customHeight="1" x14ac:dyDescent="0.3">
      <c r="A134" s="24" t="s">
        <v>232</v>
      </c>
      <c r="B134" s="12" t="s">
        <v>83</v>
      </c>
      <c r="C134" s="36">
        <v>36.299999999999997</v>
      </c>
      <c r="D134" s="36">
        <v>12.12</v>
      </c>
      <c r="E134" s="36">
        <v>18.57</v>
      </c>
      <c r="F134" s="36">
        <v>28.92</v>
      </c>
      <c r="G134" s="36">
        <v>37.67</v>
      </c>
      <c r="H134" s="36">
        <v>91.56</v>
      </c>
      <c r="I134" s="32">
        <v>90</v>
      </c>
    </row>
    <row r="135" spans="1:9" ht="18" customHeight="1" x14ac:dyDescent="0.3">
      <c r="A135" s="24" t="s">
        <v>481</v>
      </c>
      <c r="B135" s="12" t="s">
        <v>482</v>
      </c>
      <c r="C135" s="36">
        <v>17.12</v>
      </c>
      <c r="D135" s="36">
        <v>10.75</v>
      </c>
      <c r="E135" s="36">
        <v>11.39</v>
      </c>
      <c r="F135" s="36">
        <v>13.04</v>
      </c>
      <c r="G135" s="36">
        <v>19.96</v>
      </c>
      <c r="H135" s="36">
        <v>30.39</v>
      </c>
      <c r="I135" s="32" t="s">
        <v>137</v>
      </c>
    </row>
    <row r="136" spans="1:9" s="2" customFormat="1" ht="18" customHeight="1" x14ac:dyDescent="0.3">
      <c r="A136" s="89" t="s">
        <v>233</v>
      </c>
      <c r="B136" s="22" t="s">
        <v>84</v>
      </c>
      <c r="C136" s="35">
        <v>15.66</v>
      </c>
      <c r="D136" s="35">
        <v>10.69</v>
      </c>
      <c r="E136" s="35">
        <v>11.42</v>
      </c>
      <c r="F136" s="35">
        <v>14.08</v>
      </c>
      <c r="G136" s="35">
        <v>18.350000000000001</v>
      </c>
      <c r="H136" s="35">
        <v>23.61</v>
      </c>
      <c r="I136" s="30">
        <v>5200</v>
      </c>
    </row>
    <row r="137" spans="1:9" ht="18" customHeight="1" x14ac:dyDescent="0.3">
      <c r="A137" s="24" t="s">
        <v>234</v>
      </c>
      <c r="B137" s="12" t="s">
        <v>483</v>
      </c>
      <c r="C137" s="36">
        <v>20.420000000000002</v>
      </c>
      <c r="D137" s="36">
        <v>12.71</v>
      </c>
      <c r="E137" s="36">
        <v>16.04</v>
      </c>
      <c r="F137" s="36">
        <v>19.72</v>
      </c>
      <c r="G137" s="36">
        <v>24.21</v>
      </c>
      <c r="H137" s="36">
        <v>28.97</v>
      </c>
      <c r="I137" s="32">
        <v>400</v>
      </c>
    </row>
    <row r="138" spans="1:9" ht="18" customHeight="1" x14ac:dyDescent="0.3">
      <c r="A138" s="24" t="s">
        <v>235</v>
      </c>
      <c r="B138" s="12" t="s">
        <v>484</v>
      </c>
      <c r="C138" s="36">
        <v>16.05</v>
      </c>
      <c r="D138" s="36">
        <v>11.83</v>
      </c>
      <c r="E138" s="36">
        <v>13.07</v>
      </c>
      <c r="F138" s="36">
        <v>15.01</v>
      </c>
      <c r="G138" s="36">
        <v>18.190000000000001</v>
      </c>
      <c r="H138" s="36">
        <v>22.14</v>
      </c>
      <c r="I138" s="32">
        <v>100</v>
      </c>
    </row>
    <row r="139" spans="1:9" ht="18" customHeight="1" x14ac:dyDescent="0.3">
      <c r="A139" s="24" t="s">
        <v>236</v>
      </c>
      <c r="B139" s="12" t="s">
        <v>85</v>
      </c>
      <c r="C139" s="36">
        <v>16.13</v>
      </c>
      <c r="D139" s="36">
        <v>10.51</v>
      </c>
      <c r="E139" s="36">
        <v>11.91</v>
      </c>
      <c r="F139" s="36">
        <v>14.81</v>
      </c>
      <c r="G139" s="36">
        <v>20.260000000000002</v>
      </c>
      <c r="H139" s="36">
        <v>23.76</v>
      </c>
      <c r="I139" s="32">
        <v>270</v>
      </c>
    </row>
    <row r="140" spans="1:9" ht="18" customHeight="1" x14ac:dyDescent="0.3">
      <c r="A140" s="24" t="s">
        <v>237</v>
      </c>
      <c r="B140" s="12" t="s">
        <v>86</v>
      </c>
      <c r="C140" s="36">
        <v>17.010000000000002</v>
      </c>
      <c r="D140" s="36">
        <v>10.51</v>
      </c>
      <c r="E140" s="36">
        <v>11.53</v>
      </c>
      <c r="F140" s="36">
        <v>15.43</v>
      </c>
      <c r="G140" s="36">
        <v>19.16</v>
      </c>
      <c r="H140" s="36">
        <v>24.69</v>
      </c>
      <c r="I140" s="32">
        <v>40</v>
      </c>
    </row>
    <row r="141" spans="1:9" ht="18" customHeight="1" x14ac:dyDescent="0.3">
      <c r="A141" s="24" t="s">
        <v>238</v>
      </c>
      <c r="B141" s="12" t="s">
        <v>87</v>
      </c>
      <c r="C141" s="36">
        <v>22.72</v>
      </c>
      <c r="D141" s="36">
        <v>17.559999999999999</v>
      </c>
      <c r="E141" s="36">
        <v>20.69</v>
      </c>
      <c r="F141" s="36">
        <v>22.73</v>
      </c>
      <c r="G141" s="36">
        <v>25.08</v>
      </c>
      <c r="H141" s="36">
        <v>28.42</v>
      </c>
      <c r="I141" s="32">
        <v>60</v>
      </c>
    </row>
    <row r="142" spans="1:9" ht="18" customHeight="1" x14ac:dyDescent="0.3">
      <c r="A142" s="24" t="s">
        <v>239</v>
      </c>
      <c r="B142" s="12" t="s">
        <v>88</v>
      </c>
      <c r="C142" s="36">
        <v>13.84</v>
      </c>
      <c r="D142" s="36">
        <v>11.23</v>
      </c>
      <c r="E142" s="36">
        <v>12.32</v>
      </c>
      <c r="F142" s="36">
        <v>13.74</v>
      </c>
      <c r="G142" s="36">
        <v>15.19</v>
      </c>
      <c r="H142" s="36">
        <v>17.260000000000002</v>
      </c>
      <c r="I142" s="32">
        <v>80</v>
      </c>
    </row>
    <row r="143" spans="1:9" ht="18" customHeight="1" x14ac:dyDescent="0.3">
      <c r="A143" s="24" t="s">
        <v>240</v>
      </c>
      <c r="B143" s="12" t="s">
        <v>89</v>
      </c>
      <c r="C143" s="36">
        <v>15.2</v>
      </c>
      <c r="D143" s="36">
        <v>10.77</v>
      </c>
      <c r="E143" s="36">
        <v>12.63</v>
      </c>
      <c r="F143" s="36">
        <v>14.31</v>
      </c>
      <c r="G143" s="36">
        <v>17.010000000000002</v>
      </c>
      <c r="H143" s="36">
        <v>19.12</v>
      </c>
      <c r="I143" s="32">
        <v>90</v>
      </c>
    </row>
    <row r="144" spans="1:9" ht="18" customHeight="1" x14ac:dyDescent="0.3">
      <c r="A144" s="24" t="s">
        <v>241</v>
      </c>
      <c r="B144" s="12" t="s">
        <v>90</v>
      </c>
      <c r="C144" s="36">
        <v>13.52</v>
      </c>
      <c r="D144" s="36">
        <v>10.69</v>
      </c>
      <c r="E144" s="36">
        <v>11.03</v>
      </c>
      <c r="F144" s="36">
        <v>11.6</v>
      </c>
      <c r="G144" s="36">
        <v>15.12</v>
      </c>
      <c r="H144" s="36">
        <v>18.34</v>
      </c>
      <c r="I144" s="32" t="s">
        <v>137</v>
      </c>
    </row>
    <row r="145" spans="1:9" ht="18" customHeight="1" x14ac:dyDescent="0.3">
      <c r="A145" s="24" t="s">
        <v>242</v>
      </c>
      <c r="B145" s="12" t="s">
        <v>91</v>
      </c>
      <c r="C145" s="36">
        <v>11.1</v>
      </c>
      <c r="D145" s="36">
        <v>10.5</v>
      </c>
      <c r="E145" s="36">
        <v>10.51</v>
      </c>
      <c r="F145" s="36">
        <v>10.86</v>
      </c>
      <c r="G145" s="36">
        <v>11.48</v>
      </c>
      <c r="H145" s="36">
        <v>11.89</v>
      </c>
      <c r="I145" s="32">
        <v>150</v>
      </c>
    </row>
    <row r="146" spans="1:9" ht="18" customHeight="1" x14ac:dyDescent="0.3">
      <c r="A146" s="24" t="s">
        <v>243</v>
      </c>
      <c r="B146" s="12" t="s">
        <v>92</v>
      </c>
      <c r="C146" s="36">
        <v>12</v>
      </c>
      <c r="D146" s="36">
        <v>10.51</v>
      </c>
      <c r="E146" s="36">
        <v>10.86</v>
      </c>
      <c r="F146" s="36">
        <v>11.46</v>
      </c>
      <c r="G146" s="36">
        <v>12.54</v>
      </c>
      <c r="H146" s="36">
        <v>14.47</v>
      </c>
      <c r="I146" s="32">
        <v>30</v>
      </c>
    </row>
    <row r="147" spans="1:9" ht="18" customHeight="1" x14ac:dyDescent="0.3">
      <c r="A147" s="24" t="s">
        <v>485</v>
      </c>
      <c r="B147" s="12" t="s">
        <v>486</v>
      </c>
      <c r="C147" s="36">
        <v>20.05</v>
      </c>
      <c r="D147" s="36">
        <v>13.31</v>
      </c>
      <c r="E147" s="36">
        <v>16.39</v>
      </c>
      <c r="F147" s="36">
        <v>20.43</v>
      </c>
      <c r="G147" s="36">
        <v>23.37</v>
      </c>
      <c r="H147" s="36">
        <v>27.35</v>
      </c>
      <c r="I147" s="32">
        <v>40</v>
      </c>
    </row>
    <row r="148" spans="1:9" ht="18" customHeight="1" x14ac:dyDescent="0.3">
      <c r="A148" s="24" t="s">
        <v>244</v>
      </c>
      <c r="B148" s="12" t="s">
        <v>93</v>
      </c>
      <c r="C148" s="36">
        <v>13.1</v>
      </c>
      <c r="D148" s="36">
        <v>10.57</v>
      </c>
      <c r="E148" s="36">
        <v>11.1</v>
      </c>
      <c r="F148" s="36">
        <v>12.03</v>
      </c>
      <c r="G148" s="36">
        <v>14.57</v>
      </c>
      <c r="H148" s="36">
        <v>17.760000000000002</v>
      </c>
      <c r="I148" s="32">
        <v>210</v>
      </c>
    </row>
    <row r="149" spans="1:9" ht="18" customHeight="1" x14ac:dyDescent="0.3">
      <c r="A149" s="24" t="s">
        <v>245</v>
      </c>
      <c r="B149" s="12" t="s">
        <v>94</v>
      </c>
      <c r="C149" s="36">
        <v>22.05</v>
      </c>
      <c r="D149" s="36">
        <v>13.58</v>
      </c>
      <c r="E149" s="36">
        <v>18.79</v>
      </c>
      <c r="F149" s="36">
        <v>23.36</v>
      </c>
      <c r="G149" s="36">
        <v>25.36</v>
      </c>
      <c r="H149" s="36">
        <v>27.8</v>
      </c>
      <c r="I149" s="32">
        <v>90</v>
      </c>
    </row>
    <row r="150" spans="1:9" ht="18" customHeight="1" x14ac:dyDescent="0.3">
      <c r="A150" s="24" t="s">
        <v>246</v>
      </c>
      <c r="B150" s="12" t="s">
        <v>95</v>
      </c>
      <c r="C150" s="36">
        <v>16.079999999999998</v>
      </c>
      <c r="D150" s="36">
        <v>12.08</v>
      </c>
      <c r="E150" s="36">
        <v>13.67</v>
      </c>
      <c r="F150" s="36">
        <v>16.16</v>
      </c>
      <c r="G150" s="36">
        <v>18.329999999999998</v>
      </c>
      <c r="H150" s="36">
        <v>20.43</v>
      </c>
      <c r="I150" s="32">
        <v>50</v>
      </c>
    </row>
    <row r="151" spans="1:9" ht="18" customHeight="1" x14ac:dyDescent="0.3">
      <c r="A151" s="24" t="s">
        <v>247</v>
      </c>
      <c r="B151" s="12" t="s">
        <v>96</v>
      </c>
      <c r="C151" s="36">
        <v>24.55</v>
      </c>
      <c r="D151" s="36">
        <v>20.440000000000001</v>
      </c>
      <c r="E151" s="36">
        <v>21.39</v>
      </c>
      <c r="F151" s="36">
        <v>22.36</v>
      </c>
      <c r="G151" s="36">
        <v>28.9</v>
      </c>
      <c r="H151" s="36">
        <v>29.49</v>
      </c>
      <c r="I151" s="32">
        <v>40</v>
      </c>
    </row>
    <row r="152" spans="1:9" ht="18" customHeight="1" x14ac:dyDescent="0.3">
      <c r="A152" s="24" t="s">
        <v>248</v>
      </c>
      <c r="B152" s="12" t="s">
        <v>97</v>
      </c>
      <c r="C152" s="36">
        <v>23.58</v>
      </c>
      <c r="D152" s="36">
        <v>17.29</v>
      </c>
      <c r="E152" s="36">
        <v>17.78</v>
      </c>
      <c r="F152" s="36">
        <v>21.79</v>
      </c>
      <c r="G152" s="36">
        <v>30.04</v>
      </c>
      <c r="H152" s="36">
        <v>30.48</v>
      </c>
      <c r="I152" s="32">
        <v>120</v>
      </c>
    </row>
    <row r="153" spans="1:9" ht="18" customHeight="1" x14ac:dyDescent="0.3">
      <c r="A153" s="24" t="s">
        <v>249</v>
      </c>
      <c r="B153" s="12" t="s">
        <v>98</v>
      </c>
      <c r="C153" s="36">
        <v>21.99</v>
      </c>
      <c r="D153" s="36">
        <v>12.61</v>
      </c>
      <c r="E153" s="36">
        <v>14.85</v>
      </c>
      <c r="F153" s="36">
        <v>23.37</v>
      </c>
      <c r="G153" s="36">
        <v>27.25</v>
      </c>
      <c r="H153" s="36">
        <v>30.09</v>
      </c>
      <c r="I153" s="32">
        <v>30</v>
      </c>
    </row>
    <row r="154" spans="1:9" ht="18" customHeight="1" x14ac:dyDescent="0.3">
      <c r="A154" s="24" t="s">
        <v>250</v>
      </c>
      <c r="B154" s="12" t="s">
        <v>487</v>
      </c>
      <c r="C154" s="36">
        <v>16.149999999999999</v>
      </c>
      <c r="D154" s="36">
        <v>10.86</v>
      </c>
      <c r="E154" s="36">
        <v>11.63</v>
      </c>
      <c r="F154" s="36">
        <v>13.54</v>
      </c>
      <c r="G154" s="36">
        <v>20.81</v>
      </c>
      <c r="H154" s="36">
        <v>25.54</v>
      </c>
      <c r="I154" s="32">
        <v>90</v>
      </c>
    </row>
    <row r="155" spans="1:9" ht="18" customHeight="1" x14ac:dyDescent="0.3">
      <c r="A155" s="24" t="s">
        <v>488</v>
      </c>
      <c r="B155" s="12" t="s">
        <v>489</v>
      </c>
      <c r="C155" s="36">
        <v>13.72</v>
      </c>
      <c r="D155" s="36">
        <v>10.51</v>
      </c>
      <c r="E155" s="36">
        <v>10.94</v>
      </c>
      <c r="F155" s="36">
        <v>11.93</v>
      </c>
      <c r="G155" s="36">
        <v>15.78</v>
      </c>
      <c r="H155" s="36">
        <v>19.7</v>
      </c>
      <c r="I155" s="32">
        <v>600</v>
      </c>
    </row>
    <row r="156" spans="1:9" ht="18" customHeight="1" x14ac:dyDescent="0.3">
      <c r="A156" s="24" t="s">
        <v>251</v>
      </c>
      <c r="B156" s="12" t="s">
        <v>99</v>
      </c>
      <c r="C156" s="36">
        <v>22.01</v>
      </c>
      <c r="D156" s="36">
        <v>15.95</v>
      </c>
      <c r="E156" s="36">
        <v>17.78</v>
      </c>
      <c r="F156" s="36">
        <v>21.25</v>
      </c>
      <c r="G156" s="36">
        <v>25.31</v>
      </c>
      <c r="H156" s="36">
        <v>29.98</v>
      </c>
      <c r="I156" s="32">
        <v>80</v>
      </c>
    </row>
    <row r="157" spans="1:9" ht="18" customHeight="1" x14ac:dyDescent="0.3">
      <c r="A157" s="24" t="s">
        <v>252</v>
      </c>
      <c r="B157" s="12" t="s">
        <v>490</v>
      </c>
      <c r="C157" s="36">
        <v>18.53</v>
      </c>
      <c r="D157" s="36">
        <v>14.31</v>
      </c>
      <c r="E157" s="36">
        <v>16.07</v>
      </c>
      <c r="F157" s="36">
        <v>17.89</v>
      </c>
      <c r="G157" s="36">
        <v>20.45</v>
      </c>
      <c r="H157" s="36">
        <v>23.84</v>
      </c>
      <c r="I157" s="32">
        <v>40</v>
      </c>
    </row>
    <row r="158" spans="1:9" ht="18" customHeight="1" x14ac:dyDescent="0.3">
      <c r="A158" s="24" t="s">
        <v>253</v>
      </c>
      <c r="B158" s="12" t="s">
        <v>491</v>
      </c>
      <c r="C158" s="36">
        <v>15.15</v>
      </c>
      <c r="D158" s="36">
        <v>11.34</v>
      </c>
      <c r="E158" s="36">
        <v>12.48</v>
      </c>
      <c r="F158" s="36">
        <v>14.37</v>
      </c>
      <c r="G158" s="36">
        <v>17.63</v>
      </c>
      <c r="H158" s="36">
        <v>20.75</v>
      </c>
      <c r="I158" s="32">
        <v>190</v>
      </c>
    </row>
    <row r="159" spans="1:9" ht="18" customHeight="1" x14ac:dyDescent="0.3">
      <c r="A159" s="24" t="s">
        <v>254</v>
      </c>
      <c r="B159" s="12" t="s">
        <v>492</v>
      </c>
      <c r="C159" s="36">
        <v>14.58</v>
      </c>
      <c r="D159" s="36">
        <v>10.55</v>
      </c>
      <c r="E159" s="36">
        <v>11.42</v>
      </c>
      <c r="F159" s="36">
        <v>13.61</v>
      </c>
      <c r="G159" s="36">
        <v>17</v>
      </c>
      <c r="H159" s="36">
        <v>20.309999999999999</v>
      </c>
      <c r="I159" s="32">
        <v>570</v>
      </c>
    </row>
    <row r="160" spans="1:9" ht="18" customHeight="1" x14ac:dyDescent="0.3">
      <c r="A160" s="24" t="s">
        <v>493</v>
      </c>
      <c r="B160" s="12" t="s">
        <v>494</v>
      </c>
      <c r="C160" s="36">
        <v>13.62</v>
      </c>
      <c r="D160" s="36">
        <v>11.3</v>
      </c>
      <c r="E160" s="36">
        <v>12.53</v>
      </c>
      <c r="F160" s="36">
        <v>13.59</v>
      </c>
      <c r="G160" s="36">
        <v>14.65</v>
      </c>
      <c r="H160" s="36">
        <v>15.28</v>
      </c>
      <c r="I160" s="32">
        <v>50</v>
      </c>
    </row>
    <row r="161" spans="1:9" ht="18" customHeight="1" x14ac:dyDescent="0.3">
      <c r="A161" s="24" t="s">
        <v>255</v>
      </c>
      <c r="B161" s="12" t="s">
        <v>100</v>
      </c>
      <c r="C161" s="36">
        <v>14.98</v>
      </c>
      <c r="D161" s="36">
        <v>10.68</v>
      </c>
      <c r="E161" s="36">
        <v>11.59</v>
      </c>
      <c r="F161" s="36">
        <v>14.21</v>
      </c>
      <c r="G161" s="36">
        <v>17.66</v>
      </c>
      <c r="H161" s="36">
        <v>20.51</v>
      </c>
      <c r="I161" s="32">
        <v>430</v>
      </c>
    </row>
    <row r="162" spans="1:9" ht="18" customHeight="1" x14ac:dyDescent="0.3">
      <c r="A162" s="24" t="s">
        <v>256</v>
      </c>
      <c r="B162" s="12" t="s">
        <v>101</v>
      </c>
      <c r="C162" s="36">
        <v>22.12</v>
      </c>
      <c r="D162" s="36">
        <v>14.67</v>
      </c>
      <c r="E162" s="36">
        <v>17.940000000000001</v>
      </c>
      <c r="F162" s="36">
        <v>22.02</v>
      </c>
      <c r="G162" s="36">
        <v>26.62</v>
      </c>
      <c r="H162" s="36">
        <v>28.79</v>
      </c>
      <c r="I162" s="32">
        <v>60</v>
      </c>
    </row>
    <row r="163" spans="1:9" s="2" customFormat="1" ht="18" customHeight="1" x14ac:dyDescent="0.3">
      <c r="A163" s="89" t="s">
        <v>257</v>
      </c>
      <c r="B163" s="22" t="s">
        <v>102</v>
      </c>
      <c r="C163" s="35">
        <v>12.57</v>
      </c>
      <c r="D163" s="35">
        <v>10.65</v>
      </c>
      <c r="E163" s="35">
        <v>10.89</v>
      </c>
      <c r="F163" s="35">
        <v>11.29</v>
      </c>
      <c r="G163" s="35">
        <v>11.68</v>
      </c>
      <c r="H163" s="35">
        <v>15.86</v>
      </c>
      <c r="I163" s="30">
        <v>310</v>
      </c>
    </row>
    <row r="164" spans="1:9" ht="18" customHeight="1" x14ac:dyDescent="0.3">
      <c r="A164" s="24" t="s">
        <v>258</v>
      </c>
      <c r="B164" s="12" t="s">
        <v>103</v>
      </c>
      <c r="C164" s="36">
        <v>11.58</v>
      </c>
      <c r="D164" s="36">
        <v>10.64</v>
      </c>
      <c r="E164" s="36">
        <v>10.86</v>
      </c>
      <c r="F164" s="36">
        <v>11.22</v>
      </c>
      <c r="G164" s="36">
        <v>11.59</v>
      </c>
      <c r="H164" s="36">
        <v>11.87</v>
      </c>
      <c r="I164" s="32">
        <v>280</v>
      </c>
    </row>
    <row r="165" spans="1:9" s="2" customFormat="1" ht="18" customHeight="1" x14ac:dyDescent="0.3">
      <c r="A165" s="89" t="s">
        <v>259</v>
      </c>
      <c r="B165" s="22" t="s">
        <v>104</v>
      </c>
      <c r="C165" s="35">
        <v>19.79</v>
      </c>
      <c r="D165" s="35">
        <v>12.34</v>
      </c>
      <c r="E165" s="35">
        <v>14.47</v>
      </c>
      <c r="F165" s="35">
        <v>17.899999999999999</v>
      </c>
      <c r="G165" s="35">
        <v>23.28</v>
      </c>
      <c r="H165" s="35">
        <v>29.92</v>
      </c>
      <c r="I165" s="30">
        <v>1040</v>
      </c>
    </row>
    <row r="166" spans="1:9" ht="18" customHeight="1" x14ac:dyDescent="0.3">
      <c r="A166" s="24" t="s">
        <v>260</v>
      </c>
      <c r="B166" s="12" t="s">
        <v>495</v>
      </c>
      <c r="C166" s="36">
        <v>30.16</v>
      </c>
      <c r="D166" s="36">
        <v>17.989999999999998</v>
      </c>
      <c r="E166" s="36">
        <v>24.49</v>
      </c>
      <c r="F166" s="36">
        <v>28.65</v>
      </c>
      <c r="G166" s="36">
        <v>35.68</v>
      </c>
      <c r="H166" s="36">
        <v>45.09</v>
      </c>
      <c r="I166" s="32">
        <v>140</v>
      </c>
    </row>
    <row r="167" spans="1:9" ht="18" customHeight="1" x14ac:dyDescent="0.3">
      <c r="A167" s="24" t="s">
        <v>261</v>
      </c>
      <c r="B167" s="12" t="s">
        <v>105</v>
      </c>
      <c r="C167" s="36">
        <v>17.84</v>
      </c>
      <c r="D167" s="36">
        <v>12.44</v>
      </c>
      <c r="E167" s="36">
        <v>14.46</v>
      </c>
      <c r="F167" s="36">
        <v>18.05</v>
      </c>
      <c r="G167" s="36">
        <v>21.34</v>
      </c>
      <c r="H167" s="36">
        <v>23.58</v>
      </c>
      <c r="I167" s="32">
        <v>160</v>
      </c>
    </row>
    <row r="168" spans="1:9" ht="18" customHeight="1" x14ac:dyDescent="0.3">
      <c r="A168" s="24" t="s">
        <v>496</v>
      </c>
      <c r="B168" s="12" t="s">
        <v>497</v>
      </c>
      <c r="C168" s="36">
        <v>18.38</v>
      </c>
      <c r="D168" s="36">
        <v>13.31</v>
      </c>
      <c r="E168" s="36">
        <v>15.12</v>
      </c>
      <c r="F168" s="36">
        <v>17.46</v>
      </c>
      <c r="G168" s="36">
        <v>20.8</v>
      </c>
      <c r="H168" s="36">
        <v>26.52</v>
      </c>
      <c r="I168" s="32">
        <v>60</v>
      </c>
    </row>
    <row r="169" spans="1:9" ht="18" customHeight="1" x14ac:dyDescent="0.3">
      <c r="A169" s="24" t="s">
        <v>262</v>
      </c>
      <c r="B169" s="12" t="s">
        <v>106</v>
      </c>
      <c r="C169" s="36">
        <v>15.22</v>
      </c>
      <c r="D169" s="36">
        <v>11.18</v>
      </c>
      <c r="E169" s="36">
        <v>12.29</v>
      </c>
      <c r="F169" s="36">
        <v>13.84</v>
      </c>
      <c r="G169" s="36">
        <v>16.05</v>
      </c>
      <c r="H169" s="36">
        <v>20.11</v>
      </c>
      <c r="I169" s="32">
        <v>180</v>
      </c>
    </row>
    <row r="170" spans="1:9" ht="18" customHeight="1" x14ac:dyDescent="0.3">
      <c r="A170" s="24" t="s">
        <v>263</v>
      </c>
      <c r="B170" s="12" t="s">
        <v>107</v>
      </c>
      <c r="C170" s="36">
        <v>21.85</v>
      </c>
      <c r="D170" s="36">
        <v>14.35</v>
      </c>
      <c r="E170" s="36">
        <v>16.670000000000002</v>
      </c>
      <c r="F170" s="36">
        <v>20.04</v>
      </c>
      <c r="G170" s="36">
        <v>26.54</v>
      </c>
      <c r="H170" s="36">
        <v>31.18</v>
      </c>
      <c r="I170" s="32">
        <v>70</v>
      </c>
    </row>
    <row r="171" spans="1:9" ht="18" customHeight="1" x14ac:dyDescent="0.3">
      <c r="A171" s="24" t="s">
        <v>264</v>
      </c>
      <c r="B171" s="12" t="s">
        <v>108</v>
      </c>
      <c r="C171" s="36">
        <v>19.350000000000001</v>
      </c>
      <c r="D171" s="36">
        <v>12.28</v>
      </c>
      <c r="E171" s="36">
        <v>15.8</v>
      </c>
      <c r="F171" s="36">
        <v>18.59</v>
      </c>
      <c r="G171" s="36">
        <v>23.09</v>
      </c>
      <c r="H171" s="36">
        <v>27.86</v>
      </c>
      <c r="I171" s="32">
        <v>130</v>
      </c>
    </row>
    <row r="172" spans="1:9" ht="18" customHeight="1" x14ac:dyDescent="0.3">
      <c r="A172" s="24" t="s">
        <v>265</v>
      </c>
      <c r="B172" s="12" t="s">
        <v>109</v>
      </c>
      <c r="C172" s="36">
        <v>18.149999999999999</v>
      </c>
      <c r="D172" s="36">
        <v>15.58</v>
      </c>
      <c r="E172" s="36">
        <v>16.3</v>
      </c>
      <c r="F172" s="36">
        <v>17.5</v>
      </c>
      <c r="G172" s="36">
        <v>18.7</v>
      </c>
      <c r="H172" s="36">
        <v>22.19</v>
      </c>
      <c r="I172" s="32" t="s">
        <v>137</v>
      </c>
    </row>
    <row r="173" spans="1:9" ht="18" customHeight="1" x14ac:dyDescent="0.3">
      <c r="A173" s="24" t="s">
        <v>266</v>
      </c>
      <c r="B173" s="12" t="s">
        <v>110</v>
      </c>
      <c r="C173" s="36">
        <v>26.98</v>
      </c>
      <c r="D173" s="36">
        <v>15.9</v>
      </c>
      <c r="E173" s="36">
        <v>18.04</v>
      </c>
      <c r="F173" s="36">
        <v>25</v>
      </c>
      <c r="G173" s="36">
        <v>34.81</v>
      </c>
      <c r="H173" s="36">
        <v>44.36</v>
      </c>
      <c r="I173" s="32">
        <v>30</v>
      </c>
    </row>
    <row r="174" spans="1:9" ht="18" customHeight="1" x14ac:dyDescent="0.3">
      <c r="A174" s="24" t="s">
        <v>267</v>
      </c>
      <c r="B174" s="12" t="s">
        <v>111</v>
      </c>
      <c r="C174" s="36">
        <v>18.3</v>
      </c>
      <c r="D174" s="36">
        <v>14.96</v>
      </c>
      <c r="E174" s="36">
        <v>16.45</v>
      </c>
      <c r="F174" s="36">
        <v>18.18</v>
      </c>
      <c r="G174" s="36">
        <v>20.12</v>
      </c>
      <c r="H174" s="36">
        <v>23.08</v>
      </c>
      <c r="I174" s="32" t="s">
        <v>137</v>
      </c>
    </row>
    <row r="175" spans="1:9" s="2" customFormat="1" ht="18" customHeight="1" x14ac:dyDescent="0.3">
      <c r="A175" s="89" t="s">
        <v>268</v>
      </c>
      <c r="B175" s="22" t="s">
        <v>112</v>
      </c>
      <c r="C175" s="35">
        <v>21.15</v>
      </c>
      <c r="D175" s="35">
        <v>11.27</v>
      </c>
      <c r="E175" s="35">
        <v>13.59</v>
      </c>
      <c r="F175" s="35">
        <v>18.52</v>
      </c>
      <c r="G175" s="35">
        <v>27.63</v>
      </c>
      <c r="H175" s="35">
        <v>35.200000000000003</v>
      </c>
      <c r="I175" s="30">
        <v>1490</v>
      </c>
    </row>
    <row r="176" spans="1:9" ht="18" customHeight="1" x14ac:dyDescent="0.3">
      <c r="A176" s="24" t="s">
        <v>269</v>
      </c>
      <c r="B176" s="12" t="s">
        <v>113</v>
      </c>
      <c r="C176" s="36">
        <v>27.83</v>
      </c>
      <c r="D176" s="36">
        <v>16.2</v>
      </c>
      <c r="E176" s="36">
        <v>20.329999999999998</v>
      </c>
      <c r="F176" s="36">
        <v>27.42</v>
      </c>
      <c r="G176" s="36">
        <v>35.32</v>
      </c>
      <c r="H176" s="36">
        <v>40.049999999999997</v>
      </c>
      <c r="I176" s="32">
        <v>130</v>
      </c>
    </row>
    <row r="177" spans="1:9" ht="18" customHeight="1" x14ac:dyDescent="0.3">
      <c r="A177" s="24" t="s">
        <v>270</v>
      </c>
      <c r="B177" s="12" t="s">
        <v>114</v>
      </c>
      <c r="C177" s="36">
        <v>27.96</v>
      </c>
      <c r="D177" s="36">
        <v>19.600000000000001</v>
      </c>
      <c r="E177" s="36">
        <v>22.73</v>
      </c>
      <c r="F177" s="36">
        <v>28.35</v>
      </c>
      <c r="G177" s="36">
        <v>34.1</v>
      </c>
      <c r="H177" s="36">
        <v>37.409999999999997</v>
      </c>
      <c r="I177" s="32" t="s">
        <v>137</v>
      </c>
    </row>
    <row r="178" spans="1:9" ht="18" customHeight="1" x14ac:dyDescent="0.3">
      <c r="A178" s="24" t="s">
        <v>498</v>
      </c>
      <c r="B178" s="12" t="s">
        <v>499</v>
      </c>
      <c r="C178" s="36">
        <v>19.53</v>
      </c>
      <c r="D178" s="36">
        <v>13.11</v>
      </c>
      <c r="E178" s="36">
        <v>14.27</v>
      </c>
      <c r="F178" s="36">
        <v>17.37</v>
      </c>
      <c r="G178" s="36">
        <v>24.61</v>
      </c>
      <c r="H178" s="36">
        <v>30.02</v>
      </c>
      <c r="I178" s="32" t="s">
        <v>137</v>
      </c>
    </row>
    <row r="179" spans="1:9" ht="18" customHeight="1" x14ac:dyDescent="0.3">
      <c r="A179" s="24" t="s">
        <v>271</v>
      </c>
      <c r="B179" s="12" t="s">
        <v>115</v>
      </c>
      <c r="C179" s="36">
        <v>25.59</v>
      </c>
      <c r="D179" s="36">
        <v>17.43</v>
      </c>
      <c r="E179" s="36">
        <v>22.21</v>
      </c>
      <c r="F179" s="36">
        <v>26.78</v>
      </c>
      <c r="G179" s="36">
        <v>29.26</v>
      </c>
      <c r="H179" s="36">
        <v>31.48</v>
      </c>
      <c r="I179" s="32">
        <v>210</v>
      </c>
    </row>
    <row r="180" spans="1:9" ht="18" customHeight="1" x14ac:dyDescent="0.3">
      <c r="A180" s="24" t="s">
        <v>500</v>
      </c>
      <c r="B180" s="12" t="s">
        <v>501</v>
      </c>
      <c r="C180" s="36">
        <v>16.03</v>
      </c>
      <c r="D180" s="36">
        <v>10.85</v>
      </c>
      <c r="E180" s="36">
        <v>12.09</v>
      </c>
      <c r="F180" s="36">
        <v>14.79</v>
      </c>
      <c r="G180" s="36">
        <v>20.45</v>
      </c>
      <c r="H180" s="36">
        <v>23.35</v>
      </c>
      <c r="I180" s="32">
        <v>30</v>
      </c>
    </row>
    <row r="181" spans="1:9" ht="18" customHeight="1" x14ac:dyDescent="0.3">
      <c r="A181" s="24" t="s">
        <v>502</v>
      </c>
      <c r="B181" s="12" t="s">
        <v>503</v>
      </c>
      <c r="C181" s="36">
        <v>22.75</v>
      </c>
      <c r="D181" s="36">
        <v>16.239999999999998</v>
      </c>
      <c r="E181" s="36">
        <v>18.88</v>
      </c>
      <c r="F181" s="36">
        <v>22.74</v>
      </c>
      <c r="G181" s="36">
        <v>27.19</v>
      </c>
      <c r="H181" s="36">
        <v>29.26</v>
      </c>
      <c r="I181" s="32">
        <v>40</v>
      </c>
    </row>
    <row r="182" spans="1:9" ht="18" customHeight="1" x14ac:dyDescent="0.3">
      <c r="A182" s="24" t="s">
        <v>272</v>
      </c>
      <c r="B182" s="12" t="s">
        <v>116</v>
      </c>
      <c r="C182" s="36">
        <v>12.06</v>
      </c>
      <c r="D182" s="36">
        <v>10.7</v>
      </c>
      <c r="E182" s="36">
        <v>10.99</v>
      </c>
      <c r="F182" s="36">
        <v>11.47</v>
      </c>
      <c r="G182" s="36">
        <v>12.17</v>
      </c>
      <c r="H182" s="36">
        <v>14.68</v>
      </c>
      <c r="I182" s="32">
        <v>60</v>
      </c>
    </row>
    <row r="183" spans="1:9" ht="18" customHeight="1" x14ac:dyDescent="0.3">
      <c r="A183" s="24" t="s">
        <v>273</v>
      </c>
      <c r="B183" s="12" t="s">
        <v>117</v>
      </c>
      <c r="C183" s="36">
        <v>16.09</v>
      </c>
      <c r="D183" s="36">
        <v>11.57</v>
      </c>
      <c r="E183" s="36">
        <v>14.89</v>
      </c>
      <c r="F183" s="36">
        <v>16.66</v>
      </c>
      <c r="G183" s="36">
        <v>18.14</v>
      </c>
      <c r="H183" s="36">
        <v>19.18</v>
      </c>
      <c r="I183" s="32">
        <v>90</v>
      </c>
    </row>
    <row r="184" spans="1:9" ht="18" customHeight="1" x14ac:dyDescent="0.3">
      <c r="A184" s="24" t="s">
        <v>274</v>
      </c>
      <c r="B184" s="12" t="s">
        <v>118</v>
      </c>
      <c r="C184" s="36">
        <v>14.89</v>
      </c>
      <c r="D184" s="36">
        <v>10.88</v>
      </c>
      <c r="E184" s="36">
        <v>11.61</v>
      </c>
      <c r="F184" s="36">
        <v>14.05</v>
      </c>
      <c r="G184" s="36">
        <v>17.399999999999999</v>
      </c>
      <c r="H184" s="36">
        <v>20.63</v>
      </c>
      <c r="I184" s="32">
        <v>490</v>
      </c>
    </row>
    <row r="185" spans="1:9" ht="18" customHeight="1" x14ac:dyDescent="0.3">
      <c r="A185" s="24" t="s">
        <v>275</v>
      </c>
      <c r="B185" s="12" t="s">
        <v>119</v>
      </c>
      <c r="C185" s="36">
        <v>16.309999999999999</v>
      </c>
      <c r="D185" s="36">
        <v>11.81</v>
      </c>
      <c r="E185" s="36">
        <v>13.28</v>
      </c>
      <c r="F185" s="36">
        <v>15.63</v>
      </c>
      <c r="G185" s="36">
        <v>18.32</v>
      </c>
      <c r="H185" s="36">
        <v>22.76</v>
      </c>
      <c r="I185" s="32">
        <v>40</v>
      </c>
    </row>
    <row r="186" spans="1:9" s="2" customFormat="1" ht="18" customHeight="1" x14ac:dyDescent="0.3">
      <c r="A186" s="89" t="s">
        <v>276</v>
      </c>
      <c r="B186" s="22" t="s">
        <v>120</v>
      </c>
      <c r="C186" s="35">
        <v>16.96</v>
      </c>
      <c r="D186" s="35">
        <v>10.51</v>
      </c>
      <c r="E186" s="35">
        <v>11.52</v>
      </c>
      <c r="F186" s="35">
        <v>14.25</v>
      </c>
      <c r="G186" s="35">
        <v>20.92</v>
      </c>
      <c r="H186" s="35">
        <v>27.31</v>
      </c>
      <c r="I186" s="30">
        <v>370</v>
      </c>
    </row>
    <row r="187" spans="1:9" ht="18" customHeight="1" x14ac:dyDescent="0.3">
      <c r="A187" s="24" t="s">
        <v>277</v>
      </c>
      <c r="B187" s="12" t="s">
        <v>121</v>
      </c>
      <c r="C187" s="36">
        <v>24.69</v>
      </c>
      <c r="D187" s="36">
        <v>14.67</v>
      </c>
      <c r="E187" s="36">
        <v>17.21</v>
      </c>
      <c r="F187" s="36">
        <v>22.65</v>
      </c>
      <c r="G187" s="36">
        <v>29.28</v>
      </c>
      <c r="H187" s="36">
        <v>35.21</v>
      </c>
      <c r="I187" s="32">
        <v>40</v>
      </c>
    </row>
    <row r="188" spans="1:9" ht="18" customHeight="1" x14ac:dyDescent="0.3">
      <c r="A188" s="24" t="s">
        <v>504</v>
      </c>
      <c r="B188" s="12" t="s">
        <v>505</v>
      </c>
      <c r="C188" s="36">
        <v>18.07</v>
      </c>
      <c r="D188" s="36">
        <v>11.13</v>
      </c>
      <c r="E188" s="36">
        <v>13.28</v>
      </c>
      <c r="F188" s="36">
        <v>18.93</v>
      </c>
      <c r="G188" s="36">
        <v>21.69</v>
      </c>
      <c r="H188" s="36">
        <v>24.8</v>
      </c>
      <c r="I188" s="32">
        <v>30</v>
      </c>
    </row>
    <row r="189" spans="1:9" ht="18" customHeight="1" x14ac:dyDescent="0.3">
      <c r="A189" s="24" t="s">
        <v>506</v>
      </c>
      <c r="B189" s="12" t="s">
        <v>507</v>
      </c>
      <c r="C189" s="36">
        <v>19.5</v>
      </c>
      <c r="D189" s="36">
        <v>11.86</v>
      </c>
      <c r="E189" s="36">
        <v>14.09</v>
      </c>
      <c r="F189" s="36">
        <v>18.899999999999999</v>
      </c>
      <c r="G189" s="36">
        <v>23.35</v>
      </c>
      <c r="H189" s="36">
        <v>29.92</v>
      </c>
      <c r="I189" s="32">
        <v>30</v>
      </c>
    </row>
    <row r="190" spans="1:9" s="2" customFormat="1" ht="18" customHeight="1" x14ac:dyDescent="0.3">
      <c r="A190" s="89" t="s">
        <v>278</v>
      </c>
      <c r="B190" s="22" t="s">
        <v>122</v>
      </c>
      <c r="C190" s="35">
        <v>16.13</v>
      </c>
      <c r="D190" s="35">
        <v>10.67</v>
      </c>
      <c r="E190" s="35">
        <v>11.33</v>
      </c>
      <c r="F190" s="35">
        <v>13.21</v>
      </c>
      <c r="G190" s="35">
        <v>17.52</v>
      </c>
      <c r="H190" s="35">
        <v>25.28</v>
      </c>
      <c r="I190" s="30">
        <v>1330</v>
      </c>
    </row>
    <row r="191" spans="1:9" ht="18" customHeight="1" x14ac:dyDescent="0.3">
      <c r="A191" s="24" t="s">
        <v>508</v>
      </c>
      <c r="B191" s="12" t="s">
        <v>509</v>
      </c>
      <c r="C191" s="36">
        <v>22.3</v>
      </c>
      <c r="D191" s="36">
        <v>15.12</v>
      </c>
      <c r="E191" s="36">
        <v>17.420000000000002</v>
      </c>
      <c r="F191" s="36">
        <v>20.96</v>
      </c>
      <c r="G191" s="36">
        <v>24.58</v>
      </c>
      <c r="H191" s="36">
        <v>35</v>
      </c>
      <c r="I191" s="32">
        <v>40</v>
      </c>
    </row>
    <row r="192" spans="1:9" ht="18" customHeight="1" x14ac:dyDescent="0.3">
      <c r="A192" s="24" t="s">
        <v>510</v>
      </c>
      <c r="B192" s="12" t="s">
        <v>123</v>
      </c>
      <c r="C192" s="36" t="s">
        <v>137</v>
      </c>
      <c r="D192" s="36" t="s">
        <v>137</v>
      </c>
      <c r="E192" s="36" t="s">
        <v>137</v>
      </c>
      <c r="F192" s="36" t="s">
        <v>137</v>
      </c>
      <c r="G192" s="36" t="s">
        <v>137</v>
      </c>
      <c r="H192" s="36" t="s">
        <v>137</v>
      </c>
      <c r="I192" s="32">
        <v>50</v>
      </c>
    </row>
    <row r="193" spans="1:9" ht="18" customHeight="1" x14ac:dyDescent="0.3">
      <c r="A193" s="24" t="s">
        <v>511</v>
      </c>
      <c r="B193" s="12" t="s">
        <v>512</v>
      </c>
      <c r="C193" s="36">
        <v>12.72</v>
      </c>
      <c r="D193" s="36">
        <v>10.5</v>
      </c>
      <c r="E193" s="36">
        <v>10.66</v>
      </c>
      <c r="F193" s="36">
        <v>12.17</v>
      </c>
      <c r="G193" s="36">
        <v>13.92</v>
      </c>
      <c r="H193" s="36">
        <v>15.52</v>
      </c>
      <c r="I193" s="32">
        <v>160</v>
      </c>
    </row>
    <row r="194" spans="1:9" ht="18" customHeight="1" x14ac:dyDescent="0.3">
      <c r="A194" s="24" t="s">
        <v>513</v>
      </c>
      <c r="B194" s="12" t="s">
        <v>514</v>
      </c>
      <c r="C194" s="36">
        <v>12.83</v>
      </c>
      <c r="D194" s="36">
        <v>10.51</v>
      </c>
      <c r="E194" s="36">
        <v>10.82</v>
      </c>
      <c r="F194" s="36">
        <v>11.89</v>
      </c>
      <c r="G194" s="36">
        <v>14.29</v>
      </c>
      <c r="H194" s="36">
        <v>16.420000000000002</v>
      </c>
      <c r="I194" s="32">
        <v>60</v>
      </c>
    </row>
    <row r="195" spans="1:9" ht="18" customHeight="1" x14ac:dyDescent="0.3">
      <c r="A195" s="24" t="s">
        <v>279</v>
      </c>
      <c r="B195" s="12" t="s">
        <v>124</v>
      </c>
      <c r="C195" s="36">
        <v>20.78</v>
      </c>
      <c r="D195" s="36">
        <v>14.74</v>
      </c>
      <c r="E195" s="36">
        <v>16.32</v>
      </c>
      <c r="F195" s="36">
        <v>18.66</v>
      </c>
      <c r="G195" s="36">
        <v>24.29</v>
      </c>
      <c r="H195" s="36">
        <v>31.5</v>
      </c>
      <c r="I195" s="32">
        <v>140</v>
      </c>
    </row>
    <row r="196" spans="1:9" ht="18" customHeight="1" x14ac:dyDescent="0.3">
      <c r="A196" s="24" t="s">
        <v>280</v>
      </c>
      <c r="B196" s="12" t="s">
        <v>515</v>
      </c>
      <c r="C196" s="36">
        <v>20.13</v>
      </c>
      <c r="D196" s="36">
        <v>10.86</v>
      </c>
      <c r="E196" s="36">
        <v>11.61</v>
      </c>
      <c r="F196" s="36">
        <v>17.32</v>
      </c>
      <c r="G196" s="36">
        <v>25.12</v>
      </c>
      <c r="H196" s="36">
        <v>36.57</v>
      </c>
      <c r="I196" s="32">
        <v>160</v>
      </c>
    </row>
    <row r="197" spans="1:9" ht="18" customHeight="1" x14ac:dyDescent="0.3">
      <c r="A197" s="24" t="s">
        <v>516</v>
      </c>
      <c r="B197" s="12" t="s">
        <v>517</v>
      </c>
      <c r="C197" s="36">
        <v>11.97</v>
      </c>
      <c r="D197" s="36">
        <v>10.51</v>
      </c>
      <c r="E197" s="36">
        <v>10.76</v>
      </c>
      <c r="F197" s="36">
        <v>11.25</v>
      </c>
      <c r="G197" s="36">
        <v>11.73</v>
      </c>
      <c r="H197" s="36">
        <v>14.3</v>
      </c>
      <c r="I197" s="32">
        <v>40</v>
      </c>
    </row>
    <row r="198" spans="1:9" ht="18" customHeight="1" x14ac:dyDescent="0.3">
      <c r="A198" s="24" t="s">
        <v>281</v>
      </c>
      <c r="B198" s="12" t="s">
        <v>125</v>
      </c>
      <c r="C198" s="36">
        <v>13.2</v>
      </c>
      <c r="D198" s="36">
        <v>10.5</v>
      </c>
      <c r="E198" s="36">
        <v>10.5</v>
      </c>
      <c r="F198" s="36">
        <v>10.51</v>
      </c>
      <c r="G198" s="36">
        <v>13.46</v>
      </c>
      <c r="H198" s="36">
        <v>20.66</v>
      </c>
      <c r="I198" s="32" t="s">
        <v>137</v>
      </c>
    </row>
    <row r="199" spans="1:9" ht="18" customHeight="1" x14ac:dyDescent="0.3">
      <c r="A199" s="24" t="s">
        <v>282</v>
      </c>
      <c r="B199" s="12" t="s">
        <v>126</v>
      </c>
      <c r="C199" s="36">
        <v>12.78</v>
      </c>
      <c r="D199" s="36">
        <v>10.79</v>
      </c>
      <c r="E199" s="36">
        <v>11.2</v>
      </c>
      <c r="F199" s="36">
        <v>11.96</v>
      </c>
      <c r="G199" s="36">
        <v>13.78</v>
      </c>
      <c r="H199" s="36">
        <v>15.26</v>
      </c>
      <c r="I199" s="32">
        <v>360</v>
      </c>
    </row>
    <row r="200" spans="1:9" ht="18" customHeight="1" x14ac:dyDescent="0.3">
      <c r="A200" s="24" t="s">
        <v>283</v>
      </c>
      <c r="B200" s="12" t="s">
        <v>127</v>
      </c>
      <c r="C200" s="36">
        <v>11.71</v>
      </c>
      <c r="D200" s="36">
        <v>10.62</v>
      </c>
      <c r="E200" s="36">
        <v>10.88</v>
      </c>
      <c r="F200" s="36">
        <v>11.31</v>
      </c>
      <c r="G200" s="36">
        <v>11.75</v>
      </c>
      <c r="H200" s="36">
        <v>13.15</v>
      </c>
      <c r="I200" s="32">
        <v>100</v>
      </c>
    </row>
    <row r="201" spans="1:9" ht="18" customHeight="1" thickBot="1" x14ac:dyDescent="0.35">
      <c r="A201" s="90" t="s">
        <v>284</v>
      </c>
      <c r="B201" s="14" t="s">
        <v>128</v>
      </c>
      <c r="C201" s="37">
        <v>15.74</v>
      </c>
      <c r="D201" s="37">
        <v>11.77</v>
      </c>
      <c r="E201" s="37">
        <v>13.17</v>
      </c>
      <c r="F201" s="37">
        <v>15.53</v>
      </c>
      <c r="G201" s="37">
        <v>18.07</v>
      </c>
      <c r="H201" s="37">
        <v>20.93</v>
      </c>
      <c r="I201" s="34">
        <v>70</v>
      </c>
    </row>
    <row r="202" spans="1:9" x14ac:dyDescent="0.3">
      <c r="A202" s="87" t="s">
        <v>749</v>
      </c>
    </row>
    <row r="203" spans="1:9" x14ac:dyDescent="0.3">
      <c r="A203" s="98" t="s">
        <v>710</v>
      </c>
      <c r="B203" s="99"/>
      <c r="C203" s="99"/>
      <c r="D203" s="99"/>
      <c r="E203" s="99"/>
      <c r="F203" s="99"/>
      <c r="G203" s="99"/>
      <c r="H203" s="99"/>
      <c r="I203" s="99"/>
    </row>
  </sheetData>
  <mergeCells count="2">
    <mergeCell ref="A1:I1"/>
    <mergeCell ref="A203:I203"/>
  </mergeCells>
  <conditionalFormatting sqref="A3:I201 A203">
    <cfRule type="expression" dxfId="2" priority="1">
      <formula>MOD(ROW(),2)=1</formula>
    </cfRule>
  </conditionalFormatting>
  <pageMargins left="0.7" right="0.7" top="0.75" bottom="0.75" header="0.3" footer="0.3"/>
  <pageSetup scale="51" fitToHeight="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73EB1-6A27-4D9A-B3EC-7369933A215E}">
  <sheetPr>
    <pageSetUpPr fitToPage="1"/>
  </sheetPr>
  <dimension ref="A1:I203"/>
  <sheetViews>
    <sheetView workbookViewId="0">
      <pane ySplit="2" topLeftCell="A3" activePane="bottomLeft" state="frozen"/>
      <selection sqref="A1:I1"/>
      <selection pane="bottomLeft" sqref="A1:I1"/>
    </sheetView>
  </sheetViews>
  <sheetFormatPr defaultRowHeight="14.4" x14ac:dyDescent="0.3"/>
  <cols>
    <col min="1" max="1" width="13" customWidth="1"/>
    <col min="2" max="2" width="51.88671875" style="1" customWidth="1"/>
    <col min="3" max="8" width="15.77734375" customWidth="1"/>
    <col min="9" max="9" width="14.77734375" customWidth="1"/>
  </cols>
  <sheetData>
    <row r="1" spans="1:9" ht="30" customHeight="1" x14ac:dyDescent="0.3">
      <c r="A1" s="93" t="s">
        <v>557</v>
      </c>
      <c r="B1" s="94"/>
      <c r="C1" s="94"/>
      <c r="D1" s="94"/>
      <c r="E1" s="94"/>
      <c r="F1" s="94"/>
      <c r="G1" s="94"/>
      <c r="H1" s="94"/>
      <c r="I1" s="95"/>
    </row>
    <row r="2" spans="1:9" ht="34.950000000000003" customHeight="1" x14ac:dyDescent="0.3">
      <c r="A2" s="4" t="s">
        <v>705</v>
      </c>
      <c r="B2" s="5" t="s">
        <v>129</v>
      </c>
      <c r="C2" s="5" t="s">
        <v>130</v>
      </c>
      <c r="D2" s="5" t="s">
        <v>131</v>
      </c>
      <c r="E2" s="5" t="s">
        <v>132</v>
      </c>
      <c r="F2" s="5" t="s">
        <v>133</v>
      </c>
      <c r="G2" s="5" t="s">
        <v>134</v>
      </c>
      <c r="H2" s="5" t="s">
        <v>135</v>
      </c>
      <c r="I2" s="6" t="s">
        <v>136</v>
      </c>
    </row>
    <row r="3" spans="1:9" s="3" customFormat="1" ht="18" customHeight="1" x14ac:dyDescent="0.3">
      <c r="A3" s="89" t="s">
        <v>139</v>
      </c>
      <c r="B3" s="22" t="s">
        <v>395</v>
      </c>
      <c r="C3" s="29">
        <v>48972</v>
      </c>
      <c r="D3" s="29">
        <v>20816</v>
      </c>
      <c r="E3" s="29">
        <v>23954</v>
      </c>
      <c r="F3" s="29">
        <v>36543</v>
      </c>
      <c r="G3" s="29">
        <v>63199</v>
      </c>
      <c r="H3" s="29">
        <v>93467</v>
      </c>
      <c r="I3" s="30">
        <v>32000</v>
      </c>
    </row>
    <row r="4" spans="1:9" s="3" customFormat="1" ht="18" customHeight="1" x14ac:dyDescent="0.3">
      <c r="A4" s="89" t="s">
        <v>396</v>
      </c>
      <c r="B4" s="22" t="s">
        <v>0</v>
      </c>
      <c r="C4" s="29">
        <v>90905</v>
      </c>
      <c r="D4" s="29">
        <v>33736</v>
      </c>
      <c r="E4" s="29">
        <v>56107</v>
      </c>
      <c r="F4" s="29">
        <v>85727</v>
      </c>
      <c r="G4" s="29">
        <v>112118</v>
      </c>
      <c r="H4" s="29">
        <v>143892</v>
      </c>
      <c r="I4" s="30">
        <v>2060</v>
      </c>
    </row>
    <row r="5" spans="1:9" ht="18" customHeight="1" x14ac:dyDescent="0.3">
      <c r="A5" s="24" t="s">
        <v>140</v>
      </c>
      <c r="B5" s="12" t="s">
        <v>1</v>
      </c>
      <c r="C5" s="31">
        <v>157305</v>
      </c>
      <c r="D5" s="31">
        <v>67110</v>
      </c>
      <c r="E5" s="31">
        <v>97005</v>
      </c>
      <c r="F5" s="31">
        <v>128045</v>
      </c>
      <c r="G5" s="31">
        <v>205706</v>
      </c>
      <c r="H5" s="31" t="s">
        <v>137</v>
      </c>
      <c r="I5" s="32">
        <v>110</v>
      </c>
    </row>
    <row r="6" spans="1:9" ht="18" customHeight="1" x14ac:dyDescent="0.3">
      <c r="A6" s="24" t="s">
        <v>141</v>
      </c>
      <c r="B6" s="12" t="s">
        <v>2</v>
      </c>
      <c r="C6" s="31">
        <v>80415</v>
      </c>
      <c r="D6" s="31">
        <v>25150</v>
      </c>
      <c r="E6" s="31">
        <v>42019</v>
      </c>
      <c r="F6" s="31">
        <v>65785</v>
      </c>
      <c r="G6" s="31">
        <v>102797</v>
      </c>
      <c r="H6" s="31">
        <v>143177</v>
      </c>
      <c r="I6" s="32">
        <v>550</v>
      </c>
    </row>
    <row r="7" spans="1:9" ht="18" customHeight="1" x14ac:dyDescent="0.3">
      <c r="A7" s="24" t="s">
        <v>143</v>
      </c>
      <c r="B7" s="12" t="s">
        <v>4</v>
      </c>
      <c r="C7" s="31">
        <v>82122</v>
      </c>
      <c r="D7" s="31">
        <v>53472</v>
      </c>
      <c r="E7" s="31">
        <v>60592</v>
      </c>
      <c r="F7" s="31">
        <v>72474</v>
      </c>
      <c r="G7" s="31">
        <v>94236</v>
      </c>
      <c r="H7" s="31">
        <v>124867</v>
      </c>
      <c r="I7" s="32">
        <v>40</v>
      </c>
    </row>
    <row r="8" spans="1:9" ht="18" customHeight="1" x14ac:dyDescent="0.3">
      <c r="A8" s="24" t="s">
        <v>397</v>
      </c>
      <c r="B8" s="12" t="s">
        <v>398</v>
      </c>
      <c r="C8" s="31">
        <v>69250</v>
      </c>
      <c r="D8" s="31">
        <v>38364</v>
      </c>
      <c r="E8" s="31">
        <v>47332</v>
      </c>
      <c r="F8" s="31">
        <v>66174</v>
      </c>
      <c r="G8" s="31">
        <v>85384</v>
      </c>
      <c r="H8" s="31">
        <v>109645</v>
      </c>
      <c r="I8" s="32">
        <v>80</v>
      </c>
    </row>
    <row r="9" spans="1:9" ht="18" customHeight="1" x14ac:dyDescent="0.3">
      <c r="A9" s="24" t="s">
        <v>144</v>
      </c>
      <c r="B9" s="12" t="s">
        <v>5</v>
      </c>
      <c r="C9" s="31">
        <v>98423</v>
      </c>
      <c r="D9" s="31">
        <v>35607</v>
      </c>
      <c r="E9" s="31">
        <v>57518</v>
      </c>
      <c r="F9" s="31">
        <v>95295</v>
      </c>
      <c r="G9" s="31">
        <v>136932</v>
      </c>
      <c r="H9" s="31">
        <v>162467</v>
      </c>
      <c r="I9" s="32">
        <v>90</v>
      </c>
    </row>
    <row r="10" spans="1:9" ht="18" customHeight="1" x14ac:dyDescent="0.3">
      <c r="A10" s="24" t="s">
        <v>145</v>
      </c>
      <c r="B10" s="12" t="s">
        <v>6</v>
      </c>
      <c r="C10" s="31">
        <v>111545</v>
      </c>
      <c r="D10" s="31">
        <v>56378</v>
      </c>
      <c r="E10" s="31">
        <v>76713</v>
      </c>
      <c r="F10" s="31">
        <v>100482</v>
      </c>
      <c r="G10" s="31">
        <v>127442</v>
      </c>
      <c r="H10" s="31">
        <v>178043</v>
      </c>
      <c r="I10" s="32">
        <v>90</v>
      </c>
    </row>
    <row r="11" spans="1:9" ht="18" customHeight="1" x14ac:dyDescent="0.3">
      <c r="A11" s="24" t="s">
        <v>518</v>
      </c>
      <c r="B11" s="12" t="s">
        <v>519</v>
      </c>
      <c r="C11" s="31">
        <v>119804</v>
      </c>
      <c r="D11" s="31">
        <v>94744</v>
      </c>
      <c r="E11" s="31">
        <v>108738</v>
      </c>
      <c r="F11" s="31">
        <v>118932</v>
      </c>
      <c r="G11" s="31">
        <v>127169</v>
      </c>
      <c r="H11" s="31">
        <v>154979</v>
      </c>
      <c r="I11" s="32">
        <v>30</v>
      </c>
    </row>
    <row r="12" spans="1:9" ht="18" customHeight="1" x14ac:dyDescent="0.3">
      <c r="A12" s="24" t="s">
        <v>399</v>
      </c>
      <c r="B12" s="12" t="s">
        <v>400</v>
      </c>
      <c r="C12" s="31">
        <v>77734</v>
      </c>
      <c r="D12" s="31">
        <v>58269</v>
      </c>
      <c r="E12" s="31">
        <v>67556</v>
      </c>
      <c r="F12" s="31">
        <v>75283</v>
      </c>
      <c r="G12" s="31">
        <v>83045</v>
      </c>
      <c r="H12" s="31">
        <v>104802</v>
      </c>
      <c r="I12" s="32">
        <v>50</v>
      </c>
    </row>
    <row r="13" spans="1:9" ht="18" customHeight="1" x14ac:dyDescent="0.3">
      <c r="A13" s="24" t="s">
        <v>146</v>
      </c>
      <c r="B13" s="12" t="s">
        <v>7</v>
      </c>
      <c r="C13" s="31">
        <v>125071</v>
      </c>
      <c r="D13" s="31">
        <v>49499</v>
      </c>
      <c r="E13" s="31">
        <v>81480</v>
      </c>
      <c r="F13" s="31">
        <v>96773</v>
      </c>
      <c r="G13" s="31">
        <v>133175</v>
      </c>
      <c r="H13" s="31" t="s">
        <v>137</v>
      </c>
      <c r="I13" s="32">
        <v>70</v>
      </c>
    </row>
    <row r="14" spans="1:9" ht="18" customHeight="1" x14ac:dyDescent="0.3">
      <c r="A14" s="24" t="s">
        <v>147</v>
      </c>
      <c r="B14" s="12" t="s">
        <v>401</v>
      </c>
      <c r="C14" s="31">
        <v>71612</v>
      </c>
      <c r="D14" s="31">
        <v>53665</v>
      </c>
      <c r="E14" s="31">
        <v>61201</v>
      </c>
      <c r="F14" s="31">
        <v>71815</v>
      </c>
      <c r="G14" s="31">
        <v>80870</v>
      </c>
      <c r="H14" s="31">
        <v>93342</v>
      </c>
      <c r="I14" s="32">
        <v>90</v>
      </c>
    </row>
    <row r="15" spans="1:9" ht="18" customHeight="1" x14ac:dyDescent="0.3">
      <c r="A15" s="24" t="s">
        <v>148</v>
      </c>
      <c r="B15" s="12" t="s">
        <v>8</v>
      </c>
      <c r="C15" s="31">
        <v>100713</v>
      </c>
      <c r="D15" s="31">
        <v>86265</v>
      </c>
      <c r="E15" s="31">
        <v>97761</v>
      </c>
      <c r="F15" s="31">
        <v>103505</v>
      </c>
      <c r="G15" s="31">
        <v>106387</v>
      </c>
      <c r="H15" s="31">
        <v>122344</v>
      </c>
      <c r="I15" s="32">
        <v>50</v>
      </c>
    </row>
    <row r="16" spans="1:9" ht="18" customHeight="1" x14ac:dyDescent="0.3">
      <c r="A16" s="24" t="s">
        <v>149</v>
      </c>
      <c r="B16" s="12" t="s">
        <v>9</v>
      </c>
      <c r="C16" s="31">
        <v>133402</v>
      </c>
      <c r="D16" s="31">
        <v>114080</v>
      </c>
      <c r="E16" s="31">
        <v>125719</v>
      </c>
      <c r="F16" s="31">
        <v>132522</v>
      </c>
      <c r="G16" s="31">
        <v>135728</v>
      </c>
      <c r="H16" s="31">
        <v>155896</v>
      </c>
      <c r="I16" s="32">
        <v>70</v>
      </c>
    </row>
    <row r="17" spans="1:9" ht="18" customHeight="1" x14ac:dyDescent="0.3">
      <c r="A17" s="24" t="s">
        <v>391</v>
      </c>
      <c r="B17" s="12" t="s">
        <v>297</v>
      </c>
      <c r="C17" s="31">
        <v>47206</v>
      </c>
      <c r="D17" s="31">
        <v>27486</v>
      </c>
      <c r="E17" s="31">
        <v>30119</v>
      </c>
      <c r="F17" s="31">
        <v>41503</v>
      </c>
      <c r="G17" s="31">
        <v>56829</v>
      </c>
      <c r="H17" s="31">
        <v>72248</v>
      </c>
      <c r="I17" s="32">
        <v>120</v>
      </c>
    </row>
    <row r="18" spans="1:9" ht="18" customHeight="1" x14ac:dyDescent="0.3">
      <c r="A18" s="24" t="s">
        <v>150</v>
      </c>
      <c r="B18" s="12" t="s">
        <v>10</v>
      </c>
      <c r="C18" s="31">
        <v>78565</v>
      </c>
      <c r="D18" s="31">
        <v>37225</v>
      </c>
      <c r="E18" s="31">
        <v>58158</v>
      </c>
      <c r="F18" s="31">
        <v>77085</v>
      </c>
      <c r="G18" s="31">
        <v>96720</v>
      </c>
      <c r="H18" s="31">
        <v>120373</v>
      </c>
      <c r="I18" s="32">
        <v>80</v>
      </c>
    </row>
    <row r="19" spans="1:9" ht="18" customHeight="1" x14ac:dyDescent="0.3">
      <c r="A19" s="24" t="s">
        <v>151</v>
      </c>
      <c r="B19" s="12" t="s">
        <v>11</v>
      </c>
      <c r="C19" s="31">
        <v>56339</v>
      </c>
      <c r="D19" s="31">
        <v>25178</v>
      </c>
      <c r="E19" s="31">
        <v>28226</v>
      </c>
      <c r="F19" s="31">
        <v>38825</v>
      </c>
      <c r="G19" s="31">
        <v>67575</v>
      </c>
      <c r="H19" s="31">
        <v>94890</v>
      </c>
      <c r="I19" s="32">
        <v>60</v>
      </c>
    </row>
    <row r="20" spans="1:9" ht="18" customHeight="1" x14ac:dyDescent="0.3">
      <c r="A20" s="24" t="s">
        <v>402</v>
      </c>
      <c r="B20" s="12" t="s">
        <v>403</v>
      </c>
      <c r="C20" s="31">
        <v>102212</v>
      </c>
      <c r="D20" s="31">
        <v>86274</v>
      </c>
      <c r="E20" s="31">
        <v>94908</v>
      </c>
      <c r="F20" s="31">
        <v>97776</v>
      </c>
      <c r="G20" s="31">
        <v>109273</v>
      </c>
      <c r="H20" s="31">
        <v>130222</v>
      </c>
      <c r="I20" s="32">
        <v>300</v>
      </c>
    </row>
    <row r="21" spans="1:9" s="3" customFormat="1" ht="18" customHeight="1" x14ac:dyDescent="0.3">
      <c r="A21" s="89" t="s">
        <v>152</v>
      </c>
      <c r="B21" s="22" t="s">
        <v>12</v>
      </c>
      <c r="C21" s="29">
        <v>76337</v>
      </c>
      <c r="D21" s="29">
        <v>44502</v>
      </c>
      <c r="E21" s="29">
        <v>60511</v>
      </c>
      <c r="F21" s="29">
        <v>77377</v>
      </c>
      <c r="G21" s="29">
        <v>91113</v>
      </c>
      <c r="H21" s="29">
        <v>103807</v>
      </c>
      <c r="I21" s="30">
        <v>2020</v>
      </c>
    </row>
    <row r="22" spans="1:9" ht="18" customHeight="1" x14ac:dyDescent="0.3">
      <c r="A22" s="24" t="s">
        <v>153</v>
      </c>
      <c r="B22" s="12" t="s">
        <v>154</v>
      </c>
      <c r="C22" s="31">
        <v>71205</v>
      </c>
      <c r="D22" s="31">
        <v>43441</v>
      </c>
      <c r="E22" s="31">
        <v>54096</v>
      </c>
      <c r="F22" s="31">
        <v>70143</v>
      </c>
      <c r="G22" s="31">
        <v>89415</v>
      </c>
      <c r="H22" s="31">
        <v>101066</v>
      </c>
      <c r="I22" s="32">
        <v>130</v>
      </c>
    </row>
    <row r="23" spans="1:9" ht="18" customHeight="1" x14ac:dyDescent="0.3">
      <c r="A23" s="24" t="s">
        <v>155</v>
      </c>
      <c r="B23" s="12" t="s">
        <v>404</v>
      </c>
      <c r="C23" s="31">
        <v>72840</v>
      </c>
      <c r="D23" s="31">
        <v>45888</v>
      </c>
      <c r="E23" s="31">
        <v>60516</v>
      </c>
      <c r="F23" s="31">
        <v>79791</v>
      </c>
      <c r="G23" s="31">
        <v>83200</v>
      </c>
      <c r="H23" s="31">
        <v>89464</v>
      </c>
      <c r="I23" s="32">
        <v>180</v>
      </c>
    </row>
    <row r="24" spans="1:9" ht="18" customHeight="1" x14ac:dyDescent="0.3">
      <c r="A24" s="24" t="s">
        <v>520</v>
      </c>
      <c r="B24" s="12" t="s">
        <v>521</v>
      </c>
      <c r="C24" s="31">
        <v>58505</v>
      </c>
      <c r="D24" s="31">
        <v>47690</v>
      </c>
      <c r="E24" s="31">
        <v>52691</v>
      </c>
      <c r="F24" s="31">
        <v>57411</v>
      </c>
      <c r="G24" s="31">
        <v>62290</v>
      </c>
      <c r="H24" s="31">
        <v>70399</v>
      </c>
      <c r="I24" s="32">
        <v>40</v>
      </c>
    </row>
    <row r="25" spans="1:9" ht="18" customHeight="1" x14ac:dyDescent="0.3">
      <c r="A25" s="24" t="s">
        <v>156</v>
      </c>
      <c r="B25" s="12" t="s">
        <v>13</v>
      </c>
      <c r="C25" s="31">
        <v>71093</v>
      </c>
      <c r="D25" s="31">
        <v>40910</v>
      </c>
      <c r="E25" s="31">
        <v>50042</v>
      </c>
      <c r="F25" s="31">
        <v>72547</v>
      </c>
      <c r="G25" s="31">
        <v>87056</v>
      </c>
      <c r="H25" s="31">
        <v>100643</v>
      </c>
      <c r="I25" s="32">
        <v>180</v>
      </c>
    </row>
    <row r="26" spans="1:9" ht="18" customHeight="1" x14ac:dyDescent="0.3">
      <c r="A26" s="24" t="s">
        <v>157</v>
      </c>
      <c r="B26" s="12" t="s">
        <v>14</v>
      </c>
      <c r="C26" s="31">
        <v>84672</v>
      </c>
      <c r="D26" s="31">
        <v>60036</v>
      </c>
      <c r="E26" s="31">
        <v>68598</v>
      </c>
      <c r="F26" s="31">
        <v>84643</v>
      </c>
      <c r="G26" s="31">
        <v>100638</v>
      </c>
      <c r="H26" s="31">
        <v>112148</v>
      </c>
      <c r="I26" s="32">
        <v>150</v>
      </c>
    </row>
    <row r="27" spans="1:9" ht="18" customHeight="1" x14ac:dyDescent="0.3">
      <c r="A27" s="24" t="s">
        <v>158</v>
      </c>
      <c r="B27" s="12" t="s">
        <v>15</v>
      </c>
      <c r="C27" s="31">
        <v>83897</v>
      </c>
      <c r="D27" s="31">
        <v>58354</v>
      </c>
      <c r="E27" s="31">
        <v>67707</v>
      </c>
      <c r="F27" s="31">
        <v>82145</v>
      </c>
      <c r="G27" s="31">
        <v>97434</v>
      </c>
      <c r="H27" s="31">
        <v>113313</v>
      </c>
      <c r="I27" s="32">
        <v>210</v>
      </c>
    </row>
    <row r="28" spans="1:9" ht="18" customHeight="1" x14ac:dyDescent="0.3">
      <c r="A28" s="24" t="s">
        <v>159</v>
      </c>
      <c r="B28" s="12" t="s">
        <v>16</v>
      </c>
      <c r="C28" s="31">
        <v>79622</v>
      </c>
      <c r="D28" s="31">
        <v>65329</v>
      </c>
      <c r="E28" s="31">
        <v>71078</v>
      </c>
      <c r="F28" s="31">
        <v>80670</v>
      </c>
      <c r="G28" s="31">
        <v>92768</v>
      </c>
      <c r="H28" s="31">
        <v>100389</v>
      </c>
      <c r="I28" s="32">
        <v>320</v>
      </c>
    </row>
    <row r="29" spans="1:9" ht="18" customHeight="1" x14ac:dyDescent="0.3">
      <c r="A29" s="24" t="s">
        <v>405</v>
      </c>
      <c r="B29" s="12" t="s">
        <v>406</v>
      </c>
      <c r="C29" s="31">
        <v>76797</v>
      </c>
      <c r="D29" s="31">
        <v>49985</v>
      </c>
      <c r="E29" s="31">
        <v>60516</v>
      </c>
      <c r="F29" s="31">
        <v>77378</v>
      </c>
      <c r="G29" s="31">
        <v>89478</v>
      </c>
      <c r="H29" s="31">
        <v>106380</v>
      </c>
      <c r="I29" s="32">
        <v>350</v>
      </c>
    </row>
    <row r="30" spans="1:9" ht="18" customHeight="1" x14ac:dyDescent="0.3">
      <c r="A30" s="24" t="s">
        <v>160</v>
      </c>
      <c r="B30" s="12" t="s">
        <v>17</v>
      </c>
      <c r="C30" s="31">
        <v>73433</v>
      </c>
      <c r="D30" s="31">
        <v>39493</v>
      </c>
      <c r="E30" s="31">
        <v>49542</v>
      </c>
      <c r="F30" s="31">
        <v>75777</v>
      </c>
      <c r="G30" s="31">
        <v>97198</v>
      </c>
      <c r="H30" s="31">
        <v>107211</v>
      </c>
      <c r="I30" s="32">
        <v>140</v>
      </c>
    </row>
    <row r="31" spans="1:9" ht="18" customHeight="1" x14ac:dyDescent="0.3">
      <c r="A31" s="24" t="s">
        <v>522</v>
      </c>
      <c r="B31" s="12" t="s">
        <v>523</v>
      </c>
      <c r="C31" s="31">
        <v>74958</v>
      </c>
      <c r="D31" s="31">
        <v>53370</v>
      </c>
      <c r="E31" s="31">
        <v>66569</v>
      </c>
      <c r="F31" s="31">
        <v>78670</v>
      </c>
      <c r="G31" s="31">
        <v>82217</v>
      </c>
      <c r="H31" s="31">
        <v>94898</v>
      </c>
      <c r="I31" s="32">
        <v>60</v>
      </c>
    </row>
    <row r="32" spans="1:9" ht="18" customHeight="1" x14ac:dyDescent="0.3">
      <c r="A32" s="24" t="s">
        <v>524</v>
      </c>
      <c r="B32" s="12" t="s">
        <v>525</v>
      </c>
      <c r="C32" s="31">
        <v>89916</v>
      </c>
      <c r="D32" s="31">
        <v>44426</v>
      </c>
      <c r="E32" s="31">
        <v>56480</v>
      </c>
      <c r="F32" s="31">
        <v>79371</v>
      </c>
      <c r="G32" s="31">
        <v>104776</v>
      </c>
      <c r="H32" s="31">
        <v>145738</v>
      </c>
      <c r="I32" s="32" t="s">
        <v>137</v>
      </c>
    </row>
    <row r="33" spans="1:9" ht="18" customHeight="1" x14ac:dyDescent="0.3">
      <c r="A33" s="24" t="s">
        <v>161</v>
      </c>
      <c r="B33" s="12" t="s">
        <v>18</v>
      </c>
      <c r="C33" s="31">
        <v>85082</v>
      </c>
      <c r="D33" s="31">
        <v>40903</v>
      </c>
      <c r="E33" s="31">
        <v>62869</v>
      </c>
      <c r="F33" s="31">
        <v>80661</v>
      </c>
      <c r="G33" s="31">
        <v>100007</v>
      </c>
      <c r="H33" s="31">
        <v>130048</v>
      </c>
      <c r="I33" s="32" t="s">
        <v>137</v>
      </c>
    </row>
    <row r="34" spans="1:9" s="3" customFormat="1" ht="18" customHeight="1" x14ac:dyDescent="0.3">
      <c r="A34" s="89" t="s">
        <v>162</v>
      </c>
      <c r="B34" s="22" t="s">
        <v>19</v>
      </c>
      <c r="C34" s="29">
        <v>86773</v>
      </c>
      <c r="D34" s="29">
        <v>49637</v>
      </c>
      <c r="E34" s="29">
        <v>66381</v>
      </c>
      <c r="F34" s="29">
        <v>86980</v>
      </c>
      <c r="G34" s="29">
        <v>105077</v>
      </c>
      <c r="H34" s="29">
        <v>124827</v>
      </c>
      <c r="I34" s="30">
        <v>1770</v>
      </c>
    </row>
    <row r="35" spans="1:9" ht="18" customHeight="1" x14ac:dyDescent="0.3">
      <c r="A35" s="24" t="s">
        <v>407</v>
      </c>
      <c r="B35" s="12" t="s">
        <v>408</v>
      </c>
      <c r="C35" s="31">
        <v>105386</v>
      </c>
      <c r="D35" s="31">
        <v>82390</v>
      </c>
      <c r="E35" s="31">
        <v>95280</v>
      </c>
      <c r="F35" s="31">
        <v>106376</v>
      </c>
      <c r="G35" s="31">
        <v>118923</v>
      </c>
      <c r="H35" s="31">
        <v>132527</v>
      </c>
      <c r="I35" s="32">
        <v>80</v>
      </c>
    </row>
    <row r="36" spans="1:9" ht="18" customHeight="1" x14ac:dyDescent="0.3">
      <c r="A36" s="24" t="s">
        <v>409</v>
      </c>
      <c r="B36" s="12" t="s">
        <v>20</v>
      </c>
      <c r="C36" s="31">
        <v>88429</v>
      </c>
      <c r="D36" s="31">
        <v>57335</v>
      </c>
      <c r="E36" s="31">
        <v>72768</v>
      </c>
      <c r="F36" s="31">
        <v>89458</v>
      </c>
      <c r="G36" s="31">
        <v>102049</v>
      </c>
      <c r="H36" s="31">
        <v>122262</v>
      </c>
      <c r="I36" s="32">
        <v>250</v>
      </c>
    </row>
    <row r="37" spans="1:9" ht="18" customHeight="1" x14ac:dyDescent="0.3">
      <c r="A37" s="24" t="s">
        <v>410</v>
      </c>
      <c r="B37" s="12" t="s">
        <v>21</v>
      </c>
      <c r="C37" s="31">
        <v>88219</v>
      </c>
      <c r="D37" s="31">
        <v>52250</v>
      </c>
      <c r="E37" s="31">
        <v>65681</v>
      </c>
      <c r="F37" s="31">
        <v>82139</v>
      </c>
      <c r="G37" s="31">
        <v>102237</v>
      </c>
      <c r="H37" s="31">
        <v>141817</v>
      </c>
      <c r="I37" s="32">
        <v>120</v>
      </c>
    </row>
    <row r="38" spans="1:9" ht="18" customHeight="1" x14ac:dyDescent="0.3">
      <c r="A38" s="24" t="s">
        <v>411</v>
      </c>
      <c r="B38" s="12" t="s">
        <v>412</v>
      </c>
      <c r="C38" s="31">
        <v>86353</v>
      </c>
      <c r="D38" s="31">
        <v>54497</v>
      </c>
      <c r="E38" s="31">
        <v>68807</v>
      </c>
      <c r="F38" s="31">
        <v>83417</v>
      </c>
      <c r="G38" s="31">
        <v>108469</v>
      </c>
      <c r="H38" s="31">
        <v>125592</v>
      </c>
      <c r="I38" s="32">
        <v>50</v>
      </c>
    </row>
    <row r="39" spans="1:9" ht="18" customHeight="1" x14ac:dyDescent="0.3">
      <c r="A39" s="24" t="s">
        <v>413</v>
      </c>
      <c r="B39" s="12" t="s">
        <v>414</v>
      </c>
      <c r="C39" s="31">
        <v>100680</v>
      </c>
      <c r="D39" s="31">
        <v>65304</v>
      </c>
      <c r="E39" s="31">
        <v>82504</v>
      </c>
      <c r="F39" s="31">
        <v>96658</v>
      </c>
      <c r="G39" s="31">
        <v>116076</v>
      </c>
      <c r="H39" s="31">
        <v>139095</v>
      </c>
      <c r="I39" s="32">
        <v>160</v>
      </c>
    </row>
    <row r="40" spans="1:9" ht="18" customHeight="1" x14ac:dyDescent="0.3">
      <c r="A40" s="24" t="s">
        <v>417</v>
      </c>
      <c r="B40" s="12" t="s">
        <v>22</v>
      </c>
      <c r="C40" s="31">
        <v>71394</v>
      </c>
      <c r="D40" s="31">
        <v>52106</v>
      </c>
      <c r="E40" s="31">
        <v>59030</v>
      </c>
      <c r="F40" s="31">
        <v>70199</v>
      </c>
      <c r="G40" s="31">
        <v>80808</v>
      </c>
      <c r="H40" s="31">
        <v>96990</v>
      </c>
      <c r="I40" s="32">
        <v>190</v>
      </c>
    </row>
    <row r="41" spans="1:9" ht="18" customHeight="1" x14ac:dyDescent="0.3">
      <c r="A41" s="24" t="s">
        <v>418</v>
      </c>
      <c r="B41" s="12" t="s">
        <v>23</v>
      </c>
      <c r="C41" s="31">
        <v>87419</v>
      </c>
      <c r="D41" s="31">
        <v>59317</v>
      </c>
      <c r="E41" s="31">
        <v>70249</v>
      </c>
      <c r="F41" s="31">
        <v>85720</v>
      </c>
      <c r="G41" s="31">
        <v>100341</v>
      </c>
      <c r="H41" s="31">
        <v>123864</v>
      </c>
      <c r="I41" s="32">
        <v>50</v>
      </c>
    </row>
    <row r="42" spans="1:9" ht="18" customHeight="1" x14ac:dyDescent="0.3">
      <c r="A42" s="24" t="s">
        <v>419</v>
      </c>
      <c r="B42" s="12" t="s">
        <v>24</v>
      </c>
      <c r="C42" s="31">
        <v>47122</v>
      </c>
      <c r="D42" s="31">
        <v>29829</v>
      </c>
      <c r="E42" s="31">
        <v>37491</v>
      </c>
      <c r="F42" s="31">
        <v>45373</v>
      </c>
      <c r="G42" s="31">
        <v>54655</v>
      </c>
      <c r="H42" s="31">
        <v>69885</v>
      </c>
      <c r="I42" s="32">
        <v>140</v>
      </c>
    </row>
    <row r="43" spans="1:9" ht="18" customHeight="1" x14ac:dyDescent="0.3">
      <c r="A43" s="24" t="s">
        <v>420</v>
      </c>
      <c r="B43" s="12" t="s">
        <v>25</v>
      </c>
      <c r="C43" s="31">
        <v>80520</v>
      </c>
      <c r="D43" s="31">
        <v>37519</v>
      </c>
      <c r="E43" s="31">
        <v>54111</v>
      </c>
      <c r="F43" s="31">
        <v>65517</v>
      </c>
      <c r="G43" s="31">
        <v>108614</v>
      </c>
      <c r="H43" s="31">
        <v>128051</v>
      </c>
      <c r="I43" s="32">
        <v>110</v>
      </c>
    </row>
    <row r="44" spans="1:9" ht="18" customHeight="1" x14ac:dyDescent="0.3">
      <c r="A44" s="24" t="s">
        <v>421</v>
      </c>
      <c r="B44" s="12" t="s">
        <v>26</v>
      </c>
      <c r="C44" s="31">
        <v>98672</v>
      </c>
      <c r="D44" s="31">
        <v>72037</v>
      </c>
      <c r="E44" s="31">
        <v>83330</v>
      </c>
      <c r="F44" s="31">
        <v>100632</v>
      </c>
      <c r="G44" s="31">
        <v>112142</v>
      </c>
      <c r="H44" s="31">
        <v>125797</v>
      </c>
      <c r="I44" s="32">
        <v>500</v>
      </c>
    </row>
    <row r="45" spans="1:9" ht="18" customHeight="1" x14ac:dyDescent="0.3">
      <c r="A45" s="24" t="s">
        <v>163</v>
      </c>
      <c r="B45" s="12" t="s">
        <v>27</v>
      </c>
      <c r="C45" s="31">
        <v>77707</v>
      </c>
      <c r="D45" s="31">
        <v>40898</v>
      </c>
      <c r="E45" s="31">
        <v>60508</v>
      </c>
      <c r="F45" s="31">
        <v>77270</v>
      </c>
      <c r="G45" s="31">
        <v>97762</v>
      </c>
      <c r="H45" s="31">
        <v>112128</v>
      </c>
      <c r="I45" s="32">
        <v>40</v>
      </c>
    </row>
    <row r="46" spans="1:9" s="3" customFormat="1" ht="18" customHeight="1" x14ac:dyDescent="0.3">
      <c r="A46" s="89" t="s">
        <v>164</v>
      </c>
      <c r="B46" s="22" t="s">
        <v>28</v>
      </c>
      <c r="C46" s="29">
        <v>92704</v>
      </c>
      <c r="D46" s="29">
        <v>49898</v>
      </c>
      <c r="E46" s="29">
        <v>64554</v>
      </c>
      <c r="F46" s="29">
        <v>92005</v>
      </c>
      <c r="G46" s="29">
        <v>112147</v>
      </c>
      <c r="H46" s="29">
        <v>135422</v>
      </c>
      <c r="I46" s="30">
        <v>570</v>
      </c>
    </row>
    <row r="47" spans="1:9" ht="18" customHeight="1" x14ac:dyDescent="0.3">
      <c r="A47" s="24" t="s">
        <v>315</v>
      </c>
      <c r="B47" s="12" t="s">
        <v>316</v>
      </c>
      <c r="C47" s="31">
        <v>87086</v>
      </c>
      <c r="D47" s="31">
        <v>59924</v>
      </c>
      <c r="E47" s="31">
        <v>70926</v>
      </c>
      <c r="F47" s="31">
        <v>87983</v>
      </c>
      <c r="G47" s="31">
        <v>102849</v>
      </c>
      <c r="H47" s="31">
        <v>119305</v>
      </c>
      <c r="I47" s="32">
        <v>50</v>
      </c>
    </row>
    <row r="48" spans="1:9" ht="18" customHeight="1" x14ac:dyDescent="0.3">
      <c r="A48" s="24" t="s">
        <v>165</v>
      </c>
      <c r="B48" s="12" t="s">
        <v>29</v>
      </c>
      <c r="C48" s="31">
        <v>111482</v>
      </c>
      <c r="D48" s="31">
        <v>62579</v>
      </c>
      <c r="E48" s="31">
        <v>86270</v>
      </c>
      <c r="F48" s="31">
        <v>112144</v>
      </c>
      <c r="G48" s="31">
        <v>132535</v>
      </c>
      <c r="H48" s="31">
        <v>158481</v>
      </c>
      <c r="I48" s="32">
        <v>110</v>
      </c>
    </row>
    <row r="49" spans="1:9" ht="18" customHeight="1" x14ac:dyDescent="0.3">
      <c r="A49" s="24" t="s">
        <v>166</v>
      </c>
      <c r="B49" s="12" t="s">
        <v>30</v>
      </c>
      <c r="C49" s="31" t="s">
        <v>137</v>
      </c>
      <c r="D49" s="31" t="s">
        <v>137</v>
      </c>
      <c r="E49" s="31" t="s">
        <v>137</v>
      </c>
      <c r="F49" s="31" t="s">
        <v>137</v>
      </c>
      <c r="G49" s="31" t="s">
        <v>137</v>
      </c>
      <c r="H49" s="31" t="s">
        <v>137</v>
      </c>
      <c r="I49" s="32">
        <v>40</v>
      </c>
    </row>
    <row r="50" spans="1:9" ht="18" customHeight="1" x14ac:dyDescent="0.3">
      <c r="A50" s="24" t="s">
        <v>167</v>
      </c>
      <c r="B50" s="12" t="s">
        <v>31</v>
      </c>
      <c r="C50" s="31">
        <v>98337</v>
      </c>
      <c r="D50" s="31">
        <v>61068</v>
      </c>
      <c r="E50" s="31">
        <v>92002</v>
      </c>
      <c r="F50" s="31">
        <v>109266</v>
      </c>
      <c r="G50" s="31">
        <v>112143</v>
      </c>
      <c r="H50" s="31">
        <v>112151</v>
      </c>
      <c r="I50" s="32">
        <v>120</v>
      </c>
    </row>
    <row r="51" spans="1:9" ht="18" customHeight="1" x14ac:dyDescent="0.3">
      <c r="A51" s="24" t="s">
        <v>168</v>
      </c>
      <c r="B51" s="12" t="s">
        <v>32</v>
      </c>
      <c r="C51" s="31">
        <v>102298</v>
      </c>
      <c r="D51" s="31">
        <v>29512</v>
      </c>
      <c r="E51" s="31">
        <v>64481</v>
      </c>
      <c r="F51" s="31">
        <v>111123</v>
      </c>
      <c r="G51" s="31">
        <v>127420</v>
      </c>
      <c r="H51" s="31">
        <v>165011</v>
      </c>
      <c r="I51" s="32">
        <v>60</v>
      </c>
    </row>
    <row r="52" spans="1:9" ht="18" customHeight="1" x14ac:dyDescent="0.3">
      <c r="A52" s="24" t="s">
        <v>424</v>
      </c>
      <c r="B52" s="12" t="s">
        <v>425</v>
      </c>
      <c r="C52" s="31">
        <v>64905</v>
      </c>
      <c r="D52" s="31">
        <v>39062</v>
      </c>
      <c r="E52" s="31">
        <v>47879</v>
      </c>
      <c r="F52" s="31">
        <v>68581</v>
      </c>
      <c r="G52" s="31">
        <v>78682</v>
      </c>
      <c r="H52" s="31">
        <v>88866</v>
      </c>
      <c r="I52" s="32">
        <v>40</v>
      </c>
    </row>
    <row r="53" spans="1:9" ht="18" customHeight="1" x14ac:dyDescent="0.3">
      <c r="A53" s="24" t="s">
        <v>426</v>
      </c>
      <c r="B53" s="12" t="s">
        <v>427</v>
      </c>
      <c r="C53" s="31">
        <v>64337</v>
      </c>
      <c r="D53" s="31">
        <v>40677</v>
      </c>
      <c r="E53" s="31">
        <v>52497</v>
      </c>
      <c r="F53" s="31">
        <v>61491</v>
      </c>
      <c r="G53" s="31">
        <v>73912</v>
      </c>
      <c r="H53" s="31">
        <v>88534</v>
      </c>
      <c r="I53" s="32">
        <v>30</v>
      </c>
    </row>
    <row r="54" spans="1:9" s="3" customFormat="1" ht="18" customHeight="1" x14ac:dyDescent="0.3">
      <c r="A54" s="89" t="s">
        <v>169</v>
      </c>
      <c r="B54" s="22" t="s">
        <v>33</v>
      </c>
      <c r="C54" s="29">
        <v>71325</v>
      </c>
      <c r="D54" s="29">
        <v>29511</v>
      </c>
      <c r="E54" s="29">
        <v>43636</v>
      </c>
      <c r="F54" s="29">
        <v>72531</v>
      </c>
      <c r="G54" s="29">
        <v>89478</v>
      </c>
      <c r="H54" s="29">
        <v>106382</v>
      </c>
      <c r="I54" s="30">
        <v>400</v>
      </c>
    </row>
    <row r="55" spans="1:9" s="3" customFormat="1" ht="18" customHeight="1" x14ac:dyDescent="0.3">
      <c r="A55" s="89" t="s">
        <v>170</v>
      </c>
      <c r="B55" s="22" t="s">
        <v>428</v>
      </c>
      <c r="C55" s="29">
        <v>44064</v>
      </c>
      <c r="D55" s="29">
        <v>26505</v>
      </c>
      <c r="E55" s="29">
        <v>31707</v>
      </c>
      <c r="F55" s="29">
        <v>38404</v>
      </c>
      <c r="G55" s="29">
        <v>47878</v>
      </c>
      <c r="H55" s="29">
        <v>60575</v>
      </c>
      <c r="I55" s="30">
        <v>420</v>
      </c>
    </row>
    <row r="56" spans="1:9" ht="18" customHeight="1" x14ac:dyDescent="0.3">
      <c r="A56" s="24" t="s">
        <v>171</v>
      </c>
      <c r="B56" s="12" t="s">
        <v>429</v>
      </c>
      <c r="C56" s="31">
        <v>56981</v>
      </c>
      <c r="D56" s="31">
        <v>32320</v>
      </c>
      <c r="E56" s="31">
        <v>37409</v>
      </c>
      <c r="F56" s="31">
        <v>44715</v>
      </c>
      <c r="G56" s="31">
        <v>53801</v>
      </c>
      <c r="H56" s="31">
        <v>68581</v>
      </c>
      <c r="I56" s="32">
        <v>100</v>
      </c>
    </row>
    <row r="57" spans="1:9" ht="18" customHeight="1" x14ac:dyDescent="0.3">
      <c r="A57" s="24" t="s">
        <v>526</v>
      </c>
      <c r="B57" s="12" t="s">
        <v>527</v>
      </c>
      <c r="C57" s="31">
        <v>36429</v>
      </c>
      <c r="D57" s="31">
        <v>26694</v>
      </c>
      <c r="E57" s="31">
        <v>29228</v>
      </c>
      <c r="F57" s="31">
        <v>34495</v>
      </c>
      <c r="G57" s="31">
        <v>42003</v>
      </c>
      <c r="H57" s="31">
        <v>48687</v>
      </c>
      <c r="I57" s="32">
        <v>30</v>
      </c>
    </row>
    <row r="58" spans="1:9" ht="18" customHeight="1" x14ac:dyDescent="0.3">
      <c r="A58" s="24" t="s">
        <v>172</v>
      </c>
      <c r="B58" s="12" t="s">
        <v>430</v>
      </c>
      <c r="C58" s="31">
        <v>36500</v>
      </c>
      <c r="D58" s="31">
        <v>26035</v>
      </c>
      <c r="E58" s="31">
        <v>29213</v>
      </c>
      <c r="F58" s="31">
        <v>35033</v>
      </c>
      <c r="G58" s="31">
        <v>41989</v>
      </c>
      <c r="H58" s="31">
        <v>51410</v>
      </c>
      <c r="I58" s="32" t="s">
        <v>137</v>
      </c>
    </row>
    <row r="59" spans="1:9" ht="18" customHeight="1" x14ac:dyDescent="0.3">
      <c r="A59" s="24" t="s">
        <v>173</v>
      </c>
      <c r="B59" s="12" t="s">
        <v>34</v>
      </c>
      <c r="C59" s="31">
        <v>41304</v>
      </c>
      <c r="D59" s="31">
        <v>31025</v>
      </c>
      <c r="E59" s="31">
        <v>34485</v>
      </c>
      <c r="F59" s="31">
        <v>39971</v>
      </c>
      <c r="G59" s="31">
        <v>46982</v>
      </c>
      <c r="H59" s="31">
        <v>54120</v>
      </c>
      <c r="I59" s="32">
        <v>40</v>
      </c>
    </row>
    <row r="60" spans="1:9" ht="18" customHeight="1" x14ac:dyDescent="0.3">
      <c r="A60" s="24" t="s">
        <v>174</v>
      </c>
      <c r="B60" s="12" t="s">
        <v>35</v>
      </c>
      <c r="C60" s="31">
        <v>38091</v>
      </c>
      <c r="D60" s="31">
        <v>28237</v>
      </c>
      <c r="E60" s="31">
        <v>32585</v>
      </c>
      <c r="F60" s="31">
        <v>37126</v>
      </c>
      <c r="G60" s="31">
        <v>43660</v>
      </c>
      <c r="H60" s="31">
        <v>50024</v>
      </c>
      <c r="I60" s="32">
        <v>80</v>
      </c>
    </row>
    <row r="61" spans="1:9" s="3" customFormat="1" ht="18" customHeight="1" x14ac:dyDescent="0.3">
      <c r="A61" s="89" t="s">
        <v>175</v>
      </c>
      <c r="B61" s="22" t="s">
        <v>36</v>
      </c>
      <c r="C61" s="29">
        <v>74482</v>
      </c>
      <c r="D61" s="29">
        <v>32739</v>
      </c>
      <c r="E61" s="29">
        <v>40369</v>
      </c>
      <c r="F61" s="29">
        <v>56691</v>
      </c>
      <c r="G61" s="29">
        <v>92622</v>
      </c>
      <c r="H61" s="29">
        <v>135852</v>
      </c>
      <c r="I61" s="30">
        <v>150</v>
      </c>
    </row>
    <row r="62" spans="1:9" ht="18" customHeight="1" x14ac:dyDescent="0.3">
      <c r="A62" s="24" t="s">
        <v>176</v>
      </c>
      <c r="B62" s="12" t="s">
        <v>37</v>
      </c>
      <c r="C62" s="31">
        <v>110056</v>
      </c>
      <c r="D62" s="31">
        <v>61442</v>
      </c>
      <c r="E62" s="31">
        <v>73103</v>
      </c>
      <c r="F62" s="31">
        <v>92893</v>
      </c>
      <c r="G62" s="31">
        <v>122019</v>
      </c>
      <c r="H62" s="31">
        <v>155975</v>
      </c>
      <c r="I62" s="32">
        <v>50</v>
      </c>
    </row>
    <row r="63" spans="1:9" ht="18" customHeight="1" x14ac:dyDescent="0.3">
      <c r="A63" s="24" t="s">
        <v>177</v>
      </c>
      <c r="B63" s="12" t="s">
        <v>38</v>
      </c>
      <c r="C63" s="31">
        <v>42136</v>
      </c>
      <c r="D63" s="31">
        <v>25741</v>
      </c>
      <c r="E63" s="31">
        <v>31865</v>
      </c>
      <c r="F63" s="31">
        <v>43545</v>
      </c>
      <c r="G63" s="31">
        <v>50096</v>
      </c>
      <c r="H63" s="31">
        <v>56775</v>
      </c>
      <c r="I63" s="32">
        <v>30</v>
      </c>
    </row>
    <row r="64" spans="1:9" s="3" customFormat="1" ht="18" customHeight="1" x14ac:dyDescent="0.3">
      <c r="A64" s="89" t="s">
        <v>320</v>
      </c>
      <c r="B64" s="22" t="s">
        <v>528</v>
      </c>
      <c r="C64" s="29">
        <v>44984</v>
      </c>
      <c r="D64" s="29">
        <v>20812</v>
      </c>
      <c r="E64" s="29">
        <v>24938</v>
      </c>
      <c r="F64" s="29">
        <v>36761</v>
      </c>
      <c r="G64" s="29">
        <v>52384</v>
      </c>
      <c r="H64" s="29">
        <v>84647</v>
      </c>
      <c r="I64" s="30">
        <v>2590</v>
      </c>
    </row>
    <row r="65" spans="1:9" ht="18" customHeight="1" x14ac:dyDescent="0.3">
      <c r="A65" s="24" t="s">
        <v>431</v>
      </c>
      <c r="B65" s="12" t="s">
        <v>432</v>
      </c>
      <c r="C65" s="31">
        <v>39933</v>
      </c>
      <c r="D65" s="31">
        <v>32169</v>
      </c>
      <c r="E65" s="31">
        <v>34906</v>
      </c>
      <c r="F65" s="31">
        <v>39444</v>
      </c>
      <c r="G65" s="31">
        <v>45867</v>
      </c>
      <c r="H65" s="31">
        <v>49985</v>
      </c>
      <c r="I65" s="32">
        <v>40</v>
      </c>
    </row>
    <row r="66" spans="1:9" ht="18" customHeight="1" x14ac:dyDescent="0.3">
      <c r="A66" s="24" t="s">
        <v>178</v>
      </c>
      <c r="B66" s="12" t="s">
        <v>39</v>
      </c>
      <c r="C66" s="31">
        <v>35846</v>
      </c>
      <c r="D66" s="31">
        <v>24754</v>
      </c>
      <c r="E66" s="31">
        <v>29679</v>
      </c>
      <c r="F66" s="31">
        <v>35272</v>
      </c>
      <c r="G66" s="31">
        <v>40781</v>
      </c>
      <c r="H66" s="31">
        <v>48627</v>
      </c>
      <c r="I66" s="32">
        <v>540</v>
      </c>
    </row>
    <row r="67" spans="1:9" ht="18" customHeight="1" x14ac:dyDescent="0.3">
      <c r="A67" s="24" t="s">
        <v>179</v>
      </c>
      <c r="B67" s="12" t="s">
        <v>433</v>
      </c>
      <c r="C67" s="31">
        <v>39412</v>
      </c>
      <c r="D67" s="31">
        <v>31554</v>
      </c>
      <c r="E67" s="31">
        <v>34352</v>
      </c>
      <c r="F67" s="31">
        <v>38590</v>
      </c>
      <c r="G67" s="31">
        <v>45118</v>
      </c>
      <c r="H67" s="31">
        <v>49914</v>
      </c>
      <c r="I67" s="32">
        <v>160</v>
      </c>
    </row>
    <row r="68" spans="1:9" ht="18" customHeight="1" x14ac:dyDescent="0.3">
      <c r="A68" s="24" t="s">
        <v>180</v>
      </c>
      <c r="B68" s="12" t="s">
        <v>434</v>
      </c>
      <c r="C68" s="31">
        <v>39588</v>
      </c>
      <c r="D68" s="31">
        <v>25533</v>
      </c>
      <c r="E68" s="31">
        <v>33282</v>
      </c>
      <c r="F68" s="31">
        <v>39403</v>
      </c>
      <c r="G68" s="31">
        <v>47119</v>
      </c>
      <c r="H68" s="31">
        <v>52369</v>
      </c>
      <c r="I68" s="32">
        <v>230</v>
      </c>
    </row>
    <row r="69" spans="1:9" ht="18" customHeight="1" x14ac:dyDescent="0.3">
      <c r="A69" s="24" t="s">
        <v>182</v>
      </c>
      <c r="B69" s="12" t="s">
        <v>437</v>
      </c>
      <c r="C69" s="31">
        <v>76045</v>
      </c>
      <c r="D69" s="31">
        <v>32837</v>
      </c>
      <c r="E69" s="31">
        <v>56701</v>
      </c>
      <c r="F69" s="31">
        <v>77389</v>
      </c>
      <c r="G69" s="31">
        <v>82222</v>
      </c>
      <c r="H69" s="31">
        <v>91884</v>
      </c>
      <c r="I69" s="32" t="s">
        <v>137</v>
      </c>
    </row>
    <row r="70" spans="1:9" ht="18" customHeight="1" x14ac:dyDescent="0.3">
      <c r="A70" s="24" t="s">
        <v>529</v>
      </c>
      <c r="B70" s="12" t="s">
        <v>530</v>
      </c>
      <c r="C70" s="31" t="s">
        <v>137</v>
      </c>
      <c r="D70" s="31" t="s">
        <v>137</v>
      </c>
      <c r="E70" s="31" t="s">
        <v>137</v>
      </c>
      <c r="F70" s="31" t="s">
        <v>137</v>
      </c>
      <c r="G70" s="31" t="s">
        <v>137</v>
      </c>
      <c r="H70" s="31" t="s">
        <v>137</v>
      </c>
      <c r="I70" s="32">
        <v>70</v>
      </c>
    </row>
    <row r="71" spans="1:9" ht="18" customHeight="1" x14ac:dyDescent="0.3">
      <c r="A71" s="24" t="s">
        <v>531</v>
      </c>
      <c r="B71" s="12" t="s">
        <v>532</v>
      </c>
      <c r="C71" s="31">
        <v>33205</v>
      </c>
      <c r="D71" s="31">
        <v>20804</v>
      </c>
      <c r="E71" s="31">
        <v>20810</v>
      </c>
      <c r="F71" s="31">
        <v>20820</v>
      </c>
      <c r="G71" s="31">
        <v>39931</v>
      </c>
      <c r="H71" s="31">
        <v>62528</v>
      </c>
      <c r="I71" s="32">
        <v>30</v>
      </c>
    </row>
    <row r="72" spans="1:9" ht="18" customHeight="1" x14ac:dyDescent="0.3">
      <c r="A72" s="24" t="s">
        <v>533</v>
      </c>
      <c r="B72" s="12" t="s">
        <v>534</v>
      </c>
      <c r="C72" s="31">
        <v>35749</v>
      </c>
      <c r="D72" s="31">
        <v>20891</v>
      </c>
      <c r="E72" s="31">
        <v>28032</v>
      </c>
      <c r="F72" s="31">
        <v>35887</v>
      </c>
      <c r="G72" s="31">
        <v>42351</v>
      </c>
      <c r="H72" s="31">
        <v>49361</v>
      </c>
      <c r="I72" s="32">
        <v>90</v>
      </c>
    </row>
    <row r="73" spans="1:9" ht="18" customHeight="1" x14ac:dyDescent="0.3">
      <c r="A73" s="24" t="s">
        <v>183</v>
      </c>
      <c r="B73" s="12" t="s">
        <v>41</v>
      </c>
      <c r="C73" s="31" t="s">
        <v>137</v>
      </c>
      <c r="D73" s="31" t="s">
        <v>137</v>
      </c>
      <c r="E73" s="31" t="s">
        <v>137</v>
      </c>
      <c r="F73" s="31" t="s">
        <v>137</v>
      </c>
      <c r="G73" s="31" t="s">
        <v>137</v>
      </c>
      <c r="H73" s="31" t="s">
        <v>137</v>
      </c>
      <c r="I73" s="32">
        <v>30</v>
      </c>
    </row>
    <row r="74" spans="1:9" ht="18" customHeight="1" x14ac:dyDescent="0.3">
      <c r="A74" s="24" t="s">
        <v>438</v>
      </c>
      <c r="B74" s="12" t="s">
        <v>439</v>
      </c>
      <c r="C74" s="31">
        <v>24916</v>
      </c>
      <c r="D74" s="31">
        <v>20804</v>
      </c>
      <c r="E74" s="31">
        <v>20810</v>
      </c>
      <c r="F74" s="31">
        <v>20820</v>
      </c>
      <c r="G74" s="31">
        <v>26140</v>
      </c>
      <c r="H74" s="31">
        <v>31242</v>
      </c>
      <c r="I74" s="32" t="s">
        <v>137</v>
      </c>
    </row>
    <row r="75" spans="1:9" ht="18" customHeight="1" x14ac:dyDescent="0.3">
      <c r="A75" s="24" t="s">
        <v>184</v>
      </c>
      <c r="B75" s="12" t="s">
        <v>440</v>
      </c>
      <c r="C75" s="31">
        <v>42574</v>
      </c>
      <c r="D75" s="31">
        <v>23972</v>
      </c>
      <c r="E75" s="31">
        <v>32707</v>
      </c>
      <c r="F75" s="31">
        <v>43958</v>
      </c>
      <c r="G75" s="31">
        <v>48765</v>
      </c>
      <c r="H75" s="31">
        <v>55863</v>
      </c>
      <c r="I75" s="32">
        <v>40</v>
      </c>
    </row>
    <row r="76" spans="1:9" s="3" customFormat="1" ht="18" customHeight="1" x14ac:dyDescent="0.3">
      <c r="A76" s="89" t="s">
        <v>185</v>
      </c>
      <c r="B76" s="22" t="s">
        <v>42</v>
      </c>
      <c r="C76" s="29">
        <v>52316</v>
      </c>
      <c r="D76" s="29">
        <v>21236</v>
      </c>
      <c r="E76" s="29">
        <v>25540</v>
      </c>
      <c r="F76" s="29">
        <v>47052</v>
      </c>
      <c r="G76" s="29">
        <v>74631</v>
      </c>
      <c r="H76" s="29">
        <v>94907</v>
      </c>
      <c r="I76" s="30">
        <v>250</v>
      </c>
    </row>
    <row r="77" spans="1:9" ht="18" customHeight="1" x14ac:dyDescent="0.3">
      <c r="A77" s="24" t="s">
        <v>535</v>
      </c>
      <c r="B77" s="12" t="s">
        <v>536</v>
      </c>
      <c r="C77" s="31">
        <v>55390</v>
      </c>
      <c r="D77" s="31">
        <v>28496</v>
      </c>
      <c r="E77" s="31">
        <v>36248</v>
      </c>
      <c r="F77" s="31">
        <v>51688</v>
      </c>
      <c r="G77" s="31">
        <v>76035</v>
      </c>
      <c r="H77" s="31">
        <v>86258</v>
      </c>
      <c r="I77" s="32">
        <v>30</v>
      </c>
    </row>
    <row r="78" spans="1:9" s="3" customFormat="1" ht="18" customHeight="1" x14ac:dyDescent="0.3">
      <c r="A78" s="89" t="s">
        <v>186</v>
      </c>
      <c r="B78" s="22" t="s">
        <v>43</v>
      </c>
      <c r="C78" s="29">
        <v>83541</v>
      </c>
      <c r="D78" s="29">
        <v>29464</v>
      </c>
      <c r="E78" s="29">
        <v>41174</v>
      </c>
      <c r="F78" s="29">
        <v>61311</v>
      </c>
      <c r="G78" s="29">
        <v>89062</v>
      </c>
      <c r="H78" s="29">
        <v>177900</v>
      </c>
      <c r="I78" s="30">
        <v>1460</v>
      </c>
    </row>
    <row r="79" spans="1:9" ht="18" customHeight="1" x14ac:dyDescent="0.3">
      <c r="A79" s="24" t="s">
        <v>187</v>
      </c>
      <c r="B79" s="12" t="s">
        <v>44</v>
      </c>
      <c r="C79" s="31">
        <v>133388</v>
      </c>
      <c r="D79" s="31">
        <v>106396</v>
      </c>
      <c r="E79" s="31">
        <v>120341</v>
      </c>
      <c r="F79" s="31">
        <v>138060</v>
      </c>
      <c r="G79" s="31">
        <v>154870</v>
      </c>
      <c r="H79" s="31">
        <v>165292</v>
      </c>
      <c r="I79" s="32">
        <v>40</v>
      </c>
    </row>
    <row r="80" spans="1:9" ht="18" customHeight="1" x14ac:dyDescent="0.3">
      <c r="A80" s="24" t="s">
        <v>445</v>
      </c>
      <c r="B80" s="12" t="s">
        <v>446</v>
      </c>
      <c r="C80" s="31">
        <v>252882</v>
      </c>
      <c r="D80" s="31">
        <v>101940</v>
      </c>
      <c r="E80" s="31">
        <v>205995</v>
      </c>
      <c r="F80" s="31" t="s">
        <v>137</v>
      </c>
      <c r="G80" s="31" t="s">
        <v>137</v>
      </c>
      <c r="H80" s="31" t="s">
        <v>137</v>
      </c>
      <c r="I80" s="32">
        <v>130</v>
      </c>
    </row>
    <row r="81" spans="1:9" ht="18" customHeight="1" x14ac:dyDescent="0.3">
      <c r="A81" s="24" t="s">
        <v>189</v>
      </c>
      <c r="B81" s="12" t="s">
        <v>46</v>
      </c>
      <c r="C81" s="31">
        <v>63229</v>
      </c>
      <c r="D81" s="31">
        <v>36828</v>
      </c>
      <c r="E81" s="31">
        <v>53044</v>
      </c>
      <c r="F81" s="31">
        <v>62854</v>
      </c>
      <c r="G81" s="31">
        <v>75936</v>
      </c>
      <c r="H81" s="31">
        <v>89511</v>
      </c>
      <c r="I81" s="32">
        <v>400</v>
      </c>
    </row>
    <row r="82" spans="1:9" ht="18" customHeight="1" x14ac:dyDescent="0.3">
      <c r="A82" s="24" t="s">
        <v>190</v>
      </c>
      <c r="B82" s="12" t="s">
        <v>47</v>
      </c>
      <c r="C82" s="31">
        <v>97354</v>
      </c>
      <c r="D82" s="31">
        <v>57527</v>
      </c>
      <c r="E82" s="31">
        <v>79486</v>
      </c>
      <c r="F82" s="31">
        <v>96916</v>
      </c>
      <c r="G82" s="31">
        <v>116943</v>
      </c>
      <c r="H82" s="31">
        <v>131740</v>
      </c>
      <c r="I82" s="32">
        <v>70</v>
      </c>
    </row>
    <row r="83" spans="1:9" ht="18" customHeight="1" x14ac:dyDescent="0.3">
      <c r="A83" s="24" t="s">
        <v>191</v>
      </c>
      <c r="B83" s="12" t="s">
        <v>192</v>
      </c>
      <c r="C83" s="31">
        <v>45102</v>
      </c>
      <c r="D83" s="31">
        <v>23030</v>
      </c>
      <c r="E83" s="31">
        <v>27905</v>
      </c>
      <c r="F83" s="31">
        <v>43736</v>
      </c>
      <c r="G83" s="31">
        <v>59019</v>
      </c>
      <c r="H83" s="31">
        <v>68463</v>
      </c>
      <c r="I83" s="32">
        <v>60</v>
      </c>
    </row>
    <row r="84" spans="1:9" ht="18" customHeight="1" x14ac:dyDescent="0.3">
      <c r="A84" s="24" t="s">
        <v>447</v>
      </c>
      <c r="B84" s="12" t="s">
        <v>48</v>
      </c>
      <c r="C84" s="31">
        <v>87885</v>
      </c>
      <c r="D84" s="31">
        <v>70953</v>
      </c>
      <c r="E84" s="31">
        <v>83878</v>
      </c>
      <c r="F84" s="31">
        <v>90983</v>
      </c>
      <c r="G84" s="31">
        <v>97998</v>
      </c>
      <c r="H84" s="31">
        <v>102222</v>
      </c>
      <c r="I84" s="32">
        <v>40</v>
      </c>
    </row>
    <row r="85" spans="1:9" ht="18" customHeight="1" x14ac:dyDescent="0.3">
      <c r="A85" s="24" t="s">
        <v>193</v>
      </c>
      <c r="B85" s="12" t="s">
        <v>194</v>
      </c>
      <c r="C85" s="31">
        <v>61033</v>
      </c>
      <c r="D85" s="31">
        <v>43486</v>
      </c>
      <c r="E85" s="31">
        <v>49444</v>
      </c>
      <c r="F85" s="31">
        <v>59500</v>
      </c>
      <c r="G85" s="31">
        <v>71821</v>
      </c>
      <c r="H85" s="31">
        <v>80216</v>
      </c>
      <c r="I85" s="32">
        <v>40</v>
      </c>
    </row>
    <row r="86" spans="1:9" ht="18" customHeight="1" x14ac:dyDescent="0.3">
      <c r="A86" s="24" t="s">
        <v>448</v>
      </c>
      <c r="B86" s="12" t="s">
        <v>49</v>
      </c>
      <c r="C86" s="31">
        <v>32035</v>
      </c>
      <c r="D86" s="31">
        <v>22534</v>
      </c>
      <c r="E86" s="31">
        <v>25073</v>
      </c>
      <c r="F86" s="31">
        <v>28726</v>
      </c>
      <c r="G86" s="31">
        <v>34570</v>
      </c>
      <c r="H86" s="31">
        <v>49658</v>
      </c>
      <c r="I86" s="32">
        <v>110</v>
      </c>
    </row>
    <row r="87" spans="1:9" ht="18" customHeight="1" x14ac:dyDescent="0.3">
      <c r="A87" s="24" t="s">
        <v>195</v>
      </c>
      <c r="B87" s="12" t="s">
        <v>50</v>
      </c>
      <c r="C87" s="31">
        <v>33789</v>
      </c>
      <c r="D87" s="31">
        <v>26602</v>
      </c>
      <c r="E87" s="31">
        <v>29219</v>
      </c>
      <c r="F87" s="31">
        <v>33896</v>
      </c>
      <c r="G87" s="31">
        <v>37731</v>
      </c>
      <c r="H87" s="31">
        <v>40713</v>
      </c>
      <c r="I87" s="32">
        <v>70</v>
      </c>
    </row>
    <row r="88" spans="1:9" ht="18" customHeight="1" x14ac:dyDescent="0.3">
      <c r="A88" s="24" t="s">
        <v>537</v>
      </c>
      <c r="B88" s="12" t="s">
        <v>538</v>
      </c>
      <c r="C88" s="31">
        <v>58575</v>
      </c>
      <c r="D88" s="31">
        <v>41669</v>
      </c>
      <c r="E88" s="31">
        <v>45603</v>
      </c>
      <c r="F88" s="31">
        <v>52856</v>
      </c>
      <c r="G88" s="31">
        <v>61824</v>
      </c>
      <c r="H88" s="31">
        <v>108203</v>
      </c>
      <c r="I88" s="32">
        <v>30</v>
      </c>
    </row>
    <row r="89" spans="1:9" ht="18" customHeight="1" x14ac:dyDescent="0.3">
      <c r="A89" s="24" t="s">
        <v>196</v>
      </c>
      <c r="B89" s="12" t="s">
        <v>51</v>
      </c>
      <c r="C89" s="31">
        <v>47977</v>
      </c>
      <c r="D89" s="31">
        <v>42818</v>
      </c>
      <c r="E89" s="31">
        <v>44551</v>
      </c>
      <c r="F89" s="31">
        <v>46894</v>
      </c>
      <c r="G89" s="31">
        <v>49856</v>
      </c>
      <c r="H89" s="31">
        <v>55503</v>
      </c>
      <c r="I89" s="32">
        <v>60</v>
      </c>
    </row>
    <row r="90" spans="1:9" ht="18" customHeight="1" x14ac:dyDescent="0.3">
      <c r="A90" s="24" t="s">
        <v>449</v>
      </c>
      <c r="B90" s="12" t="s">
        <v>450</v>
      </c>
      <c r="C90" s="31">
        <v>41680</v>
      </c>
      <c r="D90" s="31">
        <v>24861</v>
      </c>
      <c r="E90" s="31">
        <v>29617</v>
      </c>
      <c r="F90" s="31">
        <v>36296</v>
      </c>
      <c r="G90" s="31">
        <v>48299</v>
      </c>
      <c r="H90" s="31">
        <v>71334</v>
      </c>
      <c r="I90" s="32">
        <v>60</v>
      </c>
    </row>
    <row r="91" spans="1:9" ht="18" customHeight="1" x14ac:dyDescent="0.3">
      <c r="A91" s="24" t="s">
        <v>451</v>
      </c>
      <c r="B91" s="12" t="s">
        <v>452</v>
      </c>
      <c r="C91" s="31">
        <v>32867</v>
      </c>
      <c r="D91" s="31">
        <v>23713</v>
      </c>
      <c r="E91" s="31">
        <v>26420</v>
      </c>
      <c r="F91" s="31">
        <v>30096</v>
      </c>
      <c r="G91" s="31">
        <v>36707</v>
      </c>
      <c r="H91" s="31">
        <v>46483</v>
      </c>
      <c r="I91" s="32">
        <v>40</v>
      </c>
    </row>
    <row r="92" spans="1:9" s="3" customFormat="1" ht="18" customHeight="1" x14ac:dyDescent="0.3">
      <c r="A92" s="89" t="s">
        <v>197</v>
      </c>
      <c r="B92" s="22" t="s">
        <v>52</v>
      </c>
      <c r="C92" s="29">
        <v>33310</v>
      </c>
      <c r="D92" s="29">
        <v>21268</v>
      </c>
      <c r="E92" s="29">
        <v>23982</v>
      </c>
      <c r="F92" s="29">
        <v>29161</v>
      </c>
      <c r="G92" s="29">
        <v>38149</v>
      </c>
      <c r="H92" s="29">
        <v>53604</v>
      </c>
      <c r="I92" s="30">
        <v>700</v>
      </c>
    </row>
    <row r="93" spans="1:9" ht="18" customHeight="1" x14ac:dyDescent="0.3">
      <c r="A93" s="24" t="s">
        <v>453</v>
      </c>
      <c r="B93" s="12" t="s">
        <v>454</v>
      </c>
      <c r="C93" s="31">
        <v>24642</v>
      </c>
      <c r="D93" s="31">
        <v>21400</v>
      </c>
      <c r="E93" s="31">
        <v>22398</v>
      </c>
      <c r="F93" s="31">
        <v>24062</v>
      </c>
      <c r="G93" s="31">
        <v>26920</v>
      </c>
      <c r="H93" s="31">
        <v>29570</v>
      </c>
      <c r="I93" s="32" t="s">
        <v>137</v>
      </c>
    </row>
    <row r="94" spans="1:9" ht="18" customHeight="1" x14ac:dyDescent="0.3">
      <c r="A94" s="24" t="s">
        <v>455</v>
      </c>
      <c r="B94" s="12" t="s">
        <v>53</v>
      </c>
      <c r="C94" s="31">
        <v>35835</v>
      </c>
      <c r="D94" s="31">
        <v>20809</v>
      </c>
      <c r="E94" s="31">
        <v>21564</v>
      </c>
      <c r="F94" s="31">
        <v>29059</v>
      </c>
      <c r="G94" s="31">
        <v>45209</v>
      </c>
      <c r="H94" s="31">
        <v>66107</v>
      </c>
      <c r="I94" s="32">
        <v>190</v>
      </c>
    </row>
    <row r="95" spans="1:9" ht="18" customHeight="1" x14ac:dyDescent="0.3">
      <c r="A95" s="24" t="s">
        <v>198</v>
      </c>
      <c r="B95" s="12" t="s">
        <v>54</v>
      </c>
      <c r="C95" s="31">
        <v>37709</v>
      </c>
      <c r="D95" s="31">
        <v>23960</v>
      </c>
      <c r="E95" s="31">
        <v>30069</v>
      </c>
      <c r="F95" s="31">
        <v>36333</v>
      </c>
      <c r="G95" s="31">
        <v>44994</v>
      </c>
      <c r="H95" s="31">
        <v>54589</v>
      </c>
      <c r="I95" s="32">
        <v>110</v>
      </c>
    </row>
    <row r="96" spans="1:9" ht="18" customHeight="1" x14ac:dyDescent="0.3">
      <c r="A96" s="24" t="s">
        <v>199</v>
      </c>
      <c r="B96" s="12" t="s">
        <v>55</v>
      </c>
      <c r="C96" s="31">
        <v>32573</v>
      </c>
      <c r="D96" s="31">
        <v>24275</v>
      </c>
      <c r="E96" s="31">
        <v>27030</v>
      </c>
      <c r="F96" s="31">
        <v>30046</v>
      </c>
      <c r="G96" s="31">
        <v>34789</v>
      </c>
      <c r="H96" s="31">
        <v>46306</v>
      </c>
      <c r="I96" s="32">
        <v>190</v>
      </c>
    </row>
    <row r="97" spans="1:9" ht="18" customHeight="1" x14ac:dyDescent="0.3">
      <c r="A97" s="24" t="s">
        <v>539</v>
      </c>
      <c r="B97" s="12" t="s">
        <v>540</v>
      </c>
      <c r="C97" s="31">
        <v>22959</v>
      </c>
      <c r="D97" s="31">
        <v>20822</v>
      </c>
      <c r="E97" s="31">
        <v>21654</v>
      </c>
      <c r="F97" s="31">
        <v>23041</v>
      </c>
      <c r="G97" s="31">
        <v>24428</v>
      </c>
      <c r="H97" s="31">
        <v>25384</v>
      </c>
      <c r="I97" s="32" t="s">
        <v>137</v>
      </c>
    </row>
    <row r="98" spans="1:9" s="3" customFormat="1" ht="18" customHeight="1" x14ac:dyDescent="0.3">
      <c r="A98" s="89" t="s">
        <v>200</v>
      </c>
      <c r="B98" s="22" t="s">
        <v>56</v>
      </c>
      <c r="C98" s="29">
        <v>58330</v>
      </c>
      <c r="D98" s="29">
        <v>32582</v>
      </c>
      <c r="E98" s="29">
        <v>39357</v>
      </c>
      <c r="F98" s="29">
        <v>52422</v>
      </c>
      <c r="G98" s="29">
        <v>79804</v>
      </c>
      <c r="H98" s="29">
        <v>82220</v>
      </c>
      <c r="I98" s="30">
        <v>2350</v>
      </c>
    </row>
    <row r="99" spans="1:9" ht="18" customHeight="1" x14ac:dyDescent="0.3">
      <c r="A99" s="24" t="s">
        <v>201</v>
      </c>
      <c r="B99" s="12" t="s">
        <v>57</v>
      </c>
      <c r="C99" s="31">
        <v>94248</v>
      </c>
      <c r="D99" s="31">
        <v>56838</v>
      </c>
      <c r="E99" s="31">
        <v>66894</v>
      </c>
      <c r="F99" s="31">
        <v>91755</v>
      </c>
      <c r="G99" s="31">
        <v>115574</v>
      </c>
      <c r="H99" s="31">
        <v>148658</v>
      </c>
      <c r="I99" s="32">
        <v>70</v>
      </c>
    </row>
    <row r="100" spans="1:9" ht="18" customHeight="1" x14ac:dyDescent="0.3">
      <c r="A100" s="24" t="s">
        <v>202</v>
      </c>
      <c r="B100" s="12" t="s">
        <v>456</v>
      </c>
      <c r="C100" s="31">
        <v>55711</v>
      </c>
      <c r="D100" s="31">
        <v>34646</v>
      </c>
      <c r="E100" s="31">
        <v>39752</v>
      </c>
      <c r="F100" s="31">
        <v>55446</v>
      </c>
      <c r="G100" s="31">
        <v>65172</v>
      </c>
      <c r="H100" s="31">
        <v>82996</v>
      </c>
      <c r="I100" s="32">
        <v>80</v>
      </c>
    </row>
    <row r="101" spans="1:9" ht="18" customHeight="1" x14ac:dyDescent="0.3">
      <c r="A101" s="24" t="s">
        <v>203</v>
      </c>
      <c r="B101" s="12" t="s">
        <v>58</v>
      </c>
      <c r="C101" s="31">
        <v>48022</v>
      </c>
      <c r="D101" s="31">
        <v>24864</v>
      </c>
      <c r="E101" s="31">
        <v>39951</v>
      </c>
      <c r="F101" s="31">
        <v>48919</v>
      </c>
      <c r="G101" s="31">
        <v>57953</v>
      </c>
      <c r="H101" s="31">
        <v>65148</v>
      </c>
      <c r="I101" s="32">
        <v>230</v>
      </c>
    </row>
    <row r="102" spans="1:9" ht="18" customHeight="1" x14ac:dyDescent="0.3">
      <c r="A102" s="24" t="s">
        <v>204</v>
      </c>
      <c r="B102" s="12" t="s">
        <v>59</v>
      </c>
      <c r="C102" s="31">
        <v>39799</v>
      </c>
      <c r="D102" s="31">
        <v>32773</v>
      </c>
      <c r="E102" s="31">
        <v>35116</v>
      </c>
      <c r="F102" s="31">
        <v>39021</v>
      </c>
      <c r="G102" s="31">
        <v>45069</v>
      </c>
      <c r="H102" s="31">
        <v>48910</v>
      </c>
      <c r="I102" s="32">
        <v>530</v>
      </c>
    </row>
    <row r="103" spans="1:9" ht="18" customHeight="1" x14ac:dyDescent="0.3">
      <c r="A103" s="24" t="s">
        <v>205</v>
      </c>
      <c r="B103" s="12" t="s">
        <v>60</v>
      </c>
      <c r="C103" s="31">
        <v>78657</v>
      </c>
      <c r="D103" s="31">
        <v>60512</v>
      </c>
      <c r="E103" s="31">
        <v>77396</v>
      </c>
      <c r="F103" s="31">
        <v>82204</v>
      </c>
      <c r="G103" s="31">
        <v>82218</v>
      </c>
      <c r="H103" s="31">
        <v>84648</v>
      </c>
      <c r="I103" s="32">
        <v>870</v>
      </c>
    </row>
    <row r="104" spans="1:9" ht="18" customHeight="1" x14ac:dyDescent="0.3">
      <c r="A104" s="24" t="s">
        <v>206</v>
      </c>
      <c r="B104" s="12" t="s">
        <v>61</v>
      </c>
      <c r="C104" s="31">
        <v>54865</v>
      </c>
      <c r="D104" s="31">
        <v>38056</v>
      </c>
      <c r="E104" s="31">
        <v>44769</v>
      </c>
      <c r="F104" s="31">
        <v>53184</v>
      </c>
      <c r="G104" s="31">
        <v>65440</v>
      </c>
      <c r="H104" s="31">
        <v>75831</v>
      </c>
      <c r="I104" s="32">
        <v>180</v>
      </c>
    </row>
    <row r="105" spans="1:9" ht="18" customHeight="1" x14ac:dyDescent="0.3">
      <c r="A105" s="24" t="s">
        <v>207</v>
      </c>
      <c r="B105" s="12" t="s">
        <v>62</v>
      </c>
      <c r="C105" s="31">
        <v>32830</v>
      </c>
      <c r="D105" s="31">
        <v>22308</v>
      </c>
      <c r="E105" s="31">
        <v>27166</v>
      </c>
      <c r="F105" s="31">
        <v>33014</v>
      </c>
      <c r="G105" s="31">
        <v>37406</v>
      </c>
      <c r="H105" s="31">
        <v>42937</v>
      </c>
      <c r="I105" s="32">
        <v>130</v>
      </c>
    </row>
    <row r="106" spans="1:9" ht="18" customHeight="1" x14ac:dyDescent="0.3">
      <c r="A106" s="24" t="s">
        <v>457</v>
      </c>
      <c r="B106" s="12" t="s">
        <v>458</v>
      </c>
      <c r="C106" s="31">
        <v>37791</v>
      </c>
      <c r="D106" s="31">
        <v>24263</v>
      </c>
      <c r="E106" s="31">
        <v>27938</v>
      </c>
      <c r="F106" s="31">
        <v>34730</v>
      </c>
      <c r="G106" s="31">
        <v>47382</v>
      </c>
      <c r="H106" s="31">
        <v>57128</v>
      </c>
      <c r="I106" s="32">
        <v>90</v>
      </c>
    </row>
    <row r="107" spans="1:9" s="3" customFormat="1" ht="18" customHeight="1" x14ac:dyDescent="0.3">
      <c r="A107" s="89" t="s">
        <v>208</v>
      </c>
      <c r="B107" s="22" t="s">
        <v>459</v>
      </c>
      <c r="C107" s="29">
        <v>23746</v>
      </c>
      <c r="D107" s="29">
        <v>20805</v>
      </c>
      <c r="E107" s="29">
        <v>20813</v>
      </c>
      <c r="F107" s="29">
        <v>21817</v>
      </c>
      <c r="G107" s="29">
        <v>24365</v>
      </c>
      <c r="H107" s="29">
        <v>28985</v>
      </c>
      <c r="I107" s="30">
        <v>3110</v>
      </c>
    </row>
    <row r="108" spans="1:9" ht="18" customHeight="1" x14ac:dyDescent="0.3">
      <c r="A108" s="24" t="s">
        <v>460</v>
      </c>
      <c r="B108" s="12" t="s">
        <v>461</v>
      </c>
      <c r="C108" s="31">
        <v>32970</v>
      </c>
      <c r="D108" s="31">
        <v>21838</v>
      </c>
      <c r="E108" s="31">
        <v>23365</v>
      </c>
      <c r="F108" s="31">
        <v>26846</v>
      </c>
      <c r="G108" s="31">
        <v>43450</v>
      </c>
      <c r="H108" s="31">
        <v>55751</v>
      </c>
      <c r="I108" s="32" t="s">
        <v>137</v>
      </c>
    </row>
    <row r="109" spans="1:9" ht="18" customHeight="1" x14ac:dyDescent="0.3">
      <c r="A109" s="24" t="s">
        <v>209</v>
      </c>
      <c r="B109" s="12" t="s">
        <v>63</v>
      </c>
      <c r="C109" s="31">
        <v>31577</v>
      </c>
      <c r="D109" s="31">
        <v>21626</v>
      </c>
      <c r="E109" s="31">
        <v>23553</v>
      </c>
      <c r="F109" s="31">
        <v>27153</v>
      </c>
      <c r="G109" s="31">
        <v>36764</v>
      </c>
      <c r="H109" s="31">
        <v>48700</v>
      </c>
      <c r="I109" s="32">
        <v>250</v>
      </c>
    </row>
    <row r="110" spans="1:9" ht="18" customHeight="1" x14ac:dyDescent="0.3">
      <c r="A110" s="24" t="s">
        <v>347</v>
      </c>
      <c r="B110" s="12" t="s">
        <v>348</v>
      </c>
      <c r="C110" s="31">
        <v>21656</v>
      </c>
      <c r="D110" s="31">
        <v>20803</v>
      </c>
      <c r="E110" s="31">
        <v>20809</v>
      </c>
      <c r="F110" s="31">
        <v>20817</v>
      </c>
      <c r="G110" s="31">
        <v>22361</v>
      </c>
      <c r="H110" s="31">
        <v>23992</v>
      </c>
      <c r="I110" s="32" t="s">
        <v>137</v>
      </c>
    </row>
    <row r="111" spans="1:9" ht="18" customHeight="1" x14ac:dyDescent="0.3">
      <c r="A111" s="24" t="s">
        <v>210</v>
      </c>
      <c r="B111" s="12" t="s">
        <v>64</v>
      </c>
      <c r="C111" s="31">
        <v>25985</v>
      </c>
      <c r="D111" s="31">
        <v>20814</v>
      </c>
      <c r="E111" s="31">
        <v>21971</v>
      </c>
      <c r="F111" s="31">
        <v>24799</v>
      </c>
      <c r="G111" s="31">
        <v>29072</v>
      </c>
      <c r="H111" s="31">
        <v>32337</v>
      </c>
      <c r="I111" s="32">
        <v>110</v>
      </c>
    </row>
    <row r="112" spans="1:9" ht="18" customHeight="1" x14ac:dyDescent="0.3">
      <c r="A112" s="24" t="s">
        <v>211</v>
      </c>
      <c r="B112" s="12" t="s">
        <v>65</v>
      </c>
      <c r="C112" s="31">
        <v>24705</v>
      </c>
      <c r="D112" s="31">
        <v>20938</v>
      </c>
      <c r="E112" s="31">
        <v>22086</v>
      </c>
      <c r="F112" s="31">
        <v>24000</v>
      </c>
      <c r="G112" s="31">
        <v>26265</v>
      </c>
      <c r="H112" s="31">
        <v>29726</v>
      </c>
      <c r="I112" s="32">
        <v>260</v>
      </c>
    </row>
    <row r="113" spans="1:9" ht="18" customHeight="1" x14ac:dyDescent="0.3">
      <c r="A113" s="24" t="s">
        <v>212</v>
      </c>
      <c r="B113" s="12" t="s">
        <v>66</v>
      </c>
      <c r="C113" s="31">
        <v>24161</v>
      </c>
      <c r="D113" s="31">
        <v>20807</v>
      </c>
      <c r="E113" s="31">
        <v>20818</v>
      </c>
      <c r="F113" s="31">
        <v>23164</v>
      </c>
      <c r="G113" s="31">
        <v>26952</v>
      </c>
      <c r="H113" s="31">
        <v>30344</v>
      </c>
      <c r="I113" s="32">
        <v>100</v>
      </c>
    </row>
    <row r="114" spans="1:9" ht="18" customHeight="1" x14ac:dyDescent="0.3">
      <c r="A114" s="24" t="s">
        <v>213</v>
      </c>
      <c r="B114" s="12" t="s">
        <v>67</v>
      </c>
      <c r="C114" s="31">
        <v>22862</v>
      </c>
      <c r="D114" s="31">
        <v>20803</v>
      </c>
      <c r="E114" s="31">
        <v>20807</v>
      </c>
      <c r="F114" s="31">
        <v>20814</v>
      </c>
      <c r="G114" s="31">
        <v>21436</v>
      </c>
      <c r="H114" s="31">
        <v>25118</v>
      </c>
      <c r="I114" s="32">
        <v>110</v>
      </c>
    </row>
    <row r="115" spans="1:9" ht="18" customHeight="1" x14ac:dyDescent="0.3">
      <c r="A115" s="24" t="s">
        <v>462</v>
      </c>
      <c r="B115" s="12" t="s">
        <v>463</v>
      </c>
      <c r="C115" s="31">
        <v>22532</v>
      </c>
      <c r="D115" s="31">
        <v>20805</v>
      </c>
      <c r="E115" s="31">
        <v>20812</v>
      </c>
      <c r="F115" s="31">
        <v>21398</v>
      </c>
      <c r="G115" s="31">
        <v>23588</v>
      </c>
      <c r="H115" s="31">
        <v>25616</v>
      </c>
      <c r="I115" s="32">
        <v>1000</v>
      </c>
    </row>
    <row r="116" spans="1:9" ht="18" customHeight="1" x14ac:dyDescent="0.3">
      <c r="A116" s="24" t="s">
        <v>541</v>
      </c>
      <c r="B116" s="12" t="s">
        <v>542</v>
      </c>
      <c r="C116" s="31">
        <v>22360</v>
      </c>
      <c r="D116" s="31">
        <v>20803</v>
      </c>
      <c r="E116" s="31">
        <v>20808</v>
      </c>
      <c r="F116" s="31">
        <v>20816</v>
      </c>
      <c r="G116" s="31">
        <v>22558</v>
      </c>
      <c r="H116" s="31">
        <v>24979</v>
      </c>
      <c r="I116" s="32" t="s">
        <v>137</v>
      </c>
    </row>
    <row r="117" spans="1:9" ht="18" customHeight="1" x14ac:dyDescent="0.3">
      <c r="A117" s="24" t="s">
        <v>214</v>
      </c>
      <c r="B117" s="12" t="s">
        <v>68</v>
      </c>
      <c r="C117" s="31">
        <v>22912</v>
      </c>
      <c r="D117" s="31">
        <v>20804</v>
      </c>
      <c r="E117" s="31">
        <v>20811</v>
      </c>
      <c r="F117" s="31">
        <v>21188</v>
      </c>
      <c r="G117" s="31">
        <v>23735</v>
      </c>
      <c r="H117" s="31">
        <v>25677</v>
      </c>
      <c r="I117" s="32">
        <v>500</v>
      </c>
    </row>
    <row r="118" spans="1:9" ht="18" customHeight="1" x14ac:dyDescent="0.3">
      <c r="A118" s="24" t="s">
        <v>215</v>
      </c>
      <c r="B118" s="12" t="s">
        <v>69</v>
      </c>
      <c r="C118" s="31">
        <v>23661</v>
      </c>
      <c r="D118" s="31">
        <v>20806</v>
      </c>
      <c r="E118" s="31">
        <v>20815</v>
      </c>
      <c r="F118" s="31">
        <v>22263</v>
      </c>
      <c r="G118" s="31">
        <v>24666</v>
      </c>
      <c r="H118" s="31">
        <v>31509</v>
      </c>
      <c r="I118" s="32">
        <v>70</v>
      </c>
    </row>
    <row r="119" spans="1:9" ht="18" customHeight="1" x14ac:dyDescent="0.3">
      <c r="A119" s="24" t="s">
        <v>216</v>
      </c>
      <c r="B119" s="12" t="s">
        <v>70</v>
      </c>
      <c r="C119" s="31">
        <v>21237</v>
      </c>
      <c r="D119" s="31">
        <v>20803</v>
      </c>
      <c r="E119" s="31">
        <v>20806</v>
      </c>
      <c r="F119" s="31">
        <v>20813</v>
      </c>
      <c r="G119" s="31">
        <v>20819</v>
      </c>
      <c r="H119" s="31">
        <v>23075</v>
      </c>
      <c r="I119" s="32">
        <v>70</v>
      </c>
    </row>
    <row r="120" spans="1:9" ht="18" customHeight="1" x14ac:dyDescent="0.3">
      <c r="A120" s="24" t="s">
        <v>217</v>
      </c>
      <c r="B120" s="12" t="s">
        <v>71</v>
      </c>
      <c r="C120" s="31">
        <v>21840</v>
      </c>
      <c r="D120" s="31">
        <v>20803</v>
      </c>
      <c r="E120" s="31">
        <v>20808</v>
      </c>
      <c r="F120" s="31">
        <v>20816</v>
      </c>
      <c r="G120" s="31">
        <v>22333</v>
      </c>
      <c r="H120" s="31">
        <v>24830</v>
      </c>
      <c r="I120" s="32">
        <v>80</v>
      </c>
    </row>
    <row r="121" spans="1:9" s="3" customFormat="1" ht="18" customHeight="1" x14ac:dyDescent="0.3">
      <c r="A121" s="89" t="s">
        <v>218</v>
      </c>
      <c r="B121" s="22" t="s">
        <v>72</v>
      </c>
      <c r="C121" s="29">
        <v>25435</v>
      </c>
      <c r="D121" s="29">
        <v>20808</v>
      </c>
      <c r="E121" s="29">
        <v>20819</v>
      </c>
      <c r="F121" s="29">
        <v>23046</v>
      </c>
      <c r="G121" s="29">
        <v>27102</v>
      </c>
      <c r="H121" s="29">
        <v>33991</v>
      </c>
      <c r="I121" s="30">
        <v>820</v>
      </c>
    </row>
    <row r="122" spans="1:9" ht="18" customHeight="1" x14ac:dyDescent="0.3">
      <c r="A122" s="24" t="s">
        <v>464</v>
      </c>
      <c r="B122" s="12" t="s">
        <v>465</v>
      </c>
      <c r="C122" s="31">
        <v>37383</v>
      </c>
      <c r="D122" s="31">
        <v>23122</v>
      </c>
      <c r="E122" s="31">
        <v>27593</v>
      </c>
      <c r="F122" s="31">
        <v>32357</v>
      </c>
      <c r="G122" s="31">
        <v>42861</v>
      </c>
      <c r="H122" s="31">
        <v>67268</v>
      </c>
      <c r="I122" s="32">
        <v>30</v>
      </c>
    </row>
    <row r="123" spans="1:9" ht="18" customHeight="1" x14ac:dyDescent="0.3">
      <c r="A123" s="24" t="s">
        <v>219</v>
      </c>
      <c r="B123" s="12" t="s">
        <v>466</v>
      </c>
      <c r="C123" s="31">
        <v>36622</v>
      </c>
      <c r="D123" s="31">
        <v>25952</v>
      </c>
      <c r="E123" s="31">
        <v>28221</v>
      </c>
      <c r="F123" s="31">
        <v>33524</v>
      </c>
      <c r="G123" s="31">
        <v>40818</v>
      </c>
      <c r="H123" s="31">
        <v>53327</v>
      </c>
      <c r="I123" s="32">
        <v>30</v>
      </c>
    </row>
    <row r="124" spans="1:9" ht="18" customHeight="1" x14ac:dyDescent="0.3">
      <c r="A124" s="24" t="s">
        <v>220</v>
      </c>
      <c r="B124" s="12" t="s">
        <v>73</v>
      </c>
      <c r="C124" s="31">
        <v>24409</v>
      </c>
      <c r="D124" s="31">
        <v>20809</v>
      </c>
      <c r="E124" s="31">
        <v>20998</v>
      </c>
      <c r="F124" s="31">
        <v>23037</v>
      </c>
      <c r="G124" s="31">
        <v>25771</v>
      </c>
      <c r="H124" s="31">
        <v>31318</v>
      </c>
      <c r="I124" s="32">
        <v>330</v>
      </c>
    </row>
    <row r="125" spans="1:9" ht="18" customHeight="1" x14ac:dyDescent="0.3">
      <c r="A125" s="24" t="s">
        <v>221</v>
      </c>
      <c r="B125" s="12" t="s">
        <v>74</v>
      </c>
      <c r="C125" s="31">
        <v>22500</v>
      </c>
      <c r="D125" s="31">
        <v>20804</v>
      </c>
      <c r="E125" s="31">
        <v>20811</v>
      </c>
      <c r="F125" s="31">
        <v>21092</v>
      </c>
      <c r="G125" s="31">
        <v>23439</v>
      </c>
      <c r="H125" s="31">
        <v>25014</v>
      </c>
      <c r="I125" s="32">
        <v>300</v>
      </c>
    </row>
    <row r="126" spans="1:9" ht="18" customHeight="1" x14ac:dyDescent="0.3">
      <c r="A126" s="24" t="s">
        <v>222</v>
      </c>
      <c r="B126" s="12" t="s">
        <v>75</v>
      </c>
      <c r="C126" s="31">
        <v>26874</v>
      </c>
      <c r="D126" s="31">
        <v>21303</v>
      </c>
      <c r="E126" s="31">
        <v>22616</v>
      </c>
      <c r="F126" s="31">
        <v>25307</v>
      </c>
      <c r="G126" s="31">
        <v>30259</v>
      </c>
      <c r="H126" s="31">
        <v>35293</v>
      </c>
      <c r="I126" s="32">
        <v>70</v>
      </c>
    </row>
    <row r="127" spans="1:9" s="3" customFormat="1" ht="18" customHeight="1" x14ac:dyDescent="0.3">
      <c r="A127" s="89" t="s">
        <v>223</v>
      </c>
      <c r="B127" s="22" t="s">
        <v>76</v>
      </c>
      <c r="C127" s="29">
        <v>27078</v>
      </c>
      <c r="D127" s="29">
        <v>20807</v>
      </c>
      <c r="E127" s="29">
        <v>20816</v>
      </c>
      <c r="F127" s="29">
        <v>22994</v>
      </c>
      <c r="G127" s="29">
        <v>27641</v>
      </c>
      <c r="H127" s="29">
        <v>39160</v>
      </c>
      <c r="I127" s="30">
        <v>1010</v>
      </c>
    </row>
    <row r="128" spans="1:9" ht="18" customHeight="1" x14ac:dyDescent="0.3">
      <c r="A128" s="24" t="s">
        <v>467</v>
      </c>
      <c r="B128" s="12" t="s">
        <v>468</v>
      </c>
      <c r="C128" s="31">
        <v>48739</v>
      </c>
      <c r="D128" s="31">
        <v>25412</v>
      </c>
      <c r="E128" s="31">
        <v>32028</v>
      </c>
      <c r="F128" s="31">
        <v>39018</v>
      </c>
      <c r="G128" s="31">
        <v>71363</v>
      </c>
      <c r="H128" s="31">
        <v>81395</v>
      </c>
      <c r="I128" s="32">
        <v>60</v>
      </c>
    </row>
    <row r="129" spans="1:9" ht="18" customHeight="1" x14ac:dyDescent="0.3">
      <c r="A129" s="24" t="s">
        <v>224</v>
      </c>
      <c r="B129" s="12" t="s">
        <v>469</v>
      </c>
      <c r="C129" s="31">
        <v>23558</v>
      </c>
      <c r="D129" s="31">
        <v>20806</v>
      </c>
      <c r="E129" s="31">
        <v>20814</v>
      </c>
      <c r="F129" s="31">
        <v>22223</v>
      </c>
      <c r="G129" s="31">
        <v>24902</v>
      </c>
      <c r="H129" s="31">
        <v>29104</v>
      </c>
      <c r="I129" s="32">
        <v>60</v>
      </c>
    </row>
    <row r="130" spans="1:9" ht="18" customHeight="1" x14ac:dyDescent="0.3">
      <c r="A130" s="24" t="s">
        <v>355</v>
      </c>
      <c r="B130" s="12" t="s">
        <v>356</v>
      </c>
      <c r="C130" s="31">
        <v>29960</v>
      </c>
      <c r="D130" s="31">
        <v>20811</v>
      </c>
      <c r="E130" s="31">
        <v>25055</v>
      </c>
      <c r="F130" s="31">
        <v>28583</v>
      </c>
      <c r="G130" s="31">
        <v>33619</v>
      </c>
      <c r="H130" s="31">
        <v>40500</v>
      </c>
      <c r="I130" s="32">
        <v>30</v>
      </c>
    </row>
    <row r="131" spans="1:9" ht="18" customHeight="1" x14ac:dyDescent="0.3">
      <c r="A131" s="24" t="s">
        <v>225</v>
      </c>
      <c r="B131" s="12" t="s">
        <v>77</v>
      </c>
      <c r="C131" s="31">
        <v>21613</v>
      </c>
      <c r="D131" s="31">
        <v>20803</v>
      </c>
      <c r="E131" s="31">
        <v>20807</v>
      </c>
      <c r="F131" s="31">
        <v>20813</v>
      </c>
      <c r="G131" s="31">
        <v>20820</v>
      </c>
      <c r="H131" s="31">
        <v>24187</v>
      </c>
      <c r="I131" s="32">
        <v>190</v>
      </c>
    </row>
    <row r="132" spans="1:9" ht="18" customHeight="1" x14ac:dyDescent="0.3">
      <c r="A132" s="24" t="s">
        <v>470</v>
      </c>
      <c r="B132" s="12" t="s">
        <v>471</v>
      </c>
      <c r="C132" s="31" t="s">
        <v>137</v>
      </c>
      <c r="D132" s="31" t="s">
        <v>137</v>
      </c>
      <c r="E132" s="31" t="s">
        <v>137</v>
      </c>
      <c r="F132" s="31" t="s">
        <v>137</v>
      </c>
      <c r="G132" s="31" t="s">
        <v>137</v>
      </c>
      <c r="H132" s="31" t="s">
        <v>137</v>
      </c>
      <c r="I132" s="32">
        <v>360</v>
      </c>
    </row>
    <row r="133" spans="1:9" ht="18" customHeight="1" x14ac:dyDescent="0.3">
      <c r="A133" s="24" t="s">
        <v>358</v>
      </c>
      <c r="B133" s="12" t="s">
        <v>359</v>
      </c>
      <c r="C133" s="31">
        <v>28110</v>
      </c>
      <c r="D133" s="31">
        <v>20808</v>
      </c>
      <c r="E133" s="31">
        <v>20855</v>
      </c>
      <c r="F133" s="31">
        <v>26651</v>
      </c>
      <c r="G133" s="31">
        <v>31494</v>
      </c>
      <c r="H133" s="31">
        <v>39121</v>
      </c>
      <c r="I133" s="32">
        <v>160</v>
      </c>
    </row>
    <row r="134" spans="1:9" s="3" customFormat="1" ht="18" customHeight="1" x14ac:dyDescent="0.3">
      <c r="A134" s="89" t="s">
        <v>227</v>
      </c>
      <c r="B134" s="22" t="s">
        <v>78</v>
      </c>
      <c r="C134" s="29">
        <v>30393</v>
      </c>
      <c r="D134" s="29">
        <v>20808</v>
      </c>
      <c r="E134" s="29">
        <v>20820</v>
      </c>
      <c r="F134" s="29">
        <v>24040</v>
      </c>
      <c r="G134" s="29">
        <v>31971</v>
      </c>
      <c r="H134" s="29">
        <v>46531</v>
      </c>
      <c r="I134" s="30">
        <v>2790</v>
      </c>
    </row>
    <row r="135" spans="1:9" ht="18" customHeight="1" x14ac:dyDescent="0.3">
      <c r="A135" s="24" t="s">
        <v>228</v>
      </c>
      <c r="B135" s="12" t="s">
        <v>79</v>
      </c>
      <c r="C135" s="31">
        <v>34324</v>
      </c>
      <c r="D135" s="31">
        <v>24444</v>
      </c>
      <c r="E135" s="31">
        <v>27288</v>
      </c>
      <c r="F135" s="31">
        <v>32597</v>
      </c>
      <c r="G135" s="31">
        <v>40070</v>
      </c>
      <c r="H135" s="31">
        <v>48088</v>
      </c>
      <c r="I135" s="32">
        <v>400</v>
      </c>
    </row>
    <row r="136" spans="1:9" ht="18" customHeight="1" x14ac:dyDescent="0.3">
      <c r="A136" s="24" t="s">
        <v>473</v>
      </c>
      <c r="B136" s="12" t="s">
        <v>474</v>
      </c>
      <c r="C136" s="31">
        <v>54631</v>
      </c>
      <c r="D136" s="31">
        <v>22907</v>
      </c>
      <c r="E136" s="31">
        <v>27687</v>
      </c>
      <c r="F136" s="31">
        <v>57220</v>
      </c>
      <c r="G136" s="31">
        <v>64542</v>
      </c>
      <c r="H136" s="31">
        <v>90624</v>
      </c>
      <c r="I136" s="32">
        <v>40</v>
      </c>
    </row>
    <row r="137" spans="1:9" ht="18" customHeight="1" x14ac:dyDescent="0.3">
      <c r="A137" s="24" t="s">
        <v>229</v>
      </c>
      <c r="B137" s="12" t="s">
        <v>80</v>
      </c>
      <c r="C137" s="31">
        <v>23199</v>
      </c>
      <c r="D137" s="31">
        <v>20805</v>
      </c>
      <c r="E137" s="31">
        <v>20812</v>
      </c>
      <c r="F137" s="31">
        <v>21323</v>
      </c>
      <c r="G137" s="31">
        <v>23718</v>
      </c>
      <c r="H137" s="31">
        <v>28881</v>
      </c>
      <c r="I137" s="32">
        <v>800</v>
      </c>
    </row>
    <row r="138" spans="1:9" ht="18" customHeight="1" x14ac:dyDescent="0.3">
      <c r="A138" s="24" t="s">
        <v>475</v>
      </c>
      <c r="B138" s="12" t="s">
        <v>476</v>
      </c>
      <c r="C138" s="31">
        <v>24385</v>
      </c>
      <c r="D138" s="31">
        <v>20803</v>
      </c>
      <c r="E138" s="31">
        <v>20808</v>
      </c>
      <c r="F138" s="31">
        <v>20817</v>
      </c>
      <c r="G138" s="31">
        <v>23377</v>
      </c>
      <c r="H138" s="31">
        <v>38065</v>
      </c>
      <c r="I138" s="32">
        <v>30</v>
      </c>
    </row>
    <row r="139" spans="1:9" ht="18" customHeight="1" x14ac:dyDescent="0.3">
      <c r="A139" s="24" t="s">
        <v>477</v>
      </c>
      <c r="B139" s="12" t="s">
        <v>478</v>
      </c>
      <c r="C139" s="31">
        <v>30591</v>
      </c>
      <c r="D139" s="31">
        <v>20810</v>
      </c>
      <c r="E139" s="31">
        <v>21879</v>
      </c>
      <c r="F139" s="31">
        <v>30909</v>
      </c>
      <c r="G139" s="31">
        <v>36470</v>
      </c>
      <c r="H139" s="31">
        <v>39500</v>
      </c>
      <c r="I139" s="32">
        <v>70</v>
      </c>
    </row>
    <row r="140" spans="1:9" ht="18" customHeight="1" x14ac:dyDescent="0.3">
      <c r="A140" s="24" t="s">
        <v>230</v>
      </c>
      <c r="B140" s="12" t="s">
        <v>81</v>
      </c>
      <c r="C140" s="31">
        <v>24338</v>
      </c>
      <c r="D140" s="31">
        <v>20807</v>
      </c>
      <c r="E140" s="31">
        <v>20817</v>
      </c>
      <c r="F140" s="31">
        <v>22776</v>
      </c>
      <c r="G140" s="31">
        <v>26403</v>
      </c>
      <c r="H140" s="31">
        <v>30379</v>
      </c>
      <c r="I140" s="32">
        <v>960</v>
      </c>
    </row>
    <row r="141" spans="1:9" ht="18" customHeight="1" x14ac:dyDescent="0.3">
      <c r="A141" s="24" t="s">
        <v>360</v>
      </c>
      <c r="B141" s="12" t="s">
        <v>361</v>
      </c>
      <c r="C141" s="31">
        <v>44379</v>
      </c>
      <c r="D141" s="31">
        <v>21977</v>
      </c>
      <c r="E141" s="31">
        <v>25303</v>
      </c>
      <c r="F141" s="31">
        <v>29261</v>
      </c>
      <c r="G141" s="31">
        <v>46617</v>
      </c>
      <c r="H141" s="31">
        <v>95681</v>
      </c>
      <c r="I141" s="32">
        <v>50</v>
      </c>
    </row>
    <row r="142" spans="1:9" ht="18" customHeight="1" x14ac:dyDescent="0.3">
      <c r="A142" s="24" t="s">
        <v>231</v>
      </c>
      <c r="B142" s="12" t="s">
        <v>82</v>
      </c>
      <c r="C142" s="31">
        <v>40596</v>
      </c>
      <c r="D142" s="31">
        <v>26115</v>
      </c>
      <c r="E142" s="31">
        <v>32956</v>
      </c>
      <c r="F142" s="31">
        <v>37200</v>
      </c>
      <c r="G142" s="31">
        <v>43762</v>
      </c>
      <c r="H142" s="31">
        <v>49647</v>
      </c>
      <c r="I142" s="32">
        <v>70</v>
      </c>
    </row>
    <row r="143" spans="1:9" ht="18" customHeight="1" x14ac:dyDescent="0.3">
      <c r="A143" s="24" t="s">
        <v>479</v>
      </c>
      <c r="B143" s="12" t="s">
        <v>480</v>
      </c>
      <c r="C143" s="31">
        <v>42278</v>
      </c>
      <c r="D143" s="31">
        <v>24587</v>
      </c>
      <c r="E143" s="31">
        <v>28733</v>
      </c>
      <c r="F143" s="31">
        <v>38658</v>
      </c>
      <c r="G143" s="31">
        <v>54931</v>
      </c>
      <c r="H143" s="31">
        <v>62469</v>
      </c>
      <c r="I143" s="32">
        <v>140</v>
      </c>
    </row>
    <row r="144" spans="1:9" ht="18" customHeight="1" x14ac:dyDescent="0.3">
      <c r="A144" s="24" t="s">
        <v>232</v>
      </c>
      <c r="B144" s="12" t="s">
        <v>83</v>
      </c>
      <c r="C144" s="31">
        <v>75645</v>
      </c>
      <c r="D144" s="31">
        <v>24292</v>
      </c>
      <c r="E144" s="31">
        <v>39726</v>
      </c>
      <c r="F144" s="31">
        <v>58949</v>
      </c>
      <c r="G144" s="31">
        <v>77381</v>
      </c>
      <c r="H144" s="31">
        <v>186859</v>
      </c>
      <c r="I144" s="32">
        <v>90</v>
      </c>
    </row>
    <row r="145" spans="1:9" ht="18" customHeight="1" x14ac:dyDescent="0.3">
      <c r="A145" s="24" t="s">
        <v>481</v>
      </c>
      <c r="B145" s="12" t="s">
        <v>482</v>
      </c>
      <c r="C145" s="31">
        <v>32053</v>
      </c>
      <c r="D145" s="31">
        <v>20810</v>
      </c>
      <c r="E145" s="31">
        <v>21204</v>
      </c>
      <c r="F145" s="31">
        <v>24134</v>
      </c>
      <c r="G145" s="31">
        <v>35049</v>
      </c>
      <c r="H145" s="31">
        <v>57938</v>
      </c>
      <c r="I145" s="32">
        <v>60</v>
      </c>
    </row>
    <row r="146" spans="1:9" s="3" customFormat="1" ht="18" customHeight="1" x14ac:dyDescent="0.3">
      <c r="A146" s="89" t="s">
        <v>233</v>
      </c>
      <c r="B146" s="22" t="s">
        <v>84</v>
      </c>
      <c r="C146" s="29">
        <v>33379</v>
      </c>
      <c r="D146" s="29">
        <v>20837</v>
      </c>
      <c r="E146" s="29">
        <v>23895</v>
      </c>
      <c r="F146" s="29">
        <v>30638</v>
      </c>
      <c r="G146" s="29">
        <v>40114</v>
      </c>
      <c r="H146" s="29">
        <v>50066</v>
      </c>
      <c r="I146" s="30">
        <v>5290</v>
      </c>
    </row>
    <row r="147" spans="1:9" ht="18" customHeight="1" x14ac:dyDescent="0.3">
      <c r="A147" s="24" t="s">
        <v>234</v>
      </c>
      <c r="B147" s="12" t="s">
        <v>483</v>
      </c>
      <c r="C147" s="31">
        <v>42184</v>
      </c>
      <c r="D147" s="31">
        <v>27551</v>
      </c>
      <c r="E147" s="31">
        <v>33158</v>
      </c>
      <c r="F147" s="31">
        <v>40606</v>
      </c>
      <c r="G147" s="31">
        <v>49044</v>
      </c>
      <c r="H147" s="31">
        <v>60989</v>
      </c>
      <c r="I147" s="32">
        <v>380</v>
      </c>
    </row>
    <row r="148" spans="1:9" ht="18" customHeight="1" x14ac:dyDescent="0.3">
      <c r="A148" s="24" t="s">
        <v>543</v>
      </c>
      <c r="B148" s="12" t="s">
        <v>544</v>
      </c>
      <c r="C148" s="31">
        <v>37465</v>
      </c>
      <c r="D148" s="31">
        <v>26679</v>
      </c>
      <c r="E148" s="31">
        <v>29756</v>
      </c>
      <c r="F148" s="31">
        <v>35115</v>
      </c>
      <c r="G148" s="31">
        <v>41654</v>
      </c>
      <c r="H148" s="31">
        <v>49534</v>
      </c>
      <c r="I148" s="32">
        <v>30</v>
      </c>
    </row>
    <row r="149" spans="1:9" ht="18" customHeight="1" x14ac:dyDescent="0.3">
      <c r="A149" s="24" t="s">
        <v>235</v>
      </c>
      <c r="B149" s="12" t="s">
        <v>484</v>
      </c>
      <c r="C149" s="31">
        <v>31802</v>
      </c>
      <c r="D149" s="31">
        <v>23709</v>
      </c>
      <c r="E149" s="31">
        <v>26676</v>
      </c>
      <c r="F149" s="31">
        <v>29841</v>
      </c>
      <c r="G149" s="31">
        <v>34843</v>
      </c>
      <c r="H149" s="31">
        <v>43392</v>
      </c>
      <c r="I149" s="32">
        <v>140</v>
      </c>
    </row>
    <row r="150" spans="1:9" ht="18" customHeight="1" x14ac:dyDescent="0.3">
      <c r="A150" s="24" t="s">
        <v>236</v>
      </c>
      <c r="B150" s="12" t="s">
        <v>85</v>
      </c>
      <c r="C150" s="31">
        <v>33971</v>
      </c>
      <c r="D150" s="31">
        <v>20819</v>
      </c>
      <c r="E150" s="31">
        <v>26338</v>
      </c>
      <c r="F150" s="31">
        <v>31942</v>
      </c>
      <c r="G150" s="31">
        <v>41275</v>
      </c>
      <c r="H150" s="31">
        <v>48562</v>
      </c>
      <c r="I150" s="32">
        <v>320</v>
      </c>
    </row>
    <row r="151" spans="1:9" ht="18" customHeight="1" x14ac:dyDescent="0.3">
      <c r="A151" s="24" t="s">
        <v>237</v>
      </c>
      <c r="B151" s="12" t="s">
        <v>86</v>
      </c>
      <c r="C151" s="31">
        <v>34597</v>
      </c>
      <c r="D151" s="31">
        <v>20809</v>
      </c>
      <c r="E151" s="31">
        <v>21487</v>
      </c>
      <c r="F151" s="31">
        <v>34128</v>
      </c>
      <c r="G151" s="31">
        <v>43466</v>
      </c>
      <c r="H151" s="31">
        <v>50980</v>
      </c>
      <c r="I151" s="32">
        <v>70</v>
      </c>
    </row>
    <row r="152" spans="1:9" ht="18" customHeight="1" x14ac:dyDescent="0.3">
      <c r="A152" s="24" t="s">
        <v>238</v>
      </c>
      <c r="B152" s="12" t="s">
        <v>87</v>
      </c>
      <c r="C152" s="31">
        <v>46107</v>
      </c>
      <c r="D152" s="31">
        <v>34125</v>
      </c>
      <c r="E152" s="31">
        <v>42928</v>
      </c>
      <c r="F152" s="31">
        <v>47700</v>
      </c>
      <c r="G152" s="31">
        <v>50458</v>
      </c>
      <c r="H152" s="31">
        <v>55030</v>
      </c>
      <c r="I152" s="32">
        <v>40</v>
      </c>
    </row>
    <row r="153" spans="1:9" ht="18" customHeight="1" x14ac:dyDescent="0.3">
      <c r="A153" s="24" t="s">
        <v>239</v>
      </c>
      <c r="B153" s="12" t="s">
        <v>88</v>
      </c>
      <c r="C153" s="31">
        <v>26920</v>
      </c>
      <c r="D153" s="31">
        <v>22081</v>
      </c>
      <c r="E153" s="31">
        <v>23970</v>
      </c>
      <c r="F153" s="31">
        <v>26493</v>
      </c>
      <c r="G153" s="31">
        <v>29679</v>
      </c>
      <c r="H153" s="31">
        <v>32093</v>
      </c>
      <c r="I153" s="32">
        <v>80</v>
      </c>
    </row>
    <row r="154" spans="1:9" ht="18" customHeight="1" x14ac:dyDescent="0.3">
      <c r="A154" s="24" t="s">
        <v>240</v>
      </c>
      <c r="B154" s="12" t="s">
        <v>89</v>
      </c>
      <c r="C154" s="31">
        <v>33099</v>
      </c>
      <c r="D154" s="31">
        <v>20810</v>
      </c>
      <c r="E154" s="31">
        <v>26600</v>
      </c>
      <c r="F154" s="31">
        <v>32810</v>
      </c>
      <c r="G154" s="31">
        <v>39023</v>
      </c>
      <c r="H154" s="31">
        <v>47523</v>
      </c>
      <c r="I154" s="32">
        <v>30</v>
      </c>
    </row>
    <row r="155" spans="1:9" ht="18" customHeight="1" x14ac:dyDescent="0.3">
      <c r="A155" s="24" t="s">
        <v>241</v>
      </c>
      <c r="B155" s="12" t="s">
        <v>90</v>
      </c>
      <c r="C155" s="31">
        <v>31612</v>
      </c>
      <c r="D155" s="31">
        <v>21636</v>
      </c>
      <c r="E155" s="31">
        <v>23735</v>
      </c>
      <c r="F155" s="31">
        <v>28061</v>
      </c>
      <c r="G155" s="31">
        <v>36264</v>
      </c>
      <c r="H155" s="31">
        <v>49580</v>
      </c>
      <c r="I155" s="32">
        <v>760</v>
      </c>
    </row>
    <row r="156" spans="1:9" ht="18" customHeight="1" x14ac:dyDescent="0.3">
      <c r="A156" s="24" t="s">
        <v>242</v>
      </c>
      <c r="B156" s="12" t="s">
        <v>91</v>
      </c>
      <c r="C156" s="31">
        <v>22331</v>
      </c>
      <c r="D156" s="31">
        <v>20803</v>
      </c>
      <c r="E156" s="31">
        <v>20809</v>
      </c>
      <c r="F156" s="31">
        <v>20817</v>
      </c>
      <c r="G156" s="31">
        <v>23326</v>
      </c>
      <c r="H156" s="31">
        <v>26038</v>
      </c>
      <c r="I156" s="32">
        <v>110</v>
      </c>
    </row>
    <row r="157" spans="1:9" ht="18" customHeight="1" x14ac:dyDescent="0.3">
      <c r="A157" s="24" t="s">
        <v>243</v>
      </c>
      <c r="B157" s="12" t="s">
        <v>92</v>
      </c>
      <c r="C157" s="31">
        <v>26469</v>
      </c>
      <c r="D157" s="31">
        <v>20806</v>
      </c>
      <c r="E157" s="31">
        <v>20816</v>
      </c>
      <c r="F157" s="31">
        <v>24549</v>
      </c>
      <c r="G157" s="31">
        <v>30614</v>
      </c>
      <c r="H157" s="31">
        <v>36491</v>
      </c>
      <c r="I157" s="32">
        <v>60</v>
      </c>
    </row>
    <row r="158" spans="1:9" ht="18" customHeight="1" x14ac:dyDescent="0.3">
      <c r="A158" s="24" t="s">
        <v>485</v>
      </c>
      <c r="B158" s="12" t="s">
        <v>486</v>
      </c>
      <c r="C158" s="31">
        <v>40345</v>
      </c>
      <c r="D158" s="31">
        <v>26776</v>
      </c>
      <c r="E158" s="31">
        <v>35187</v>
      </c>
      <c r="F158" s="31">
        <v>40489</v>
      </c>
      <c r="G158" s="31">
        <v>47207</v>
      </c>
      <c r="H158" s="31">
        <v>54333</v>
      </c>
      <c r="I158" s="32">
        <v>50</v>
      </c>
    </row>
    <row r="159" spans="1:9" ht="18" customHeight="1" x14ac:dyDescent="0.3">
      <c r="A159" s="24" t="s">
        <v>244</v>
      </c>
      <c r="B159" s="12" t="s">
        <v>93</v>
      </c>
      <c r="C159" s="31">
        <v>27126</v>
      </c>
      <c r="D159" s="31">
        <v>20813</v>
      </c>
      <c r="E159" s="31">
        <v>21738</v>
      </c>
      <c r="F159" s="31">
        <v>24206</v>
      </c>
      <c r="G159" s="31">
        <v>33431</v>
      </c>
      <c r="H159" s="31">
        <v>38200</v>
      </c>
      <c r="I159" s="32">
        <v>210</v>
      </c>
    </row>
    <row r="160" spans="1:9" ht="18" customHeight="1" x14ac:dyDescent="0.3">
      <c r="A160" s="24" t="s">
        <v>245</v>
      </c>
      <c r="B160" s="12" t="s">
        <v>94</v>
      </c>
      <c r="C160" s="31">
        <v>45668</v>
      </c>
      <c r="D160" s="31">
        <v>28925</v>
      </c>
      <c r="E160" s="31">
        <v>40910</v>
      </c>
      <c r="F160" s="31">
        <v>46631</v>
      </c>
      <c r="G160" s="31">
        <v>51796</v>
      </c>
      <c r="H160" s="31">
        <v>56681</v>
      </c>
      <c r="I160" s="32">
        <v>90</v>
      </c>
    </row>
    <row r="161" spans="1:9" ht="18" customHeight="1" x14ac:dyDescent="0.3">
      <c r="A161" s="24" t="s">
        <v>370</v>
      </c>
      <c r="B161" s="12" t="s">
        <v>545</v>
      </c>
      <c r="C161" s="31">
        <v>46711</v>
      </c>
      <c r="D161" s="31">
        <v>28509</v>
      </c>
      <c r="E161" s="31">
        <v>36321</v>
      </c>
      <c r="F161" s="31">
        <v>48197</v>
      </c>
      <c r="G161" s="31">
        <v>58556</v>
      </c>
      <c r="H161" s="31">
        <v>63917</v>
      </c>
      <c r="I161" s="32">
        <v>60</v>
      </c>
    </row>
    <row r="162" spans="1:9" ht="18" customHeight="1" x14ac:dyDescent="0.3">
      <c r="A162" s="24" t="s">
        <v>246</v>
      </c>
      <c r="B162" s="12" t="s">
        <v>95</v>
      </c>
      <c r="C162" s="31">
        <v>30674</v>
      </c>
      <c r="D162" s="31">
        <v>21675</v>
      </c>
      <c r="E162" s="31">
        <v>24067</v>
      </c>
      <c r="F162" s="31">
        <v>29495</v>
      </c>
      <c r="G162" s="31">
        <v>37033</v>
      </c>
      <c r="H162" s="31">
        <v>41719</v>
      </c>
      <c r="I162" s="32">
        <v>50</v>
      </c>
    </row>
    <row r="163" spans="1:9" ht="18" customHeight="1" x14ac:dyDescent="0.3">
      <c r="A163" s="24" t="s">
        <v>247</v>
      </c>
      <c r="B163" s="12" t="s">
        <v>96</v>
      </c>
      <c r="C163" s="31">
        <v>49934</v>
      </c>
      <c r="D163" s="31">
        <v>34588</v>
      </c>
      <c r="E163" s="31">
        <v>42156</v>
      </c>
      <c r="F163" s="31">
        <v>45105</v>
      </c>
      <c r="G163" s="31">
        <v>58569</v>
      </c>
      <c r="H163" s="31">
        <v>59792</v>
      </c>
      <c r="I163" s="32">
        <v>40</v>
      </c>
    </row>
    <row r="164" spans="1:9" ht="18" customHeight="1" x14ac:dyDescent="0.3">
      <c r="A164" s="24" t="s">
        <v>248</v>
      </c>
      <c r="B164" s="12" t="s">
        <v>97</v>
      </c>
      <c r="C164" s="31">
        <v>47474</v>
      </c>
      <c r="D164" s="31">
        <v>33421</v>
      </c>
      <c r="E164" s="31">
        <v>36202</v>
      </c>
      <c r="F164" s="31">
        <v>44812</v>
      </c>
      <c r="G164" s="31">
        <v>59847</v>
      </c>
      <c r="H164" s="31">
        <v>59862</v>
      </c>
      <c r="I164" s="32">
        <v>110</v>
      </c>
    </row>
    <row r="165" spans="1:9" ht="18" customHeight="1" x14ac:dyDescent="0.3">
      <c r="A165" s="24" t="s">
        <v>249</v>
      </c>
      <c r="B165" s="12" t="s">
        <v>98</v>
      </c>
      <c r="C165" s="31">
        <v>39937</v>
      </c>
      <c r="D165" s="31">
        <v>26014</v>
      </c>
      <c r="E165" s="31">
        <v>28469</v>
      </c>
      <c r="F165" s="31">
        <v>35708</v>
      </c>
      <c r="G165" s="31">
        <v>53361</v>
      </c>
      <c r="H165" s="31">
        <v>60047</v>
      </c>
      <c r="I165" s="32">
        <v>30</v>
      </c>
    </row>
    <row r="166" spans="1:9" ht="18" customHeight="1" x14ac:dyDescent="0.3">
      <c r="A166" s="24" t="s">
        <v>250</v>
      </c>
      <c r="B166" s="12" t="s">
        <v>487</v>
      </c>
      <c r="C166" s="31">
        <v>32333</v>
      </c>
      <c r="D166" s="31">
        <v>21259</v>
      </c>
      <c r="E166" s="31">
        <v>22857</v>
      </c>
      <c r="F166" s="31">
        <v>26255</v>
      </c>
      <c r="G166" s="31">
        <v>42685</v>
      </c>
      <c r="H166" s="31">
        <v>51657</v>
      </c>
      <c r="I166" s="32">
        <v>80</v>
      </c>
    </row>
    <row r="167" spans="1:9" ht="18" customHeight="1" x14ac:dyDescent="0.3">
      <c r="A167" s="24" t="s">
        <v>488</v>
      </c>
      <c r="B167" s="12" t="s">
        <v>489</v>
      </c>
      <c r="C167" s="31">
        <v>26798</v>
      </c>
      <c r="D167" s="31">
        <v>20809</v>
      </c>
      <c r="E167" s="31">
        <v>21069</v>
      </c>
      <c r="F167" s="31">
        <v>23590</v>
      </c>
      <c r="G167" s="31">
        <v>30166</v>
      </c>
      <c r="H167" s="31">
        <v>38916</v>
      </c>
      <c r="I167" s="32">
        <v>600</v>
      </c>
    </row>
    <row r="168" spans="1:9" ht="18" customHeight="1" x14ac:dyDescent="0.3">
      <c r="A168" s="24" t="s">
        <v>251</v>
      </c>
      <c r="B168" s="12" t="s">
        <v>99</v>
      </c>
      <c r="C168" s="31">
        <v>49301</v>
      </c>
      <c r="D168" s="31">
        <v>32464</v>
      </c>
      <c r="E168" s="31">
        <v>36971</v>
      </c>
      <c r="F168" s="31">
        <v>45902</v>
      </c>
      <c r="G168" s="31">
        <v>57852</v>
      </c>
      <c r="H168" s="31">
        <v>73706</v>
      </c>
      <c r="I168" s="32">
        <v>90</v>
      </c>
    </row>
    <row r="169" spans="1:9" ht="18" customHeight="1" x14ac:dyDescent="0.3">
      <c r="A169" s="24" t="s">
        <v>253</v>
      </c>
      <c r="B169" s="12" t="s">
        <v>491</v>
      </c>
      <c r="C169" s="31">
        <v>30096</v>
      </c>
      <c r="D169" s="31">
        <v>22235</v>
      </c>
      <c r="E169" s="31">
        <v>24860</v>
      </c>
      <c r="F169" s="31">
        <v>28807</v>
      </c>
      <c r="G169" s="31">
        <v>34751</v>
      </c>
      <c r="H169" s="31">
        <v>40097</v>
      </c>
      <c r="I169" s="32">
        <v>170</v>
      </c>
    </row>
    <row r="170" spans="1:9" ht="18" customHeight="1" x14ac:dyDescent="0.3">
      <c r="A170" s="24" t="s">
        <v>254</v>
      </c>
      <c r="B170" s="12" t="s">
        <v>492</v>
      </c>
      <c r="C170" s="31">
        <v>28302</v>
      </c>
      <c r="D170" s="31">
        <v>20812</v>
      </c>
      <c r="E170" s="31">
        <v>22037</v>
      </c>
      <c r="F170" s="31">
        <v>26785</v>
      </c>
      <c r="G170" s="31">
        <v>32132</v>
      </c>
      <c r="H170" s="31">
        <v>39335</v>
      </c>
      <c r="I170" s="32">
        <v>580</v>
      </c>
    </row>
    <row r="171" spans="1:9" ht="18" customHeight="1" x14ac:dyDescent="0.3">
      <c r="A171" s="24" t="s">
        <v>493</v>
      </c>
      <c r="B171" s="12" t="s">
        <v>494</v>
      </c>
      <c r="C171" s="31">
        <v>25979</v>
      </c>
      <c r="D171" s="31">
        <v>20813</v>
      </c>
      <c r="E171" s="31">
        <v>22694</v>
      </c>
      <c r="F171" s="31">
        <v>25844</v>
      </c>
      <c r="G171" s="31">
        <v>28675</v>
      </c>
      <c r="H171" s="31">
        <v>30376</v>
      </c>
      <c r="I171" s="32">
        <v>30</v>
      </c>
    </row>
    <row r="172" spans="1:9" ht="18" customHeight="1" x14ac:dyDescent="0.3">
      <c r="A172" s="24" t="s">
        <v>546</v>
      </c>
      <c r="B172" s="12" t="s">
        <v>547</v>
      </c>
      <c r="C172" s="31">
        <v>37095</v>
      </c>
      <c r="D172" s="31">
        <v>27790</v>
      </c>
      <c r="E172" s="31">
        <v>31004</v>
      </c>
      <c r="F172" s="31">
        <v>35979</v>
      </c>
      <c r="G172" s="31">
        <v>41085</v>
      </c>
      <c r="H172" s="31">
        <v>49556</v>
      </c>
      <c r="I172" s="32" t="s">
        <v>137</v>
      </c>
    </row>
    <row r="173" spans="1:9" ht="18" customHeight="1" x14ac:dyDescent="0.3">
      <c r="A173" s="24" t="s">
        <v>255</v>
      </c>
      <c r="B173" s="12" t="s">
        <v>100</v>
      </c>
      <c r="C173" s="31">
        <v>29656</v>
      </c>
      <c r="D173" s="31">
        <v>20820</v>
      </c>
      <c r="E173" s="31">
        <v>23051</v>
      </c>
      <c r="F173" s="31">
        <v>27846</v>
      </c>
      <c r="G173" s="31">
        <v>35163</v>
      </c>
      <c r="H173" s="31">
        <v>40932</v>
      </c>
      <c r="I173" s="32">
        <v>410</v>
      </c>
    </row>
    <row r="174" spans="1:9" ht="18" customHeight="1" x14ac:dyDescent="0.3">
      <c r="A174" s="24" t="s">
        <v>256</v>
      </c>
      <c r="B174" s="12" t="s">
        <v>101</v>
      </c>
      <c r="C174" s="31">
        <v>47481</v>
      </c>
      <c r="D174" s="31">
        <v>20819</v>
      </c>
      <c r="E174" s="31">
        <v>42215</v>
      </c>
      <c r="F174" s="31">
        <v>49694</v>
      </c>
      <c r="G174" s="31">
        <v>57825</v>
      </c>
      <c r="H174" s="31">
        <v>63521</v>
      </c>
      <c r="I174" s="32">
        <v>110</v>
      </c>
    </row>
    <row r="175" spans="1:9" s="3" customFormat="1" ht="18" customHeight="1" x14ac:dyDescent="0.3">
      <c r="A175" s="89" t="s">
        <v>257</v>
      </c>
      <c r="B175" s="22" t="s">
        <v>102</v>
      </c>
      <c r="C175" s="29">
        <v>31381</v>
      </c>
      <c r="D175" s="29">
        <v>20805</v>
      </c>
      <c r="E175" s="29">
        <v>20814</v>
      </c>
      <c r="F175" s="29">
        <v>23531</v>
      </c>
      <c r="G175" s="29">
        <v>34537</v>
      </c>
      <c r="H175" s="29">
        <v>66686</v>
      </c>
      <c r="I175" s="30">
        <v>110</v>
      </c>
    </row>
    <row r="176" spans="1:9" ht="18" customHeight="1" x14ac:dyDescent="0.3">
      <c r="A176" s="24" t="s">
        <v>258</v>
      </c>
      <c r="B176" s="12" t="s">
        <v>103</v>
      </c>
      <c r="C176" s="31">
        <v>23292</v>
      </c>
      <c r="D176" s="31">
        <v>20804</v>
      </c>
      <c r="E176" s="31">
        <v>20809</v>
      </c>
      <c r="F176" s="31">
        <v>20819</v>
      </c>
      <c r="G176" s="31">
        <v>24200</v>
      </c>
      <c r="H176" s="31">
        <v>30588</v>
      </c>
      <c r="I176" s="32" t="s">
        <v>137</v>
      </c>
    </row>
    <row r="177" spans="1:9" s="3" customFormat="1" ht="18" customHeight="1" x14ac:dyDescent="0.3">
      <c r="A177" s="89" t="s">
        <v>259</v>
      </c>
      <c r="B177" s="22" t="s">
        <v>104</v>
      </c>
      <c r="C177" s="29">
        <v>41044</v>
      </c>
      <c r="D177" s="29">
        <v>24388</v>
      </c>
      <c r="E177" s="29">
        <v>29878</v>
      </c>
      <c r="F177" s="29">
        <v>38186</v>
      </c>
      <c r="G177" s="29">
        <v>49184</v>
      </c>
      <c r="H177" s="29">
        <v>62326</v>
      </c>
      <c r="I177" s="30">
        <v>1090</v>
      </c>
    </row>
    <row r="178" spans="1:9" ht="18" customHeight="1" x14ac:dyDescent="0.3">
      <c r="A178" s="24" t="s">
        <v>260</v>
      </c>
      <c r="B178" s="12" t="s">
        <v>495</v>
      </c>
      <c r="C178" s="31">
        <v>61933</v>
      </c>
      <c r="D178" s="31">
        <v>42781</v>
      </c>
      <c r="E178" s="31">
        <v>50930</v>
      </c>
      <c r="F178" s="31">
        <v>59679</v>
      </c>
      <c r="G178" s="31">
        <v>71906</v>
      </c>
      <c r="H178" s="31">
        <v>83650</v>
      </c>
      <c r="I178" s="32">
        <v>120</v>
      </c>
    </row>
    <row r="179" spans="1:9" ht="18" customHeight="1" x14ac:dyDescent="0.3">
      <c r="A179" s="24" t="s">
        <v>261</v>
      </c>
      <c r="B179" s="12" t="s">
        <v>105</v>
      </c>
      <c r="C179" s="31">
        <v>36847</v>
      </c>
      <c r="D179" s="31">
        <v>25414</v>
      </c>
      <c r="E179" s="31">
        <v>30142</v>
      </c>
      <c r="F179" s="31">
        <v>37568</v>
      </c>
      <c r="G179" s="31">
        <v>44212</v>
      </c>
      <c r="H179" s="31">
        <v>48447</v>
      </c>
      <c r="I179" s="32">
        <v>160</v>
      </c>
    </row>
    <row r="180" spans="1:9" ht="18" customHeight="1" x14ac:dyDescent="0.3">
      <c r="A180" s="24" t="s">
        <v>496</v>
      </c>
      <c r="B180" s="12" t="s">
        <v>497</v>
      </c>
      <c r="C180" s="31">
        <v>38894</v>
      </c>
      <c r="D180" s="31">
        <v>28172</v>
      </c>
      <c r="E180" s="31">
        <v>32286</v>
      </c>
      <c r="F180" s="31">
        <v>36966</v>
      </c>
      <c r="G180" s="31">
        <v>45169</v>
      </c>
      <c r="H180" s="31">
        <v>55443</v>
      </c>
      <c r="I180" s="32">
        <v>30</v>
      </c>
    </row>
    <row r="181" spans="1:9" ht="18" customHeight="1" x14ac:dyDescent="0.3">
      <c r="A181" s="24" t="s">
        <v>262</v>
      </c>
      <c r="B181" s="12" t="s">
        <v>106</v>
      </c>
      <c r="C181" s="31">
        <v>30788</v>
      </c>
      <c r="D181" s="31">
        <v>22061</v>
      </c>
      <c r="E181" s="31">
        <v>24984</v>
      </c>
      <c r="F181" s="31">
        <v>28485</v>
      </c>
      <c r="G181" s="31">
        <v>33944</v>
      </c>
      <c r="H181" s="31">
        <v>43109</v>
      </c>
      <c r="I181" s="32">
        <v>130</v>
      </c>
    </row>
    <row r="182" spans="1:9" ht="18" customHeight="1" x14ac:dyDescent="0.3">
      <c r="A182" s="24" t="s">
        <v>263</v>
      </c>
      <c r="B182" s="12" t="s">
        <v>107</v>
      </c>
      <c r="C182" s="31">
        <v>46772</v>
      </c>
      <c r="D182" s="31">
        <v>20812</v>
      </c>
      <c r="E182" s="31">
        <v>33139</v>
      </c>
      <c r="F182" s="31">
        <v>47658</v>
      </c>
      <c r="G182" s="31">
        <v>60004</v>
      </c>
      <c r="H182" s="31">
        <v>73311</v>
      </c>
      <c r="I182" s="32">
        <v>120</v>
      </c>
    </row>
    <row r="183" spans="1:9" ht="18" customHeight="1" x14ac:dyDescent="0.3">
      <c r="A183" s="24" t="s">
        <v>264</v>
      </c>
      <c r="B183" s="12" t="s">
        <v>108</v>
      </c>
      <c r="C183" s="31">
        <v>40985</v>
      </c>
      <c r="D183" s="31">
        <v>24930</v>
      </c>
      <c r="E183" s="31">
        <v>33083</v>
      </c>
      <c r="F183" s="31">
        <v>39384</v>
      </c>
      <c r="G183" s="31">
        <v>48911</v>
      </c>
      <c r="H183" s="31">
        <v>58512</v>
      </c>
      <c r="I183" s="32">
        <v>180</v>
      </c>
    </row>
    <row r="184" spans="1:9" ht="18" customHeight="1" x14ac:dyDescent="0.3">
      <c r="A184" s="24" t="s">
        <v>379</v>
      </c>
      <c r="B184" s="12" t="s">
        <v>380</v>
      </c>
      <c r="C184" s="31">
        <v>32837</v>
      </c>
      <c r="D184" s="31">
        <v>22618</v>
      </c>
      <c r="E184" s="31">
        <v>25313</v>
      </c>
      <c r="F184" s="31">
        <v>31827</v>
      </c>
      <c r="G184" s="31">
        <v>38661</v>
      </c>
      <c r="H184" s="31">
        <v>47429</v>
      </c>
      <c r="I184" s="32">
        <v>40</v>
      </c>
    </row>
    <row r="185" spans="1:9" ht="18" customHeight="1" x14ac:dyDescent="0.3">
      <c r="A185" s="24" t="s">
        <v>265</v>
      </c>
      <c r="B185" s="12" t="s">
        <v>109</v>
      </c>
      <c r="C185" s="31">
        <v>47222</v>
      </c>
      <c r="D185" s="31">
        <v>33400</v>
      </c>
      <c r="E185" s="31">
        <v>36641</v>
      </c>
      <c r="F185" s="31">
        <v>44085</v>
      </c>
      <c r="G185" s="31">
        <v>52799</v>
      </c>
      <c r="H185" s="31">
        <v>72088</v>
      </c>
      <c r="I185" s="32">
        <v>40</v>
      </c>
    </row>
    <row r="186" spans="1:9" ht="18" customHeight="1" x14ac:dyDescent="0.3">
      <c r="A186" s="24" t="s">
        <v>548</v>
      </c>
      <c r="B186" s="12" t="s">
        <v>549</v>
      </c>
      <c r="C186" s="31">
        <v>26581</v>
      </c>
      <c r="D186" s="31">
        <v>22891</v>
      </c>
      <c r="E186" s="31">
        <v>25285</v>
      </c>
      <c r="F186" s="31">
        <v>27035</v>
      </c>
      <c r="G186" s="31">
        <v>28857</v>
      </c>
      <c r="H186" s="31">
        <v>29951</v>
      </c>
      <c r="I186" s="32" t="s">
        <v>137</v>
      </c>
    </row>
    <row r="187" spans="1:9" ht="18" customHeight="1" x14ac:dyDescent="0.3">
      <c r="A187" s="24" t="s">
        <v>266</v>
      </c>
      <c r="B187" s="12" t="s">
        <v>110</v>
      </c>
      <c r="C187" s="31">
        <v>51844</v>
      </c>
      <c r="D187" s="31">
        <v>34771</v>
      </c>
      <c r="E187" s="31">
        <v>38134</v>
      </c>
      <c r="F187" s="31">
        <v>46600</v>
      </c>
      <c r="G187" s="31">
        <v>65196</v>
      </c>
      <c r="H187" s="31">
        <v>78674</v>
      </c>
      <c r="I187" s="32">
        <v>40</v>
      </c>
    </row>
    <row r="188" spans="1:9" ht="18" customHeight="1" x14ac:dyDescent="0.3">
      <c r="A188" s="24" t="s">
        <v>267</v>
      </c>
      <c r="B188" s="12" t="s">
        <v>111</v>
      </c>
      <c r="C188" s="31">
        <v>38560</v>
      </c>
      <c r="D188" s="31">
        <v>32893</v>
      </c>
      <c r="E188" s="31">
        <v>34682</v>
      </c>
      <c r="F188" s="31">
        <v>37665</v>
      </c>
      <c r="G188" s="31">
        <v>40688</v>
      </c>
      <c r="H188" s="31">
        <v>48087</v>
      </c>
      <c r="I188" s="32" t="s">
        <v>137</v>
      </c>
    </row>
    <row r="189" spans="1:9" s="3" customFormat="1" ht="18" customHeight="1" x14ac:dyDescent="0.3">
      <c r="A189" s="89" t="s">
        <v>268</v>
      </c>
      <c r="B189" s="22" t="s">
        <v>112</v>
      </c>
      <c r="C189" s="29">
        <v>45297</v>
      </c>
      <c r="D189" s="29">
        <v>23507</v>
      </c>
      <c r="E189" s="29">
        <v>29970</v>
      </c>
      <c r="F189" s="29">
        <v>42656</v>
      </c>
      <c r="G189" s="29">
        <v>57876</v>
      </c>
      <c r="H189" s="29">
        <v>71715</v>
      </c>
      <c r="I189" s="30">
        <v>1330</v>
      </c>
    </row>
    <row r="190" spans="1:9" ht="18" customHeight="1" x14ac:dyDescent="0.3">
      <c r="A190" s="24" t="s">
        <v>269</v>
      </c>
      <c r="B190" s="12" t="s">
        <v>113</v>
      </c>
      <c r="C190" s="31">
        <v>54512</v>
      </c>
      <c r="D190" s="31">
        <v>25417</v>
      </c>
      <c r="E190" s="31">
        <v>39219</v>
      </c>
      <c r="F190" s="31">
        <v>50601</v>
      </c>
      <c r="G190" s="31">
        <v>71375</v>
      </c>
      <c r="H190" s="31">
        <v>84841</v>
      </c>
      <c r="I190" s="32">
        <v>130</v>
      </c>
    </row>
    <row r="191" spans="1:9" ht="18" customHeight="1" x14ac:dyDescent="0.3">
      <c r="A191" s="24" t="s">
        <v>270</v>
      </c>
      <c r="B191" s="12" t="s">
        <v>114</v>
      </c>
      <c r="C191" s="31">
        <v>61450</v>
      </c>
      <c r="D191" s="31">
        <v>43279</v>
      </c>
      <c r="E191" s="31">
        <v>49525</v>
      </c>
      <c r="F191" s="31">
        <v>64205</v>
      </c>
      <c r="G191" s="31">
        <v>72770</v>
      </c>
      <c r="H191" s="31">
        <v>77769</v>
      </c>
      <c r="I191" s="32" t="s">
        <v>137</v>
      </c>
    </row>
    <row r="192" spans="1:9" ht="18" customHeight="1" x14ac:dyDescent="0.3">
      <c r="A192" s="24" t="s">
        <v>498</v>
      </c>
      <c r="B192" s="12" t="s">
        <v>499</v>
      </c>
      <c r="C192" s="31">
        <v>32602</v>
      </c>
      <c r="D192" s="31">
        <v>26212</v>
      </c>
      <c r="E192" s="31">
        <v>27905</v>
      </c>
      <c r="F192" s="31">
        <v>30727</v>
      </c>
      <c r="G192" s="31">
        <v>36988</v>
      </c>
      <c r="H192" s="31">
        <v>43284</v>
      </c>
      <c r="I192" s="32" t="s">
        <v>137</v>
      </c>
    </row>
    <row r="193" spans="1:9" ht="18" customHeight="1" x14ac:dyDescent="0.3">
      <c r="A193" s="24" t="s">
        <v>550</v>
      </c>
      <c r="B193" s="12" t="s">
        <v>551</v>
      </c>
      <c r="C193" s="31">
        <v>34783</v>
      </c>
      <c r="D193" s="31">
        <v>22520</v>
      </c>
      <c r="E193" s="31">
        <v>25851</v>
      </c>
      <c r="F193" s="31">
        <v>32266</v>
      </c>
      <c r="G193" s="31">
        <v>43413</v>
      </c>
      <c r="H193" s="31">
        <v>51133</v>
      </c>
      <c r="I193" s="32">
        <v>50</v>
      </c>
    </row>
    <row r="194" spans="1:9" ht="18" customHeight="1" x14ac:dyDescent="0.3">
      <c r="A194" s="24" t="s">
        <v>271</v>
      </c>
      <c r="B194" s="12" t="s">
        <v>115</v>
      </c>
      <c r="C194" s="31">
        <v>49969</v>
      </c>
      <c r="D194" s="31">
        <v>24096</v>
      </c>
      <c r="E194" s="31">
        <v>41994</v>
      </c>
      <c r="F194" s="31">
        <v>53649</v>
      </c>
      <c r="G194" s="31">
        <v>59609</v>
      </c>
      <c r="H194" s="31">
        <v>64772</v>
      </c>
      <c r="I194" s="32">
        <v>210</v>
      </c>
    </row>
    <row r="195" spans="1:9" ht="18" customHeight="1" x14ac:dyDescent="0.3">
      <c r="A195" s="24" t="s">
        <v>500</v>
      </c>
      <c r="B195" s="12" t="s">
        <v>501</v>
      </c>
      <c r="C195" s="31">
        <v>39411</v>
      </c>
      <c r="D195" s="31">
        <v>22702</v>
      </c>
      <c r="E195" s="31">
        <v>32504</v>
      </c>
      <c r="F195" s="31">
        <v>39594</v>
      </c>
      <c r="G195" s="31">
        <v>47745</v>
      </c>
      <c r="H195" s="31">
        <v>55360</v>
      </c>
      <c r="I195" s="32">
        <v>40</v>
      </c>
    </row>
    <row r="196" spans="1:9" ht="18" customHeight="1" x14ac:dyDescent="0.3">
      <c r="A196" s="24" t="s">
        <v>502</v>
      </c>
      <c r="B196" s="12" t="s">
        <v>503</v>
      </c>
      <c r="C196" s="31">
        <v>48166</v>
      </c>
      <c r="D196" s="31">
        <v>34819</v>
      </c>
      <c r="E196" s="31">
        <v>41389</v>
      </c>
      <c r="F196" s="31">
        <v>48381</v>
      </c>
      <c r="G196" s="31">
        <v>57478</v>
      </c>
      <c r="H196" s="31">
        <v>59612</v>
      </c>
      <c r="I196" s="32">
        <v>40</v>
      </c>
    </row>
    <row r="197" spans="1:9" ht="18" customHeight="1" x14ac:dyDescent="0.3">
      <c r="A197" s="24" t="s">
        <v>272</v>
      </c>
      <c r="B197" s="12" t="s">
        <v>116</v>
      </c>
      <c r="C197" s="31">
        <v>26048</v>
      </c>
      <c r="D197" s="31">
        <v>21428</v>
      </c>
      <c r="E197" s="31">
        <v>22339</v>
      </c>
      <c r="F197" s="31">
        <v>23857</v>
      </c>
      <c r="G197" s="31">
        <v>27704</v>
      </c>
      <c r="H197" s="31">
        <v>32728</v>
      </c>
      <c r="I197" s="32">
        <v>50</v>
      </c>
    </row>
    <row r="198" spans="1:9" ht="18" customHeight="1" x14ac:dyDescent="0.3">
      <c r="A198" s="24" t="s">
        <v>273</v>
      </c>
      <c r="B198" s="12" t="s">
        <v>117</v>
      </c>
      <c r="C198" s="31">
        <v>35924</v>
      </c>
      <c r="D198" s="31">
        <v>25929</v>
      </c>
      <c r="E198" s="31">
        <v>30330</v>
      </c>
      <c r="F198" s="31">
        <v>35404</v>
      </c>
      <c r="G198" s="31">
        <v>40069</v>
      </c>
      <c r="H198" s="31">
        <v>48581</v>
      </c>
      <c r="I198" s="32">
        <v>100</v>
      </c>
    </row>
    <row r="199" spans="1:9" ht="18" customHeight="1" x14ac:dyDescent="0.3">
      <c r="A199" s="24" t="s">
        <v>552</v>
      </c>
      <c r="B199" s="12" t="s">
        <v>553</v>
      </c>
      <c r="C199" s="31">
        <v>84857</v>
      </c>
      <c r="D199" s="31">
        <v>60275</v>
      </c>
      <c r="E199" s="31">
        <v>73627</v>
      </c>
      <c r="F199" s="31">
        <v>88520</v>
      </c>
      <c r="G199" s="31">
        <v>97792</v>
      </c>
      <c r="H199" s="31">
        <v>103355</v>
      </c>
      <c r="I199" s="32">
        <v>70</v>
      </c>
    </row>
    <row r="200" spans="1:9" ht="18" customHeight="1" x14ac:dyDescent="0.3">
      <c r="A200" s="24" t="s">
        <v>274</v>
      </c>
      <c r="B200" s="12" t="s">
        <v>118</v>
      </c>
      <c r="C200" s="31">
        <v>35176</v>
      </c>
      <c r="D200" s="31">
        <v>21929</v>
      </c>
      <c r="E200" s="31">
        <v>26837</v>
      </c>
      <c r="F200" s="31">
        <v>34393</v>
      </c>
      <c r="G200" s="31">
        <v>43603</v>
      </c>
      <c r="H200" s="31">
        <v>49956</v>
      </c>
      <c r="I200" s="32">
        <v>320</v>
      </c>
    </row>
    <row r="201" spans="1:9" ht="18" customHeight="1" thickBot="1" x14ac:dyDescent="0.35">
      <c r="A201" s="90" t="s">
        <v>275</v>
      </c>
      <c r="B201" s="14" t="s">
        <v>119</v>
      </c>
      <c r="C201" s="33">
        <v>31645</v>
      </c>
      <c r="D201" s="33">
        <v>22397</v>
      </c>
      <c r="E201" s="33">
        <v>26052</v>
      </c>
      <c r="F201" s="33">
        <v>31026</v>
      </c>
      <c r="G201" s="33">
        <v>36074</v>
      </c>
      <c r="H201" s="33">
        <v>39216</v>
      </c>
      <c r="I201" s="34">
        <v>50</v>
      </c>
    </row>
    <row r="202" spans="1:9" x14ac:dyDescent="0.3">
      <c r="A202" s="87" t="s">
        <v>749</v>
      </c>
    </row>
    <row r="203" spans="1:9" x14ac:dyDescent="0.3">
      <c r="A203" s="98" t="s">
        <v>710</v>
      </c>
      <c r="B203" s="99"/>
      <c r="C203" s="99"/>
      <c r="D203" s="99"/>
      <c r="E203" s="99"/>
      <c r="F203" s="99"/>
      <c r="G203" s="99"/>
      <c r="H203" s="99"/>
      <c r="I203" s="99"/>
    </row>
  </sheetData>
  <mergeCells count="2">
    <mergeCell ref="A1:I1"/>
    <mergeCell ref="A203:I203"/>
  </mergeCells>
  <conditionalFormatting sqref="A3:I201 A203">
    <cfRule type="expression" dxfId="1" priority="1">
      <formula>MOD(ROW(),2)=1</formula>
    </cfRule>
  </conditionalFormatting>
  <pageMargins left="0.7" right="0.7" top="0.75" bottom="0.75" header="0.3" footer="0.3"/>
  <pageSetup scale="51" fitToHeight="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4B513-FA6B-4FB0-A0F9-03CC908399DA}">
  <sheetPr>
    <pageSetUpPr fitToPage="1"/>
  </sheetPr>
  <dimension ref="A1:I203"/>
  <sheetViews>
    <sheetView workbookViewId="0">
      <pane ySplit="2" topLeftCell="A3" activePane="bottomLeft" state="frozen"/>
      <selection sqref="A1:I1"/>
      <selection pane="bottomLeft" sqref="A1:I1"/>
    </sheetView>
  </sheetViews>
  <sheetFormatPr defaultRowHeight="14.4" x14ac:dyDescent="0.3"/>
  <cols>
    <col min="1" max="1" width="13" customWidth="1"/>
    <col min="2" max="2" width="51.88671875" style="1" customWidth="1"/>
    <col min="3" max="8" width="15.77734375" customWidth="1"/>
    <col min="9" max="9" width="14.77734375" customWidth="1"/>
  </cols>
  <sheetData>
    <row r="1" spans="1:9" ht="30" customHeight="1" x14ac:dyDescent="0.3">
      <c r="A1" s="93" t="s">
        <v>554</v>
      </c>
      <c r="B1" s="94"/>
      <c r="C1" s="94"/>
      <c r="D1" s="94"/>
      <c r="E1" s="94"/>
      <c r="F1" s="94"/>
      <c r="G1" s="94"/>
      <c r="H1" s="94"/>
      <c r="I1" s="95"/>
    </row>
    <row r="2" spans="1:9" ht="34.950000000000003" customHeight="1" x14ac:dyDescent="0.3">
      <c r="A2" s="4" t="s">
        <v>705</v>
      </c>
      <c r="B2" s="5" t="s">
        <v>129</v>
      </c>
      <c r="C2" s="5" t="s">
        <v>130</v>
      </c>
      <c r="D2" s="5" t="s">
        <v>131</v>
      </c>
      <c r="E2" s="5" t="s">
        <v>132</v>
      </c>
      <c r="F2" s="5" t="s">
        <v>133</v>
      </c>
      <c r="G2" s="5" t="s">
        <v>134</v>
      </c>
      <c r="H2" s="5" t="s">
        <v>135</v>
      </c>
      <c r="I2" s="6" t="s">
        <v>136</v>
      </c>
    </row>
    <row r="3" spans="1:9" s="2" customFormat="1" ht="18" customHeight="1" x14ac:dyDescent="0.3">
      <c r="A3" s="89" t="s">
        <v>139</v>
      </c>
      <c r="B3" s="22" t="s">
        <v>395</v>
      </c>
      <c r="C3" s="35">
        <v>23.54</v>
      </c>
      <c r="D3" s="35">
        <v>10.01</v>
      </c>
      <c r="E3" s="35">
        <v>11.52</v>
      </c>
      <c r="F3" s="35">
        <v>17.57</v>
      </c>
      <c r="G3" s="35">
        <v>30.38</v>
      </c>
      <c r="H3" s="35">
        <v>44.94</v>
      </c>
      <c r="I3" s="30">
        <v>32000</v>
      </c>
    </row>
    <row r="4" spans="1:9" s="2" customFormat="1" ht="18" customHeight="1" x14ac:dyDescent="0.3">
      <c r="A4" s="89" t="s">
        <v>396</v>
      </c>
      <c r="B4" s="22" t="s">
        <v>0</v>
      </c>
      <c r="C4" s="35">
        <v>43.7</v>
      </c>
      <c r="D4" s="35">
        <v>16.22</v>
      </c>
      <c r="E4" s="35">
        <v>26.97</v>
      </c>
      <c r="F4" s="35">
        <v>41.22</v>
      </c>
      <c r="G4" s="35">
        <v>53.9</v>
      </c>
      <c r="H4" s="35">
        <v>69.180000000000007</v>
      </c>
      <c r="I4" s="30">
        <v>2060</v>
      </c>
    </row>
    <row r="5" spans="1:9" ht="18" customHeight="1" x14ac:dyDescent="0.3">
      <c r="A5" s="24" t="s">
        <v>140</v>
      </c>
      <c r="B5" s="12" t="s">
        <v>1</v>
      </c>
      <c r="C5" s="36">
        <v>75.63</v>
      </c>
      <c r="D5" s="36">
        <v>32.26</v>
      </c>
      <c r="E5" s="36">
        <v>46.64</v>
      </c>
      <c r="F5" s="36">
        <v>61.56</v>
      </c>
      <c r="G5" s="36">
        <v>98.9</v>
      </c>
      <c r="H5" s="36" t="s">
        <v>137</v>
      </c>
      <c r="I5" s="32">
        <v>110</v>
      </c>
    </row>
    <row r="6" spans="1:9" ht="18" customHeight="1" x14ac:dyDescent="0.3">
      <c r="A6" s="24" t="s">
        <v>141</v>
      </c>
      <c r="B6" s="12" t="s">
        <v>2</v>
      </c>
      <c r="C6" s="36">
        <v>38.659999999999997</v>
      </c>
      <c r="D6" s="36">
        <v>12.09</v>
      </c>
      <c r="E6" s="36">
        <v>20.2</v>
      </c>
      <c r="F6" s="36">
        <v>31.63</v>
      </c>
      <c r="G6" s="36">
        <v>49.42</v>
      </c>
      <c r="H6" s="36">
        <v>68.84</v>
      </c>
      <c r="I6" s="32">
        <v>550</v>
      </c>
    </row>
    <row r="7" spans="1:9" ht="18" customHeight="1" x14ac:dyDescent="0.3">
      <c r="A7" s="24" t="s">
        <v>143</v>
      </c>
      <c r="B7" s="12" t="s">
        <v>4</v>
      </c>
      <c r="C7" s="36">
        <v>39.479999999999997</v>
      </c>
      <c r="D7" s="36">
        <v>25.71</v>
      </c>
      <c r="E7" s="36">
        <v>29.13</v>
      </c>
      <c r="F7" s="36">
        <v>34.840000000000003</v>
      </c>
      <c r="G7" s="36">
        <v>45.31</v>
      </c>
      <c r="H7" s="36">
        <v>60.03</v>
      </c>
      <c r="I7" s="32">
        <v>40</v>
      </c>
    </row>
    <row r="8" spans="1:9" ht="18" customHeight="1" x14ac:dyDescent="0.3">
      <c r="A8" s="24" t="s">
        <v>397</v>
      </c>
      <c r="B8" s="12" t="s">
        <v>398</v>
      </c>
      <c r="C8" s="36">
        <v>33.29</v>
      </c>
      <c r="D8" s="36">
        <v>18.440000000000001</v>
      </c>
      <c r="E8" s="36">
        <v>22.76</v>
      </c>
      <c r="F8" s="36">
        <v>31.81</v>
      </c>
      <c r="G8" s="36">
        <v>41.05</v>
      </c>
      <c r="H8" s="36">
        <v>52.71</v>
      </c>
      <c r="I8" s="32">
        <v>80</v>
      </c>
    </row>
    <row r="9" spans="1:9" ht="18" customHeight="1" x14ac:dyDescent="0.3">
      <c r="A9" s="24" t="s">
        <v>144</v>
      </c>
      <c r="B9" s="12" t="s">
        <v>5</v>
      </c>
      <c r="C9" s="36">
        <v>47.32</v>
      </c>
      <c r="D9" s="36">
        <v>17.12</v>
      </c>
      <c r="E9" s="36">
        <v>27.65</v>
      </c>
      <c r="F9" s="36">
        <v>45.82</v>
      </c>
      <c r="G9" s="36">
        <v>65.83</v>
      </c>
      <c r="H9" s="36">
        <v>78.11</v>
      </c>
      <c r="I9" s="32">
        <v>90</v>
      </c>
    </row>
    <row r="10" spans="1:9" ht="18" customHeight="1" x14ac:dyDescent="0.3">
      <c r="A10" s="24" t="s">
        <v>145</v>
      </c>
      <c r="B10" s="12" t="s">
        <v>6</v>
      </c>
      <c r="C10" s="36">
        <v>53.63</v>
      </c>
      <c r="D10" s="36">
        <v>27.1</v>
      </c>
      <c r="E10" s="36">
        <v>36.880000000000003</v>
      </c>
      <c r="F10" s="36">
        <v>48.31</v>
      </c>
      <c r="G10" s="36">
        <v>61.27</v>
      </c>
      <c r="H10" s="36">
        <v>85.6</v>
      </c>
      <c r="I10" s="32">
        <v>90</v>
      </c>
    </row>
    <row r="11" spans="1:9" ht="18" customHeight="1" x14ac:dyDescent="0.3">
      <c r="A11" s="24" t="s">
        <v>518</v>
      </c>
      <c r="B11" s="12" t="s">
        <v>519</v>
      </c>
      <c r="C11" s="36">
        <v>57.6</v>
      </c>
      <c r="D11" s="36">
        <v>45.55</v>
      </c>
      <c r="E11" s="36">
        <v>52.28</v>
      </c>
      <c r="F11" s="36">
        <v>57.18</v>
      </c>
      <c r="G11" s="36">
        <v>61.14</v>
      </c>
      <c r="H11" s="36">
        <v>74.510000000000005</v>
      </c>
      <c r="I11" s="32">
        <v>30</v>
      </c>
    </row>
    <row r="12" spans="1:9" ht="18" customHeight="1" x14ac:dyDescent="0.3">
      <c r="A12" s="24" t="s">
        <v>399</v>
      </c>
      <c r="B12" s="12" t="s">
        <v>400</v>
      </c>
      <c r="C12" s="36">
        <v>37.369999999999997</v>
      </c>
      <c r="D12" s="36">
        <v>28.01</v>
      </c>
      <c r="E12" s="36">
        <v>32.479999999999997</v>
      </c>
      <c r="F12" s="36">
        <v>36.19</v>
      </c>
      <c r="G12" s="36">
        <v>39.93</v>
      </c>
      <c r="H12" s="36">
        <v>50.39</v>
      </c>
      <c r="I12" s="32">
        <v>50</v>
      </c>
    </row>
    <row r="13" spans="1:9" ht="18" customHeight="1" x14ac:dyDescent="0.3">
      <c r="A13" s="24" t="s">
        <v>146</v>
      </c>
      <c r="B13" s="12" t="s">
        <v>7</v>
      </c>
      <c r="C13" s="36">
        <v>60.13</v>
      </c>
      <c r="D13" s="36">
        <v>23.8</v>
      </c>
      <c r="E13" s="36">
        <v>39.17</v>
      </c>
      <c r="F13" s="36">
        <v>46.53</v>
      </c>
      <c r="G13" s="36">
        <v>64.03</v>
      </c>
      <c r="H13" s="36" t="s">
        <v>137</v>
      </c>
      <c r="I13" s="32">
        <v>70</v>
      </c>
    </row>
    <row r="14" spans="1:9" ht="18" customHeight="1" x14ac:dyDescent="0.3">
      <c r="A14" s="24" t="s">
        <v>147</v>
      </c>
      <c r="B14" s="12" t="s">
        <v>401</v>
      </c>
      <c r="C14" s="36" t="s">
        <v>137</v>
      </c>
      <c r="D14" s="36" t="s">
        <v>137</v>
      </c>
      <c r="E14" s="36" t="s">
        <v>137</v>
      </c>
      <c r="F14" s="36" t="s">
        <v>137</v>
      </c>
      <c r="G14" s="36" t="s">
        <v>137</v>
      </c>
      <c r="H14" s="36" t="s">
        <v>137</v>
      </c>
      <c r="I14" s="32">
        <v>90</v>
      </c>
    </row>
    <row r="15" spans="1:9" ht="18" customHeight="1" x14ac:dyDescent="0.3">
      <c r="A15" s="24" t="s">
        <v>148</v>
      </c>
      <c r="B15" s="12" t="s">
        <v>8</v>
      </c>
      <c r="C15" s="36">
        <v>48.42</v>
      </c>
      <c r="D15" s="36">
        <v>41.47</v>
      </c>
      <c r="E15" s="36">
        <v>47</v>
      </c>
      <c r="F15" s="36">
        <v>49.76</v>
      </c>
      <c r="G15" s="36">
        <v>51.15</v>
      </c>
      <c r="H15" s="36">
        <v>58.82</v>
      </c>
      <c r="I15" s="32">
        <v>50</v>
      </c>
    </row>
    <row r="16" spans="1:9" ht="18" customHeight="1" x14ac:dyDescent="0.3">
      <c r="A16" s="24" t="s">
        <v>149</v>
      </c>
      <c r="B16" s="12" t="s">
        <v>9</v>
      </c>
      <c r="C16" s="36">
        <v>64.14</v>
      </c>
      <c r="D16" s="36">
        <v>54.85</v>
      </c>
      <c r="E16" s="36">
        <v>60.44</v>
      </c>
      <c r="F16" s="36">
        <v>63.71</v>
      </c>
      <c r="G16" s="36">
        <v>65.25</v>
      </c>
      <c r="H16" s="36">
        <v>74.95</v>
      </c>
      <c r="I16" s="32">
        <v>70</v>
      </c>
    </row>
    <row r="17" spans="1:9" ht="18" customHeight="1" x14ac:dyDescent="0.3">
      <c r="A17" s="24" t="s">
        <v>391</v>
      </c>
      <c r="B17" s="12" t="s">
        <v>297</v>
      </c>
      <c r="C17" s="36">
        <v>22.7</v>
      </c>
      <c r="D17" s="36">
        <v>13.21</v>
      </c>
      <c r="E17" s="36">
        <v>14.48</v>
      </c>
      <c r="F17" s="36">
        <v>19.95</v>
      </c>
      <c r="G17" s="36">
        <v>27.32</v>
      </c>
      <c r="H17" s="36">
        <v>34.729999999999997</v>
      </c>
      <c r="I17" s="32">
        <v>120</v>
      </c>
    </row>
    <row r="18" spans="1:9" ht="18" customHeight="1" x14ac:dyDescent="0.3">
      <c r="A18" s="24" t="s">
        <v>150</v>
      </c>
      <c r="B18" s="12" t="s">
        <v>10</v>
      </c>
      <c r="C18" s="36">
        <v>37.770000000000003</v>
      </c>
      <c r="D18" s="36">
        <v>17.899999999999999</v>
      </c>
      <c r="E18" s="36">
        <v>27.96</v>
      </c>
      <c r="F18" s="36">
        <v>37.06</v>
      </c>
      <c r="G18" s="36">
        <v>46.5</v>
      </c>
      <c r="H18" s="36">
        <v>57.87</v>
      </c>
      <c r="I18" s="32">
        <v>80</v>
      </c>
    </row>
    <row r="19" spans="1:9" ht="18" customHeight="1" x14ac:dyDescent="0.3">
      <c r="A19" s="24" t="s">
        <v>151</v>
      </c>
      <c r="B19" s="12" t="s">
        <v>11</v>
      </c>
      <c r="C19" s="36">
        <v>27.09</v>
      </c>
      <c r="D19" s="36">
        <v>12.1</v>
      </c>
      <c r="E19" s="36">
        <v>13.57</v>
      </c>
      <c r="F19" s="36">
        <v>18.670000000000002</v>
      </c>
      <c r="G19" s="36">
        <v>32.49</v>
      </c>
      <c r="H19" s="36">
        <v>45.62</v>
      </c>
      <c r="I19" s="32">
        <v>60</v>
      </c>
    </row>
    <row r="20" spans="1:9" ht="18" customHeight="1" x14ac:dyDescent="0.3">
      <c r="A20" s="24" t="s">
        <v>402</v>
      </c>
      <c r="B20" s="12" t="s">
        <v>403</v>
      </c>
      <c r="C20" s="36">
        <v>49.14</v>
      </c>
      <c r="D20" s="36">
        <v>41.48</v>
      </c>
      <c r="E20" s="36">
        <v>45.63</v>
      </c>
      <c r="F20" s="36">
        <v>47.01</v>
      </c>
      <c r="G20" s="36">
        <v>52.53</v>
      </c>
      <c r="H20" s="36">
        <v>62.61</v>
      </c>
      <c r="I20" s="32">
        <v>300</v>
      </c>
    </row>
    <row r="21" spans="1:9" s="2" customFormat="1" ht="18" customHeight="1" x14ac:dyDescent="0.3">
      <c r="A21" s="89" t="s">
        <v>152</v>
      </c>
      <c r="B21" s="22" t="s">
        <v>12</v>
      </c>
      <c r="C21" s="35">
        <v>36.700000000000003</v>
      </c>
      <c r="D21" s="35">
        <v>21.4</v>
      </c>
      <c r="E21" s="35">
        <v>29.09</v>
      </c>
      <c r="F21" s="35">
        <v>37.200000000000003</v>
      </c>
      <c r="G21" s="35">
        <v>43.8</v>
      </c>
      <c r="H21" s="35">
        <v>49.91</v>
      </c>
      <c r="I21" s="30">
        <v>2020</v>
      </c>
    </row>
    <row r="22" spans="1:9" ht="18" customHeight="1" x14ac:dyDescent="0.3">
      <c r="A22" s="24" t="s">
        <v>153</v>
      </c>
      <c r="B22" s="12" t="s">
        <v>154</v>
      </c>
      <c r="C22" s="36">
        <v>34.229999999999997</v>
      </c>
      <c r="D22" s="36">
        <v>20.89</v>
      </c>
      <c r="E22" s="36">
        <v>26.01</v>
      </c>
      <c r="F22" s="36">
        <v>33.72</v>
      </c>
      <c r="G22" s="36">
        <v>42.99</v>
      </c>
      <c r="H22" s="36">
        <v>48.59</v>
      </c>
      <c r="I22" s="32">
        <v>130</v>
      </c>
    </row>
    <row r="23" spans="1:9" ht="18" customHeight="1" x14ac:dyDescent="0.3">
      <c r="A23" s="24" t="s">
        <v>155</v>
      </c>
      <c r="B23" s="12" t="s">
        <v>404</v>
      </c>
      <c r="C23" s="36">
        <v>35.020000000000003</v>
      </c>
      <c r="D23" s="36">
        <v>22.06</v>
      </c>
      <c r="E23" s="36">
        <v>29.09</v>
      </c>
      <c r="F23" s="36">
        <v>38.36</v>
      </c>
      <c r="G23" s="36">
        <v>40</v>
      </c>
      <c r="H23" s="36">
        <v>43.01</v>
      </c>
      <c r="I23" s="32">
        <v>180</v>
      </c>
    </row>
    <row r="24" spans="1:9" ht="18" customHeight="1" x14ac:dyDescent="0.3">
      <c r="A24" s="24" t="s">
        <v>520</v>
      </c>
      <c r="B24" s="12" t="s">
        <v>521</v>
      </c>
      <c r="C24" s="36">
        <v>28.13</v>
      </c>
      <c r="D24" s="36">
        <v>22.93</v>
      </c>
      <c r="E24" s="36">
        <v>25.33</v>
      </c>
      <c r="F24" s="36">
        <v>27.6</v>
      </c>
      <c r="G24" s="36">
        <v>29.95</v>
      </c>
      <c r="H24" s="36">
        <v>33.85</v>
      </c>
      <c r="I24" s="32">
        <v>40</v>
      </c>
    </row>
    <row r="25" spans="1:9" ht="18" customHeight="1" x14ac:dyDescent="0.3">
      <c r="A25" s="24" t="s">
        <v>156</v>
      </c>
      <c r="B25" s="12" t="s">
        <v>13</v>
      </c>
      <c r="C25" s="36">
        <v>34.18</v>
      </c>
      <c r="D25" s="36">
        <v>19.670000000000002</v>
      </c>
      <c r="E25" s="36">
        <v>24.06</v>
      </c>
      <c r="F25" s="36">
        <v>34.880000000000003</v>
      </c>
      <c r="G25" s="36">
        <v>41.85</v>
      </c>
      <c r="H25" s="36">
        <v>48.39</v>
      </c>
      <c r="I25" s="32">
        <v>180</v>
      </c>
    </row>
    <row r="26" spans="1:9" ht="18" customHeight="1" x14ac:dyDescent="0.3">
      <c r="A26" s="24" t="s">
        <v>157</v>
      </c>
      <c r="B26" s="12" t="s">
        <v>14</v>
      </c>
      <c r="C26" s="36">
        <v>40.71</v>
      </c>
      <c r="D26" s="36">
        <v>28.86</v>
      </c>
      <c r="E26" s="36">
        <v>32.979999999999997</v>
      </c>
      <c r="F26" s="36">
        <v>40.69</v>
      </c>
      <c r="G26" s="36">
        <v>48.38</v>
      </c>
      <c r="H26" s="36">
        <v>53.92</v>
      </c>
      <c r="I26" s="32">
        <v>150</v>
      </c>
    </row>
    <row r="27" spans="1:9" ht="18" customHeight="1" x14ac:dyDescent="0.3">
      <c r="A27" s="24" t="s">
        <v>158</v>
      </c>
      <c r="B27" s="12" t="s">
        <v>15</v>
      </c>
      <c r="C27" s="36">
        <v>40.340000000000003</v>
      </c>
      <c r="D27" s="36">
        <v>28.05</v>
      </c>
      <c r="E27" s="36">
        <v>32.549999999999997</v>
      </c>
      <c r="F27" s="36">
        <v>39.49</v>
      </c>
      <c r="G27" s="36">
        <v>46.84</v>
      </c>
      <c r="H27" s="36">
        <v>54.48</v>
      </c>
      <c r="I27" s="32">
        <v>210</v>
      </c>
    </row>
    <row r="28" spans="1:9" ht="18" customHeight="1" x14ac:dyDescent="0.3">
      <c r="A28" s="24" t="s">
        <v>159</v>
      </c>
      <c r="B28" s="12" t="s">
        <v>16</v>
      </c>
      <c r="C28" s="36">
        <v>38.28</v>
      </c>
      <c r="D28" s="36">
        <v>31.41</v>
      </c>
      <c r="E28" s="36">
        <v>34.17</v>
      </c>
      <c r="F28" s="36">
        <v>38.78</v>
      </c>
      <c r="G28" s="36">
        <v>44.6</v>
      </c>
      <c r="H28" s="36">
        <v>48.26</v>
      </c>
      <c r="I28" s="32">
        <v>320</v>
      </c>
    </row>
    <row r="29" spans="1:9" ht="18" customHeight="1" x14ac:dyDescent="0.3">
      <c r="A29" s="24" t="s">
        <v>405</v>
      </c>
      <c r="B29" s="12" t="s">
        <v>406</v>
      </c>
      <c r="C29" s="36">
        <v>36.92</v>
      </c>
      <c r="D29" s="36">
        <v>24.03</v>
      </c>
      <c r="E29" s="36">
        <v>29.09</v>
      </c>
      <c r="F29" s="36">
        <v>37.200000000000003</v>
      </c>
      <c r="G29" s="36">
        <v>43.02</v>
      </c>
      <c r="H29" s="36">
        <v>51.14</v>
      </c>
      <c r="I29" s="32">
        <v>350</v>
      </c>
    </row>
    <row r="30" spans="1:9" ht="18" customHeight="1" x14ac:dyDescent="0.3">
      <c r="A30" s="24" t="s">
        <v>160</v>
      </c>
      <c r="B30" s="12" t="s">
        <v>17</v>
      </c>
      <c r="C30" s="36">
        <v>35.299999999999997</v>
      </c>
      <c r="D30" s="36">
        <v>18.989999999999998</v>
      </c>
      <c r="E30" s="36">
        <v>23.82</v>
      </c>
      <c r="F30" s="36">
        <v>36.43</v>
      </c>
      <c r="G30" s="36">
        <v>46.73</v>
      </c>
      <c r="H30" s="36">
        <v>51.54</v>
      </c>
      <c r="I30" s="32">
        <v>140</v>
      </c>
    </row>
    <row r="31" spans="1:9" ht="18" customHeight="1" x14ac:dyDescent="0.3">
      <c r="A31" s="24" t="s">
        <v>522</v>
      </c>
      <c r="B31" s="12" t="s">
        <v>523</v>
      </c>
      <c r="C31" s="36">
        <v>36.04</v>
      </c>
      <c r="D31" s="36">
        <v>25.66</v>
      </c>
      <c r="E31" s="36">
        <v>32</v>
      </c>
      <c r="F31" s="36">
        <v>37.82</v>
      </c>
      <c r="G31" s="36">
        <v>39.53</v>
      </c>
      <c r="H31" s="36">
        <v>45.62</v>
      </c>
      <c r="I31" s="32">
        <v>60</v>
      </c>
    </row>
    <row r="32" spans="1:9" ht="18" customHeight="1" x14ac:dyDescent="0.3">
      <c r="A32" s="24" t="s">
        <v>524</v>
      </c>
      <c r="B32" s="12" t="s">
        <v>525</v>
      </c>
      <c r="C32" s="36">
        <v>43.23</v>
      </c>
      <c r="D32" s="36">
        <v>21.36</v>
      </c>
      <c r="E32" s="36">
        <v>27.15</v>
      </c>
      <c r="F32" s="36">
        <v>38.159999999999997</v>
      </c>
      <c r="G32" s="36">
        <v>50.37</v>
      </c>
      <c r="H32" s="36">
        <v>70.069999999999993</v>
      </c>
      <c r="I32" s="32" t="s">
        <v>137</v>
      </c>
    </row>
    <row r="33" spans="1:9" ht="18" customHeight="1" x14ac:dyDescent="0.3">
      <c r="A33" s="24" t="s">
        <v>161</v>
      </c>
      <c r="B33" s="12" t="s">
        <v>18</v>
      </c>
      <c r="C33" s="36">
        <v>40.9</v>
      </c>
      <c r="D33" s="36">
        <v>19.670000000000002</v>
      </c>
      <c r="E33" s="36">
        <v>30.23</v>
      </c>
      <c r="F33" s="36">
        <v>38.78</v>
      </c>
      <c r="G33" s="36">
        <v>48.08</v>
      </c>
      <c r="H33" s="36">
        <v>62.52</v>
      </c>
      <c r="I33" s="32" t="s">
        <v>137</v>
      </c>
    </row>
    <row r="34" spans="1:9" s="2" customFormat="1" ht="18" customHeight="1" x14ac:dyDescent="0.3">
      <c r="A34" s="89" t="s">
        <v>162</v>
      </c>
      <c r="B34" s="22" t="s">
        <v>19</v>
      </c>
      <c r="C34" s="35">
        <v>41.72</v>
      </c>
      <c r="D34" s="35">
        <v>23.86</v>
      </c>
      <c r="E34" s="35">
        <v>31.91</v>
      </c>
      <c r="F34" s="35">
        <v>41.82</v>
      </c>
      <c r="G34" s="35">
        <v>50.52</v>
      </c>
      <c r="H34" s="35">
        <v>60.01</v>
      </c>
      <c r="I34" s="30">
        <v>1770</v>
      </c>
    </row>
    <row r="35" spans="1:9" ht="18" customHeight="1" x14ac:dyDescent="0.3">
      <c r="A35" s="24" t="s">
        <v>407</v>
      </c>
      <c r="B35" s="12" t="s">
        <v>408</v>
      </c>
      <c r="C35" s="36">
        <v>50.67</v>
      </c>
      <c r="D35" s="36">
        <v>39.61</v>
      </c>
      <c r="E35" s="36">
        <v>45.81</v>
      </c>
      <c r="F35" s="36">
        <v>51.14</v>
      </c>
      <c r="G35" s="36">
        <v>57.17</v>
      </c>
      <c r="H35" s="36">
        <v>63.71</v>
      </c>
      <c r="I35" s="32">
        <v>80</v>
      </c>
    </row>
    <row r="36" spans="1:9" ht="18" customHeight="1" x14ac:dyDescent="0.3">
      <c r="A36" s="24" t="s">
        <v>409</v>
      </c>
      <c r="B36" s="12" t="s">
        <v>20</v>
      </c>
      <c r="C36" s="36">
        <v>42.51</v>
      </c>
      <c r="D36" s="36">
        <v>27.56</v>
      </c>
      <c r="E36" s="36">
        <v>34.979999999999997</v>
      </c>
      <c r="F36" s="36">
        <v>43.01</v>
      </c>
      <c r="G36" s="36">
        <v>49.06</v>
      </c>
      <c r="H36" s="36">
        <v>58.78</v>
      </c>
      <c r="I36" s="32">
        <v>250</v>
      </c>
    </row>
    <row r="37" spans="1:9" ht="18" customHeight="1" x14ac:dyDescent="0.3">
      <c r="A37" s="24" t="s">
        <v>410</v>
      </c>
      <c r="B37" s="12" t="s">
        <v>21</v>
      </c>
      <c r="C37" s="36">
        <v>42.41</v>
      </c>
      <c r="D37" s="36">
        <v>25.12</v>
      </c>
      <c r="E37" s="36">
        <v>31.58</v>
      </c>
      <c r="F37" s="36">
        <v>39.49</v>
      </c>
      <c r="G37" s="36">
        <v>49.15</v>
      </c>
      <c r="H37" s="36">
        <v>68.180000000000007</v>
      </c>
      <c r="I37" s="32">
        <v>120</v>
      </c>
    </row>
    <row r="38" spans="1:9" ht="18" customHeight="1" x14ac:dyDescent="0.3">
      <c r="A38" s="24" t="s">
        <v>411</v>
      </c>
      <c r="B38" s="12" t="s">
        <v>412</v>
      </c>
      <c r="C38" s="36">
        <v>41.52</v>
      </c>
      <c r="D38" s="36">
        <v>26.2</v>
      </c>
      <c r="E38" s="36">
        <v>33.08</v>
      </c>
      <c r="F38" s="36">
        <v>40.1</v>
      </c>
      <c r="G38" s="36">
        <v>52.15</v>
      </c>
      <c r="H38" s="36">
        <v>60.38</v>
      </c>
      <c r="I38" s="32">
        <v>50</v>
      </c>
    </row>
    <row r="39" spans="1:9" ht="18" customHeight="1" x14ac:dyDescent="0.3">
      <c r="A39" s="24" t="s">
        <v>413</v>
      </c>
      <c r="B39" s="12" t="s">
        <v>414</v>
      </c>
      <c r="C39" s="36">
        <v>48.4</v>
      </c>
      <c r="D39" s="36">
        <v>31.4</v>
      </c>
      <c r="E39" s="36">
        <v>39.67</v>
      </c>
      <c r="F39" s="36">
        <v>46.47</v>
      </c>
      <c r="G39" s="36">
        <v>55.81</v>
      </c>
      <c r="H39" s="36">
        <v>66.87</v>
      </c>
      <c r="I39" s="32">
        <v>160</v>
      </c>
    </row>
    <row r="40" spans="1:9" ht="18" customHeight="1" x14ac:dyDescent="0.3">
      <c r="A40" s="24" t="s">
        <v>417</v>
      </c>
      <c r="B40" s="12" t="s">
        <v>22</v>
      </c>
      <c r="C40" s="36">
        <v>34.32</v>
      </c>
      <c r="D40" s="36">
        <v>25.05</v>
      </c>
      <c r="E40" s="36">
        <v>28.38</v>
      </c>
      <c r="F40" s="36">
        <v>33.75</v>
      </c>
      <c r="G40" s="36">
        <v>38.85</v>
      </c>
      <c r="H40" s="36">
        <v>46.63</v>
      </c>
      <c r="I40" s="32">
        <v>190</v>
      </c>
    </row>
    <row r="41" spans="1:9" ht="18" customHeight="1" x14ac:dyDescent="0.3">
      <c r="A41" s="24" t="s">
        <v>418</v>
      </c>
      <c r="B41" s="12" t="s">
        <v>23</v>
      </c>
      <c r="C41" s="36">
        <v>42.03</v>
      </c>
      <c r="D41" s="36">
        <v>28.52</v>
      </c>
      <c r="E41" s="36">
        <v>33.770000000000003</v>
      </c>
      <c r="F41" s="36">
        <v>41.21</v>
      </c>
      <c r="G41" s="36">
        <v>48.24</v>
      </c>
      <c r="H41" s="36">
        <v>59.55</v>
      </c>
      <c r="I41" s="32">
        <v>50</v>
      </c>
    </row>
    <row r="42" spans="1:9" ht="18" customHeight="1" x14ac:dyDescent="0.3">
      <c r="A42" s="24" t="s">
        <v>419</v>
      </c>
      <c r="B42" s="12" t="s">
        <v>24</v>
      </c>
      <c r="C42" s="36">
        <v>22.65</v>
      </c>
      <c r="D42" s="36">
        <v>14.34</v>
      </c>
      <c r="E42" s="36">
        <v>18.02</v>
      </c>
      <c r="F42" s="36">
        <v>21.81</v>
      </c>
      <c r="G42" s="36">
        <v>26.28</v>
      </c>
      <c r="H42" s="36">
        <v>33.6</v>
      </c>
      <c r="I42" s="32">
        <v>140</v>
      </c>
    </row>
    <row r="43" spans="1:9" ht="18" customHeight="1" x14ac:dyDescent="0.3">
      <c r="A43" s="24" t="s">
        <v>420</v>
      </c>
      <c r="B43" s="12" t="s">
        <v>25</v>
      </c>
      <c r="C43" s="36">
        <v>38.71</v>
      </c>
      <c r="D43" s="36">
        <v>18.04</v>
      </c>
      <c r="E43" s="36">
        <v>26.01</v>
      </c>
      <c r="F43" s="36">
        <v>31.5</v>
      </c>
      <c r="G43" s="36">
        <v>52.22</v>
      </c>
      <c r="H43" s="36">
        <v>61.56</v>
      </c>
      <c r="I43" s="32">
        <v>110</v>
      </c>
    </row>
    <row r="44" spans="1:9" ht="18" customHeight="1" x14ac:dyDescent="0.3">
      <c r="A44" s="24" t="s">
        <v>421</v>
      </c>
      <c r="B44" s="12" t="s">
        <v>26</v>
      </c>
      <c r="C44" s="36">
        <v>47.44</v>
      </c>
      <c r="D44" s="36">
        <v>34.630000000000003</v>
      </c>
      <c r="E44" s="36">
        <v>40.06</v>
      </c>
      <c r="F44" s="36">
        <v>48.38</v>
      </c>
      <c r="G44" s="36">
        <v>53.91</v>
      </c>
      <c r="H44" s="36">
        <v>60.48</v>
      </c>
      <c r="I44" s="32">
        <v>500</v>
      </c>
    </row>
    <row r="45" spans="1:9" ht="18" customHeight="1" x14ac:dyDescent="0.3">
      <c r="A45" s="24" t="s">
        <v>163</v>
      </c>
      <c r="B45" s="12" t="s">
        <v>27</v>
      </c>
      <c r="C45" s="36">
        <v>37.36</v>
      </c>
      <c r="D45" s="36">
        <v>19.66</v>
      </c>
      <c r="E45" s="36">
        <v>29.09</v>
      </c>
      <c r="F45" s="36">
        <v>37.15</v>
      </c>
      <c r="G45" s="36">
        <v>47</v>
      </c>
      <c r="H45" s="36">
        <v>53.91</v>
      </c>
      <c r="I45" s="32">
        <v>40</v>
      </c>
    </row>
    <row r="46" spans="1:9" s="2" customFormat="1" ht="18" customHeight="1" x14ac:dyDescent="0.3">
      <c r="A46" s="89" t="s">
        <v>164</v>
      </c>
      <c r="B46" s="22" t="s">
        <v>28</v>
      </c>
      <c r="C46" s="35">
        <v>44.57</v>
      </c>
      <c r="D46" s="35">
        <v>23.99</v>
      </c>
      <c r="E46" s="35">
        <v>31.04</v>
      </c>
      <c r="F46" s="35">
        <v>44.23</v>
      </c>
      <c r="G46" s="35">
        <v>53.92</v>
      </c>
      <c r="H46" s="35">
        <v>65.11</v>
      </c>
      <c r="I46" s="30">
        <v>570</v>
      </c>
    </row>
    <row r="47" spans="1:9" ht="18" customHeight="1" x14ac:dyDescent="0.3">
      <c r="A47" s="24" t="s">
        <v>315</v>
      </c>
      <c r="B47" s="12" t="s">
        <v>316</v>
      </c>
      <c r="C47" s="36">
        <v>41.87</v>
      </c>
      <c r="D47" s="36">
        <v>28.81</v>
      </c>
      <c r="E47" s="36">
        <v>34.1</v>
      </c>
      <c r="F47" s="36">
        <v>42.3</v>
      </c>
      <c r="G47" s="36">
        <v>49.45</v>
      </c>
      <c r="H47" s="36">
        <v>57.36</v>
      </c>
      <c r="I47" s="32">
        <v>50</v>
      </c>
    </row>
    <row r="48" spans="1:9" ht="18" customHeight="1" x14ac:dyDescent="0.3">
      <c r="A48" s="24" t="s">
        <v>165</v>
      </c>
      <c r="B48" s="12" t="s">
        <v>29</v>
      </c>
      <c r="C48" s="36">
        <v>53.6</v>
      </c>
      <c r="D48" s="36">
        <v>30.09</v>
      </c>
      <c r="E48" s="36">
        <v>41.48</v>
      </c>
      <c r="F48" s="36">
        <v>53.92</v>
      </c>
      <c r="G48" s="36">
        <v>63.72</v>
      </c>
      <c r="H48" s="36">
        <v>76.19</v>
      </c>
      <c r="I48" s="32">
        <v>110</v>
      </c>
    </row>
    <row r="49" spans="1:9" ht="18" customHeight="1" x14ac:dyDescent="0.3">
      <c r="A49" s="24" t="s">
        <v>166</v>
      </c>
      <c r="B49" s="12" t="s">
        <v>30</v>
      </c>
      <c r="C49" s="36" t="s">
        <v>137</v>
      </c>
      <c r="D49" s="36" t="s">
        <v>137</v>
      </c>
      <c r="E49" s="36" t="s">
        <v>137</v>
      </c>
      <c r="F49" s="36" t="s">
        <v>137</v>
      </c>
      <c r="G49" s="36" t="s">
        <v>137</v>
      </c>
      <c r="H49" s="36" t="s">
        <v>137</v>
      </c>
      <c r="I49" s="32">
        <v>40</v>
      </c>
    </row>
    <row r="50" spans="1:9" ht="18" customHeight="1" x14ac:dyDescent="0.3">
      <c r="A50" s="24" t="s">
        <v>167</v>
      </c>
      <c r="B50" s="12" t="s">
        <v>31</v>
      </c>
      <c r="C50" s="36">
        <v>47.28</v>
      </c>
      <c r="D50" s="36">
        <v>29.36</v>
      </c>
      <c r="E50" s="36">
        <v>44.23</v>
      </c>
      <c r="F50" s="36">
        <v>52.53</v>
      </c>
      <c r="G50" s="36">
        <v>53.91</v>
      </c>
      <c r="H50" s="36">
        <v>53.92</v>
      </c>
      <c r="I50" s="32">
        <v>120</v>
      </c>
    </row>
    <row r="51" spans="1:9" ht="18" customHeight="1" x14ac:dyDescent="0.3">
      <c r="A51" s="24" t="s">
        <v>168</v>
      </c>
      <c r="B51" s="12" t="s">
        <v>32</v>
      </c>
      <c r="C51" s="36">
        <v>49.18</v>
      </c>
      <c r="D51" s="36">
        <v>14.19</v>
      </c>
      <c r="E51" s="36">
        <v>31</v>
      </c>
      <c r="F51" s="36">
        <v>53.42</v>
      </c>
      <c r="G51" s="36">
        <v>61.26</v>
      </c>
      <c r="H51" s="36">
        <v>79.33</v>
      </c>
      <c r="I51" s="32">
        <v>60</v>
      </c>
    </row>
    <row r="52" spans="1:9" ht="18" customHeight="1" x14ac:dyDescent="0.3">
      <c r="A52" s="24" t="s">
        <v>424</v>
      </c>
      <c r="B52" s="12" t="s">
        <v>425</v>
      </c>
      <c r="C52" s="36">
        <v>31.2</v>
      </c>
      <c r="D52" s="36">
        <v>18.78</v>
      </c>
      <c r="E52" s="36">
        <v>23.02</v>
      </c>
      <c r="F52" s="36">
        <v>32.97</v>
      </c>
      <c r="G52" s="36">
        <v>37.83</v>
      </c>
      <c r="H52" s="36">
        <v>42.72</v>
      </c>
      <c r="I52" s="32">
        <v>40</v>
      </c>
    </row>
    <row r="53" spans="1:9" ht="18" customHeight="1" x14ac:dyDescent="0.3">
      <c r="A53" s="24" t="s">
        <v>426</v>
      </c>
      <c r="B53" s="12" t="s">
        <v>427</v>
      </c>
      <c r="C53" s="36">
        <v>30.93</v>
      </c>
      <c r="D53" s="36">
        <v>19.559999999999999</v>
      </c>
      <c r="E53" s="36">
        <v>25.24</v>
      </c>
      <c r="F53" s="36">
        <v>29.56</v>
      </c>
      <c r="G53" s="36">
        <v>35.53</v>
      </c>
      <c r="H53" s="36">
        <v>42.56</v>
      </c>
      <c r="I53" s="32">
        <v>30</v>
      </c>
    </row>
    <row r="54" spans="1:9" s="2" customFormat="1" ht="18" customHeight="1" x14ac:dyDescent="0.3">
      <c r="A54" s="89" t="s">
        <v>169</v>
      </c>
      <c r="B54" s="22" t="s">
        <v>33</v>
      </c>
      <c r="C54" s="35">
        <v>34.29</v>
      </c>
      <c r="D54" s="35">
        <v>14.19</v>
      </c>
      <c r="E54" s="35">
        <v>20.98</v>
      </c>
      <c r="F54" s="35">
        <v>34.869999999999997</v>
      </c>
      <c r="G54" s="35">
        <v>43.02</v>
      </c>
      <c r="H54" s="35">
        <v>51.15</v>
      </c>
      <c r="I54" s="30">
        <v>400</v>
      </c>
    </row>
    <row r="55" spans="1:9" s="2" customFormat="1" ht="18" customHeight="1" x14ac:dyDescent="0.3">
      <c r="A55" s="89" t="s">
        <v>170</v>
      </c>
      <c r="B55" s="22" t="s">
        <v>428</v>
      </c>
      <c r="C55" s="35">
        <v>21.18</v>
      </c>
      <c r="D55" s="35">
        <v>12.74</v>
      </c>
      <c r="E55" s="35">
        <v>15.24</v>
      </c>
      <c r="F55" s="35">
        <v>18.46</v>
      </c>
      <c r="G55" s="35">
        <v>23.02</v>
      </c>
      <c r="H55" s="35">
        <v>29.12</v>
      </c>
      <c r="I55" s="30">
        <v>420</v>
      </c>
    </row>
    <row r="56" spans="1:9" ht="18" customHeight="1" x14ac:dyDescent="0.3">
      <c r="A56" s="24" t="s">
        <v>171</v>
      </c>
      <c r="B56" s="12" t="s">
        <v>429</v>
      </c>
      <c r="C56" s="36">
        <v>27.39</v>
      </c>
      <c r="D56" s="36">
        <v>15.54</v>
      </c>
      <c r="E56" s="36">
        <v>17.989999999999998</v>
      </c>
      <c r="F56" s="36">
        <v>21.5</v>
      </c>
      <c r="G56" s="36">
        <v>25.87</v>
      </c>
      <c r="H56" s="36">
        <v>32.97</v>
      </c>
      <c r="I56" s="32">
        <v>100</v>
      </c>
    </row>
    <row r="57" spans="1:9" ht="18" customHeight="1" x14ac:dyDescent="0.3">
      <c r="A57" s="24" t="s">
        <v>526</v>
      </c>
      <c r="B57" s="12" t="s">
        <v>527</v>
      </c>
      <c r="C57" s="36">
        <v>17.510000000000002</v>
      </c>
      <c r="D57" s="36">
        <v>12.83</v>
      </c>
      <c r="E57" s="36">
        <v>14.05</v>
      </c>
      <c r="F57" s="36">
        <v>16.579999999999998</v>
      </c>
      <c r="G57" s="36">
        <v>20.190000000000001</v>
      </c>
      <c r="H57" s="36">
        <v>23.41</v>
      </c>
      <c r="I57" s="32">
        <v>30</v>
      </c>
    </row>
    <row r="58" spans="1:9" ht="18" customHeight="1" x14ac:dyDescent="0.3">
      <c r="A58" s="24" t="s">
        <v>172</v>
      </c>
      <c r="B58" s="12" t="s">
        <v>430</v>
      </c>
      <c r="C58" s="36">
        <v>17.55</v>
      </c>
      <c r="D58" s="36">
        <v>12.52</v>
      </c>
      <c r="E58" s="36">
        <v>14.04</v>
      </c>
      <c r="F58" s="36">
        <v>16.84</v>
      </c>
      <c r="G58" s="36">
        <v>20.190000000000001</v>
      </c>
      <c r="H58" s="36">
        <v>24.72</v>
      </c>
      <c r="I58" s="32" t="s">
        <v>137</v>
      </c>
    </row>
    <row r="59" spans="1:9" ht="18" customHeight="1" x14ac:dyDescent="0.3">
      <c r="A59" s="24" t="s">
        <v>173</v>
      </c>
      <c r="B59" s="12" t="s">
        <v>34</v>
      </c>
      <c r="C59" s="36">
        <v>19.86</v>
      </c>
      <c r="D59" s="36">
        <v>14.92</v>
      </c>
      <c r="E59" s="36">
        <v>16.579999999999998</v>
      </c>
      <c r="F59" s="36">
        <v>19.22</v>
      </c>
      <c r="G59" s="36">
        <v>22.59</v>
      </c>
      <c r="H59" s="36">
        <v>26.02</v>
      </c>
      <c r="I59" s="32">
        <v>40</v>
      </c>
    </row>
    <row r="60" spans="1:9" ht="18" customHeight="1" x14ac:dyDescent="0.3">
      <c r="A60" s="24" t="s">
        <v>174</v>
      </c>
      <c r="B60" s="12" t="s">
        <v>35</v>
      </c>
      <c r="C60" s="36">
        <v>18.309999999999999</v>
      </c>
      <c r="D60" s="36">
        <v>13.58</v>
      </c>
      <c r="E60" s="36">
        <v>15.67</v>
      </c>
      <c r="F60" s="36">
        <v>17.850000000000001</v>
      </c>
      <c r="G60" s="36">
        <v>20.99</v>
      </c>
      <c r="H60" s="36">
        <v>24.05</v>
      </c>
      <c r="I60" s="32">
        <v>80</v>
      </c>
    </row>
    <row r="61" spans="1:9" s="2" customFormat="1" ht="18" customHeight="1" x14ac:dyDescent="0.3">
      <c r="A61" s="89" t="s">
        <v>175</v>
      </c>
      <c r="B61" s="22" t="s">
        <v>36</v>
      </c>
      <c r="C61" s="35">
        <v>35.81</v>
      </c>
      <c r="D61" s="35">
        <v>15.74</v>
      </c>
      <c r="E61" s="35">
        <v>19.41</v>
      </c>
      <c r="F61" s="35">
        <v>27.26</v>
      </c>
      <c r="G61" s="35">
        <v>44.53</v>
      </c>
      <c r="H61" s="35">
        <v>65.31</v>
      </c>
      <c r="I61" s="30">
        <v>150</v>
      </c>
    </row>
    <row r="62" spans="1:9" ht="18" customHeight="1" x14ac:dyDescent="0.3">
      <c r="A62" s="24" t="s">
        <v>176</v>
      </c>
      <c r="B62" s="12" t="s">
        <v>37</v>
      </c>
      <c r="C62" s="36">
        <v>52.91</v>
      </c>
      <c r="D62" s="36">
        <v>29.54</v>
      </c>
      <c r="E62" s="36">
        <v>35.15</v>
      </c>
      <c r="F62" s="36">
        <v>44.66</v>
      </c>
      <c r="G62" s="36">
        <v>58.66</v>
      </c>
      <c r="H62" s="36">
        <v>74.989999999999995</v>
      </c>
      <c r="I62" s="32">
        <v>50</v>
      </c>
    </row>
    <row r="63" spans="1:9" ht="18" customHeight="1" x14ac:dyDescent="0.3">
      <c r="A63" s="24" t="s">
        <v>177</v>
      </c>
      <c r="B63" s="12" t="s">
        <v>38</v>
      </c>
      <c r="C63" s="36">
        <v>20.260000000000002</v>
      </c>
      <c r="D63" s="36">
        <v>12.38</v>
      </c>
      <c r="E63" s="36">
        <v>15.32</v>
      </c>
      <c r="F63" s="36">
        <v>20.94</v>
      </c>
      <c r="G63" s="36">
        <v>24.08</v>
      </c>
      <c r="H63" s="36">
        <v>27.3</v>
      </c>
      <c r="I63" s="32">
        <v>30</v>
      </c>
    </row>
    <row r="64" spans="1:9" s="2" customFormat="1" ht="18" customHeight="1" x14ac:dyDescent="0.3">
      <c r="A64" s="89" t="s">
        <v>320</v>
      </c>
      <c r="B64" s="22" t="s">
        <v>528</v>
      </c>
      <c r="C64" s="35">
        <v>21.63</v>
      </c>
      <c r="D64" s="35">
        <v>10.01</v>
      </c>
      <c r="E64" s="35">
        <v>11.99</v>
      </c>
      <c r="F64" s="35">
        <v>17.670000000000002</v>
      </c>
      <c r="G64" s="35">
        <v>25.18</v>
      </c>
      <c r="H64" s="35">
        <v>40.700000000000003</v>
      </c>
      <c r="I64" s="30">
        <v>2590</v>
      </c>
    </row>
    <row r="65" spans="1:9" ht="18" customHeight="1" x14ac:dyDescent="0.3">
      <c r="A65" s="24" t="s">
        <v>431</v>
      </c>
      <c r="B65" s="12" t="s">
        <v>432</v>
      </c>
      <c r="C65" s="36" t="s">
        <v>137</v>
      </c>
      <c r="D65" s="36" t="s">
        <v>137</v>
      </c>
      <c r="E65" s="36" t="s">
        <v>137</v>
      </c>
      <c r="F65" s="36" t="s">
        <v>137</v>
      </c>
      <c r="G65" s="36" t="s">
        <v>137</v>
      </c>
      <c r="H65" s="36" t="s">
        <v>137</v>
      </c>
      <c r="I65" s="32">
        <v>40</v>
      </c>
    </row>
    <row r="66" spans="1:9" ht="18" customHeight="1" x14ac:dyDescent="0.3">
      <c r="A66" s="24" t="s">
        <v>178</v>
      </c>
      <c r="B66" s="12" t="s">
        <v>39</v>
      </c>
      <c r="C66" s="36" t="s">
        <v>137</v>
      </c>
      <c r="D66" s="36" t="s">
        <v>137</v>
      </c>
      <c r="E66" s="36" t="s">
        <v>137</v>
      </c>
      <c r="F66" s="36" t="s">
        <v>137</v>
      </c>
      <c r="G66" s="36" t="s">
        <v>137</v>
      </c>
      <c r="H66" s="36" t="s">
        <v>137</v>
      </c>
      <c r="I66" s="32">
        <v>540</v>
      </c>
    </row>
    <row r="67" spans="1:9" ht="18" customHeight="1" x14ac:dyDescent="0.3">
      <c r="A67" s="24" t="s">
        <v>179</v>
      </c>
      <c r="B67" s="12" t="s">
        <v>433</v>
      </c>
      <c r="C67" s="36" t="s">
        <v>137</v>
      </c>
      <c r="D67" s="36" t="s">
        <v>137</v>
      </c>
      <c r="E67" s="36" t="s">
        <v>137</v>
      </c>
      <c r="F67" s="36" t="s">
        <v>137</v>
      </c>
      <c r="G67" s="36" t="s">
        <v>137</v>
      </c>
      <c r="H67" s="36" t="s">
        <v>137</v>
      </c>
      <c r="I67" s="32">
        <v>160</v>
      </c>
    </row>
    <row r="68" spans="1:9" ht="18" customHeight="1" x14ac:dyDescent="0.3">
      <c r="A68" s="24" t="s">
        <v>180</v>
      </c>
      <c r="B68" s="12" t="s">
        <v>434</v>
      </c>
      <c r="C68" s="36" t="s">
        <v>137</v>
      </c>
      <c r="D68" s="36" t="s">
        <v>137</v>
      </c>
      <c r="E68" s="36" t="s">
        <v>137</v>
      </c>
      <c r="F68" s="36" t="s">
        <v>137</v>
      </c>
      <c r="G68" s="36" t="s">
        <v>137</v>
      </c>
      <c r="H68" s="36" t="s">
        <v>137</v>
      </c>
      <c r="I68" s="32">
        <v>230</v>
      </c>
    </row>
    <row r="69" spans="1:9" ht="18" customHeight="1" x14ac:dyDescent="0.3">
      <c r="A69" s="24" t="s">
        <v>182</v>
      </c>
      <c r="B69" s="12" t="s">
        <v>437</v>
      </c>
      <c r="C69" s="36" t="s">
        <v>137</v>
      </c>
      <c r="D69" s="36" t="s">
        <v>137</v>
      </c>
      <c r="E69" s="36" t="s">
        <v>137</v>
      </c>
      <c r="F69" s="36" t="s">
        <v>137</v>
      </c>
      <c r="G69" s="36" t="s">
        <v>137</v>
      </c>
      <c r="H69" s="36" t="s">
        <v>137</v>
      </c>
      <c r="I69" s="32" t="s">
        <v>137</v>
      </c>
    </row>
    <row r="70" spans="1:9" ht="18" customHeight="1" x14ac:dyDescent="0.3">
      <c r="A70" s="24" t="s">
        <v>529</v>
      </c>
      <c r="B70" s="12" t="s">
        <v>530</v>
      </c>
      <c r="C70" s="36" t="s">
        <v>137</v>
      </c>
      <c r="D70" s="36" t="s">
        <v>137</v>
      </c>
      <c r="E70" s="36" t="s">
        <v>137</v>
      </c>
      <c r="F70" s="36" t="s">
        <v>137</v>
      </c>
      <c r="G70" s="36" t="s">
        <v>137</v>
      </c>
      <c r="H70" s="36" t="s">
        <v>137</v>
      </c>
      <c r="I70" s="32">
        <v>70</v>
      </c>
    </row>
    <row r="71" spans="1:9" ht="18" customHeight="1" x14ac:dyDescent="0.3">
      <c r="A71" s="24" t="s">
        <v>531</v>
      </c>
      <c r="B71" s="12" t="s">
        <v>532</v>
      </c>
      <c r="C71" s="36">
        <v>15.96</v>
      </c>
      <c r="D71" s="36">
        <v>10</v>
      </c>
      <c r="E71" s="36">
        <v>10</v>
      </c>
      <c r="F71" s="36">
        <v>10.01</v>
      </c>
      <c r="G71" s="36">
        <v>19.2</v>
      </c>
      <c r="H71" s="36">
        <v>30.06</v>
      </c>
      <c r="I71" s="32">
        <v>30</v>
      </c>
    </row>
    <row r="72" spans="1:9" ht="18" customHeight="1" x14ac:dyDescent="0.3">
      <c r="A72" s="24" t="s">
        <v>533</v>
      </c>
      <c r="B72" s="12" t="s">
        <v>534</v>
      </c>
      <c r="C72" s="36">
        <v>17.190000000000001</v>
      </c>
      <c r="D72" s="36">
        <v>10.039999999999999</v>
      </c>
      <c r="E72" s="36">
        <v>13.48</v>
      </c>
      <c r="F72" s="36">
        <v>17.25</v>
      </c>
      <c r="G72" s="36">
        <v>20.36</v>
      </c>
      <c r="H72" s="36">
        <v>23.73</v>
      </c>
      <c r="I72" s="32">
        <v>90</v>
      </c>
    </row>
    <row r="73" spans="1:9" ht="18" customHeight="1" x14ac:dyDescent="0.3">
      <c r="A73" s="24" t="s">
        <v>183</v>
      </c>
      <c r="B73" s="12" t="s">
        <v>41</v>
      </c>
      <c r="C73" s="36" t="s">
        <v>137</v>
      </c>
      <c r="D73" s="36" t="s">
        <v>137</v>
      </c>
      <c r="E73" s="36" t="s">
        <v>137</v>
      </c>
      <c r="F73" s="36" t="s">
        <v>137</v>
      </c>
      <c r="G73" s="36" t="s">
        <v>137</v>
      </c>
      <c r="H73" s="36" t="s">
        <v>137</v>
      </c>
      <c r="I73" s="32">
        <v>30</v>
      </c>
    </row>
    <row r="74" spans="1:9" ht="18" customHeight="1" x14ac:dyDescent="0.3">
      <c r="A74" s="24" t="s">
        <v>438</v>
      </c>
      <c r="B74" s="12" t="s">
        <v>439</v>
      </c>
      <c r="C74" s="36" t="s">
        <v>137</v>
      </c>
      <c r="D74" s="36" t="s">
        <v>137</v>
      </c>
      <c r="E74" s="36" t="s">
        <v>137</v>
      </c>
      <c r="F74" s="36" t="s">
        <v>137</v>
      </c>
      <c r="G74" s="36" t="s">
        <v>137</v>
      </c>
      <c r="H74" s="36" t="s">
        <v>137</v>
      </c>
      <c r="I74" s="32" t="s">
        <v>137</v>
      </c>
    </row>
    <row r="75" spans="1:9" ht="18" customHeight="1" x14ac:dyDescent="0.3">
      <c r="A75" s="24" t="s">
        <v>184</v>
      </c>
      <c r="B75" s="12" t="s">
        <v>440</v>
      </c>
      <c r="C75" s="36">
        <v>20.47</v>
      </c>
      <c r="D75" s="36">
        <v>11.52</v>
      </c>
      <c r="E75" s="36">
        <v>15.72</v>
      </c>
      <c r="F75" s="36">
        <v>21.13</v>
      </c>
      <c r="G75" s="36">
        <v>23.44</v>
      </c>
      <c r="H75" s="36">
        <v>26.86</v>
      </c>
      <c r="I75" s="32">
        <v>40</v>
      </c>
    </row>
    <row r="76" spans="1:9" s="2" customFormat="1" ht="18" customHeight="1" x14ac:dyDescent="0.3">
      <c r="A76" s="89" t="s">
        <v>185</v>
      </c>
      <c r="B76" s="22" t="s">
        <v>42</v>
      </c>
      <c r="C76" s="35">
        <v>25.15</v>
      </c>
      <c r="D76" s="35">
        <v>10.210000000000001</v>
      </c>
      <c r="E76" s="35">
        <v>12.28</v>
      </c>
      <c r="F76" s="35">
        <v>22.62</v>
      </c>
      <c r="G76" s="35">
        <v>35.880000000000003</v>
      </c>
      <c r="H76" s="35">
        <v>45.63</v>
      </c>
      <c r="I76" s="30">
        <v>250</v>
      </c>
    </row>
    <row r="77" spans="1:9" ht="18" customHeight="1" x14ac:dyDescent="0.3">
      <c r="A77" s="24" t="s">
        <v>535</v>
      </c>
      <c r="B77" s="12" t="s">
        <v>536</v>
      </c>
      <c r="C77" s="36">
        <v>26.63</v>
      </c>
      <c r="D77" s="36">
        <v>13.7</v>
      </c>
      <c r="E77" s="36">
        <v>17.43</v>
      </c>
      <c r="F77" s="36">
        <v>24.85</v>
      </c>
      <c r="G77" s="36">
        <v>36.56</v>
      </c>
      <c r="H77" s="36">
        <v>41.47</v>
      </c>
      <c r="I77" s="32">
        <v>30</v>
      </c>
    </row>
    <row r="78" spans="1:9" s="2" customFormat="1" ht="18" customHeight="1" x14ac:dyDescent="0.3">
      <c r="A78" s="89" t="s">
        <v>186</v>
      </c>
      <c r="B78" s="22" t="s">
        <v>43</v>
      </c>
      <c r="C78" s="35">
        <v>40.159999999999997</v>
      </c>
      <c r="D78" s="35">
        <v>14.17</v>
      </c>
      <c r="E78" s="35">
        <v>19.79</v>
      </c>
      <c r="F78" s="35">
        <v>29.48</v>
      </c>
      <c r="G78" s="35">
        <v>42.82</v>
      </c>
      <c r="H78" s="35">
        <v>85.53</v>
      </c>
      <c r="I78" s="30">
        <v>1460</v>
      </c>
    </row>
    <row r="79" spans="1:9" ht="18" customHeight="1" x14ac:dyDescent="0.3">
      <c r="A79" s="24" t="s">
        <v>187</v>
      </c>
      <c r="B79" s="12" t="s">
        <v>44</v>
      </c>
      <c r="C79" s="36">
        <v>64.13</v>
      </c>
      <c r="D79" s="36">
        <v>51.15</v>
      </c>
      <c r="E79" s="36">
        <v>57.86</v>
      </c>
      <c r="F79" s="36">
        <v>66.37</v>
      </c>
      <c r="G79" s="36">
        <v>74.459999999999994</v>
      </c>
      <c r="H79" s="36">
        <v>79.47</v>
      </c>
      <c r="I79" s="32">
        <v>40</v>
      </c>
    </row>
    <row r="80" spans="1:9" ht="18" customHeight="1" x14ac:dyDescent="0.3">
      <c r="A80" s="24" t="s">
        <v>445</v>
      </c>
      <c r="B80" s="12" t="s">
        <v>446</v>
      </c>
      <c r="C80" s="36">
        <v>121.58</v>
      </c>
      <c r="D80" s="36">
        <v>49.01</v>
      </c>
      <c r="E80" s="36">
        <v>99.04</v>
      </c>
      <c r="F80" s="36" t="s">
        <v>137</v>
      </c>
      <c r="G80" s="36" t="s">
        <v>137</v>
      </c>
      <c r="H80" s="36" t="s">
        <v>137</v>
      </c>
      <c r="I80" s="32">
        <v>130</v>
      </c>
    </row>
    <row r="81" spans="1:9" ht="18" customHeight="1" x14ac:dyDescent="0.3">
      <c r="A81" s="24" t="s">
        <v>189</v>
      </c>
      <c r="B81" s="12" t="s">
        <v>46</v>
      </c>
      <c r="C81" s="36">
        <v>30.4</v>
      </c>
      <c r="D81" s="36">
        <v>17.71</v>
      </c>
      <c r="E81" s="36">
        <v>25.5</v>
      </c>
      <c r="F81" s="36">
        <v>30.22</v>
      </c>
      <c r="G81" s="36">
        <v>36.51</v>
      </c>
      <c r="H81" s="36">
        <v>43.03</v>
      </c>
      <c r="I81" s="32">
        <v>400</v>
      </c>
    </row>
    <row r="82" spans="1:9" ht="18" customHeight="1" x14ac:dyDescent="0.3">
      <c r="A82" s="24" t="s">
        <v>190</v>
      </c>
      <c r="B82" s="12" t="s">
        <v>47</v>
      </c>
      <c r="C82" s="36">
        <v>46.8</v>
      </c>
      <c r="D82" s="36">
        <v>27.66</v>
      </c>
      <c r="E82" s="36">
        <v>38.21</v>
      </c>
      <c r="F82" s="36">
        <v>46.59</v>
      </c>
      <c r="G82" s="36">
        <v>56.22</v>
      </c>
      <c r="H82" s="36">
        <v>63.34</v>
      </c>
      <c r="I82" s="32">
        <v>70</v>
      </c>
    </row>
    <row r="83" spans="1:9" ht="18" customHeight="1" x14ac:dyDescent="0.3">
      <c r="A83" s="24" t="s">
        <v>191</v>
      </c>
      <c r="B83" s="12" t="s">
        <v>192</v>
      </c>
      <c r="C83" s="36">
        <v>21.68</v>
      </c>
      <c r="D83" s="36">
        <v>11.07</v>
      </c>
      <c r="E83" s="36">
        <v>13.42</v>
      </c>
      <c r="F83" s="36">
        <v>21.03</v>
      </c>
      <c r="G83" s="36">
        <v>28.37</v>
      </c>
      <c r="H83" s="36">
        <v>32.909999999999997</v>
      </c>
      <c r="I83" s="32">
        <v>60</v>
      </c>
    </row>
    <row r="84" spans="1:9" ht="18" customHeight="1" x14ac:dyDescent="0.3">
      <c r="A84" s="24" t="s">
        <v>447</v>
      </c>
      <c r="B84" s="12" t="s">
        <v>48</v>
      </c>
      <c r="C84" s="36">
        <v>42.25</v>
      </c>
      <c r="D84" s="36">
        <v>34.11</v>
      </c>
      <c r="E84" s="36">
        <v>40.33</v>
      </c>
      <c r="F84" s="36">
        <v>43.74</v>
      </c>
      <c r="G84" s="36">
        <v>47.11</v>
      </c>
      <c r="H84" s="36">
        <v>49.15</v>
      </c>
      <c r="I84" s="32">
        <v>40</v>
      </c>
    </row>
    <row r="85" spans="1:9" ht="18" customHeight="1" x14ac:dyDescent="0.3">
      <c r="A85" s="24" t="s">
        <v>193</v>
      </c>
      <c r="B85" s="12" t="s">
        <v>194</v>
      </c>
      <c r="C85" s="36">
        <v>29.34</v>
      </c>
      <c r="D85" s="36">
        <v>20.91</v>
      </c>
      <c r="E85" s="36">
        <v>23.77</v>
      </c>
      <c r="F85" s="36">
        <v>28.61</v>
      </c>
      <c r="G85" s="36">
        <v>34.53</v>
      </c>
      <c r="H85" s="36">
        <v>38.57</v>
      </c>
      <c r="I85" s="32">
        <v>40</v>
      </c>
    </row>
    <row r="86" spans="1:9" ht="18" customHeight="1" x14ac:dyDescent="0.3">
      <c r="A86" s="24" t="s">
        <v>448</v>
      </c>
      <c r="B86" s="12" t="s">
        <v>49</v>
      </c>
      <c r="C86" s="36">
        <v>15.4</v>
      </c>
      <c r="D86" s="36">
        <v>10.83</v>
      </c>
      <c r="E86" s="36">
        <v>12.05</v>
      </c>
      <c r="F86" s="36">
        <v>13.81</v>
      </c>
      <c r="G86" s="36">
        <v>16.62</v>
      </c>
      <c r="H86" s="36">
        <v>23.87</v>
      </c>
      <c r="I86" s="32">
        <v>110</v>
      </c>
    </row>
    <row r="87" spans="1:9" ht="18" customHeight="1" x14ac:dyDescent="0.3">
      <c r="A87" s="24" t="s">
        <v>195</v>
      </c>
      <c r="B87" s="12" t="s">
        <v>50</v>
      </c>
      <c r="C87" s="36">
        <v>16.239999999999998</v>
      </c>
      <c r="D87" s="36">
        <v>12.79</v>
      </c>
      <c r="E87" s="36">
        <v>14.05</v>
      </c>
      <c r="F87" s="36">
        <v>16.3</v>
      </c>
      <c r="G87" s="36">
        <v>18.14</v>
      </c>
      <c r="H87" s="36">
        <v>19.57</v>
      </c>
      <c r="I87" s="32">
        <v>70</v>
      </c>
    </row>
    <row r="88" spans="1:9" ht="18" customHeight="1" x14ac:dyDescent="0.3">
      <c r="A88" s="24" t="s">
        <v>537</v>
      </c>
      <c r="B88" s="12" t="s">
        <v>538</v>
      </c>
      <c r="C88" s="36">
        <v>28.16</v>
      </c>
      <c r="D88" s="36">
        <v>20.03</v>
      </c>
      <c r="E88" s="36">
        <v>21.92</v>
      </c>
      <c r="F88" s="36">
        <v>25.41</v>
      </c>
      <c r="G88" s="36">
        <v>29.72</v>
      </c>
      <c r="H88" s="36">
        <v>52.02</v>
      </c>
      <c r="I88" s="32">
        <v>30</v>
      </c>
    </row>
    <row r="89" spans="1:9" ht="18" customHeight="1" x14ac:dyDescent="0.3">
      <c r="A89" s="24" t="s">
        <v>196</v>
      </c>
      <c r="B89" s="12" t="s">
        <v>51</v>
      </c>
      <c r="C89" s="36">
        <v>23.07</v>
      </c>
      <c r="D89" s="36">
        <v>20.59</v>
      </c>
      <c r="E89" s="36">
        <v>21.42</v>
      </c>
      <c r="F89" s="36">
        <v>22.55</v>
      </c>
      <c r="G89" s="36">
        <v>23.97</v>
      </c>
      <c r="H89" s="36">
        <v>26.68</v>
      </c>
      <c r="I89" s="32">
        <v>60</v>
      </c>
    </row>
    <row r="90" spans="1:9" ht="18" customHeight="1" x14ac:dyDescent="0.3">
      <c r="A90" s="24" t="s">
        <v>449</v>
      </c>
      <c r="B90" s="12" t="s">
        <v>450</v>
      </c>
      <c r="C90" s="36">
        <v>20.04</v>
      </c>
      <c r="D90" s="36">
        <v>11.95</v>
      </c>
      <c r="E90" s="36">
        <v>14.24</v>
      </c>
      <c r="F90" s="36">
        <v>17.45</v>
      </c>
      <c r="G90" s="36">
        <v>23.22</v>
      </c>
      <c r="H90" s="36">
        <v>34.299999999999997</v>
      </c>
      <c r="I90" s="32">
        <v>60</v>
      </c>
    </row>
    <row r="91" spans="1:9" ht="18" customHeight="1" x14ac:dyDescent="0.3">
      <c r="A91" s="24" t="s">
        <v>451</v>
      </c>
      <c r="B91" s="12" t="s">
        <v>452</v>
      </c>
      <c r="C91" s="36">
        <v>15.8</v>
      </c>
      <c r="D91" s="36">
        <v>11.4</v>
      </c>
      <c r="E91" s="36">
        <v>12.7</v>
      </c>
      <c r="F91" s="36">
        <v>14.47</v>
      </c>
      <c r="G91" s="36">
        <v>17.649999999999999</v>
      </c>
      <c r="H91" s="36">
        <v>22.35</v>
      </c>
      <c r="I91" s="32">
        <v>40</v>
      </c>
    </row>
    <row r="92" spans="1:9" s="2" customFormat="1" ht="18" customHeight="1" x14ac:dyDescent="0.3">
      <c r="A92" s="89" t="s">
        <v>197</v>
      </c>
      <c r="B92" s="22" t="s">
        <v>52</v>
      </c>
      <c r="C92" s="35">
        <v>16.010000000000002</v>
      </c>
      <c r="D92" s="35">
        <v>10.220000000000001</v>
      </c>
      <c r="E92" s="35">
        <v>11.53</v>
      </c>
      <c r="F92" s="35">
        <v>14.02</v>
      </c>
      <c r="G92" s="35">
        <v>18.34</v>
      </c>
      <c r="H92" s="35">
        <v>25.77</v>
      </c>
      <c r="I92" s="30">
        <v>700</v>
      </c>
    </row>
    <row r="93" spans="1:9" ht="18" customHeight="1" x14ac:dyDescent="0.3">
      <c r="A93" s="24" t="s">
        <v>453</v>
      </c>
      <c r="B93" s="12" t="s">
        <v>454</v>
      </c>
      <c r="C93" s="36">
        <v>11.85</v>
      </c>
      <c r="D93" s="36">
        <v>10.29</v>
      </c>
      <c r="E93" s="36">
        <v>10.77</v>
      </c>
      <c r="F93" s="36">
        <v>11.57</v>
      </c>
      <c r="G93" s="36">
        <v>12.94</v>
      </c>
      <c r="H93" s="36">
        <v>14.22</v>
      </c>
      <c r="I93" s="32" t="s">
        <v>137</v>
      </c>
    </row>
    <row r="94" spans="1:9" ht="18" customHeight="1" x14ac:dyDescent="0.3">
      <c r="A94" s="24" t="s">
        <v>455</v>
      </c>
      <c r="B94" s="12" t="s">
        <v>53</v>
      </c>
      <c r="C94" s="36">
        <v>17.23</v>
      </c>
      <c r="D94" s="36">
        <v>10</v>
      </c>
      <c r="E94" s="36">
        <v>10.37</v>
      </c>
      <c r="F94" s="36">
        <v>13.97</v>
      </c>
      <c r="G94" s="36">
        <v>21.74</v>
      </c>
      <c r="H94" s="36">
        <v>31.78</v>
      </c>
      <c r="I94" s="32">
        <v>190</v>
      </c>
    </row>
    <row r="95" spans="1:9" ht="18" customHeight="1" x14ac:dyDescent="0.3">
      <c r="A95" s="24" t="s">
        <v>198</v>
      </c>
      <c r="B95" s="12" t="s">
        <v>54</v>
      </c>
      <c r="C95" s="36">
        <v>18.13</v>
      </c>
      <c r="D95" s="36">
        <v>11.52</v>
      </c>
      <c r="E95" s="36">
        <v>14.46</v>
      </c>
      <c r="F95" s="36">
        <v>17.47</v>
      </c>
      <c r="G95" s="36">
        <v>21.63</v>
      </c>
      <c r="H95" s="36">
        <v>26.24</v>
      </c>
      <c r="I95" s="32">
        <v>110</v>
      </c>
    </row>
    <row r="96" spans="1:9" ht="18" customHeight="1" x14ac:dyDescent="0.3">
      <c r="A96" s="24" t="s">
        <v>199</v>
      </c>
      <c r="B96" s="12" t="s">
        <v>55</v>
      </c>
      <c r="C96" s="36">
        <v>15.66</v>
      </c>
      <c r="D96" s="36">
        <v>11.67</v>
      </c>
      <c r="E96" s="36">
        <v>13</v>
      </c>
      <c r="F96" s="36">
        <v>14.45</v>
      </c>
      <c r="G96" s="36">
        <v>16.73</v>
      </c>
      <c r="H96" s="36">
        <v>22.26</v>
      </c>
      <c r="I96" s="32">
        <v>190</v>
      </c>
    </row>
    <row r="97" spans="1:9" ht="18" customHeight="1" x14ac:dyDescent="0.3">
      <c r="A97" s="24" t="s">
        <v>539</v>
      </c>
      <c r="B97" s="12" t="s">
        <v>540</v>
      </c>
      <c r="C97" s="36">
        <v>11.04</v>
      </c>
      <c r="D97" s="36">
        <v>10.01</v>
      </c>
      <c r="E97" s="36">
        <v>10.41</v>
      </c>
      <c r="F97" s="36">
        <v>11.08</v>
      </c>
      <c r="G97" s="36">
        <v>11.74</v>
      </c>
      <c r="H97" s="36">
        <v>12.2</v>
      </c>
      <c r="I97" s="32" t="s">
        <v>137</v>
      </c>
    </row>
    <row r="98" spans="1:9" s="2" customFormat="1" ht="18" customHeight="1" x14ac:dyDescent="0.3">
      <c r="A98" s="89" t="s">
        <v>200</v>
      </c>
      <c r="B98" s="22" t="s">
        <v>56</v>
      </c>
      <c r="C98" s="35">
        <v>28.04</v>
      </c>
      <c r="D98" s="35">
        <v>15.66</v>
      </c>
      <c r="E98" s="35">
        <v>18.920000000000002</v>
      </c>
      <c r="F98" s="35">
        <v>25.2</v>
      </c>
      <c r="G98" s="35">
        <v>38.369999999999997</v>
      </c>
      <c r="H98" s="35">
        <v>39.53</v>
      </c>
      <c r="I98" s="30">
        <v>2350</v>
      </c>
    </row>
    <row r="99" spans="1:9" ht="18" customHeight="1" x14ac:dyDescent="0.3">
      <c r="A99" s="24" t="s">
        <v>201</v>
      </c>
      <c r="B99" s="12" t="s">
        <v>57</v>
      </c>
      <c r="C99" s="36">
        <v>45.31</v>
      </c>
      <c r="D99" s="36">
        <v>27.33</v>
      </c>
      <c r="E99" s="36">
        <v>32.159999999999997</v>
      </c>
      <c r="F99" s="36">
        <v>44.11</v>
      </c>
      <c r="G99" s="36">
        <v>55.56</v>
      </c>
      <c r="H99" s="36">
        <v>71.47</v>
      </c>
      <c r="I99" s="32">
        <v>70</v>
      </c>
    </row>
    <row r="100" spans="1:9" ht="18" customHeight="1" x14ac:dyDescent="0.3">
      <c r="A100" s="24" t="s">
        <v>202</v>
      </c>
      <c r="B100" s="12" t="s">
        <v>456</v>
      </c>
      <c r="C100" s="36">
        <v>26.78</v>
      </c>
      <c r="D100" s="36">
        <v>16.66</v>
      </c>
      <c r="E100" s="36">
        <v>19.11</v>
      </c>
      <c r="F100" s="36">
        <v>26.66</v>
      </c>
      <c r="G100" s="36">
        <v>31.33</v>
      </c>
      <c r="H100" s="36">
        <v>39.9</v>
      </c>
      <c r="I100" s="32">
        <v>80</v>
      </c>
    </row>
    <row r="101" spans="1:9" ht="18" customHeight="1" x14ac:dyDescent="0.3">
      <c r="A101" s="24" t="s">
        <v>203</v>
      </c>
      <c r="B101" s="12" t="s">
        <v>58</v>
      </c>
      <c r="C101" s="36">
        <v>23.09</v>
      </c>
      <c r="D101" s="36">
        <v>11.95</v>
      </c>
      <c r="E101" s="36">
        <v>19.21</v>
      </c>
      <c r="F101" s="36">
        <v>23.52</v>
      </c>
      <c r="G101" s="36">
        <v>27.86</v>
      </c>
      <c r="H101" s="36">
        <v>31.32</v>
      </c>
      <c r="I101" s="32">
        <v>230</v>
      </c>
    </row>
    <row r="102" spans="1:9" ht="18" customHeight="1" x14ac:dyDescent="0.3">
      <c r="A102" s="24" t="s">
        <v>204</v>
      </c>
      <c r="B102" s="12" t="s">
        <v>59</v>
      </c>
      <c r="C102" s="36">
        <v>19.13</v>
      </c>
      <c r="D102" s="36">
        <v>15.76</v>
      </c>
      <c r="E102" s="36">
        <v>16.88</v>
      </c>
      <c r="F102" s="36">
        <v>18.760000000000002</v>
      </c>
      <c r="G102" s="36">
        <v>21.67</v>
      </c>
      <c r="H102" s="36">
        <v>23.51</v>
      </c>
      <c r="I102" s="32">
        <v>530</v>
      </c>
    </row>
    <row r="103" spans="1:9" ht="18" customHeight="1" x14ac:dyDescent="0.3">
      <c r="A103" s="24" t="s">
        <v>205</v>
      </c>
      <c r="B103" s="12" t="s">
        <v>60</v>
      </c>
      <c r="C103" s="36">
        <v>37.82</v>
      </c>
      <c r="D103" s="36">
        <v>29.09</v>
      </c>
      <c r="E103" s="36">
        <v>37.21</v>
      </c>
      <c r="F103" s="36">
        <v>39.520000000000003</v>
      </c>
      <c r="G103" s="36">
        <v>39.53</v>
      </c>
      <c r="H103" s="36">
        <v>40.700000000000003</v>
      </c>
      <c r="I103" s="32">
        <v>870</v>
      </c>
    </row>
    <row r="104" spans="1:9" ht="18" customHeight="1" x14ac:dyDescent="0.3">
      <c r="A104" s="24" t="s">
        <v>206</v>
      </c>
      <c r="B104" s="12" t="s">
        <v>61</v>
      </c>
      <c r="C104" s="36">
        <v>26.38</v>
      </c>
      <c r="D104" s="36">
        <v>18.3</v>
      </c>
      <c r="E104" s="36">
        <v>21.52</v>
      </c>
      <c r="F104" s="36">
        <v>25.57</v>
      </c>
      <c r="G104" s="36">
        <v>31.46</v>
      </c>
      <c r="H104" s="36">
        <v>36.46</v>
      </c>
      <c r="I104" s="32">
        <v>180</v>
      </c>
    </row>
    <row r="105" spans="1:9" ht="18" customHeight="1" x14ac:dyDescent="0.3">
      <c r="A105" s="24" t="s">
        <v>207</v>
      </c>
      <c r="B105" s="12" t="s">
        <v>62</v>
      </c>
      <c r="C105" s="36">
        <v>15.78</v>
      </c>
      <c r="D105" s="36">
        <v>10.73</v>
      </c>
      <c r="E105" s="36">
        <v>13.06</v>
      </c>
      <c r="F105" s="36">
        <v>15.87</v>
      </c>
      <c r="G105" s="36">
        <v>17.98</v>
      </c>
      <c r="H105" s="36">
        <v>20.64</v>
      </c>
      <c r="I105" s="32">
        <v>130</v>
      </c>
    </row>
    <row r="106" spans="1:9" ht="18" customHeight="1" x14ac:dyDescent="0.3">
      <c r="A106" s="24" t="s">
        <v>457</v>
      </c>
      <c r="B106" s="12" t="s">
        <v>458</v>
      </c>
      <c r="C106" s="36">
        <v>18.170000000000002</v>
      </c>
      <c r="D106" s="36">
        <v>11.66</v>
      </c>
      <c r="E106" s="36">
        <v>13.43</v>
      </c>
      <c r="F106" s="36">
        <v>16.7</v>
      </c>
      <c r="G106" s="36">
        <v>22.78</v>
      </c>
      <c r="H106" s="36">
        <v>27.47</v>
      </c>
      <c r="I106" s="32">
        <v>90</v>
      </c>
    </row>
    <row r="107" spans="1:9" s="2" customFormat="1" ht="18" customHeight="1" x14ac:dyDescent="0.3">
      <c r="A107" s="89" t="s">
        <v>208</v>
      </c>
      <c r="B107" s="22" t="s">
        <v>459</v>
      </c>
      <c r="C107" s="35">
        <v>11.42</v>
      </c>
      <c r="D107" s="35">
        <v>10</v>
      </c>
      <c r="E107" s="35">
        <v>10.01</v>
      </c>
      <c r="F107" s="35">
        <v>10.49</v>
      </c>
      <c r="G107" s="35">
        <v>11.71</v>
      </c>
      <c r="H107" s="35">
        <v>13.94</v>
      </c>
      <c r="I107" s="30">
        <v>3110</v>
      </c>
    </row>
    <row r="108" spans="1:9" ht="18" customHeight="1" x14ac:dyDescent="0.3">
      <c r="A108" s="24" t="s">
        <v>460</v>
      </c>
      <c r="B108" s="12" t="s">
        <v>461</v>
      </c>
      <c r="C108" s="36">
        <v>15.85</v>
      </c>
      <c r="D108" s="36">
        <v>10.5</v>
      </c>
      <c r="E108" s="36">
        <v>11.23</v>
      </c>
      <c r="F108" s="36">
        <v>12.91</v>
      </c>
      <c r="G108" s="36">
        <v>20.89</v>
      </c>
      <c r="H108" s="36">
        <v>26.8</v>
      </c>
      <c r="I108" s="32" t="s">
        <v>137</v>
      </c>
    </row>
    <row r="109" spans="1:9" ht="18" customHeight="1" x14ac:dyDescent="0.3">
      <c r="A109" s="24" t="s">
        <v>209</v>
      </c>
      <c r="B109" s="12" t="s">
        <v>63</v>
      </c>
      <c r="C109" s="36">
        <v>15.18</v>
      </c>
      <c r="D109" s="36">
        <v>10.4</v>
      </c>
      <c r="E109" s="36">
        <v>11.32</v>
      </c>
      <c r="F109" s="36">
        <v>13.05</v>
      </c>
      <c r="G109" s="36">
        <v>17.670000000000002</v>
      </c>
      <c r="H109" s="36">
        <v>23.41</v>
      </c>
      <c r="I109" s="32">
        <v>250</v>
      </c>
    </row>
    <row r="110" spans="1:9" ht="18" customHeight="1" x14ac:dyDescent="0.3">
      <c r="A110" s="24" t="s">
        <v>347</v>
      </c>
      <c r="B110" s="12" t="s">
        <v>348</v>
      </c>
      <c r="C110" s="36">
        <v>10.41</v>
      </c>
      <c r="D110" s="36">
        <v>10</v>
      </c>
      <c r="E110" s="36">
        <v>10</v>
      </c>
      <c r="F110" s="36">
        <v>10.01</v>
      </c>
      <c r="G110" s="36">
        <v>10.75</v>
      </c>
      <c r="H110" s="36">
        <v>11.53</v>
      </c>
      <c r="I110" s="32" t="s">
        <v>137</v>
      </c>
    </row>
    <row r="111" spans="1:9" ht="18" customHeight="1" x14ac:dyDescent="0.3">
      <c r="A111" s="24" t="s">
        <v>210</v>
      </c>
      <c r="B111" s="12" t="s">
        <v>64</v>
      </c>
      <c r="C111" s="36">
        <v>12.49</v>
      </c>
      <c r="D111" s="36">
        <v>10.01</v>
      </c>
      <c r="E111" s="36">
        <v>10.56</v>
      </c>
      <c r="F111" s="36">
        <v>11.92</v>
      </c>
      <c r="G111" s="36">
        <v>13.98</v>
      </c>
      <c r="H111" s="36">
        <v>15.55</v>
      </c>
      <c r="I111" s="32">
        <v>110</v>
      </c>
    </row>
    <row r="112" spans="1:9" ht="18" customHeight="1" x14ac:dyDescent="0.3">
      <c r="A112" s="24" t="s">
        <v>211</v>
      </c>
      <c r="B112" s="12" t="s">
        <v>65</v>
      </c>
      <c r="C112" s="36">
        <v>11.88</v>
      </c>
      <c r="D112" s="36">
        <v>10.07</v>
      </c>
      <c r="E112" s="36">
        <v>10.62</v>
      </c>
      <c r="F112" s="36">
        <v>11.54</v>
      </c>
      <c r="G112" s="36">
        <v>12.63</v>
      </c>
      <c r="H112" s="36">
        <v>14.29</v>
      </c>
      <c r="I112" s="32">
        <v>260</v>
      </c>
    </row>
    <row r="113" spans="1:9" ht="18" customHeight="1" x14ac:dyDescent="0.3">
      <c r="A113" s="24" t="s">
        <v>212</v>
      </c>
      <c r="B113" s="12" t="s">
        <v>66</v>
      </c>
      <c r="C113" s="36">
        <v>11.62</v>
      </c>
      <c r="D113" s="36">
        <v>10</v>
      </c>
      <c r="E113" s="36">
        <v>10.01</v>
      </c>
      <c r="F113" s="36">
        <v>11.14</v>
      </c>
      <c r="G113" s="36">
        <v>12.96</v>
      </c>
      <c r="H113" s="36">
        <v>14.59</v>
      </c>
      <c r="I113" s="32">
        <v>100</v>
      </c>
    </row>
    <row r="114" spans="1:9" ht="18" customHeight="1" x14ac:dyDescent="0.3">
      <c r="A114" s="24" t="s">
        <v>213</v>
      </c>
      <c r="B114" s="12" t="s">
        <v>67</v>
      </c>
      <c r="C114" s="36">
        <v>10.99</v>
      </c>
      <c r="D114" s="36">
        <v>10</v>
      </c>
      <c r="E114" s="36">
        <v>10</v>
      </c>
      <c r="F114" s="36">
        <v>10.01</v>
      </c>
      <c r="G114" s="36">
        <v>10.31</v>
      </c>
      <c r="H114" s="36">
        <v>12.08</v>
      </c>
      <c r="I114" s="32">
        <v>110</v>
      </c>
    </row>
    <row r="115" spans="1:9" ht="18" customHeight="1" x14ac:dyDescent="0.3">
      <c r="A115" s="24" t="s">
        <v>462</v>
      </c>
      <c r="B115" s="12" t="s">
        <v>463</v>
      </c>
      <c r="C115" s="36">
        <v>10.83</v>
      </c>
      <c r="D115" s="36">
        <v>10</v>
      </c>
      <c r="E115" s="36">
        <v>10.01</v>
      </c>
      <c r="F115" s="36">
        <v>10.29</v>
      </c>
      <c r="G115" s="36">
        <v>11.34</v>
      </c>
      <c r="H115" s="36">
        <v>12.32</v>
      </c>
      <c r="I115" s="32">
        <v>1000</v>
      </c>
    </row>
    <row r="116" spans="1:9" ht="18" customHeight="1" x14ac:dyDescent="0.3">
      <c r="A116" s="24" t="s">
        <v>541</v>
      </c>
      <c r="B116" s="12" t="s">
        <v>542</v>
      </c>
      <c r="C116" s="36">
        <v>10.75</v>
      </c>
      <c r="D116" s="36">
        <v>10</v>
      </c>
      <c r="E116" s="36">
        <v>10</v>
      </c>
      <c r="F116" s="36">
        <v>10.01</v>
      </c>
      <c r="G116" s="36">
        <v>10.85</v>
      </c>
      <c r="H116" s="36">
        <v>12.01</v>
      </c>
      <c r="I116" s="32" t="s">
        <v>137</v>
      </c>
    </row>
    <row r="117" spans="1:9" ht="18" customHeight="1" x14ac:dyDescent="0.3">
      <c r="A117" s="24" t="s">
        <v>214</v>
      </c>
      <c r="B117" s="12" t="s">
        <v>68</v>
      </c>
      <c r="C117" s="36">
        <v>11.02</v>
      </c>
      <c r="D117" s="36">
        <v>10</v>
      </c>
      <c r="E117" s="36">
        <v>10.01</v>
      </c>
      <c r="F117" s="36">
        <v>10.19</v>
      </c>
      <c r="G117" s="36">
        <v>11.41</v>
      </c>
      <c r="H117" s="36">
        <v>12.34</v>
      </c>
      <c r="I117" s="32">
        <v>500</v>
      </c>
    </row>
    <row r="118" spans="1:9" ht="18" customHeight="1" x14ac:dyDescent="0.3">
      <c r="A118" s="24" t="s">
        <v>215</v>
      </c>
      <c r="B118" s="12" t="s">
        <v>69</v>
      </c>
      <c r="C118" s="36">
        <v>11.38</v>
      </c>
      <c r="D118" s="36">
        <v>10</v>
      </c>
      <c r="E118" s="36">
        <v>10.01</v>
      </c>
      <c r="F118" s="36">
        <v>10.7</v>
      </c>
      <c r="G118" s="36">
        <v>11.86</v>
      </c>
      <c r="H118" s="36">
        <v>15.15</v>
      </c>
      <c r="I118" s="32">
        <v>70</v>
      </c>
    </row>
    <row r="119" spans="1:9" ht="18" customHeight="1" x14ac:dyDescent="0.3">
      <c r="A119" s="24" t="s">
        <v>216</v>
      </c>
      <c r="B119" s="12" t="s">
        <v>70</v>
      </c>
      <c r="C119" s="36">
        <v>10.210000000000001</v>
      </c>
      <c r="D119" s="36">
        <v>10</v>
      </c>
      <c r="E119" s="36">
        <v>10</v>
      </c>
      <c r="F119" s="36">
        <v>10.01</v>
      </c>
      <c r="G119" s="36">
        <v>10.01</v>
      </c>
      <c r="H119" s="36">
        <v>11.09</v>
      </c>
      <c r="I119" s="32">
        <v>70</v>
      </c>
    </row>
    <row r="120" spans="1:9" ht="18" customHeight="1" x14ac:dyDescent="0.3">
      <c r="A120" s="24" t="s">
        <v>217</v>
      </c>
      <c r="B120" s="12" t="s">
        <v>71</v>
      </c>
      <c r="C120" s="36">
        <v>10.5</v>
      </c>
      <c r="D120" s="36">
        <v>10</v>
      </c>
      <c r="E120" s="36">
        <v>10</v>
      </c>
      <c r="F120" s="36">
        <v>10.01</v>
      </c>
      <c r="G120" s="36">
        <v>10.74</v>
      </c>
      <c r="H120" s="36">
        <v>11.94</v>
      </c>
      <c r="I120" s="32">
        <v>80</v>
      </c>
    </row>
    <row r="121" spans="1:9" s="2" customFormat="1" ht="18" customHeight="1" x14ac:dyDescent="0.3">
      <c r="A121" s="89" t="s">
        <v>218</v>
      </c>
      <c r="B121" s="22" t="s">
        <v>72</v>
      </c>
      <c r="C121" s="35">
        <v>12.23</v>
      </c>
      <c r="D121" s="35">
        <v>10</v>
      </c>
      <c r="E121" s="35">
        <v>10.01</v>
      </c>
      <c r="F121" s="35">
        <v>11.08</v>
      </c>
      <c r="G121" s="35">
        <v>13.03</v>
      </c>
      <c r="H121" s="35">
        <v>16.34</v>
      </c>
      <c r="I121" s="30">
        <v>820</v>
      </c>
    </row>
    <row r="122" spans="1:9" ht="18" customHeight="1" x14ac:dyDescent="0.3">
      <c r="A122" s="24" t="s">
        <v>464</v>
      </c>
      <c r="B122" s="12" t="s">
        <v>465</v>
      </c>
      <c r="C122" s="36">
        <v>17.97</v>
      </c>
      <c r="D122" s="36">
        <v>11.12</v>
      </c>
      <c r="E122" s="36">
        <v>13.27</v>
      </c>
      <c r="F122" s="36">
        <v>15.56</v>
      </c>
      <c r="G122" s="36">
        <v>20.61</v>
      </c>
      <c r="H122" s="36">
        <v>32.340000000000003</v>
      </c>
      <c r="I122" s="32">
        <v>30</v>
      </c>
    </row>
    <row r="123" spans="1:9" ht="18" customHeight="1" x14ac:dyDescent="0.3">
      <c r="A123" s="24" t="s">
        <v>219</v>
      </c>
      <c r="B123" s="12" t="s">
        <v>466</v>
      </c>
      <c r="C123" s="36">
        <v>17.61</v>
      </c>
      <c r="D123" s="36">
        <v>12.48</v>
      </c>
      <c r="E123" s="36">
        <v>13.57</v>
      </c>
      <c r="F123" s="36">
        <v>16.12</v>
      </c>
      <c r="G123" s="36">
        <v>19.62</v>
      </c>
      <c r="H123" s="36">
        <v>25.64</v>
      </c>
      <c r="I123" s="32">
        <v>30</v>
      </c>
    </row>
    <row r="124" spans="1:9" ht="18" customHeight="1" x14ac:dyDescent="0.3">
      <c r="A124" s="24" t="s">
        <v>220</v>
      </c>
      <c r="B124" s="12" t="s">
        <v>73</v>
      </c>
      <c r="C124" s="36">
        <v>11.74</v>
      </c>
      <c r="D124" s="36">
        <v>10</v>
      </c>
      <c r="E124" s="36">
        <v>10.09</v>
      </c>
      <c r="F124" s="36">
        <v>11.08</v>
      </c>
      <c r="G124" s="36">
        <v>12.39</v>
      </c>
      <c r="H124" s="36">
        <v>15.06</v>
      </c>
      <c r="I124" s="32">
        <v>330</v>
      </c>
    </row>
    <row r="125" spans="1:9" ht="18" customHeight="1" x14ac:dyDescent="0.3">
      <c r="A125" s="24" t="s">
        <v>221</v>
      </c>
      <c r="B125" s="12" t="s">
        <v>74</v>
      </c>
      <c r="C125" s="36">
        <v>10.82</v>
      </c>
      <c r="D125" s="36">
        <v>10</v>
      </c>
      <c r="E125" s="36">
        <v>10.01</v>
      </c>
      <c r="F125" s="36">
        <v>10.14</v>
      </c>
      <c r="G125" s="36">
        <v>11.27</v>
      </c>
      <c r="H125" s="36">
        <v>12.03</v>
      </c>
      <c r="I125" s="32">
        <v>300</v>
      </c>
    </row>
    <row r="126" spans="1:9" ht="18" customHeight="1" x14ac:dyDescent="0.3">
      <c r="A126" s="24" t="s">
        <v>222</v>
      </c>
      <c r="B126" s="12" t="s">
        <v>75</v>
      </c>
      <c r="C126" s="36">
        <v>12.92</v>
      </c>
      <c r="D126" s="36">
        <v>10.24</v>
      </c>
      <c r="E126" s="36">
        <v>10.87</v>
      </c>
      <c r="F126" s="36">
        <v>12.17</v>
      </c>
      <c r="G126" s="36">
        <v>14.55</v>
      </c>
      <c r="H126" s="36">
        <v>16.97</v>
      </c>
      <c r="I126" s="32">
        <v>70</v>
      </c>
    </row>
    <row r="127" spans="1:9" s="2" customFormat="1" ht="18" customHeight="1" x14ac:dyDescent="0.3">
      <c r="A127" s="89" t="s">
        <v>223</v>
      </c>
      <c r="B127" s="22" t="s">
        <v>76</v>
      </c>
      <c r="C127" s="35">
        <v>13.02</v>
      </c>
      <c r="D127" s="35">
        <v>10</v>
      </c>
      <c r="E127" s="35">
        <v>10.01</v>
      </c>
      <c r="F127" s="35">
        <v>11.05</v>
      </c>
      <c r="G127" s="35">
        <v>13.29</v>
      </c>
      <c r="H127" s="35">
        <v>18.829999999999998</v>
      </c>
      <c r="I127" s="30">
        <v>1010</v>
      </c>
    </row>
    <row r="128" spans="1:9" ht="18" customHeight="1" x14ac:dyDescent="0.3">
      <c r="A128" s="24" t="s">
        <v>467</v>
      </c>
      <c r="B128" s="12" t="s">
        <v>468</v>
      </c>
      <c r="C128" s="36">
        <v>23.43</v>
      </c>
      <c r="D128" s="36">
        <v>12.22</v>
      </c>
      <c r="E128" s="36">
        <v>15.4</v>
      </c>
      <c r="F128" s="36">
        <v>18.760000000000002</v>
      </c>
      <c r="G128" s="36">
        <v>34.31</v>
      </c>
      <c r="H128" s="36">
        <v>39.130000000000003</v>
      </c>
      <c r="I128" s="32">
        <v>60</v>
      </c>
    </row>
    <row r="129" spans="1:9" ht="18" customHeight="1" x14ac:dyDescent="0.3">
      <c r="A129" s="24" t="s">
        <v>224</v>
      </c>
      <c r="B129" s="12" t="s">
        <v>469</v>
      </c>
      <c r="C129" s="36">
        <v>11.33</v>
      </c>
      <c r="D129" s="36">
        <v>10</v>
      </c>
      <c r="E129" s="36">
        <v>10.01</v>
      </c>
      <c r="F129" s="36">
        <v>10.68</v>
      </c>
      <c r="G129" s="36">
        <v>11.97</v>
      </c>
      <c r="H129" s="36">
        <v>13.99</v>
      </c>
      <c r="I129" s="32">
        <v>60</v>
      </c>
    </row>
    <row r="130" spans="1:9" ht="18" customHeight="1" x14ac:dyDescent="0.3">
      <c r="A130" s="24" t="s">
        <v>355</v>
      </c>
      <c r="B130" s="12" t="s">
        <v>356</v>
      </c>
      <c r="C130" s="36">
        <v>14.4</v>
      </c>
      <c r="D130" s="36">
        <v>10.01</v>
      </c>
      <c r="E130" s="36">
        <v>12.05</v>
      </c>
      <c r="F130" s="36">
        <v>13.74</v>
      </c>
      <c r="G130" s="36">
        <v>16.16</v>
      </c>
      <c r="H130" s="36">
        <v>19.47</v>
      </c>
      <c r="I130" s="32">
        <v>30</v>
      </c>
    </row>
    <row r="131" spans="1:9" ht="18" customHeight="1" x14ac:dyDescent="0.3">
      <c r="A131" s="24" t="s">
        <v>225</v>
      </c>
      <c r="B131" s="12" t="s">
        <v>77</v>
      </c>
      <c r="C131" s="36">
        <v>10.39</v>
      </c>
      <c r="D131" s="36">
        <v>10</v>
      </c>
      <c r="E131" s="36">
        <v>10</v>
      </c>
      <c r="F131" s="36">
        <v>10.01</v>
      </c>
      <c r="G131" s="36">
        <v>10.01</v>
      </c>
      <c r="H131" s="36">
        <v>11.63</v>
      </c>
      <c r="I131" s="32">
        <v>190</v>
      </c>
    </row>
    <row r="132" spans="1:9" ht="18" customHeight="1" x14ac:dyDescent="0.3">
      <c r="A132" s="24" t="s">
        <v>470</v>
      </c>
      <c r="B132" s="12" t="s">
        <v>471</v>
      </c>
      <c r="C132" s="36" t="s">
        <v>137</v>
      </c>
      <c r="D132" s="36" t="s">
        <v>137</v>
      </c>
      <c r="E132" s="36" t="s">
        <v>137</v>
      </c>
      <c r="F132" s="36" t="s">
        <v>137</v>
      </c>
      <c r="G132" s="36" t="s">
        <v>137</v>
      </c>
      <c r="H132" s="36" t="s">
        <v>137</v>
      </c>
      <c r="I132" s="32">
        <v>360</v>
      </c>
    </row>
    <row r="133" spans="1:9" ht="18" customHeight="1" x14ac:dyDescent="0.3">
      <c r="A133" s="24" t="s">
        <v>358</v>
      </c>
      <c r="B133" s="12" t="s">
        <v>359</v>
      </c>
      <c r="C133" s="36">
        <v>13.51</v>
      </c>
      <c r="D133" s="36">
        <v>10</v>
      </c>
      <c r="E133" s="36">
        <v>10.029999999999999</v>
      </c>
      <c r="F133" s="36">
        <v>12.81</v>
      </c>
      <c r="G133" s="36">
        <v>15.14</v>
      </c>
      <c r="H133" s="36">
        <v>18.809999999999999</v>
      </c>
      <c r="I133" s="32">
        <v>160</v>
      </c>
    </row>
    <row r="134" spans="1:9" s="2" customFormat="1" ht="18" customHeight="1" x14ac:dyDescent="0.3">
      <c r="A134" s="89" t="s">
        <v>227</v>
      </c>
      <c r="B134" s="22" t="s">
        <v>78</v>
      </c>
      <c r="C134" s="35">
        <v>14.61</v>
      </c>
      <c r="D134" s="35">
        <v>10</v>
      </c>
      <c r="E134" s="35">
        <v>10.01</v>
      </c>
      <c r="F134" s="35">
        <v>11.56</v>
      </c>
      <c r="G134" s="35">
        <v>15.37</v>
      </c>
      <c r="H134" s="35">
        <v>22.37</v>
      </c>
      <c r="I134" s="30">
        <v>2790</v>
      </c>
    </row>
    <row r="135" spans="1:9" ht="18" customHeight="1" x14ac:dyDescent="0.3">
      <c r="A135" s="24" t="s">
        <v>228</v>
      </c>
      <c r="B135" s="12" t="s">
        <v>79</v>
      </c>
      <c r="C135" s="36">
        <v>16.5</v>
      </c>
      <c r="D135" s="36">
        <v>11.75</v>
      </c>
      <c r="E135" s="36">
        <v>13.12</v>
      </c>
      <c r="F135" s="36">
        <v>15.67</v>
      </c>
      <c r="G135" s="36">
        <v>19.260000000000002</v>
      </c>
      <c r="H135" s="36">
        <v>23.12</v>
      </c>
      <c r="I135" s="32">
        <v>400</v>
      </c>
    </row>
    <row r="136" spans="1:9" ht="18" customHeight="1" x14ac:dyDescent="0.3">
      <c r="A136" s="24" t="s">
        <v>473</v>
      </c>
      <c r="B136" s="12" t="s">
        <v>474</v>
      </c>
      <c r="C136" s="36">
        <v>26.26</v>
      </c>
      <c r="D136" s="36">
        <v>11.01</v>
      </c>
      <c r="E136" s="36">
        <v>13.31</v>
      </c>
      <c r="F136" s="36">
        <v>27.51</v>
      </c>
      <c r="G136" s="36">
        <v>31.03</v>
      </c>
      <c r="H136" s="36">
        <v>43.57</v>
      </c>
      <c r="I136" s="32">
        <v>40</v>
      </c>
    </row>
    <row r="137" spans="1:9" ht="18" customHeight="1" x14ac:dyDescent="0.3">
      <c r="A137" s="24" t="s">
        <v>229</v>
      </c>
      <c r="B137" s="12" t="s">
        <v>80</v>
      </c>
      <c r="C137" s="36">
        <v>11.15</v>
      </c>
      <c r="D137" s="36">
        <v>10</v>
      </c>
      <c r="E137" s="36">
        <v>10.01</v>
      </c>
      <c r="F137" s="36">
        <v>10.25</v>
      </c>
      <c r="G137" s="36">
        <v>11.4</v>
      </c>
      <c r="H137" s="36">
        <v>13.89</v>
      </c>
      <c r="I137" s="32">
        <v>800</v>
      </c>
    </row>
    <row r="138" spans="1:9" ht="18" customHeight="1" x14ac:dyDescent="0.3">
      <c r="A138" s="24" t="s">
        <v>475</v>
      </c>
      <c r="B138" s="12" t="s">
        <v>476</v>
      </c>
      <c r="C138" s="36">
        <v>11.72</v>
      </c>
      <c r="D138" s="36">
        <v>10</v>
      </c>
      <c r="E138" s="36">
        <v>10</v>
      </c>
      <c r="F138" s="36">
        <v>10.01</v>
      </c>
      <c r="G138" s="36">
        <v>11.24</v>
      </c>
      <c r="H138" s="36">
        <v>18.3</v>
      </c>
      <c r="I138" s="32">
        <v>30</v>
      </c>
    </row>
    <row r="139" spans="1:9" ht="18" customHeight="1" x14ac:dyDescent="0.3">
      <c r="A139" s="24" t="s">
        <v>477</v>
      </c>
      <c r="B139" s="12" t="s">
        <v>478</v>
      </c>
      <c r="C139" s="36">
        <v>14.71</v>
      </c>
      <c r="D139" s="36">
        <v>10</v>
      </c>
      <c r="E139" s="36">
        <v>10.52</v>
      </c>
      <c r="F139" s="36">
        <v>14.86</v>
      </c>
      <c r="G139" s="36">
        <v>17.53</v>
      </c>
      <c r="H139" s="36">
        <v>18.989999999999998</v>
      </c>
      <c r="I139" s="32">
        <v>70</v>
      </c>
    </row>
    <row r="140" spans="1:9" ht="18" customHeight="1" x14ac:dyDescent="0.3">
      <c r="A140" s="24" t="s">
        <v>230</v>
      </c>
      <c r="B140" s="12" t="s">
        <v>81</v>
      </c>
      <c r="C140" s="36">
        <v>11.7</v>
      </c>
      <c r="D140" s="36">
        <v>10</v>
      </c>
      <c r="E140" s="36">
        <v>10.01</v>
      </c>
      <c r="F140" s="36">
        <v>10.95</v>
      </c>
      <c r="G140" s="36">
        <v>12.69</v>
      </c>
      <c r="H140" s="36">
        <v>14.61</v>
      </c>
      <c r="I140" s="32">
        <v>960</v>
      </c>
    </row>
    <row r="141" spans="1:9" ht="18" customHeight="1" x14ac:dyDescent="0.3">
      <c r="A141" s="24" t="s">
        <v>360</v>
      </c>
      <c r="B141" s="12" t="s">
        <v>361</v>
      </c>
      <c r="C141" s="36">
        <v>21.34</v>
      </c>
      <c r="D141" s="36">
        <v>10.57</v>
      </c>
      <c r="E141" s="36">
        <v>12.17</v>
      </c>
      <c r="F141" s="36">
        <v>14.07</v>
      </c>
      <c r="G141" s="36">
        <v>22.41</v>
      </c>
      <c r="H141" s="36">
        <v>46</v>
      </c>
      <c r="I141" s="32">
        <v>50</v>
      </c>
    </row>
    <row r="142" spans="1:9" ht="18" customHeight="1" x14ac:dyDescent="0.3">
      <c r="A142" s="24" t="s">
        <v>231</v>
      </c>
      <c r="B142" s="12" t="s">
        <v>82</v>
      </c>
      <c r="C142" s="36">
        <v>19.52</v>
      </c>
      <c r="D142" s="36">
        <v>12.56</v>
      </c>
      <c r="E142" s="36">
        <v>15.84</v>
      </c>
      <c r="F142" s="36">
        <v>17.88</v>
      </c>
      <c r="G142" s="36">
        <v>21.04</v>
      </c>
      <c r="H142" s="36">
        <v>23.87</v>
      </c>
      <c r="I142" s="32">
        <v>70</v>
      </c>
    </row>
    <row r="143" spans="1:9" ht="18" customHeight="1" x14ac:dyDescent="0.3">
      <c r="A143" s="24" t="s">
        <v>479</v>
      </c>
      <c r="B143" s="12" t="s">
        <v>480</v>
      </c>
      <c r="C143" s="36">
        <v>20.329999999999998</v>
      </c>
      <c r="D143" s="36">
        <v>11.82</v>
      </c>
      <c r="E143" s="36">
        <v>13.81</v>
      </c>
      <c r="F143" s="36">
        <v>18.59</v>
      </c>
      <c r="G143" s="36">
        <v>26.41</v>
      </c>
      <c r="H143" s="36">
        <v>30.03</v>
      </c>
      <c r="I143" s="32">
        <v>140</v>
      </c>
    </row>
    <row r="144" spans="1:9" ht="18" customHeight="1" x14ac:dyDescent="0.3">
      <c r="A144" s="24" t="s">
        <v>232</v>
      </c>
      <c r="B144" s="12" t="s">
        <v>83</v>
      </c>
      <c r="C144" s="36">
        <v>36.369999999999997</v>
      </c>
      <c r="D144" s="36">
        <v>11.68</v>
      </c>
      <c r="E144" s="36">
        <v>19.100000000000001</v>
      </c>
      <c r="F144" s="36">
        <v>28.34</v>
      </c>
      <c r="G144" s="36">
        <v>37.200000000000003</v>
      </c>
      <c r="H144" s="36">
        <v>89.84</v>
      </c>
      <c r="I144" s="32">
        <v>90</v>
      </c>
    </row>
    <row r="145" spans="1:9" ht="18" customHeight="1" x14ac:dyDescent="0.3">
      <c r="A145" s="24" t="s">
        <v>481</v>
      </c>
      <c r="B145" s="12" t="s">
        <v>482</v>
      </c>
      <c r="C145" s="36">
        <v>15.41</v>
      </c>
      <c r="D145" s="36">
        <v>10</v>
      </c>
      <c r="E145" s="36">
        <v>10.19</v>
      </c>
      <c r="F145" s="36">
        <v>11.6</v>
      </c>
      <c r="G145" s="36">
        <v>16.850000000000001</v>
      </c>
      <c r="H145" s="36">
        <v>27.85</v>
      </c>
      <c r="I145" s="32">
        <v>60</v>
      </c>
    </row>
    <row r="146" spans="1:9" s="2" customFormat="1" ht="18" customHeight="1" x14ac:dyDescent="0.3">
      <c r="A146" s="89" t="s">
        <v>233</v>
      </c>
      <c r="B146" s="22" t="s">
        <v>84</v>
      </c>
      <c r="C146" s="35">
        <v>16.05</v>
      </c>
      <c r="D146" s="35">
        <v>10.02</v>
      </c>
      <c r="E146" s="35">
        <v>11.49</v>
      </c>
      <c r="F146" s="35">
        <v>14.73</v>
      </c>
      <c r="G146" s="35">
        <v>19.29</v>
      </c>
      <c r="H146" s="35">
        <v>24.07</v>
      </c>
      <c r="I146" s="30">
        <v>5290</v>
      </c>
    </row>
    <row r="147" spans="1:9" ht="18" customHeight="1" x14ac:dyDescent="0.3">
      <c r="A147" s="24" t="s">
        <v>234</v>
      </c>
      <c r="B147" s="12" t="s">
        <v>483</v>
      </c>
      <c r="C147" s="36">
        <v>20.28</v>
      </c>
      <c r="D147" s="36">
        <v>13.25</v>
      </c>
      <c r="E147" s="36">
        <v>15.94</v>
      </c>
      <c r="F147" s="36">
        <v>19.52</v>
      </c>
      <c r="G147" s="36">
        <v>23.58</v>
      </c>
      <c r="H147" s="36">
        <v>29.32</v>
      </c>
      <c r="I147" s="32">
        <v>380</v>
      </c>
    </row>
    <row r="148" spans="1:9" ht="18" customHeight="1" x14ac:dyDescent="0.3">
      <c r="A148" s="24" t="s">
        <v>543</v>
      </c>
      <c r="B148" s="12" t="s">
        <v>544</v>
      </c>
      <c r="C148" s="36">
        <v>18.010000000000002</v>
      </c>
      <c r="D148" s="36">
        <v>12.83</v>
      </c>
      <c r="E148" s="36">
        <v>14.31</v>
      </c>
      <c r="F148" s="36">
        <v>16.88</v>
      </c>
      <c r="G148" s="36">
        <v>20.03</v>
      </c>
      <c r="H148" s="36">
        <v>23.81</v>
      </c>
      <c r="I148" s="32">
        <v>30</v>
      </c>
    </row>
    <row r="149" spans="1:9" ht="18" customHeight="1" x14ac:dyDescent="0.3">
      <c r="A149" s="24" t="s">
        <v>235</v>
      </c>
      <c r="B149" s="12" t="s">
        <v>484</v>
      </c>
      <c r="C149" s="36">
        <v>15.29</v>
      </c>
      <c r="D149" s="36">
        <v>11.4</v>
      </c>
      <c r="E149" s="36">
        <v>12.82</v>
      </c>
      <c r="F149" s="36">
        <v>14.35</v>
      </c>
      <c r="G149" s="36">
        <v>16.75</v>
      </c>
      <c r="H149" s="36">
        <v>20.86</v>
      </c>
      <c r="I149" s="32">
        <v>140</v>
      </c>
    </row>
    <row r="150" spans="1:9" ht="18" customHeight="1" x14ac:dyDescent="0.3">
      <c r="A150" s="24" t="s">
        <v>236</v>
      </c>
      <c r="B150" s="12" t="s">
        <v>85</v>
      </c>
      <c r="C150" s="36">
        <v>16.329999999999998</v>
      </c>
      <c r="D150" s="36">
        <v>10.01</v>
      </c>
      <c r="E150" s="36">
        <v>12.66</v>
      </c>
      <c r="F150" s="36">
        <v>15.36</v>
      </c>
      <c r="G150" s="36">
        <v>19.84</v>
      </c>
      <c r="H150" s="36">
        <v>23.35</v>
      </c>
      <c r="I150" s="32">
        <v>320</v>
      </c>
    </row>
    <row r="151" spans="1:9" ht="18" customHeight="1" x14ac:dyDescent="0.3">
      <c r="A151" s="24" t="s">
        <v>237</v>
      </c>
      <c r="B151" s="12" t="s">
        <v>86</v>
      </c>
      <c r="C151" s="36">
        <v>16.63</v>
      </c>
      <c r="D151" s="36">
        <v>10</v>
      </c>
      <c r="E151" s="36">
        <v>10.33</v>
      </c>
      <c r="F151" s="36">
        <v>16.41</v>
      </c>
      <c r="G151" s="36">
        <v>20.9</v>
      </c>
      <c r="H151" s="36">
        <v>24.51</v>
      </c>
      <c r="I151" s="32">
        <v>70</v>
      </c>
    </row>
    <row r="152" spans="1:9" ht="18" customHeight="1" x14ac:dyDescent="0.3">
      <c r="A152" s="24" t="s">
        <v>238</v>
      </c>
      <c r="B152" s="12" t="s">
        <v>87</v>
      </c>
      <c r="C152" s="36">
        <v>22.17</v>
      </c>
      <c r="D152" s="36">
        <v>16.41</v>
      </c>
      <c r="E152" s="36">
        <v>20.64</v>
      </c>
      <c r="F152" s="36">
        <v>22.93</v>
      </c>
      <c r="G152" s="36">
        <v>24.26</v>
      </c>
      <c r="H152" s="36">
        <v>26.46</v>
      </c>
      <c r="I152" s="32">
        <v>40</v>
      </c>
    </row>
    <row r="153" spans="1:9" ht="18" customHeight="1" x14ac:dyDescent="0.3">
      <c r="A153" s="24" t="s">
        <v>239</v>
      </c>
      <c r="B153" s="12" t="s">
        <v>88</v>
      </c>
      <c r="C153" s="36">
        <v>12.94</v>
      </c>
      <c r="D153" s="36">
        <v>10.62</v>
      </c>
      <c r="E153" s="36">
        <v>11.52</v>
      </c>
      <c r="F153" s="36">
        <v>12.74</v>
      </c>
      <c r="G153" s="36">
        <v>14.27</v>
      </c>
      <c r="H153" s="36">
        <v>15.43</v>
      </c>
      <c r="I153" s="32">
        <v>80</v>
      </c>
    </row>
    <row r="154" spans="1:9" ht="18" customHeight="1" x14ac:dyDescent="0.3">
      <c r="A154" s="24" t="s">
        <v>240</v>
      </c>
      <c r="B154" s="12" t="s">
        <v>89</v>
      </c>
      <c r="C154" s="36">
        <v>15.91</v>
      </c>
      <c r="D154" s="36">
        <v>10</v>
      </c>
      <c r="E154" s="36">
        <v>12.79</v>
      </c>
      <c r="F154" s="36">
        <v>15.77</v>
      </c>
      <c r="G154" s="36">
        <v>18.760000000000002</v>
      </c>
      <c r="H154" s="36">
        <v>22.85</v>
      </c>
      <c r="I154" s="32">
        <v>30</v>
      </c>
    </row>
    <row r="155" spans="1:9" ht="18" customHeight="1" x14ac:dyDescent="0.3">
      <c r="A155" s="24" t="s">
        <v>241</v>
      </c>
      <c r="B155" s="12" t="s">
        <v>90</v>
      </c>
      <c r="C155" s="36">
        <v>15.2</v>
      </c>
      <c r="D155" s="36">
        <v>10.4</v>
      </c>
      <c r="E155" s="36">
        <v>11.41</v>
      </c>
      <c r="F155" s="36">
        <v>13.49</v>
      </c>
      <c r="G155" s="36">
        <v>17.43</v>
      </c>
      <c r="H155" s="36">
        <v>23.84</v>
      </c>
      <c r="I155" s="32">
        <v>760</v>
      </c>
    </row>
    <row r="156" spans="1:9" ht="18" customHeight="1" x14ac:dyDescent="0.3">
      <c r="A156" s="24" t="s">
        <v>242</v>
      </c>
      <c r="B156" s="12" t="s">
        <v>91</v>
      </c>
      <c r="C156" s="36">
        <v>10.74</v>
      </c>
      <c r="D156" s="36">
        <v>10</v>
      </c>
      <c r="E156" s="36">
        <v>10</v>
      </c>
      <c r="F156" s="36">
        <v>10.01</v>
      </c>
      <c r="G156" s="36">
        <v>11.21</v>
      </c>
      <c r="H156" s="36">
        <v>12.52</v>
      </c>
      <c r="I156" s="32">
        <v>110</v>
      </c>
    </row>
    <row r="157" spans="1:9" ht="18" customHeight="1" x14ac:dyDescent="0.3">
      <c r="A157" s="24" t="s">
        <v>243</v>
      </c>
      <c r="B157" s="12" t="s">
        <v>92</v>
      </c>
      <c r="C157" s="36">
        <v>12.73</v>
      </c>
      <c r="D157" s="36">
        <v>10</v>
      </c>
      <c r="E157" s="36">
        <v>10.01</v>
      </c>
      <c r="F157" s="36">
        <v>11.8</v>
      </c>
      <c r="G157" s="36">
        <v>14.72</v>
      </c>
      <c r="H157" s="36">
        <v>17.54</v>
      </c>
      <c r="I157" s="32">
        <v>60</v>
      </c>
    </row>
    <row r="158" spans="1:9" ht="18" customHeight="1" x14ac:dyDescent="0.3">
      <c r="A158" s="24" t="s">
        <v>485</v>
      </c>
      <c r="B158" s="12" t="s">
        <v>486</v>
      </c>
      <c r="C158" s="36">
        <v>19.399999999999999</v>
      </c>
      <c r="D158" s="36">
        <v>12.87</v>
      </c>
      <c r="E158" s="36">
        <v>16.920000000000002</v>
      </c>
      <c r="F158" s="36">
        <v>19.47</v>
      </c>
      <c r="G158" s="36">
        <v>22.7</v>
      </c>
      <c r="H158" s="36">
        <v>26.12</v>
      </c>
      <c r="I158" s="32">
        <v>50</v>
      </c>
    </row>
    <row r="159" spans="1:9" ht="18" customHeight="1" x14ac:dyDescent="0.3">
      <c r="A159" s="24" t="s">
        <v>244</v>
      </c>
      <c r="B159" s="12" t="s">
        <v>93</v>
      </c>
      <c r="C159" s="36">
        <v>13.04</v>
      </c>
      <c r="D159" s="36">
        <v>10.01</v>
      </c>
      <c r="E159" s="36">
        <v>10.45</v>
      </c>
      <c r="F159" s="36">
        <v>11.64</v>
      </c>
      <c r="G159" s="36">
        <v>16.07</v>
      </c>
      <c r="H159" s="36">
        <v>18.37</v>
      </c>
      <c r="I159" s="32">
        <v>210</v>
      </c>
    </row>
    <row r="160" spans="1:9" ht="18" customHeight="1" x14ac:dyDescent="0.3">
      <c r="A160" s="24" t="s">
        <v>245</v>
      </c>
      <c r="B160" s="12" t="s">
        <v>94</v>
      </c>
      <c r="C160" s="36">
        <v>21.96</v>
      </c>
      <c r="D160" s="36">
        <v>13.91</v>
      </c>
      <c r="E160" s="36">
        <v>19.670000000000002</v>
      </c>
      <c r="F160" s="36">
        <v>22.42</v>
      </c>
      <c r="G160" s="36">
        <v>24.9</v>
      </c>
      <c r="H160" s="36">
        <v>27.25</v>
      </c>
      <c r="I160" s="32">
        <v>90</v>
      </c>
    </row>
    <row r="161" spans="1:9" ht="18" customHeight="1" x14ac:dyDescent="0.3">
      <c r="A161" s="24" t="s">
        <v>370</v>
      </c>
      <c r="B161" s="12" t="s">
        <v>545</v>
      </c>
      <c r="C161" s="36">
        <v>22.46</v>
      </c>
      <c r="D161" s="36">
        <v>13.71</v>
      </c>
      <c r="E161" s="36">
        <v>17.46</v>
      </c>
      <c r="F161" s="36">
        <v>23.17</v>
      </c>
      <c r="G161" s="36">
        <v>28.15</v>
      </c>
      <c r="H161" s="36">
        <v>30.73</v>
      </c>
      <c r="I161" s="32">
        <v>60</v>
      </c>
    </row>
    <row r="162" spans="1:9" ht="18" customHeight="1" x14ac:dyDescent="0.3">
      <c r="A162" s="24" t="s">
        <v>246</v>
      </c>
      <c r="B162" s="12" t="s">
        <v>95</v>
      </c>
      <c r="C162" s="36">
        <v>14.75</v>
      </c>
      <c r="D162" s="36">
        <v>10.42</v>
      </c>
      <c r="E162" s="36">
        <v>11.57</v>
      </c>
      <c r="F162" s="36">
        <v>14.18</v>
      </c>
      <c r="G162" s="36">
        <v>17.8</v>
      </c>
      <c r="H162" s="36">
        <v>20.059999999999999</v>
      </c>
      <c r="I162" s="32">
        <v>50</v>
      </c>
    </row>
    <row r="163" spans="1:9" ht="18" customHeight="1" x14ac:dyDescent="0.3">
      <c r="A163" s="24" t="s">
        <v>247</v>
      </c>
      <c r="B163" s="12" t="s">
        <v>96</v>
      </c>
      <c r="C163" s="36">
        <v>24.01</v>
      </c>
      <c r="D163" s="36">
        <v>16.63</v>
      </c>
      <c r="E163" s="36">
        <v>20.27</v>
      </c>
      <c r="F163" s="36">
        <v>21.69</v>
      </c>
      <c r="G163" s="36">
        <v>28.16</v>
      </c>
      <c r="H163" s="36">
        <v>28.75</v>
      </c>
      <c r="I163" s="32">
        <v>40</v>
      </c>
    </row>
    <row r="164" spans="1:9" ht="18" customHeight="1" x14ac:dyDescent="0.3">
      <c r="A164" s="24" t="s">
        <v>248</v>
      </c>
      <c r="B164" s="12" t="s">
        <v>97</v>
      </c>
      <c r="C164" s="36">
        <v>22.82</v>
      </c>
      <c r="D164" s="36">
        <v>16.07</v>
      </c>
      <c r="E164" s="36">
        <v>17.399999999999999</v>
      </c>
      <c r="F164" s="36">
        <v>21.54</v>
      </c>
      <c r="G164" s="36">
        <v>28.77</v>
      </c>
      <c r="H164" s="36">
        <v>28.78</v>
      </c>
      <c r="I164" s="32">
        <v>110</v>
      </c>
    </row>
    <row r="165" spans="1:9" ht="18" customHeight="1" x14ac:dyDescent="0.3">
      <c r="A165" s="24" t="s">
        <v>249</v>
      </c>
      <c r="B165" s="12" t="s">
        <v>98</v>
      </c>
      <c r="C165" s="36">
        <v>19.2</v>
      </c>
      <c r="D165" s="36">
        <v>12.51</v>
      </c>
      <c r="E165" s="36">
        <v>13.69</v>
      </c>
      <c r="F165" s="36">
        <v>17.170000000000002</v>
      </c>
      <c r="G165" s="36">
        <v>25.65</v>
      </c>
      <c r="H165" s="36">
        <v>28.87</v>
      </c>
      <c r="I165" s="32">
        <v>30</v>
      </c>
    </row>
    <row r="166" spans="1:9" ht="18" customHeight="1" x14ac:dyDescent="0.3">
      <c r="A166" s="24" t="s">
        <v>250</v>
      </c>
      <c r="B166" s="12" t="s">
        <v>487</v>
      </c>
      <c r="C166" s="36">
        <v>15.54</v>
      </c>
      <c r="D166" s="36">
        <v>10.220000000000001</v>
      </c>
      <c r="E166" s="36">
        <v>10.99</v>
      </c>
      <c r="F166" s="36">
        <v>12.62</v>
      </c>
      <c r="G166" s="36">
        <v>20.52</v>
      </c>
      <c r="H166" s="36">
        <v>24.84</v>
      </c>
      <c r="I166" s="32">
        <v>80</v>
      </c>
    </row>
    <row r="167" spans="1:9" ht="18" customHeight="1" x14ac:dyDescent="0.3">
      <c r="A167" s="24" t="s">
        <v>488</v>
      </c>
      <c r="B167" s="12" t="s">
        <v>489</v>
      </c>
      <c r="C167" s="36">
        <v>12.88</v>
      </c>
      <c r="D167" s="36">
        <v>10</v>
      </c>
      <c r="E167" s="36">
        <v>10.130000000000001</v>
      </c>
      <c r="F167" s="36">
        <v>11.34</v>
      </c>
      <c r="G167" s="36">
        <v>14.5</v>
      </c>
      <c r="H167" s="36">
        <v>18.71</v>
      </c>
      <c r="I167" s="32">
        <v>600</v>
      </c>
    </row>
    <row r="168" spans="1:9" ht="18" customHeight="1" x14ac:dyDescent="0.3">
      <c r="A168" s="24" t="s">
        <v>251</v>
      </c>
      <c r="B168" s="12" t="s">
        <v>99</v>
      </c>
      <c r="C168" s="36">
        <v>23.7</v>
      </c>
      <c r="D168" s="36">
        <v>15.61</v>
      </c>
      <c r="E168" s="36">
        <v>17.77</v>
      </c>
      <c r="F168" s="36">
        <v>22.07</v>
      </c>
      <c r="G168" s="36">
        <v>27.81</v>
      </c>
      <c r="H168" s="36">
        <v>35.44</v>
      </c>
      <c r="I168" s="32">
        <v>90</v>
      </c>
    </row>
    <row r="169" spans="1:9" ht="18" customHeight="1" x14ac:dyDescent="0.3">
      <c r="A169" s="24" t="s">
        <v>253</v>
      </c>
      <c r="B169" s="12" t="s">
        <v>491</v>
      </c>
      <c r="C169" s="36">
        <v>14.47</v>
      </c>
      <c r="D169" s="36">
        <v>10.69</v>
      </c>
      <c r="E169" s="36">
        <v>11.95</v>
      </c>
      <c r="F169" s="36">
        <v>13.85</v>
      </c>
      <c r="G169" s="36">
        <v>16.71</v>
      </c>
      <c r="H169" s="36">
        <v>19.28</v>
      </c>
      <c r="I169" s="32">
        <v>170</v>
      </c>
    </row>
    <row r="170" spans="1:9" ht="18" customHeight="1" x14ac:dyDescent="0.3">
      <c r="A170" s="24" t="s">
        <v>254</v>
      </c>
      <c r="B170" s="12" t="s">
        <v>492</v>
      </c>
      <c r="C170" s="36">
        <v>13.61</v>
      </c>
      <c r="D170" s="36">
        <v>10.01</v>
      </c>
      <c r="E170" s="36">
        <v>10.59</v>
      </c>
      <c r="F170" s="36">
        <v>12.88</v>
      </c>
      <c r="G170" s="36">
        <v>15.45</v>
      </c>
      <c r="H170" s="36">
        <v>18.91</v>
      </c>
      <c r="I170" s="32">
        <v>580</v>
      </c>
    </row>
    <row r="171" spans="1:9" ht="18" customHeight="1" x14ac:dyDescent="0.3">
      <c r="A171" s="24" t="s">
        <v>493</v>
      </c>
      <c r="B171" s="12" t="s">
        <v>494</v>
      </c>
      <c r="C171" s="36">
        <v>12.49</v>
      </c>
      <c r="D171" s="36">
        <v>10.01</v>
      </c>
      <c r="E171" s="36">
        <v>10.91</v>
      </c>
      <c r="F171" s="36">
        <v>12.43</v>
      </c>
      <c r="G171" s="36">
        <v>13.79</v>
      </c>
      <c r="H171" s="36">
        <v>14.6</v>
      </c>
      <c r="I171" s="32">
        <v>30</v>
      </c>
    </row>
    <row r="172" spans="1:9" ht="18" customHeight="1" x14ac:dyDescent="0.3">
      <c r="A172" s="24" t="s">
        <v>546</v>
      </c>
      <c r="B172" s="12" t="s">
        <v>547</v>
      </c>
      <c r="C172" s="36">
        <v>17.829999999999998</v>
      </c>
      <c r="D172" s="36">
        <v>13.36</v>
      </c>
      <c r="E172" s="36">
        <v>14.91</v>
      </c>
      <c r="F172" s="36">
        <v>17.3</v>
      </c>
      <c r="G172" s="36">
        <v>19.75</v>
      </c>
      <c r="H172" s="36">
        <v>23.83</v>
      </c>
      <c r="I172" s="32" t="s">
        <v>137</v>
      </c>
    </row>
    <row r="173" spans="1:9" ht="18" customHeight="1" x14ac:dyDescent="0.3">
      <c r="A173" s="24" t="s">
        <v>255</v>
      </c>
      <c r="B173" s="12" t="s">
        <v>100</v>
      </c>
      <c r="C173" s="36">
        <v>14.26</v>
      </c>
      <c r="D173" s="36">
        <v>10.01</v>
      </c>
      <c r="E173" s="36">
        <v>11.08</v>
      </c>
      <c r="F173" s="36">
        <v>13.39</v>
      </c>
      <c r="G173" s="36">
        <v>16.91</v>
      </c>
      <c r="H173" s="36">
        <v>19.68</v>
      </c>
      <c r="I173" s="32">
        <v>410</v>
      </c>
    </row>
    <row r="174" spans="1:9" ht="18" customHeight="1" x14ac:dyDescent="0.3">
      <c r="A174" s="24" t="s">
        <v>256</v>
      </c>
      <c r="B174" s="12" t="s">
        <v>101</v>
      </c>
      <c r="C174" s="36">
        <v>22.83</v>
      </c>
      <c r="D174" s="36">
        <v>10.01</v>
      </c>
      <c r="E174" s="36">
        <v>20.3</v>
      </c>
      <c r="F174" s="36">
        <v>23.89</v>
      </c>
      <c r="G174" s="36">
        <v>27.8</v>
      </c>
      <c r="H174" s="36">
        <v>30.54</v>
      </c>
      <c r="I174" s="32">
        <v>110</v>
      </c>
    </row>
    <row r="175" spans="1:9" s="2" customFormat="1" ht="18" customHeight="1" x14ac:dyDescent="0.3">
      <c r="A175" s="89" t="s">
        <v>257</v>
      </c>
      <c r="B175" s="22" t="s">
        <v>102</v>
      </c>
      <c r="C175" s="35">
        <v>15.09</v>
      </c>
      <c r="D175" s="35">
        <v>10</v>
      </c>
      <c r="E175" s="35">
        <v>10.01</v>
      </c>
      <c r="F175" s="35">
        <v>11.31</v>
      </c>
      <c r="G175" s="35">
        <v>16.600000000000001</v>
      </c>
      <c r="H175" s="35">
        <v>32.06</v>
      </c>
      <c r="I175" s="30">
        <v>110</v>
      </c>
    </row>
    <row r="176" spans="1:9" ht="18" customHeight="1" x14ac:dyDescent="0.3">
      <c r="A176" s="24" t="s">
        <v>258</v>
      </c>
      <c r="B176" s="12" t="s">
        <v>103</v>
      </c>
      <c r="C176" s="36">
        <v>11.2</v>
      </c>
      <c r="D176" s="36">
        <v>10</v>
      </c>
      <c r="E176" s="36">
        <v>10</v>
      </c>
      <c r="F176" s="36">
        <v>10.01</v>
      </c>
      <c r="G176" s="36">
        <v>11.63</v>
      </c>
      <c r="H176" s="36">
        <v>14.71</v>
      </c>
      <c r="I176" s="32" t="s">
        <v>137</v>
      </c>
    </row>
    <row r="177" spans="1:9" s="2" customFormat="1" ht="18" customHeight="1" x14ac:dyDescent="0.3">
      <c r="A177" s="89" t="s">
        <v>259</v>
      </c>
      <c r="B177" s="22" t="s">
        <v>104</v>
      </c>
      <c r="C177" s="35">
        <v>19.73</v>
      </c>
      <c r="D177" s="35">
        <v>11.73</v>
      </c>
      <c r="E177" s="35">
        <v>14.36</v>
      </c>
      <c r="F177" s="35">
        <v>18.36</v>
      </c>
      <c r="G177" s="35">
        <v>23.65</v>
      </c>
      <c r="H177" s="35">
        <v>29.96</v>
      </c>
      <c r="I177" s="30">
        <v>1090</v>
      </c>
    </row>
    <row r="178" spans="1:9" ht="18" customHeight="1" x14ac:dyDescent="0.3">
      <c r="A178" s="24" t="s">
        <v>260</v>
      </c>
      <c r="B178" s="12" t="s">
        <v>495</v>
      </c>
      <c r="C178" s="36">
        <v>29.78</v>
      </c>
      <c r="D178" s="36">
        <v>20.57</v>
      </c>
      <c r="E178" s="36">
        <v>24.49</v>
      </c>
      <c r="F178" s="36">
        <v>28.69</v>
      </c>
      <c r="G178" s="36">
        <v>34.57</v>
      </c>
      <c r="H178" s="36">
        <v>40.22</v>
      </c>
      <c r="I178" s="32">
        <v>120</v>
      </c>
    </row>
    <row r="179" spans="1:9" ht="18" customHeight="1" x14ac:dyDescent="0.3">
      <c r="A179" s="24" t="s">
        <v>261</v>
      </c>
      <c r="B179" s="12" t="s">
        <v>105</v>
      </c>
      <c r="C179" s="36">
        <v>17.71</v>
      </c>
      <c r="D179" s="36">
        <v>12.22</v>
      </c>
      <c r="E179" s="36">
        <v>14.49</v>
      </c>
      <c r="F179" s="36">
        <v>18.059999999999999</v>
      </c>
      <c r="G179" s="36">
        <v>21.26</v>
      </c>
      <c r="H179" s="36">
        <v>23.29</v>
      </c>
      <c r="I179" s="32">
        <v>160</v>
      </c>
    </row>
    <row r="180" spans="1:9" ht="18" customHeight="1" x14ac:dyDescent="0.3">
      <c r="A180" s="24" t="s">
        <v>496</v>
      </c>
      <c r="B180" s="12" t="s">
        <v>497</v>
      </c>
      <c r="C180" s="36">
        <v>18.7</v>
      </c>
      <c r="D180" s="36">
        <v>13.54</v>
      </c>
      <c r="E180" s="36">
        <v>15.52</v>
      </c>
      <c r="F180" s="36">
        <v>17.77</v>
      </c>
      <c r="G180" s="36">
        <v>21.72</v>
      </c>
      <c r="H180" s="36">
        <v>26.66</v>
      </c>
      <c r="I180" s="32">
        <v>30</v>
      </c>
    </row>
    <row r="181" spans="1:9" ht="18" customHeight="1" x14ac:dyDescent="0.3">
      <c r="A181" s="24" t="s">
        <v>262</v>
      </c>
      <c r="B181" s="12" t="s">
        <v>106</v>
      </c>
      <c r="C181" s="36">
        <v>14.8</v>
      </c>
      <c r="D181" s="36">
        <v>10.61</v>
      </c>
      <c r="E181" s="36">
        <v>12.01</v>
      </c>
      <c r="F181" s="36">
        <v>13.69</v>
      </c>
      <c r="G181" s="36">
        <v>16.32</v>
      </c>
      <c r="H181" s="36">
        <v>20.73</v>
      </c>
      <c r="I181" s="32">
        <v>130</v>
      </c>
    </row>
    <row r="182" spans="1:9" ht="18" customHeight="1" x14ac:dyDescent="0.3">
      <c r="A182" s="24" t="s">
        <v>263</v>
      </c>
      <c r="B182" s="12" t="s">
        <v>107</v>
      </c>
      <c r="C182" s="36">
        <v>22.49</v>
      </c>
      <c r="D182" s="36">
        <v>10.01</v>
      </c>
      <c r="E182" s="36">
        <v>15.93</v>
      </c>
      <c r="F182" s="36">
        <v>22.91</v>
      </c>
      <c r="G182" s="36">
        <v>28.85</v>
      </c>
      <c r="H182" s="36">
        <v>35.25</v>
      </c>
      <c r="I182" s="32">
        <v>120</v>
      </c>
    </row>
    <row r="183" spans="1:9" ht="18" customHeight="1" x14ac:dyDescent="0.3">
      <c r="A183" s="24" t="s">
        <v>264</v>
      </c>
      <c r="B183" s="12" t="s">
        <v>108</v>
      </c>
      <c r="C183" s="36">
        <v>19.7</v>
      </c>
      <c r="D183" s="36">
        <v>11.99</v>
      </c>
      <c r="E183" s="36">
        <v>15.91</v>
      </c>
      <c r="F183" s="36">
        <v>18.93</v>
      </c>
      <c r="G183" s="36">
        <v>23.52</v>
      </c>
      <c r="H183" s="36">
        <v>28.13</v>
      </c>
      <c r="I183" s="32">
        <v>180</v>
      </c>
    </row>
    <row r="184" spans="1:9" ht="18" customHeight="1" x14ac:dyDescent="0.3">
      <c r="A184" s="24" t="s">
        <v>379</v>
      </c>
      <c r="B184" s="12" t="s">
        <v>380</v>
      </c>
      <c r="C184" s="36">
        <v>15.79</v>
      </c>
      <c r="D184" s="36">
        <v>10.87</v>
      </c>
      <c r="E184" s="36">
        <v>12.17</v>
      </c>
      <c r="F184" s="36">
        <v>15.3</v>
      </c>
      <c r="G184" s="36">
        <v>18.59</v>
      </c>
      <c r="H184" s="36">
        <v>22.8</v>
      </c>
      <c r="I184" s="32">
        <v>40</v>
      </c>
    </row>
    <row r="185" spans="1:9" ht="18" customHeight="1" x14ac:dyDescent="0.3">
      <c r="A185" s="24" t="s">
        <v>265</v>
      </c>
      <c r="B185" s="12" t="s">
        <v>109</v>
      </c>
      <c r="C185" s="36">
        <v>22.7</v>
      </c>
      <c r="D185" s="36">
        <v>16.059999999999999</v>
      </c>
      <c r="E185" s="36">
        <v>17.62</v>
      </c>
      <c r="F185" s="36">
        <v>21.19</v>
      </c>
      <c r="G185" s="36">
        <v>25.38</v>
      </c>
      <c r="H185" s="36">
        <v>34.659999999999997</v>
      </c>
      <c r="I185" s="32">
        <v>40</v>
      </c>
    </row>
    <row r="186" spans="1:9" ht="18" customHeight="1" x14ac:dyDescent="0.3">
      <c r="A186" s="24" t="s">
        <v>548</v>
      </c>
      <c r="B186" s="12" t="s">
        <v>549</v>
      </c>
      <c r="C186" s="36">
        <v>12.78</v>
      </c>
      <c r="D186" s="36">
        <v>11.01</v>
      </c>
      <c r="E186" s="36">
        <v>12.16</v>
      </c>
      <c r="F186" s="36">
        <v>13</v>
      </c>
      <c r="G186" s="36">
        <v>13.87</v>
      </c>
      <c r="H186" s="36">
        <v>14.4</v>
      </c>
      <c r="I186" s="32" t="s">
        <v>137</v>
      </c>
    </row>
    <row r="187" spans="1:9" ht="18" customHeight="1" x14ac:dyDescent="0.3">
      <c r="A187" s="24" t="s">
        <v>266</v>
      </c>
      <c r="B187" s="12" t="s">
        <v>110</v>
      </c>
      <c r="C187" s="36">
        <v>24.93</v>
      </c>
      <c r="D187" s="36">
        <v>16.72</v>
      </c>
      <c r="E187" s="36">
        <v>18.329999999999998</v>
      </c>
      <c r="F187" s="36">
        <v>22.4</v>
      </c>
      <c r="G187" s="36">
        <v>31.34</v>
      </c>
      <c r="H187" s="36">
        <v>37.82</v>
      </c>
      <c r="I187" s="32">
        <v>40</v>
      </c>
    </row>
    <row r="188" spans="1:9" ht="18" customHeight="1" x14ac:dyDescent="0.3">
      <c r="A188" s="24" t="s">
        <v>267</v>
      </c>
      <c r="B188" s="12" t="s">
        <v>111</v>
      </c>
      <c r="C188" s="36">
        <v>18.54</v>
      </c>
      <c r="D188" s="36">
        <v>15.81</v>
      </c>
      <c r="E188" s="36">
        <v>16.670000000000002</v>
      </c>
      <c r="F188" s="36">
        <v>18.11</v>
      </c>
      <c r="G188" s="36">
        <v>19.559999999999999</v>
      </c>
      <c r="H188" s="36">
        <v>23.12</v>
      </c>
      <c r="I188" s="32" t="s">
        <v>137</v>
      </c>
    </row>
    <row r="189" spans="1:9" s="2" customFormat="1" ht="18" customHeight="1" x14ac:dyDescent="0.3">
      <c r="A189" s="89" t="s">
        <v>268</v>
      </c>
      <c r="B189" s="22" t="s">
        <v>112</v>
      </c>
      <c r="C189" s="35">
        <v>21.78</v>
      </c>
      <c r="D189" s="35">
        <v>11.3</v>
      </c>
      <c r="E189" s="35">
        <v>14.41</v>
      </c>
      <c r="F189" s="35">
        <v>20.51</v>
      </c>
      <c r="G189" s="35">
        <v>27.82</v>
      </c>
      <c r="H189" s="35">
        <v>34.479999999999997</v>
      </c>
      <c r="I189" s="30">
        <v>1330</v>
      </c>
    </row>
    <row r="190" spans="1:9" ht="18" customHeight="1" x14ac:dyDescent="0.3">
      <c r="A190" s="24" t="s">
        <v>269</v>
      </c>
      <c r="B190" s="12" t="s">
        <v>113</v>
      </c>
      <c r="C190" s="36">
        <v>26.21</v>
      </c>
      <c r="D190" s="36">
        <v>12.22</v>
      </c>
      <c r="E190" s="36">
        <v>18.86</v>
      </c>
      <c r="F190" s="36">
        <v>24.33</v>
      </c>
      <c r="G190" s="36">
        <v>34.31</v>
      </c>
      <c r="H190" s="36">
        <v>40.79</v>
      </c>
      <c r="I190" s="32">
        <v>130</v>
      </c>
    </row>
    <row r="191" spans="1:9" ht="18" customHeight="1" x14ac:dyDescent="0.3">
      <c r="A191" s="24" t="s">
        <v>270</v>
      </c>
      <c r="B191" s="12" t="s">
        <v>114</v>
      </c>
      <c r="C191" s="36">
        <v>29.54</v>
      </c>
      <c r="D191" s="36">
        <v>20.81</v>
      </c>
      <c r="E191" s="36">
        <v>23.81</v>
      </c>
      <c r="F191" s="36">
        <v>30.87</v>
      </c>
      <c r="G191" s="36">
        <v>34.99</v>
      </c>
      <c r="H191" s="36">
        <v>37.39</v>
      </c>
      <c r="I191" s="32" t="s">
        <v>137</v>
      </c>
    </row>
    <row r="192" spans="1:9" ht="18" customHeight="1" x14ac:dyDescent="0.3">
      <c r="A192" s="24" t="s">
        <v>498</v>
      </c>
      <c r="B192" s="12" t="s">
        <v>499</v>
      </c>
      <c r="C192" s="36">
        <v>15.67</v>
      </c>
      <c r="D192" s="36">
        <v>12.6</v>
      </c>
      <c r="E192" s="36">
        <v>13.42</v>
      </c>
      <c r="F192" s="36">
        <v>14.77</v>
      </c>
      <c r="G192" s="36">
        <v>17.78</v>
      </c>
      <c r="H192" s="36">
        <v>20.81</v>
      </c>
      <c r="I192" s="32" t="s">
        <v>137</v>
      </c>
    </row>
    <row r="193" spans="1:9" ht="18" customHeight="1" x14ac:dyDescent="0.3">
      <c r="A193" s="24" t="s">
        <v>550</v>
      </c>
      <c r="B193" s="12" t="s">
        <v>551</v>
      </c>
      <c r="C193" s="36">
        <v>16.72</v>
      </c>
      <c r="D193" s="36">
        <v>10.83</v>
      </c>
      <c r="E193" s="36">
        <v>12.43</v>
      </c>
      <c r="F193" s="36">
        <v>15.51</v>
      </c>
      <c r="G193" s="36">
        <v>20.87</v>
      </c>
      <c r="H193" s="36">
        <v>24.58</v>
      </c>
      <c r="I193" s="32">
        <v>50</v>
      </c>
    </row>
    <row r="194" spans="1:9" ht="18" customHeight="1" x14ac:dyDescent="0.3">
      <c r="A194" s="24" t="s">
        <v>271</v>
      </c>
      <c r="B194" s="12" t="s">
        <v>115</v>
      </c>
      <c r="C194" s="36">
        <v>24.02</v>
      </c>
      <c r="D194" s="36">
        <v>11.58</v>
      </c>
      <c r="E194" s="36">
        <v>20.190000000000001</v>
      </c>
      <c r="F194" s="36">
        <v>25.79</v>
      </c>
      <c r="G194" s="36">
        <v>28.66</v>
      </c>
      <c r="H194" s="36">
        <v>31.14</v>
      </c>
      <c r="I194" s="32">
        <v>210</v>
      </c>
    </row>
    <row r="195" spans="1:9" ht="18" customHeight="1" x14ac:dyDescent="0.3">
      <c r="A195" s="24" t="s">
        <v>500</v>
      </c>
      <c r="B195" s="12" t="s">
        <v>501</v>
      </c>
      <c r="C195" s="36">
        <v>18.95</v>
      </c>
      <c r="D195" s="36">
        <v>10.91</v>
      </c>
      <c r="E195" s="36">
        <v>15.63</v>
      </c>
      <c r="F195" s="36">
        <v>19.04</v>
      </c>
      <c r="G195" s="36">
        <v>22.95</v>
      </c>
      <c r="H195" s="36">
        <v>26.62</v>
      </c>
      <c r="I195" s="32">
        <v>40</v>
      </c>
    </row>
    <row r="196" spans="1:9" ht="18" customHeight="1" x14ac:dyDescent="0.3">
      <c r="A196" s="24" t="s">
        <v>502</v>
      </c>
      <c r="B196" s="12" t="s">
        <v>503</v>
      </c>
      <c r="C196" s="36">
        <v>23.16</v>
      </c>
      <c r="D196" s="36">
        <v>16.739999999999998</v>
      </c>
      <c r="E196" s="36">
        <v>19.899999999999999</v>
      </c>
      <c r="F196" s="36">
        <v>23.26</v>
      </c>
      <c r="G196" s="36">
        <v>27.63</v>
      </c>
      <c r="H196" s="36">
        <v>28.66</v>
      </c>
      <c r="I196" s="32">
        <v>40</v>
      </c>
    </row>
    <row r="197" spans="1:9" ht="18" customHeight="1" x14ac:dyDescent="0.3">
      <c r="A197" s="24" t="s">
        <v>272</v>
      </c>
      <c r="B197" s="12" t="s">
        <v>116</v>
      </c>
      <c r="C197" s="36">
        <v>12.52</v>
      </c>
      <c r="D197" s="36">
        <v>10.3</v>
      </c>
      <c r="E197" s="36">
        <v>10.74</v>
      </c>
      <c r="F197" s="36">
        <v>11.47</v>
      </c>
      <c r="G197" s="36">
        <v>13.32</v>
      </c>
      <c r="H197" s="36">
        <v>15.73</v>
      </c>
      <c r="I197" s="32">
        <v>50</v>
      </c>
    </row>
    <row r="198" spans="1:9" ht="18" customHeight="1" x14ac:dyDescent="0.3">
      <c r="A198" s="24" t="s">
        <v>273</v>
      </c>
      <c r="B198" s="12" t="s">
        <v>117</v>
      </c>
      <c r="C198" s="36">
        <v>17.27</v>
      </c>
      <c r="D198" s="36">
        <v>12.47</v>
      </c>
      <c r="E198" s="36">
        <v>14.58</v>
      </c>
      <c r="F198" s="36">
        <v>17.02</v>
      </c>
      <c r="G198" s="36">
        <v>19.260000000000002</v>
      </c>
      <c r="H198" s="36">
        <v>23.36</v>
      </c>
      <c r="I198" s="32">
        <v>100</v>
      </c>
    </row>
    <row r="199" spans="1:9" ht="18" customHeight="1" x14ac:dyDescent="0.3">
      <c r="A199" s="24" t="s">
        <v>552</v>
      </c>
      <c r="B199" s="12" t="s">
        <v>553</v>
      </c>
      <c r="C199" s="36">
        <v>40.799999999999997</v>
      </c>
      <c r="D199" s="36">
        <v>28.98</v>
      </c>
      <c r="E199" s="36">
        <v>35.4</v>
      </c>
      <c r="F199" s="36">
        <v>42.56</v>
      </c>
      <c r="G199" s="36">
        <v>47.02</v>
      </c>
      <c r="H199" s="36">
        <v>49.69</v>
      </c>
      <c r="I199" s="32">
        <v>70</v>
      </c>
    </row>
    <row r="200" spans="1:9" ht="18" customHeight="1" x14ac:dyDescent="0.3">
      <c r="A200" s="24" t="s">
        <v>274</v>
      </c>
      <c r="B200" s="12" t="s">
        <v>118</v>
      </c>
      <c r="C200" s="36">
        <v>16.91</v>
      </c>
      <c r="D200" s="36">
        <v>10.54</v>
      </c>
      <c r="E200" s="36">
        <v>12.9</v>
      </c>
      <c r="F200" s="36">
        <v>16.54</v>
      </c>
      <c r="G200" s="36">
        <v>20.96</v>
      </c>
      <c r="H200" s="36">
        <v>24.02</v>
      </c>
      <c r="I200" s="32">
        <v>320</v>
      </c>
    </row>
    <row r="201" spans="1:9" ht="18" customHeight="1" thickBot="1" x14ac:dyDescent="0.35">
      <c r="A201" s="90" t="s">
        <v>275</v>
      </c>
      <c r="B201" s="14" t="s">
        <v>119</v>
      </c>
      <c r="C201" s="37">
        <v>15.21</v>
      </c>
      <c r="D201" s="37">
        <v>10.77</v>
      </c>
      <c r="E201" s="37">
        <v>12.52</v>
      </c>
      <c r="F201" s="37">
        <v>14.92</v>
      </c>
      <c r="G201" s="37">
        <v>17.34</v>
      </c>
      <c r="H201" s="37">
        <v>18.850000000000001</v>
      </c>
      <c r="I201" s="34">
        <v>50</v>
      </c>
    </row>
    <row r="202" spans="1:9" x14ac:dyDescent="0.3">
      <c r="A202" s="87" t="s">
        <v>749</v>
      </c>
    </row>
    <row r="203" spans="1:9" x14ac:dyDescent="0.3">
      <c r="A203" s="98" t="s">
        <v>710</v>
      </c>
      <c r="B203" s="99"/>
      <c r="C203" s="99"/>
      <c r="D203" s="99"/>
      <c r="E203" s="99"/>
      <c r="F203" s="99"/>
      <c r="G203" s="99"/>
      <c r="H203" s="99"/>
      <c r="I203" s="99"/>
    </row>
  </sheetData>
  <mergeCells count="2">
    <mergeCell ref="A1:I1"/>
    <mergeCell ref="A203:I203"/>
  </mergeCells>
  <conditionalFormatting sqref="A3:I201 A203">
    <cfRule type="expression" dxfId="0" priority="1">
      <formula>MOD(ROW(),2)=1</formula>
    </cfRule>
  </conditionalFormatting>
  <pageMargins left="0.7" right="0.7" top="0.75" bottom="0.75" header="0.3" footer="0.3"/>
  <pageSetup scale="51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700AF-B22C-4F4F-A8F6-C558EF2D30B0}">
  <sheetPr>
    <pageSetUpPr fitToPage="1"/>
  </sheetPr>
  <dimension ref="A1:I219"/>
  <sheetViews>
    <sheetView workbookViewId="0">
      <pane ySplit="2" topLeftCell="A3" activePane="bottomLeft" state="frozen"/>
      <selection sqref="A1:I1"/>
      <selection pane="bottomLeft" sqref="A1:I1"/>
    </sheetView>
  </sheetViews>
  <sheetFormatPr defaultRowHeight="14.4" x14ac:dyDescent="0.3"/>
  <cols>
    <col min="1" max="1" width="13" customWidth="1"/>
    <col min="2" max="2" width="51.88671875" customWidth="1"/>
    <col min="3" max="8" width="15.77734375" customWidth="1"/>
    <col min="9" max="9" width="14.77734375" customWidth="1"/>
  </cols>
  <sheetData>
    <row r="1" spans="1:9" ht="30" customHeight="1" x14ac:dyDescent="0.3">
      <c r="A1" s="93" t="s">
        <v>700</v>
      </c>
      <c r="B1" s="94"/>
      <c r="C1" s="94"/>
      <c r="D1" s="94"/>
      <c r="E1" s="94"/>
      <c r="F1" s="94"/>
      <c r="G1" s="94"/>
      <c r="H1" s="94"/>
      <c r="I1" s="95"/>
    </row>
    <row r="2" spans="1:9" ht="34.950000000000003" customHeight="1" x14ac:dyDescent="0.3">
      <c r="A2" s="4" t="s">
        <v>705</v>
      </c>
      <c r="B2" s="5" t="s">
        <v>129</v>
      </c>
      <c r="C2" s="5" t="s">
        <v>130</v>
      </c>
      <c r="D2" s="5" t="s">
        <v>131</v>
      </c>
      <c r="E2" s="5" t="s">
        <v>132</v>
      </c>
      <c r="F2" s="5" t="s">
        <v>133</v>
      </c>
      <c r="G2" s="5" t="s">
        <v>134</v>
      </c>
      <c r="H2" s="5" t="s">
        <v>135</v>
      </c>
      <c r="I2" s="6" t="s">
        <v>136</v>
      </c>
    </row>
    <row r="3" spans="1:9" ht="18" customHeight="1" x14ac:dyDescent="0.3">
      <c r="A3" s="84" t="s">
        <v>139</v>
      </c>
      <c r="B3" s="47" t="s">
        <v>395</v>
      </c>
      <c r="C3" s="48">
        <v>62766</v>
      </c>
      <c r="D3" s="48">
        <v>30760</v>
      </c>
      <c r="E3" s="48">
        <v>35366</v>
      </c>
      <c r="F3" s="48">
        <v>47046</v>
      </c>
      <c r="G3" s="48">
        <v>77805</v>
      </c>
      <c r="H3" s="48">
        <v>112726</v>
      </c>
      <c r="I3" s="49">
        <v>33970</v>
      </c>
    </row>
    <row r="4" spans="1:9" ht="18" customHeight="1" x14ac:dyDescent="0.3">
      <c r="A4" s="85" t="s">
        <v>396</v>
      </c>
      <c r="B4" s="7" t="s">
        <v>0</v>
      </c>
      <c r="C4" s="8">
        <v>112342</v>
      </c>
      <c r="D4" s="8">
        <v>47336</v>
      </c>
      <c r="E4" s="8">
        <v>65360</v>
      </c>
      <c r="F4" s="8">
        <v>99702</v>
      </c>
      <c r="G4" s="8">
        <v>136317</v>
      </c>
      <c r="H4" s="8">
        <v>177002</v>
      </c>
      <c r="I4" s="43">
        <v>2610</v>
      </c>
    </row>
    <row r="5" spans="1:9" ht="18" customHeight="1" x14ac:dyDescent="0.3">
      <c r="A5" s="53" t="s">
        <v>140</v>
      </c>
      <c r="B5" s="50" t="s">
        <v>1</v>
      </c>
      <c r="C5" s="51">
        <v>148958</v>
      </c>
      <c r="D5" s="51">
        <v>36627</v>
      </c>
      <c r="E5" s="51">
        <v>73402</v>
      </c>
      <c r="F5" s="51">
        <v>122670</v>
      </c>
      <c r="G5" s="51">
        <v>181705</v>
      </c>
      <c r="H5" s="51">
        <v>306936</v>
      </c>
      <c r="I5" s="52">
        <v>70</v>
      </c>
    </row>
    <row r="6" spans="1:9" ht="18" customHeight="1" x14ac:dyDescent="0.3">
      <c r="A6" s="17" t="s">
        <v>141</v>
      </c>
      <c r="B6" s="9" t="s">
        <v>2</v>
      </c>
      <c r="C6" s="10">
        <v>100791</v>
      </c>
      <c r="D6" s="10">
        <v>44004</v>
      </c>
      <c r="E6" s="10">
        <v>56073</v>
      </c>
      <c r="F6" s="10">
        <v>78742</v>
      </c>
      <c r="G6" s="10">
        <v>126150</v>
      </c>
      <c r="H6" s="10">
        <v>166257</v>
      </c>
      <c r="I6" s="44">
        <v>1040</v>
      </c>
    </row>
    <row r="7" spans="1:9" ht="18" customHeight="1" x14ac:dyDescent="0.3">
      <c r="A7" s="53" t="s">
        <v>702</v>
      </c>
      <c r="B7" s="50" t="s">
        <v>4</v>
      </c>
      <c r="C7" s="51">
        <v>142517</v>
      </c>
      <c r="D7" s="51">
        <v>58940</v>
      </c>
      <c r="E7" s="51">
        <v>78743</v>
      </c>
      <c r="F7" s="51">
        <v>133805</v>
      </c>
      <c r="G7" s="51">
        <v>178140</v>
      </c>
      <c r="H7" s="51">
        <v>206235</v>
      </c>
      <c r="I7" s="52">
        <v>100</v>
      </c>
    </row>
    <row r="8" spans="1:9" ht="18" customHeight="1" x14ac:dyDescent="0.3">
      <c r="A8" s="17" t="s">
        <v>584</v>
      </c>
      <c r="B8" s="9" t="s">
        <v>398</v>
      </c>
      <c r="C8" s="10">
        <v>76697</v>
      </c>
      <c r="D8" s="10">
        <v>43091</v>
      </c>
      <c r="E8" s="10">
        <v>54288</v>
      </c>
      <c r="F8" s="10">
        <v>74266</v>
      </c>
      <c r="G8" s="10">
        <v>93520</v>
      </c>
      <c r="H8" s="10">
        <v>107101</v>
      </c>
      <c r="I8" s="44">
        <v>40</v>
      </c>
    </row>
    <row r="9" spans="1:9" ht="18" customHeight="1" x14ac:dyDescent="0.3">
      <c r="A9" s="53" t="s">
        <v>650</v>
      </c>
      <c r="B9" s="50" t="s">
        <v>631</v>
      </c>
      <c r="C9" s="51">
        <v>96503</v>
      </c>
      <c r="D9" s="51">
        <v>48280</v>
      </c>
      <c r="E9" s="51">
        <v>70195</v>
      </c>
      <c r="F9" s="51">
        <v>96304</v>
      </c>
      <c r="G9" s="51">
        <v>118102</v>
      </c>
      <c r="H9" s="51">
        <v>158659</v>
      </c>
      <c r="I9" s="52">
        <v>40</v>
      </c>
    </row>
    <row r="10" spans="1:9" ht="18" customHeight="1" x14ac:dyDescent="0.3">
      <c r="A10" s="17" t="s">
        <v>144</v>
      </c>
      <c r="B10" s="9" t="s">
        <v>5</v>
      </c>
      <c r="C10" s="10">
        <v>162753</v>
      </c>
      <c r="D10" s="10">
        <v>93974</v>
      </c>
      <c r="E10" s="10">
        <v>122451</v>
      </c>
      <c r="F10" s="10">
        <v>156886</v>
      </c>
      <c r="G10" s="10">
        <v>188865</v>
      </c>
      <c r="H10" s="10">
        <v>222385</v>
      </c>
      <c r="I10" s="44">
        <v>150</v>
      </c>
    </row>
    <row r="11" spans="1:9" ht="18" customHeight="1" x14ac:dyDescent="0.3">
      <c r="A11" s="53" t="s">
        <v>145</v>
      </c>
      <c r="B11" s="50" t="s">
        <v>6</v>
      </c>
      <c r="C11" s="51">
        <v>122229</v>
      </c>
      <c r="D11" s="51">
        <v>59727</v>
      </c>
      <c r="E11" s="51">
        <v>73931</v>
      </c>
      <c r="F11" s="51">
        <v>102010</v>
      </c>
      <c r="G11" s="51">
        <v>160722</v>
      </c>
      <c r="H11" s="51">
        <v>200733</v>
      </c>
      <c r="I11" s="52">
        <v>110</v>
      </c>
    </row>
    <row r="12" spans="1:9" ht="18" customHeight="1" x14ac:dyDescent="0.3">
      <c r="A12" s="17" t="s">
        <v>698</v>
      </c>
      <c r="B12" s="9" t="s">
        <v>672</v>
      </c>
      <c r="C12" s="10">
        <v>129912</v>
      </c>
      <c r="D12" s="10">
        <v>43677</v>
      </c>
      <c r="E12" s="10">
        <v>65356</v>
      </c>
      <c r="F12" s="10">
        <v>101141</v>
      </c>
      <c r="G12" s="10">
        <v>146598</v>
      </c>
      <c r="H12" s="10">
        <v>300306</v>
      </c>
      <c r="I12" s="44">
        <v>30</v>
      </c>
    </row>
    <row r="13" spans="1:9" ht="18" customHeight="1" x14ac:dyDescent="0.3">
      <c r="A13" s="53" t="s">
        <v>146</v>
      </c>
      <c r="B13" s="50" t="s">
        <v>7</v>
      </c>
      <c r="C13" s="51">
        <v>109982</v>
      </c>
      <c r="D13" s="51">
        <v>75760</v>
      </c>
      <c r="E13" s="51">
        <v>91040</v>
      </c>
      <c r="F13" s="51">
        <v>98349</v>
      </c>
      <c r="G13" s="51">
        <v>122489</v>
      </c>
      <c r="H13" s="51">
        <v>151248</v>
      </c>
      <c r="I13" s="52">
        <v>80</v>
      </c>
    </row>
    <row r="14" spans="1:9" ht="18" customHeight="1" x14ac:dyDescent="0.3">
      <c r="A14" s="17" t="s">
        <v>147</v>
      </c>
      <c r="B14" s="9" t="s">
        <v>296</v>
      </c>
      <c r="C14" s="10">
        <v>84255</v>
      </c>
      <c r="D14" s="10">
        <v>60504</v>
      </c>
      <c r="E14" s="10">
        <v>71970</v>
      </c>
      <c r="F14" s="10">
        <v>80949</v>
      </c>
      <c r="G14" s="10">
        <v>90006</v>
      </c>
      <c r="H14" s="10">
        <v>104578</v>
      </c>
      <c r="I14" s="44">
        <v>80</v>
      </c>
    </row>
    <row r="15" spans="1:9" ht="18" customHeight="1" x14ac:dyDescent="0.3">
      <c r="A15" s="53" t="s">
        <v>149</v>
      </c>
      <c r="B15" s="50" t="s">
        <v>9</v>
      </c>
      <c r="C15" s="51">
        <v>154640</v>
      </c>
      <c r="D15" s="51">
        <v>95680</v>
      </c>
      <c r="E15" s="51">
        <v>124666</v>
      </c>
      <c r="F15" s="51">
        <v>156499</v>
      </c>
      <c r="G15" s="51">
        <v>180401</v>
      </c>
      <c r="H15" s="51">
        <v>212650</v>
      </c>
      <c r="I15" s="52">
        <v>50</v>
      </c>
    </row>
    <row r="16" spans="1:9" ht="18" customHeight="1" x14ac:dyDescent="0.3">
      <c r="A16" s="17" t="s">
        <v>391</v>
      </c>
      <c r="B16" s="9" t="s">
        <v>297</v>
      </c>
      <c r="C16" s="10">
        <v>63382</v>
      </c>
      <c r="D16" s="10">
        <v>47019</v>
      </c>
      <c r="E16" s="10">
        <v>57789</v>
      </c>
      <c r="F16" s="10">
        <v>60186</v>
      </c>
      <c r="G16" s="10">
        <v>72191</v>
      </c>
      <c r="H16" s="10">
        <v>84135</v>
      </c>
      <c r="I16" s="44">
        <v>50</v>
      </c>
    </row>
    <row r="17" spans="1:9" ht="18" customHeight="1" x14ac:dyDescent="0.3">
      <c r="A17" s="53" t="s">
        <v>150</v>
      </c>
      <c r="B17" s="50" t="s">
        <v>10</v>
      </c>
      <c r="C17" s="51">
        <v>118308</v>
      </c>
      <c r="D17" s="51">
        <v>65779</v>
      </c>
      <c r="E17" s="51">
        <v>90770</v>
      </c>
      <c r="F17" s="51">
        <v>109274</v>
      </c>
      <c r="G17" s="51">
        <v>129973</v>
      </c>
      <c r="H17" s="51">
        <v>169911</v>
      </c>
      <c r="I17" s="52">
        <v>130</v>
      </c>
    </row>
    <row r="18" spans="1:9" ht="18" customHeight="1" x14ac:dyDescent="0.3">
      <c r="A18" s="17" t="s">
        <v>151</v>
      </c>
      <c r="B18" s="9" t="s">
        <v>11</v>
      </c>
      <c r="C18" s="10">
        <v>57029</v>
      </c>
      <c r="D18" s="10">
        <v>37889</v>
      </c>
      <c r="E18" s="10">
        <v>40699</v>
      </c>
      <c r="F18" s="10">
        <v>47804</v>
      </c>
      <c r="G18" s="10">
        <v>64361</v>
      </c>
      <c r="H18" s="10">
        <v>95164</v>
      </c>
      <c r="I18" s="44">
        <v>70</v>
      </c>
    </row>
    <row r="19" spans="1:9" ht="18" customHeight="1" x14ac:dyDescent="0.3">
      <c r="A19" s="53" t="s">
        <v>560</v>
      </c>
      <c r="B19" s="50" t="s">
        <v>561</v>
      </c>
      <c r="C19" s="51">
        <v>75850</v>
      </c>
      <c r="D19" s="51">
        <v>38293</v>
      </c>
      <c r="E19" s="51">
        <v>50728</v>
      </c>
      <c r="F19" s="51">
        <v>72500</v>
      </c>
      <c r="G19" s="51">
        <v>90459</v>
      </c>
      <c r="H19" s="51">
        <v>124821</v>
      </c>
      <c r="I19" s="52">
        <v>30</v>
      </c>
    </row>
    <row r="20" spans="1:9" ht="18" customHeight="1" x14ac:dyDescent="0.3">
      <c r="A20" s="17" t="s">
        <v>402</v>
      </c>
      <c r="B20" s="9" t="s">
        <v>403</v>
      </c>
      <c r="C20" s="10">
        <v>132690</v>
      </c>
      <c r="D20" s="10">
        <v>107370</v>
      </c>
      <c r="E20" s="10">
        <v>118102</v>
      </c>
      <c r="F20" s="10">
        <v>125278</v>
      </c>
      <c r="G20" s="10">
        <v>139568</v>
      </c>
      <c r="H20" s="10">
        <v>160722</v>
      </c>
      <c r="I20" s="44">
        <v>280</v>
      </c>
    </row>
    <row r="21" spans="1:9" ht="18" customHeight="1" x14ac:dyDescent="0.3">
      <c r="A21" s="84" t="s">
        <v>152</v>
      </c>
      <c r="B21" s="47" t="s">
        <v>12</v>
      </c>
      <c r="C21" s="48">
        <v>87148</v>
      </c>
      <c r="D21" s="48">
        <v>47320</v>
      </c>
      <c r="E21" s="48">
        <v>63950</v>
      </c>
      <c r="F21" s="48">
        <v>85611</v>
      </c>
      <c r="G21" s="48">
        <v>101699</v>
      </c>
      <c r="H21" s="48">
        <v>123771</v>
      </c>
      <c r="I21" s="49">
        <v>2590</v>
      </c>
    </row>
    <row r="22" spans="1:9" ht="18" customHeight="1" x14ac:dyDescent="0.3">
      <c r="A22" s="17" t="s">
        <v>153</v>
      </c>
      <c r="B22" s="9" t="s">
        <v>154</v>
      </c>
      <c r="C22" s="10">
        <v>88391</v>
      </c>
      <c r="D22" s="10">
        <v>53230</v>
      </c>
      <c r="E22" s="10">
        <v>65573</v>
      </c>
      <c r="F22" s="10">
        <v>87846</v>
      </c>
      <c r="G22" s="10">
        <v>111363</v>
      </c>
      <c r="H22" s="10">
        <v>132434</v>
      </c>
      <c r="I22" s="44">
        <v>130</v>
      </c>
    </row>
    <row r="23" spans="1:9" ht="18" customHeight="1" x14ac:dyDescent="0.3">
      <c r="A23" s="53" t="s">
        <v>155</v>
      </c>
      <c r="B23" s="50" t="s">
        <v>299</v>
      </c>
      <c r="C23" s="51">
        <v>85325</v>
      </c>
      <c r="D23" s="51">
        <v>48859</v>
      </c>
      <c r="E23" s="51">
        <v>62254</v>
      </c>
      <c r="F23" s="51">
        <v>90293</v>
      </c>
      <c r="G23" s="51">
        <v>99320</v>
      </c>
      <c r="H23" s="51">
        <v>114379</v>
      </c>
      <c r="I23" s="52">
        <v>310</v>
      </c>
    </row>
    <row r="24" spans="1:9" ht="18" customHeight="1" x14ac:dyDescent="0.3">
      <c r="A24" s="17" t="s">
        <v>520</v>
      </c>
      <c r="B24" s="9" t="s">
        <v>521</v>
      </c>
      <c r="C24" s="10">
        <v>75681</v>
      </c>
      <c r="D24" s="10">
        <v>45160</v>
      </c>
      <c r="E24" s="10">
        <v>56686</v>
      </c>
      <c r="F24" s="10">
        <v>68716</v>
      </c>
      <c r="G24" s="10">
        <v>95699</v>
      </c>
      <c r="H24" s="10">
        <v>114124</v>
      </c>
      <c r="I24" s="44">
        <v>50</v>
      </c>
    </row>
    <row r="25" spans="1:9" ht="18" customHeight="1" x14ac:dyDescent="0.3">
      <c r="A25" s="53" t="s">
        <v>156</v>
      </c>
      <c r="B25" s="50" t="s">
        <v>13</v>
      </c>
      <c r="C25" s="51">
        <v>83761</v>
      </c>
      <c r="D25" s="51">
        <v>46469</v>
      </c>
      <c r="E25" s="51">
        <v>59918</v>
      </c>
      <c r="F25" s="51">
        <v>78447</v>
      </c>
      <c r="G25" s="51">
        <v>105209</v>
      </c>
      <c r="H25" s="51">
        <v>124855</v>
      </c>
      <c r="I25" s="52">
        <v>200</v>
      </c>
    </row>
    <row r="26" spans="1:9" ht="18" customHeight="1" x14ac:dyDescent="0.3">
      <c r="A26" s="17" t="s">
        <v>157</v>
      </c>
      <c r="B26" s="9" t="s">
        <v>14</v>
      </c>
      <c r="C26" s="10">
        <v>100773</v>
      </c>
      <c r="D26" s="10">
        <v>62034</v>
      </c>
      <c r="E26" s="10">
        <v>79423</v>
      </c>
      <c r="F26" s="10">
        <v>99320</v>
      </c>
      <c r="G26" s="10">
        <v>123958</v>
      </c>
      <c r="H26" s="10">
        <v>139589</v>
      </c>
      <c r="I26" s="44">
        <v>110</v>
      </c>
    </row>
    <row r="27" spans="1:9" ht="18" customHeight="1" x14ac:dyDescent="0.3">
      <c r="A27" s="53" t="s">
        <v>585</v>
      </c>
      <c r="B27" s="50" t="s">
        <v>586</v>
      </c>
      <c r="C27" s="51">
        <v>92399</v>
      </c>
      <c r="D27" s="51">
        <v>51122</v>
      </c>
      <c r="E27" s="51">
        <v>61474</v>
      </c>
      <c r="F27" s="51">
        <v>84612</v>
      </c>
      <c r="G27" s="51">
        <v>117613</v>
      </c>
      <c r="H27" s="51">
        <v>148064</v>
      </c>
      <c r="I27" s="52">
        <v>160</v>
      </c>
    </row>
    <row r="28" spans="1:9" ht="18" customHeight="1" x14ac:dyDescent="0.3">
      <c r="A28" s="17" t="s">
        <v>158</v>
      </c>
      <c r="B28" s="9" t="s">
        <v>15</v>
      </c>
      <c r="C28" s="10">
        <v>97710</v>
      </c>
      <c r="D28" s="10">
        <v>46778</v>
      </c>
      <c r="E28" s="10">
        <v>77082</v>
      </c>
      <c r="F28" s="10">
        <v>94855</v>
      </c>
      <c r="G28" s="10">
        <v>117277</v>
      </c>
      <c r="H28" s="10">
        <v>128856</v>
      </c>
      <c r="I28" s="44">
        <v>230</v>
      </c>
    </row>
    <row r="29" spans="1:9" ht="18" customHeight="1" x14ac:dyDescent="0.3">
      <c r="A29" s="53" t="s">
        <v>159</v>
      </c>
      <c r="B29" s="50" t="s">
        <v>16</v>
      </c>
      <c r="C29" s="51">
        <v>88977</v>
      </c>
      <c r="D29" s="51">
        <v>68591</v>
      </c>
      <c r="E29" s="51">
        <v>84807</v>
      </c>
      <c r="F29" s="51">
        <v>85611</v>
      </c>
      <c r="G29" s="51">
        <v>101699</v>
      </c>
      <c r="H29" s="51">
        <v>101699</v>
      </c>
      <c r="I29" s="52" t="s">
        <v>671</v>
      </c>
    </row>
    <row r="30" spans="1:9" ht="18" customHeight="1" x14ac:dyDescent="0.3">
      <c r="A30" s="17" t="s">
        <v>587</v>
      </c>
      <c r="B30" s="9" t="s">
        <v>588</v>
      </c>
      <c r="C30" s="10">
        <v>69867</v>
      </c>
      <c r="D30" s="10">
        <v>37055</v>
      </c>
      <c r="E30" s="10">
        <v>45057</v>
      </c>
      <c r="F30" s="10">
        <v>61692</v>
      </c>
      <c r="G30" s="10">
        <v>85316</v>
      </c>
      <c r="H30" s="10">
        <v>119995</v>
      </c>
      <c r="I30" s="44">
        <v>100</v>
      </c>
    </row>
    <row r="31" spans="1:9" ht="18" customHeight="1" x14ac:dyDescent="0.3">
      <c r="A31" s="53" t="s">
        <v>405</v>
      </c>
      <c r="B31" s="50" t="s">
        <v>406</v>
      </c>
      <c r="C31" s="51">
        <v>93120</v>
      </c>
      <c r="D31" s="51">
        <v>62254</v>
      </c>
      <c r="E31" s="51">
        <v>74714</v>
      </c>
      <c r="F31" s="51">
        <v>93309</v>
      </c>
      <c r="G31" s="51">
        <v>111363</v>
      </c>
      <c r="H31" s="51">
        <v>122533</v>
      </c>
      <c r="I31" s="52">
        <v>340</v>
      </c>
    </row>
    <row r="32" spans="1:9" ht="18" customHeight="1" x14ac:dyDescent="0.3">
      <c r="A32" s="17" t="s">
        <v>160</v>
      </c>
      <c r="B32" s="9" t="s">
        <v>17</v>
      </c>
      <c r="C32" s="10">
        <v>81619</v>
      </c>
      <c r="D32" s="10">
        <v>49825</v>
      </c>
      <c r="E32" s="10">
        <v>59200</v>
      </c>
      <c r="F32" s="10">
        <v>75779</v>
      </c>
      <c r="G32" s="10">
        <v>100395</v>
      </c>
      <c r="H32" s="10">
        <v>123118</v>
      </c>
      <c r="I32" s="44">
        <v>190</v>
      </c>
    </row>
    <row r="33" spans="1:9" ht="18" customHeight="1" x14ac:dyDescent="0.3">
      <c r="A33" s="53" t="s">
        <v>524</v>
      </c>
      <c r="B33" s="50" t="s">
        <v>632</v>
      </c>
      <c r="C33" s="51">
        <v>99713</v>
      </c>
      <c r="D33" s="51">
        <v>55524</v>
      </c>
      <c r="E33" s="51">
        <v>67342</v>
      </c>
      <c r="F33" s="51">
        <v>81740</v>
      </c>
      <c r="G33" s="51">
        <v>126614</v>
      </c>
      <c r="H33" s="51">
        <v>173741</v>
      </c>
      <c r="I33" s="52">
        <v>40</v>
      </c>
    </row>
    <row r="34" spans="1:9" ht="18" customHeight="1" x14ac:dyDescent="0.3">
      <c r="A34" s="17" t="s">
        <v>302</v>
      </c>
      <c r="B34" s="9" t="s">
        <v>303</v>
      </c>
      <c r="C34" s="10">
        <v>79643</v>
      </c>
      <c r="D34" s="10">
        <v>35999</v>
      </c>
      <c r="E34" s="10">
        <v>38702</v>
      </c>
      <c r="F34" s="10">
        <v>48973</v>
      </c>
      <c r="G34" s="10">
        <v>98623</v>
      </c>
      <c r="H34" s="10">
        <v>158209</v>
      </c>
      <c r="I34" s="44">
        <v>70</v>
      </c>
    </row>
    <row r="35" spans="1:9" s="2" customFormat="1" ht="18" customHeight="1" x14ac:dyDescent="0.3">
      <c r="A35" s="84" t="s">
        <v>162</v>
      </c>
      <c r="B35" s="47" t="s">
        <v>19</v>
      </c>
      <c r="C35" s="48">
        <v>105195</v>
      </c>
      <c r="D35" s="48">
        <v>55256</v>
      </c>
      <c r="E35" s="48">
        <v>74502</v>
      </c>
      <c r="F35" s="48">
        <v>105352</v>
      </c>
      <c r="G35" s="48">
        <v>131102</v>
      </c>
      <c r="H35" s="48">
        <v>152256</v>
      </c>
      <c r="I35" s="49">
        <v>1660</v>
      </c>
    </row>
    <row r="36" spans="1:9" ht="18" customHeight="1" x14ac:dyDescent="0.3">
      <c r="A36" s="17" t="s">
        <v>306</v>
      </c>
      <c r="B36" s="9" t="s">
        <v>20</v>
      </c>
      <c r="C36" s="10">
        <v>116345</v>
      </c>
      <c r="D36" s="10">
        <v>65043</v>
      </c>
      <c r="E36" s="10">
        <v>79539</v>
      </c>
      <c r="F36" s="10">
        <v>113068</v>
      </c>
      <c r="G36" s="10">
        <v>140245</v>
      </c>
      <c r="H36" s="10">
        <v>174742</v>
      </c>
      <c r="I36" s="44">
        <v>110</v>
      </c>
    </row>
    <row r="37" spans="1:9" ht="18" customHeight="1" x14ac:dyDescent="0.3">
      <c r="A37" s="53" t="s">
        <v>307</v>
      </c>
      <c r="B37" s="50" t="s">
        <v>21</v>
      </c>
      <c r="C37" s="51">
        <v>113412</v>
      </c>
      <c r="D37" s="51">
        <v>75557</v>
      </c>
      <c r="E37" s="51">
        <v>84432</v>
      </c>
      <c r="F37" s="51">
        <v>107523</v>
      </c>
      <c r="G37" s="51">
        <v>142513</v>
      </c>
      <c r="H37" s="51">
        <v>170997</v>
      </c>
      <c r="I37" s="52">
        <v>50</v>
      </c>
    </row>
    <row r="38" spans="1:9" ht="18" customHeight="1" x14ac:dyDescent="0.3">
      <c r="A38" s="17" t="s">
        <v>309</v>
      </c>
      <c r="B38" s="9" t="s">
        <v>24</v>
      </c>
      <c r="C38" s="10">
        <v>57446</v>
      </c>
      <c r="D38" s="10">
        <v>39235</v>
      </c>
      <c r="E38" s="10">
        <v>43961</v>
      </c>
      <c r="F38" s="10">
        <v>54451</v>
      </c>
      <c r="G38" s="10">
        <v>67291</v>
      </c>
      <c r="H38" s="10">
        <v>80792</v>
      </c>
      <c r="I38" s="44">
        <v>260</v>
      </c>
    </row>
    <row r="39" spans="1:9" ht="18" customHeight="1" x14ac:dyDescent="0.3">
      <c r="A39" s="53" t="s">
        <v>310</v>
      </c>
      <c r="B39" s="50" t="s">
        <v>23</v>
      </c>
      <c r="C39" s="51">
        <v>115571</v>
      </c>
      <c r="D39" s="51">
        <v>82987</v>
      </c>
      <c r="E39" s="51">
        <v>86443</v>
      </c>
      <c r="F39" s="51">
        <v>105286</v>
      </c>
      <c r="G39" s="51">
        <v>138170</v>
      </c>
      <c r="H39" s="51">
        <v>166686</v>
      </c>
      <c r="I39" s="52">
        <v>90</v>
      </c>
    </row>
    <row r="40" spans="1:9" ht="18" customHeight="1" x14ac:dyDescent="0.3">
      <c r="A40" s="17" t="s">
        <v>311</v>
      </c>
      <c r="B40" s="9" t="s">
        <v>22</v>
      </c>
      <c r="C40" s="10">
        <v>88326</v>
      </c>
      <c r="D40" s="10">
        <v>61599</v>
      </c>
      <c r="E40" s="10">
        <v>66673</v>
      </c>
      <c r="F40" s="10">
        <v>85151</v>
      </c>
      <c r="G40" s="10">
        <v>107166</v>
      </c>
      <c r="H40" s="10">
        <v>120513</v>
      </c>
      <c r="I40" s="44">
        <v>110</v>
      </c>
    </row>
    <row r="41" spans="1:9" ht="18" customHeight="1" x14ac:dyDescent="0.3">
      <c r="A41" s="53" t="s">
        <v>591</v>
      </c>
      <c r="B41" s="50" t="s">
        <v>592</v>
      </c>
      <c r="C41" s="51">
        <v>118647</v>
      </c>
      <c r="D41" s="51">
        <v>66756</v>
      </c>
      <c r="E41" s="51">
        <v>86253</v>
      </c>
      <c r="F41" s="51">
        <v>115888</v>
      </c>
      <c r="G41" s="51">
        <v>140454</v>
      </c>
      <c r="H41" s="51">
        <v>169035</v>
      </c>
      <c r="I41" s="52">
        <v>280</v>
      </c>
    </row>
    <row r="42" spans="1:9" ht="18" customHeight="1" x14ac:dyDescent="0.3">
      <c r="A42" s="17" t="s">
        <v>593</v>
      </c>
      <c r="B42" s="9" t="s">
        <v>594</v>
      </c>
      <c r="C42" s="10">
        <v>100882</v>
      </c>
      <c r="D42" s="10">
        <v>57457</v>
      </c>
      <c r="E42" s="10">
        <v>68285</v>
      </c>
      <c r="F42" s="10">
        <v>102423</v>
      </c>
      <c r="G42" s="10">
        <v>128335</v>
      </c>
      <c r="H42" s="10">
        <v>138390</v>
      </c>
      <c r="I42" s="44">
        <v>50</v>
      </c>
    </row>
    <row r="43" spans="1:9" ht="18" customHeight="1" x14ac:dyDescent="0.3">
      <c r="A43" s="53" t="s">
        <v>314</v>
      </c>
      <c r="B43" s="50" t="s">
        <v>26</v>
      </c>
      <c r="C43" s="51">
        <v>118630</v>
      </c>
      <c r="D43" s="51">
        <v>82867</v>
      </c>
      <c r="E43" s="51">
        <v>102336</v>
      </c>
      <c r="F43" s="51">
        <v>118123</v>
      </c>
      <c r="G43" s="51">
        <v>136011</v>
      </c>
      <c r="H43" s="51">
        <v>148034</v>
      </c>
      <c r="I43" s="52">
        <v>500</v>
      </c>
    </row>
    <row r="44" spans="1:9" ht="18" customHeight="1" x14ac:dyDescent="0.3">
      <c r="A44" s="17" t="s">
        <v>595</v>
      </c>
      <c r="B44" s="9" t="s">
        <v>596</v>
      </c>
      <c r="C44" s="10">
        <v>103158</v>
      </c>
      <c r="D44" s="10">
        <v>68432</v>
      </c>
      <c r="E44" s="10">
        <v>76186</v>
      </c>
      <c r="F44" s="10">
        <v>103441</v>
      </c>
      <c r="G44" s="10">
        <v>108871</v>
      </c>
      <c r="H44" s="10">
        <v>132330</v>
      </c>
      <c r="I44" s="44">
        <v>40</v>
      </c>
    </row>
    <row r="45" spans="1:9" ht="18" customHeight="1" x14ac:dyDescent="0.3">
      <c r="A45" s="84" t="s">
        <v>164</v>
      </c>
      <c r="B45" s="47" t="s">
        <v>28</v>
      </c>
      <c r="C45" s="48">
        <v>98560</v>
      </c>
      <c r="D45" s="48">
        <v>55167</v>
      </c>
      <c r="E45" s="48">
        <v>72018</v>
      </c>
      <c r="F45" s="48">
        <v>95440</v>
      </c>
      <c r="G45" s="48">
        <v>126758</v>
      </c>
      <c r="H45" s="48">
        <v>142511</v>
      </c>
      <c r="I45" s="49">
        <v>390</v>
      </c>
    </row>
    <row r="46" spans="1:9" ht="18" customHeight="1" x14ac:dyDescent="0.3">
      <c r="A46" s="17" t="s">
        <v>166</v>
      </c>
      <c r="B46" s="9" t="s">
        <v>30</v>
      </c>
      <c r="C46" s="10">
        <v>106411</v>
      </c>
      <c r="D46" s="10">
        <v>66547</v>
      </c>
      <c r="E46" s="10">
        <v>82287</v>
      </c>
      <c r="F46" s="10">
        <v>104037</v>
      </c>
      <c r="G46" s="10">
        <v>132434</v>
      </c>
      <c r="H46" s="10">
        <v>139589</v>
      </c>
      <c r="I46" s="44">
        <v>40</v>
      </c>
    </row>
    <row r="47" spans="1:9" ht="18" customHeight="1" x14ac:dyDescent="0.3">
      <c r="A47" s="53" t="s">
        <v>167</v>
      </c>
      <c r="B47" s="50" t="s">
        <v>31</v>
      </c>
      <c r="C47" s="51">
        <v>116560</v>
      </c>
      <c r="D47" s="51">
        <v>68286</v>
      </c>
      <c r="E47" s="51">
        <v>92706</v>
      </c>
      <c r="F47" s="51">
        <v>116342</v>
      </c>
      <c r="G47" s="51">
        <v>139589</v>
      </c>
      <c r="H47" s="51">
        <v>156686</v>
      </c>
      <c r="I47" s="52">
        <v>100</v>
      </c>
    </row>
    <row r="48" spans="1:9" ht="18" customHeight="1" x14ac:dyDescent="0.3">
      <c r="A48" s="17" t="s">
        <v>424</v>
      </c>
      <c r="B48" s="9" t="s">
        <v>635</v>
      </c>
      <c r="C48" s="10">
        <v>86120</v>
      </c>
      <c r="D48" s="10">
        <v>54514</v>
      </c>
      <c r="E48" s="10">
        <v>59030</v>
      </c>
      <c r="F48" s="10">
        <v>85371</v>
      </c>
      <c r="G48" s="10">
        <v>108347</v>
      </c>
      <c r="H48" s="10">
        <v>114379</v>
      </c>
      <c r="I48" s="44">
        <v>30</v>
      </c>
    </row>
    <row r="49" spans="1:9" ht="18" customHeight="1" x14ac:dyDescent="0.3">
      <c r="A49" s="84" t="s">
        <v>169</v>
      </c>
      <c r="B49" s="47" t="s">
        <v>33</v>
      </c>
      <c r="C49" s="48">
        <v>88976</v>
      </c>
      <c r="D49" s="48">
        <v>50482</v>
      </c>
      <c r="E49" s="48">
        <v>63981</v>
      </c>
      <c r="F49" s="48">
        <v>90293</v>
      </c>
      <c r="G49" s="48">
        <v>108347</v>
      </c>
      <c r="H49" s="48">
        <v>128856</v>
      </c>
      <c r="I49" s="49">
        <v>420</v>
      </c>
    </row>
    <row r="50" spans="1:9" ht="18" customHeight="1" x14ac:dyDescent="0.3">
      <c r="A50" s="17" t="s">
        <v>597</v>
      </c>
      <c r="B50" s="9" t="s">
        <v>598</v>
      </c>
      <c r="C50" s="10">
        <v>92101</v>
      </c>
      <c r="D50" s="10">
        <v>59133</v>
      </c>
      <c r="E50" s="10">
        <v>80686</v>
      </c>
      <c r="F50" s="10">
        <v>93129</v>
      </c>
      <c r="G50" s="10">
        <v>104900</v>
      </c>
      <c r="H50" s="10">
        <v>113319</v>
      </c>
      <c r="I50" s="44">
        <v>50</v>
      </c>
    </row>
    <row r="51" spans="1:9" ht="18" customHeight="1" x14ac:dyDescent="0.3">
      <c r="A51" s="84" t="s">
        <v>170</v>
      </c>
      <c r="B51" s="47" t="s">
        <v>317</v>
      </c>
      <c r="C51" s="48">
        <v>53004</v>
      </c>
      <c r="D51" s="48">
        <v>35094</v>
      </c>
      <c r="E51" s="48">
        <v>40417</v>
      </c>
      <c r="F51" s="48">
        <v>47088</v>
      </c>
      <c r="G51" s="48">
        <v>58718</v>
      </c>
      <c r="H51" s="48">
        <v>79926</v>
      </c>
      <c r="I51" s="49">
        <v>530</v>
      </c>
    </row>
    <row r="52" spans="1:9" ht="18" customHeight="1" x14ac:dyDescent="0.3">
      <c r="A52" s="17" t="s">
        <v>171</v>
      </c>
      <c r="B52" s="9" t="s">
        <v>318</v>
      </c>
      <c r="C52" s="10">
        <v>52688</v>
      </c>
      <c r="D52" s="10">
        <v>33702</v>
      </c>
      <c r="E52" s="10">
        <v>39700</v>
      </c>
      <c r="F52" s="10">
        <v>52481</v>
      </c>
      <c r="G52" s="10">
        <v>65284</v>
      </c>
      <c r="H52" s="10">
        <v>79926</v>
      </c>
      <c r="I52" s="44">
        <v>120</v>
      </c>
    </row>
    <row r="53" spans="1:9" s="2" customFormat="1" ht="18" customHeight="1" x14ac:dyDescent="0.3">
      <c r="A53" s="53" t="s">
        <v>172</v>
      </c>
      <c r="B53" s="50" t="s">
        <v>430</v>
      </c>
      <c r="C53" s="51">
        <v>69284</v>
      </c>
      <c r="D53" s="51">
        <v>37617</v>
      </c>
      <c r="E53" s="51">
        <v>45827</v>
      </c>
      <c r="F53" s="51">
        <v>64953</v>
      </c>
      <c r="G53" s="51">
        <v>89577</v>
      </c>
      <c r="H53" s="51">
        <v>102498</v>
      </c>
      <c r="I53" s="52">
        <v>60</v>
      </c>
    </row>
    <row r="54" spans="1:9" ht="18" customHeight="1" x14ac:dyDescent="0.3">
      <c r="A54" s="17" t="s">
        <v>173</v>
      </c>
      <c r="B54" s="9" t="s">
        <v>34</v>
      </c>
      <c r="C54" s="10">
        <v>51823</v>
      </c>
      <c r="D54" s="10">
        <v>35094</v>
      </c>
      <c r="E54" s="10">
        <v>45150</v>
      </c>
      <c r="F54" s="10">
        <v>50150</v>
      </c>
      <c r="G54" s="10">
        <v>57540</v>
      </c>
      <c r="H54" s="10">
        <v>65900</v>
      </c>
      <c r="I54" s="44">
        <v>80</v>
      </c>
    </row>
    <row r="55" spans="1:9" ht="18" customHeight="1" x14ac:dyDescent="0.3">
      <c r="A55" s="53" t="s">
        <v>563</v>
      </c>
      <c r="B55" s="50" t="s">
        <v>564</v>
      </c>
      <c r="C55" s="51">
        <v>57779</v>
      </c>
      <c r="D55" s="51">
        <v>38443</v>
      </c>
      <c r="E55" s="51">
        <v>43482</v>
      </c>
      <c r="F55" s="51">
        <v>49130</v>
      </c>
      <c r="G55" s="51">
        <v>61432</v>
      </c>
      <c r="H55" s="51">
        <v>90480</v>
      </c>
      <c r="I55" s="52">
        <v>40</v>
      </c>
    </row>
    <row r="56" spans="1:9" ht="18" customHeight="1" x14ac:dyDescent="0.3">
      <c r="A56" s="17" t="s">
        <v>174</v>
      </c>
      <c r="B56" s="9" t="s">
        <v>35</v>
      </c>
      <c r="C56" s="10">
        <v>42091</v>
      </c>
      <c r="D56" s="10">
        <v>33016</v>
      </c>
      <c r="E56" s="10">
        <v>36085</v>
      </c>
      <c r="F56" s="10">
        <v>38438</v>
      </c>
      <c r="G56" s="10">
        <v>46825</v>
      </c>
      <c r="H56" s="10">
        <v>57952</v>
      </c>
      <c r="I56" s="44">
        <v>60</v>
      </c>
    </row>
    <row r="57" spans="1:9" ht="18" customHeight="1" x14ac:dyDescent="0.3">
      <c r="A57" s="84" t="s">
        <v>175</v>
      </c>
      <c r="B57" s="47" t="s">
        <v>36</v>
      </c>
      <c r="C57" s="48">
        <v>102691</v>
      </c>
      <c r="D57" s="48">
        <v>44119</v>
      </c>
      <c r="E57" s="48">
        <v>52405</v>
      </c>
      <c r="F57" s="48">
        <v>107829</v>
      </c>
      <c r="G57" s="48">
        <v>131102</v>
      </c>
      <c r="H57" s="48">
        <v>176035</v>
      </c>
      <c r="I57" s="49">
        <v>150</v>
      </c>
    </row>
    <row r="58" spans="1:9" ht="18" customHeight="1" x14ac:dyDescent="0.3">
      <c r="A58" s="17" t="s">
        <v>176</v>
      </c>
      <c r="B58" s="9" t="s">
        <v>37</v>
      </c>
      <c r="C58" s="10">
        <v>126215</v>
      </c>
      <c r="D58" s="10">
        <v>86944</v>
      </c>
      <c r="E58" s="10">
        <v>107829</v>
      </c>
      <c r="F58" s="10">
        <v>119989</v>
      </c>
      <c r="G58" s="10">
        <v>132159</v>
      </c>
      <c r="H58" s="10">
        <v>164944</v>
      </c>
      <c r="I58" s="44">
        <v>80</v>
      </c>
    </row>
    <row r="59" spans="1:9" ht="18" customHeight="1" x14ac:dyDescent="0.3">
      <c r="A59" s="53" t="s">
        <v>177</v>
      </c>
      <c r="B59" s="50" t="s">
        <v>38</v>
      </c>
      <c r="C59" s="51">
        <v>51609</v>
      </c>
      <c r="D59" s="51">
        <v>41456</v>
      </c>
      <c r="E59" s="51">
        <v>43855</v>
      </c>
      <c r="F59" s="51">
        <v>49500</v>
      </c>
      <c r="G59" s="51">
        <v>59073</v>
      </c>
      <c r="H59" s="51">
        <v>74988</v>
      </c>
      <c r="I59" s="52">
        <v>40</v>
      </c>
    </row>
    <row r="60" spans="1:9" ht="18" customHeight="1" x14ac:dyDescent="0.3">
      <c r="A60" s="85" t="s">
        <v>320</v>
      </c>
      <c r="B60" s="7" t="s">
        <v>321</v>
      </c>
      <c r="C60" s="8">
        <v>55096</v>
      </c>
      <c r="D60" s="8">
        <v>30758</v>
      </c>
      <c r="E60" s="8">
        <v>34726</v>
      </c>
      <c r="F60" s="8">
        <v>47344</v>
      </c>
      <c r="G60" s="8">
        <v>65103</v>
      </c>
      <c r="H60" s="8">
        <v>93145</v>
      </c>
      <c r="I60" s="43">
        <v>2410</v>
      </c>
    </row>
    <row r="61" spans="1:9" ht="18" customHeight="1" x14ac:dyDescent="0.3">
      <c r="A61" s="53" t="s">
        <v>601</v>
      </c>
      <c r="B61" s="50" t="s">
        <v>602</v>
      </c>
      <c r="C61" s="51">
        <v>35723</v>
      </c>
      <c r="D61" s="51">
        <v>30576</v>
      </c>
      <c r="E61" s="51">
        <v>31102</v>
      </c>
      <c r="F61" s="51">
        <v>33341</v>
      </c>
      <c r="G61" s="51">
        <v>35054</v>
      </c>
      <c r="H61" s="51">
        <v>43591</v>
      </c>
      <c r="I61" s="52">
        <v>90</v>
      </c>
    </row>
    <row r="62" spans="1:9" ht="18" customHeight="1" x14ac:dyDescent="0.3">
      <c r="A62" s="17" t="s">
        <v>178</v>
      </c>
      <c r="B62" s="9" t="s">
        <v>39</v>
      </c>
      <c r="C62" s="10">
        <v>55853</v>
      </c>
      <c r="D62" s="10">
        <v>38078</v>
      </c>
      <c r="E62" s="10">
        <v>44787</v>
      </c>
      <c r="F62" s="10">
        <v>47975</v>
      </c>
      <c r="G62" s="10">
        <v>60139</v>
      </c>
      <c r="H62" s="10">
        <v>73685</v>
      </c>
      <c r="I62" s="44">
        <v>450</v>
      </c>
    </row>
    <row r="63" spans="1:9" ht="18" customHeight="1" x14ac:dyDescent="0.3">
      <c r="A63" s="53" t="s">
        <v>179</v>
      </c>
      <c r="B63" s="50" t="s">
        <v>322</v>
      </c>
      <c r="C63" s="51">
        <v>60016</v>
      </c>
      <c r="D63" s="51">
        <v>37511</v>
      </c>
      <c r="E63" s="51">
        <v>46356</v>
      </c>
      <c r="F63" s="51">
        <v>50175</v>
      </c>
      <c r="G63" s="51">
        <v>66247</v>
      </c>
      <c r="H63" s="51">
        <v>82671</v>
      </c>
      <c r="I63" s="52">
        <v>120</v>
      </c>
    </row>
    <row r="64" spans="1:9" ht="18" customHeight="1" x14ac:dyDescent="0.3">
      <c r="A64" s="17" t="s">
        <v>180</v>
      </c>
      <c r="B64" s="9" t="s">
        <v>323</v>
      </c>
      <c r="C64" s="10">
        <v>61391</v>
      </c>
      <c r="D64" s="10">
        <v>39021</v>
      </c>
      <c r="E64" s="10">
        <v>46353</v>
      </c>
      <c r="F64" s="10">
        <v>53961</v>
      </c>
      <c r="G64" s="10">
        <v>74705</v>
      </c>
      <c r="H64" s="10">
        <v>93145</v>
      </c>
      <c r="I64" s="44">
        <v>310</v>
      </c>
    </row>
    <row r="65" spans="1:9" ht="18" customHeight="1" x14ac:dyDescent="0.3">
      <c r="A65" s="53" t="s">
        <v>181</v>
      </c>
      <c r="B65" s="50" t="s">
        <v>40</v>
      </c>
      <c r="C65" s="51">
        <v>48313</v>
      </c>
      <c r="D65" s="51">
        <v>39959</v>
      </c>
      <c r="E65" s="51">
        <v>40158</v>
      </c>
      <c r="F65" s="51">
        <v>45598</v>
      </c>
      <c r="G65" s="51">
        <v>51165</v>
      </c>
      <c r="H65" s="51">
        <v>58804</v>
      </c>
      <c r="I65" s="52">
        <v>40</v>
      </c>
    </row>
    <row r="66" spans="1:9" ht="18" customHeight="1" x14ac:dyDescent="0.3">
      <c r="A66" s="17" t="s">
        <v>324</v>
      </c>
      <c r="B66" s="9" t="s">
        <v>325</v>
      </c>
      <c r="C66" s="10">
        <v>37733</v>
      </c>
      <c r="D66" s="10">
        <v>30576</v>
      </c>
      <c r="E66" s="10">
        <v>31666</v>
      </c>
      <c r="F66" s="10">
        <v>34848</v>
      </c>
      <c r="G66" s="10">
        <v>38831</v>
      </c>
      <c r="H66" s="10">
        <v>49058</v>
      </c>
      <c r="I66" s="44">
        <v>150</v>
      </c>
    </row>
    <row r="67" spans="1:9" ht="18" customHeight="1" x14ac:dyDescent="0.3">
      <c r="A67" s="53" t="s">
        <v>327</v>
      </c>
      <c r="B67" s="50" t="s">
        <v>328</v>
      </c>
      <c r="C67" s="51">
        <v>52056</v>
      </c>
      <c r="D67" s="51">
        <v>30576</v>
      </c>
      <c r="E67" s="51">
        <v>34949</v>
      </c>
      <c r="F67" s="51">
        <v>46552</v>
      </c>
      <c r="G67" s="51">
        <v>61707</v>
      </c>
      <c r="H67" s="51">
        <v>84417</v>
      </c>
      <c r="I67" s="52">
        <v>30</v>
      </c>
    </row>
    <row r="68" spans="1:9" ht="18" customHeight="1" x14ac:dyDescent="0.3">
      <c r="A68" s="17" t="s">
        <v>183</v>
      </c>
      <c r="B68" s="9" t="s">
        <v>41</v>
      </c>
      <c r="C68" s="10">
        <v>73525</v>
      </c>
      <c r="D68" s="10">
        <v>42756</v>
      </c>
      <c r="E68" s="10">
        <v>54309</v>
      </c>
      <c r="F68" s="10">
        <v>75541</v>
      </c>
      <c r="G68" s="10">
        <v>93309</v>
      </c>
      <c r="H68" s="10">
        <v>99680</v>
      </c>
      <c r="I68" s="44">
        <v>70</v>
      </c>
    </row>
    <row r="69" spans="1:9" ht="18" customHeight="1" x14ac:dyDescent="0.3">
      <c r="A69" s="53" t="s">
        <v>329</v>
      </c>
      <c r="B69" s="50" t="s">
        <v>330</v>
      </c>
      <c r="C69" s="51">
        <v>33296</v>
      </c>
      <c r="D69" s="51">
        <v>30576</v>
      </c>
      <c r="E69" s="51">
        <v>30649</v>
      </c>
      <c r="F69" s="51">
        <v>32396</v>
      </c>
      <c r="G69" s="51">
        <v>34726</v>
      </c>
      <c r="H69" s="51">
        <v>36941</v>
      </c>
      <c r="I69" s="52">
        <v>520</v>
      </c>
    </row>
    <row r="70" spans="1:9" ht="18" customHeight="1" x14ac:dyDescent="0.3">
      <c r="A70" s="85" t="s">
        <v>185</v>
      </c>
      <c r="B70" s="7" t="s">
        <v>42</v>
      </c>
      <c r="C70" s="8">
        <v>69876</v>
      </c>
      <c r="D70" s="8">
        <v>33901</v>
      </c>
      <c r="E70" s="8">
        <v>36507</v>
      </c>
      <c r="F70" s="8">
        <v>56381</v>
      </c>
      <c r="G70" s="8">
        <v>92914</v>
      </c>
      <c r="H70" s="8">
        <v>118102</v>
      </c>
      <c r="I70" s="43">
        <v>320</v>
      </c>
    </row>
    <row r="71" spans="1:9" ht="18" customHeight="1" x14ac:dyDescent="0.3">
      <c r="A71" s="53" t="s">
        <v>644</v>
      </c>
      <c r="B71" s="50" t="s">
        <v>645</v>
      </c>
      <c r="C71" s="51">
        <v>36518</v>
      </c>
      <c r="D71" s="51">
        <v>34638</v>
      </c>
      <c r="E71" s="51">
        <v>34638</v>
      </c>
      <c r="F71" s="51">
        <v>35854</v>
      </c>
      <c r="G71" s="51">
        <v>36321</v>
      </c>
      <c r="H71" s="51">
        <v>41742</v>
      </c>
      <c r="I71" s="52">
        <v>50</v>
      </c>
    </row>
    <row r="72" spans="1:9" ht="18" customHeight="1" x14ac:dyDescent="0.3">
      <c r="A72" s="17" t="s">
        <v>535</v>
      </c>
      <c r="B72" s="9" t="s">
        <v>536</v>
      </c>
      <c r="C72" s="10">
        <v>73748</v>
      </c>
      <c r="D72" s="10">
        <v>44637</v>
      </c>
      <c r="E72" s="10">
        <v>49989</v>
      </c>
      <c r="F72" s="10">
        <v>71059</v>
      </c>
      <c r="G72" s="10">
        <v>87880</v>
      </c>
      <c r="H72" s="10">
        <v>118102</v>
      </c>
      <c r="I72" s="44">
        <v>50</v>
      </c>
    </row>
    <row r="73" spans="1:9" ht="18" customHeight="1" x14ac:dyDescent="0.3">
      <c r="A73" s="84" t="s">
        <v>186</v>
      </c>
      <c r="B73" s="47" t="s">
        <v>43</v>
      </c>
      <c r="C73" s="48">
        <v>94493</v>
      </c>
      <c r="D73" s="48">
        <v>38373</v>
      </c>
      <c r="E73" s="48">
        <v>54061</v>
      </c>
      <c r="F73" s="48">
        <v>78701</v>
      </c>
      <c r="G73" s="48">
        <v>97309</v>
      </c>
      <c r="H73" s="48">
        <v>158380</v>
      </c>
      <c r="I73" s="49">
        <v>1890</v>
      </c>
    </row>
    <row r="74" spans="1:9" ht="18" customHeight="1" x14ac:dyDescent="0.3">
      <c r="A74" s="17" t="s">
        <v>187</v>
      </c>
      <c r="B74" s="9" t="s">
        <v>44</v>
      </c>
      <c r="C74" s="10">
        <v>142463</v>
      </c>
      <c r="D74" s="10">
        <v>92752</v>
      </c>
      <c r="E74" s="10">
        <v>131823</v>
      </c>
      <c r="F74" s="10">
        <v>152714</v>
      </c>
      <c r="G74" s="10">
        <v>161190</v>
      </c>
      <c r="H74" s="10">
        <v>164540</v>
      </c>
      <c r="I74" s="44">
        <v>60</v>
      </c>
    </row>
    <row r="75" spans="1:9" ht="18" customHeight="1" x14ac:dyDescent="0.3">
      <c r="A75" s="53" t="s">
        <v>334</v>
      </c>
      <c r="B75" s="50" t="s">
        <v>335</v>
      </c>
      <c r="C75" s="51">
        <v>107488</v>
      </c>
      <c r="D75" s="51">
        <v>76738</v>
      </c>
      <c r="E75" s="51">
        <v>90804</v>
      </c>
      <c r="F75" s="51">
        <v>105055</v>
      </c>
      <c r="G75" s="51">
        <v>124230</v>
      </c>
      <c r="H75" s="51">
        <v>131335</v>
      </c>
      <c r="I75" s="52">
        <v>40</v>
      </c>
    </row>
    <row r="76" spans="1:9" ht="18" customHeight="1" x14ac:dyDescent="0.3">
      <c r="A76" s="17" t="s">
        <v>336</v>
      </c>
      <c r="B76" s="9" t="s">
        <v>337</v>
      </c>
      <c r="C76" s="10">
        <v>78060</v>
      </c>
      <c r="D76" s="10">
        <v>65291</v>
      </c>
      <c r="E76" s="10">
        <v>68404</v>
      </c>
      <c r="F76" s="10">
        <v>78603</v>
      </c>
      <c r="G76" s="10">
        <v>88363</v>
      </c>
      <c r="H76" s="10">
        <v>88363</v>
      </c>
      <c r="I76" s="44">
        <v>40</v>
      </c>
    </row>
    <row r="77" spans="1:9" ht="18" customHeight="1" x14ac:dyDescent="0.3">
      <c r="A77" s="53" t="s">
        <v>189</v>
      </c>
      <c r="B77" s="50" t="s">
        <v>46</v>
      </c>
      <c r="C77" s="51">
        <v>90034</v>
      </c>
      <c r="D77" s="51">
        <v>72889</v>
      </c>
      <c r="E77" s="51">
        <v>78414</v>
      </c>
      <c r="F77" s="51">
        <v>85381</v>
      </c>
      <c r="G77" s="51">
        <v>97044</v>
      </c>
      <c r="H77" s="51">
        <v>112910</v>
      </c>
      <c r="I77" s="52">
        <v>560</v>
      </c>
    </row>
    <row r="78" spans="1:9" ht="18" customHeight="1" x14ac:dyDescent="0.3">
      <c r="A78" s="17" t="s">
        <v>190</v>
      </c>
      <c r="B78" s="9" t="s">
        <v>47</v>
      </c>
      <c r="C78" s="10">
        <v>134566</v>
      </c>
      <c r="D78" s="10">
        <v>92389</v>
      </c>
      <c r="E78" s="10">
        <v>113097</v>
      </c>
      <c r="F78" s="10">
        <v>138125</v>
      </c>
      <c r="G78" s="10">
        <v>163298</v>
      </c>
      <c r="H78" s="10">
        <v>177724</v>
      </c>
      <c r="I78" s="44">
        <v>80</v>
      </c>
    </row>
    <row r="79" spans="1:9" ht="18" customHeight="1" x14ac:dyDescent="0.3">
      <c r="A79" s="53" t="s">
        <v>656</v>
      </c>
      <c r="B79" s="50" t="s">
        <v>657</v>
      </c>
      <c r="C79" s="51">
        <v>332847</v>
      </c>
      <c r="D79" s="51">
        <v>107870</v>
      </c>
      <c r="E79" s="51">
        <v>213966</v>
      </c>
      <c r="F79" s="51">
        <v>293662</v>
      </c>
      <c r="G79" s="51">
        <v>496221</v>
      </c>
      <c r="H79" s="51">
        <v>496221</v>
      </c>
      <c r="I79" s="52">
        <v>40</v>
      </c>
    </row>
    <row r="80" spans="1:9" ht="18" customHeight="1" x14ac:dyDescent="0.3">
      <c r="A80" s="17" t="s">
        <v>658</v>
      </c>
      <c r="B80" s="9" t="s">
        <v>659</v>
      </c>
      <c r="C80" s="10">
        <v>146270</v>
      </c>
      <c r="D80" s="10">
        <v>71540</v>
      </c>
      <c r="E80" s="10">
        <v>71540</v>
      </c>
      <c r="F80" s="10">
        <v>71540</v>
      </c>
      <c r="G80" s="10">
        <v>149249</v>
      </c>
      <c r="H80" s="10">
        <v>367361</v>
      </c>
      <c r="I80" s="44">
        <v>60</v>
      </c>
    </row>
    <row r="81" spans="1:9" ht="18" customHeight="1" x14ac:dyDescent="0.3">
      <c r="A81" s="53" t="s">
        <v>338</v>
      </c>
      <c r="B81" s="50" t="s">
        <v>48</v>
      </c>
      <c r="C81" s="51">
        <v>89903</v>
      </c>
      <c r="D81" s="51">
        <v>84232</v>
      </c>
      <c r="E81" s="51">
        <v>84686</v>
      </c>
      <c r="F81" s="51">
        <v>91417</v>
      </c>
      <c r="G81" s="51">
        <v>97453</v>
      </c>
      <c r="H81" s="51">
        <v>106710</v>
      </c>
      <c r="I81" s="52">
        <v>40</v>
      </c>
    </row>
    <row r="82" spans="1:9" ht="18" customHeight="1" x14ac:dyDescent="0.3">
      <c r="A82" s="17" t="s">
        <v>191</v>
      </c>
      <c r="B82" s="9" t="s">
        <v>192</v>
      </c>
      <c r="C82" s="10">
        <v>58377</v>
      </c>
      <c r="D82" s="10">
        <v>36088</v>
      </c>
      <c r="E82" s="10">
        <v>36339</v>
      </c>
      <c r="F82" s="10">
        <v>53093</v>
      </c>
      <c r="G82" s="10">
        <v>77375</v>
      </c>
      <c r="H82" s="10">
        <v>90607</v>
      </c>
      <c r="I82" s="44">
        <v>80</v>
      </c>
    </row>
    <row r="83" spans="1:9" ht="18" customHeight="1" x14ac:dyDescent="0.3">
      <c r="A83" s="53" t="s">
        <v>193</v>
      </c>
      <c r="B83" s="50" t="s">
        <v>194</v>
      </c>
      <c r="C83" s="51">
        <v>82347</v>
      </c>
      <c r="D83" s="51">
        <v>64020</v>
      </c>
      <c r="E83" s="51">
        <v>81393</v>
      </c>
      <c r="F83" s="51">
        <v>81393</v>
      </c>
      <c r="G83" s="51">
        <v>83554</v>
      </c>
      <c r="H83" s="51">
        <v>97190</v>
      </c>
      <c r="I83" s="52">
        <v>50</v>
      </c>
    </row>
    <row r="84" spans="1:9" ht="18" customHeight="1" x14ac:dyDescent="0.3">
      <c r="A84" s="17" t="s">
        <v>603</v>
      </c>
      <c r="B84" s="9" t="s">
        <v>604</v>
      </c>
      <c r="C84" s="10">
        <v>40090</v>
      </c>
      <c r="D84" s="10">
        <v>30800</v>
      </c>
      <c r="E84" s="10">
        <v>35450</v>
      </c>
      <c r="F84" s="10">
        <v>37678</v>
      </c>
      <c r="G84" s="10">
        <v>40370</v>
      </c>
      <c r="H84" s="10">
        <v>57767</v>
      </c>
      <c r="I84" s="44">
        <v>60</v>
      </c>
    </row>
    <row r="85" spans="1:9" ht="18" customHeight="1" x14ac:dyDescent="0.3">
      <c r="A85" s="53" t="s">
        <v>605</v>
      </c>
      <c r="B85" s="50" t="s">
        <v>606</v>
      </c>
      <c r="C85" s="51">
        <v>57433</v>
      </c>
      <c r="D85" s="51">
        <v>41936</v>
      </c>
      <c r="E85" s="51">
        <v>45922</v>
      </c>
      <c r="F85" s="51">
        <v>58948</v>
      </c>
      <c r="G85" s="51">
        <v>68404</v>
      </c>
      <c r="H85" s="51">
        <v>76538</v>
      </c>
      <c r="I85" s="52">
        <v>60</v>
      </c>
    </row>
    <row r="86" spans="1:9" ht="18" customHeight="1" x14ac:dyDescent="0.3">
      <c r="A86" s="17" t="s">
        <v>195</v>
      </c>
      <c r="B86" s="9" t="s">
        <v>50</v>
      </c>
      <c r="C86" s="10">
        <v>45148</v>
      </c>
      <c r="D86" s="10">
        <v>36304</v>
      </c>
      <c r="E86" s="10">
        <v>39631</v>
      </c>
      <c r="F86" s="10">
        <v>45986</v>
      </c>
      <c r="G86" s="10">
        <v>49652</v>
      </c>
      <c r="H86" s="10">
        <v>54829</v>
      </c>
      <c r="I86" s="44">
        <v>130</v>
      </c>
    </row>
    <row r="87" spans="1:9" ht="18" customHeight="1" x14ac:dyDescent="0.3">
      <c r="A87" s="53" t="s">
        <v>703</v>
      </c>
      <c r="B87" s="50" t="s">
        <v>704</v>
      </c>
      <c r="C87" s="51">
        <v>36399</v>
      </c>
      <c r="D87" s="51">
        <v>31200</v>
      </c>
      <c r="E87" s="51">
        <v>31200</v>
      </c>
      <c r="F87" s="51">
        <v>34563</v>
      </c>
      <c r="G87" s="51">
        <v>38581</v>
      </c>
      <c r="H87" s="51">
        <v>46790</v>
      </c>
      <c r="I87" s="52">
        <v>50</v>
      </c>
    </row>
    <row r="88" spans="1:9" ht="18" customHeight="1" x14ac:dyDescent="0.3">
      <c r="A88" s="17" t="s">
        <v>607</v>
      </c>
      <c r="B88" s="9" t="s">
        <v>608</v>
      </c>
      <c r="C88" s="10">
        <v>41512</v>
      </c>
      <c r="D88" s="10">
        <v>34054</v>
      </c>
      <c r="E88" s="10">
        <v>36687</v>
      </c>
      <c r="F88" s="10">
        <v>36756</v>
      </c>
      <c r="G88" s="10">
        <v>45316</v>
      </c>
      <c r="H88" s="10">
        <v>52603</v>
      </c>
      <c r="I88" s="44">
        <v>30</v>
      </c>
    </row>
    <row r="89" spans="1:9" ht="18" customHeight="1" x14ac:dyDescent="0.3">
      <c r="A89" s="53" t="s">
        <v>196</v>
      </c>
      <c r="B89" s="50" t="s">
        <v>51</v>
      </c>
      <c r="C89" s="51">
        <v>67564</v>
      </c>
      <c r="D89" s="51">
        <v>52322</v>
      </c>
      <c r="E89" s="51">
        <v>58312</v>
      </c>
      <c r="F89" s="51">
        <v>69638</v>
      </c>
      <c r="G89" s="51">
        <v>74875</v>
      </c>
      <c r="H89" s="51">
        <v>78853</v>
      </c>
      <c r="I89" s="52">
        <v>110</v>
      </c>
    </row>
    <row r="90" spans="1:9" ht="18" customHeight="1" x14ac:dyDescent="0.3">
      <c r="A90" s="17" t="s">
        <v>609</v>
      </c>
      <c r="B90" s="9" t="s">
        <v>610</v>
      </c>
      <c r="C90" s="10">
        <v>47267</v>
      </c>
      <c r="D90" s="10">
        <v>37012</v>
      </c>
      <c r="E90" s="10">
        <v>37977</v>
      </c>
      <c r="F90" s="10">
        <v>43826</v>
      </c>
      <c r="G90" s="10">
        <v>52705</v>
      </c>
      <c r="H90" s="10">
        <v>66001</v>
      </c>
      <c r="I90" s="44">
        <v>60</v>
      </c>
    </row>
    <row r="91" spans="1:9" ht="18" customHeight="1" x14ac:dyDescent="0.3">
      <c r="A91" s="84" t="s">
        <v>197</v>
      </c>
      <c r="B91" s="47" t="s">
        <v>52</v>
      </c>
      <c r="C91" s="48">
        <v>40791</v>
      </c>
      <c r="D91" s="48">
        <v>30576</v>
      </c>
      <c r="E91" s="48">
        <v>34427</v>
      </c>
      <c r="F91" s="48">
        <v>37884</v>
      </c>
      <c r="G91" s="48">
        <v>45374</v>
      </c>
      <c r="H91" s="48">
        <v>55815</v>
      </c>
      <c r="I91" s="49">
        <v>1010</v>
      </c>
    </row>
    <row r="92" spans="1:9" ht="18" customHeight="1" x14ac:dyDescent="0.3">
      <c r="A92" s="17" t="s">
        <v>342</v>
      </c>
      <c r="B92" s="9" t="s">
        <v>343</v>
      </c>
      <c r="C92" s="10">
        <v>33407</v>
      </c>
      <c r="D92" s="10">
        <v>30576</v>
      </c>
      <c r="E92" s="10">
        <v>30576</v>
      </c>
      <c r="F92" s="10">
        <v>30630</v>
      </c>
      <c r="G92" s="10">
        <v>35492</v>
      </c>
      <c r="H92" s="10">
        <v>37043</v>
      </c>
      <c r="I92" s="44">
        <v>330</v>
      </c>
    </row>
    <row r="93" spans="1:9" ht="18" customHeight="1" x14ac:dyDescent="0.3">
      <c r="A93" s="53" t="s">
        <v>344</v>
      </c>
      <c r="B93" s="50" t="s">
        <v>53</v>
      </c>
      <c r="C93" s="51">
        <v>41081</v>
      </c>
      <c r="D93" s="51">
        <v>34765</v>
      </c>
      <c r="E93" s="51">
        <v>36699</v>
      </c>
      <c r="F93" s="51">
        <v>39261</v>
      </c>
      <c r="G93" s="51">
        <v>42758</v>
      </c>
      <c r="H93" s="51">
        <v>45451</v>
      </c>
      <c r="I93" s="52">
        <v>220</v>
      </c>
    </row>
    <row r="94" spans="1:9" ht="18" customHeight="1" x14ac:dyDescent="0.3">
      <c r="A94" s="17" t="s">
        <v>198</v>
      </c>
      <c r="B94" s="9" t="s">
        <v>54</v>
      </c>
      <c r="C94" s="10">
        <v>45156</v>
      </c>
      <c r="D94" s="10">
        <v>36745</v>
      </c>
      <c r="E94" s="10">
        <v>40191</v>
      </c>
      <c r="F94" s="10">
        <v>45622</v>
      </c>
      <c r="G94" s="10">
        <v>48741</v>
      </c>
      <c r="H94" s="10">
        <v>56595</v>
      </c>
      <c r="I94" s="44">
        <v>80</v>
      </c>
    </row>
    <row r="95" spans="1:9" ht="18" customHeight="1" x14ac:dyDescent="0.3">
      <c r="A95" s="53" t="s">
        <v>199</v>
      </c>
      <c r="B95" s="50" t="s">
        <v>55</v>
      </c>
      <c r="C95" s="51">
        <v>44103</v>
      </c>
      <c r="D95" s="51">
        <v>34970</v>
      </c>
      <c r="E95" s="51">
        <v>38971</v>
      </c>
      <c r="F95" s="51">
        <v>42894</v>
      </c>
      <c r="G95" s="51">
        <v>47150</v>
      </c>
      <c r="H95" s="51">
        <v>58419</v>
      </c>
      <c r="I95" s="52">
        <v>240</v>
      </c>
    </row>
    <row r="96" spans="1:9" ht="18" customHeight="1" x14ac:dyDescent="0.3">
      <c r="A96" s="85" t="s">
        <v>200</v>
      </c>
      <c r="B96" s="7" t="s">
        <v>56</v>
      </c>
      <c r="C96" s="8">
        <v>69961</v>
      </c>
      <c r="D96" s="8">
        <v>35653</v>
      </c>
      <c r="E96" s="8">
        <v>47314</v>
      </c>
      <c r="F96" s="8">
        <v>58212</v>
      </c>
      <c r="G96" s="8">
        <v>96304</v>
      </c>
      <c r="H96" s="8">
        <v>111363</v>
      </c>
      <c r="I96" s="43">
        <v>2370</v>
      </c>
    </row>
    <row r="97" spans="1:9" ht="18" customHeight="1" x14ac:dyDescent="0.3">
      <c r="A97" s="53" t="s">
        <v>201</v>
      </c>
      <c r="B97" s="50" t="s">
        <v>57</v>
      </c>
      <c r="C97" s="51">
        <v>108561</v>
      </c>
      <c r="D97" s="51">
        <v>72634</v>
      </c>
      <c r="E97" s="51">
        <v>81348</v>
      </c>
      <c r="F97" s="51">
        <v>100765</v>
      </c>
      <c r="G97" s="51">
        <v>119895</v>
      </c>
      <c r="H97" s="51">
        <v>174470</v>
      </c>
      <c r="I97" s="52">
        <v>70</v>
      </c>
    </row>
    <row r="98" spans="1:9" ht="18" customHeight="1" x14ac:dyDescent="0.3">
      <c r="A98" s="17" t="s">
        <v>202</v>
      </c>
      <c r="B98" s="9" t="s">
        <v>345</v>
      </c>
      <c r="C98" s="10">
        <v>80722</v>
      </c>
      <c r="D98" s="10">
        <v>49500</v>
      </c>
      <c r="E98" s="10">
        <v>63742</v>
      </c>
      <c r="F98" s="10">
        <v>75477</v>
      </c>
      <c r="G98" s="10">
        <v>100421</v>
      </c>
      <c r="H98" s="10">
        <v>101554</v>
      </c>
      <c r="I98" s="44">
        <v>50</v>
      </c>
    </row>
    <row r="99" spans="1:9" ht="18" customHeight="1" x14ac:dyDescent="0.3">
      <c r="A99" s="53" t="s">
        <v>203</v>
      </c>
      <c r="B99" s="50" t="s">
        <v>58</v>
      </c>
      <c r="C99" s="51">
        <v>53511</v>
      </c>
      <c r="D99" s="51">
        <v>33000</v>
      </c>
      <c r="E99" s="51">
        <v>36816</v>
      </c>
      <c r="F99" s="51">
        <v>53526</v>
      </c>
      <c r="G99" s="51">
        <v>61090</v>
      </c>
      <c r="H99" s="51">
        <v>80528</v>
      </c>
      <c r="I99" s="52">
        <v>220</v>
      </c>
    </row>
    <row r="100" spans="1:9" ht="18" customHeight="1" x14ac:dyDescent="0.3">
      <c r="A100" s="17" t="s">
        <v>204</v>
      </c>
      <c r="B100" s="9" t="s">
        <v>59</v>
      </c>
      <c r="C100" s="10">
        <v>53591</v>
      </c>
      <c r="D100" s="10">
        <v>45782</v>
      </c>
      <c r="E100" s="10">
        <v>49065</v>
      </c>
      <c r="F100" s="10">
        <v>54975</v>
      </c>
      <c r="G100" s="10">
        <v>54975</v>
      </c>
      <c r="H100" s="10">
        <v>64077</v>
      </c>
      <c r="I100" s="44">
        <v>520</v>
      </c>
    </row>
    <row r="101" spans="1:9" s="2" customFormat="1" ht="18" customHeight="1" x14ac:dyDescent="0.3">
      <c r="A101" s="53" t="s">
        <v>205</v>
      </c>
      <c r="B101" s="50" t="s">
        <v>60</v>
      </c>
      <c r="C101" s="51">
        <v>103130</v>
      </c>
      <c r="D101" s="51">
        <v>64334</v>
      </c>
      <c r="E101" s="51">
        <v>94162</v>
      </c>
      <c r="F101" s="51">
        <v>108347</v>
      </c>
      <c r="G101" s="51">
        <v>111363</v>
      </c>
      <c r="H101" s="51">
        <v>115107</v>
      </c>
      <c r="I101" s="52">
        <v>730</v>
      </c>
    </row>
    <row r="102" spans="1:9" ht="18" customHeight="1" x14ac:dyDescent="0.3">
      <c r="A102" s="17" t="s">
        <v>206</v>
      </c>
      <c r="B102" s="9" t="s">
        <v>61</v>
      </c>
      <c r="C102" s="10">
        <v>65750</v>
      </c>
      <c r="D102" s="10">
        <v>51423</v>
      </c>
      <c r="E102" s="10">
        <v>56891</v>
      </c>
      <c r="F102" s="10">
        <v>60114</v>
      </c>
      <c r="G102" s="10">
        <v>74392</v>
      </c>
      <c r="H102" s="10">
        <v>91602</v>
      </c>
      <c r="I102" s="44">
        <v>260</v>
      </c>
    </row>
    <row r="103" spans="1:9" ht="18" customHeight="1" x14ac:dyDescent="0.3">
      <c r="A103" s="53" t="s">
        <v>207</v>
      </c>
      <c r="B103" s="50" t="s">
        <v>62</v>
      </c>
      <c r="C103" s="51">
        <v>38757</v>
      </c>
      <c r="D103" s="51">
        <v>32052</v>
      </c>
      <c r="E103" s="51">
        <v>35570</v>
      </c>
      <c r="F103" s="51">
        <v>36406</v>
      </c>
      <c r="G103" s="51">
        <v>41945</v>
      </c>
      <c r="H103" s="51">
        <v>53414</v>
      </c>
      <c r="I103" s="52">
        <v>310</v>
      </c>
    </row>
    <row r="104" spans="1:9" ht="18" customHeight="1" x14ac:dyDescent="0.3">
      <c r="A104" s="17" t="s">
        <v>611</v>
      </c>
      <c r="B104" s="9" t="s">
        <v>612</v>
      </c>
      <c r="C104" s="10">
        <v>37030</v>
      </c>
      <c r="D104" s="10">
        <v>30808</v>
      </c>
      <c r="E104" s="10">
        <v>36358</v>
      </c>
      <c r="F104" s="10">
        <v>36358</v>
      </c>
      <c r="G104" s="10">
        <v>37752</v>
      </c>
      <c r="H104" s="10">
        <v>42056</v>
      </c>
      <c r="I104" s="44">
        <v>80</v>
      </c>
    </row>
    <row r="105" spans="1:9" ht="18" customHeight="1" x14ac:dyDescent="0.3">
      <c r="A105" s="84" t="s">
        <v>208</v>
      </c>
      <c r="B105" s="47" t="s">
        <v>346</v>
      </c>
      <c r="C105" s="48">
        <v>36456</v>
      </c>
      <c r="D105" s="48">
        <v>30576</v>
      </c>
      <c r="E105" s="48">
        <v>30576</v>
      </c>
      <c r="F105" s="48">
        <v>32312</v>
      </c>
      <c r="G105" s="48">
        <v>36793</v>
      </c>
      <c r="H105" s="48">
        <v>46126</v>
      </c>
      <c r="I105" s="49">
        <v>2790</v>
      </c>
    </row>
    <row r="106" spans="1:9" ht="18" customHeight="1" x14ac:dyDescent="0.3">
      <c r="A106" s="17" t="s">
        <v>460</v>
      </c>
      <c r="B106" s="9" t="s">
        <v>461</v>
      </c>
      <c r="C106" s="10">
        <v>46955</v>
      </c>
      <c r="D106" s="10">
        <v>36406</v>
      </c>
      <c r="E106" s="10">
        <v>36412</v>
      </c>
      <c r="F106" s="10">
        <v>37569</v>
      </c>
      <c r="G106" s="10">
        <v>57835</v>
      </c>
      <c r="H106" s="10">
        <v>73384</v>
      </c>
      <c r="I106" s="44">
        <v>40</v>
      </c>
    </row>
    <row r="107" spans="1:9" ht="18" customHeight="1" x14ac:dyDescent="0.3">
      <c r="A107" s="53" t="s">
        <v>209</v>
      </c>
      <c r="B107" s="50" t="s">
        <v>63</v>
      </c>
      <c r="C107" s="51">
        <v>40042</v>
      </c>
      <c r="D107" s="51">
        <v>32454</v>
      </c>
      <c r="E107" s="51">
        <v>34710</v>
      </c>
      <c r="F107" s="51">
        <v>35986</v>
      </c>
      <c r="G107" s="51">
        <v>41797</v>
      </c>
      <c r="H107" s="51">
        <v>56247</v>
      </c>
      <c r="I107" s="52">
        <v>230</v>
      </c>
    </row>
    <row r="108" spans="1:9" ht="18" customHeight="1" x14ac:dyDescent="0.3">
      <c r="A108" s="17" t="s">
        <v>210</v>
      </c>
      <c r="B108" s="9" t="s">
        <v>64</v>
      </c>
      <c r="C108" s="10">
        <v>35924</v>
      </c>
      <c r="D108" s="10">
        <v>31096</v>
      </c>
      <c r="E108" s="10">
        <v>33045</v>
      </c>
      <c r="F108" s="10">
        <v>35796</v>
      </c>
      <c r="G108" s="10">
        <v>37201</v>
      </c>
      <c r="H108" s="10">
        <v>40099</v>
      </c>
      <c r="I108" s="44">
        <v>80</v>
      </c>
    </row>
    <row r="109" spans="1:9" ht="18" customHeight="1" x14ac:dyDescent="0.3">
      <c r="A109" s="53" t="s">
        <v>211</v>
      </c>
      <c r="B109" s="50" t="s">
        <v>65</v>
      </c>
      <c r="C109" s="51">
        <v>35474</v>
      </c>
      <c r="D109" s="51">
        <v>30576</v>
      </c>
      <c r="E109" s="51">
        <v>31164</v>
      </c>
      <c r="F109" s="51">
        <v>35386</v>
      </c>
      <c r="G109" s="51">
        <v>37175</v>
      </c>
      <c r="H109" s="51">
        <v>41591</v>
      </c>
      <c r="I109" s="52">
        <v>300</v>
      </c>
    </row>
    <row r="110" spans="1:9" s="2" customFormat="1" ht="18" customHeight="1" x14ac:dyDescent="0.3">
      <c r="A110" s="17" t="s">
        <v>212</v>
      </c>
      <c r="B110" s="9" t="s">
        <v>66</v>
      </c>
      <c r="C110" s="10">
        <v>34048</v>
      </c>
      <c r="D110" s="10">
        <v>30576</v>
      </c>
      <c r="E110" s="10">
        <v>31673</v>
      </c>
      <c r="F110" s="10">
        <v>33608</v>
      </c>
      <c r="G110" s="10">
        <v>35685</v>
      </c>
      <c r="H110" s="10">
        <v>38652</v>
      </c>
      <c r="I110" s="44">
        <v>170</v>
      </c>
    </row>
    <row r="111" spans="1:9" ht="18" customHeight="1" x14ac:dyDescent="0.3">
      <c r="A111" s="53" t="s">
        <v>213</v>
      </c>
      <c r="B111" s="50" t="s">
        <v>67</v>
      </c>
      <c r="C111" s="51">
        <v>44476</v>
      </c>
      <c r="D111" s="51">
        <v>30576</v>
      </c>
      <c r="E111" s="51">
        <v>30576</v>
      </c>
      <c r="F111" s="51">
        <v>35792</v>
      </c>
      <c r="G111" s="51">
        <v>56035</v>
      </c>
      <c r="H111" s="51">
        <v>74965</v>
      </c>
      <c r="I111" s="52">
        <v>190</v>
      </c>
    </row>
    <row r="112" spans="1:9" ht="18" customHeight="1" x14ac:dyDescent="0.3">
      <c r="A112" s="17" t="s">
        <v>349</v>
      </c>
      <c r="B112" s="9" t="s">
        <v>350</v>
      </c>
      <c r="C112" s="10">
        <v>31978</v>
      </c>
      <c r="D112" s="10">
        <v>30576</v>
      </c>
      <c r="E112" s="10">
        <v>30576</v>
      </c>
      <c r="F112" s="10">
        <v>30576</v>
      </c>
      <c r="G112" s="10">
        <v>31185</v>
      </c>
      <c r="H112" s="10">
        <v>34532</v>
      </c>
      <c r="I112" s="44">
        <v>740</v>
      </c>
    </row>
    <row r="113" spans="1:9" ht="18" customHeight="1" x14ac:dyDescent="0.3">
      <c r="A113" s="53" t="s">
        <v>214</v>
      </c>
      <c r="B113" s="50" t="s">
        <v>68</v>
      </c>
      <c r="C113" s="51">
        <v>40942</v>
      </c>
      <c r="D113" s="51">
        <v>30576</v>
      </c>
      <c r="E113" s="51">
        <v>30576</v>
      </c>
      <c r="F113" s="51">
        <v>34017</v>
      </c>
      <c r="G113" s="51">
        <v>45247</v>
      </c>
      <c r="H113" s="51">
        <v>63307</v>
      </c>
      <c r="I113" s="52">
        <v>600</v>
      </c>
    </row>
    <row r="114" spans="1:9" ht="18" customHeight="1" x14ac:dyDescent="0.3">
      <c r="A114" s="17" t="s">
        <v>215</v>
      </c>
      <c r="B114" s="9" t="s">
        <v>69</v>
      </c>
      <c r="C114" s="10">
        <v>33891</v>
      </c>
      <c r="D114" s="10">
        <v>30576</v>
      </c>
      <c r="E114" s="10">
        <v>30599</v>
      </c>
      <c r="F114" s="10">
        <v>32398</v>
      </c>
      <c r="G114" s="10">
        <v>35013</v>
      </c>
      <c r="H114" s="10">
        <v>38024</v>
      </c>
      <c r="I114" s="44">
        <v>120</v>
      </c>
    </row>
    <row r="115" spans="1:9" ht="18" customHeight="1" x14ac:dyDescent="0.3">
      <c r="A115" s="53" t="s">
        <v>216</v>
      </c>
      <c r="B115" s="50" t="s">
        <v>70</v>
      </c>
      <c r="C115" s="51">
        <v>32369</v>
      </c>
      <c r="D115" s="51">
        <v>30576</v>
      </c>
      <c r="E115" s="51">
        <v>30576</v>
      </c>
      <c r="F115" s="51">
        <v>30881</v>
      </c>
      <c r="G115" s="51">
        <v>34432</v>
      </c>
      <c r="H115" s="51">
        <v>34811</v>
      </c>
      <c r="I115" s="52">
        <v>90</v>
      </c>
    </row>
    <row r="116" spans="1:9" ht="18" customHeight="1" x14ac:dyDescent="0.3">
      <c r="A116" s="17" t="s">
        <v>217</v>
      </c>
      <c r="B116" s="9" t="s">
        <v>71</v>
      </c>
      <c r="C116" s="10">
        <v>33546</v>
      </c>
      <c r="D116" s="10">
        <v>30576</v>
      </c>
      <c r="E116" s="10">
        <v>30576</v>
      </c>
      <c r="F116" s="10">
        <v>30798</v>
      </c>
      <c r="G116" s="10">
        <v>34647</v>
      </c>
      <c r="H116" s="10">
        <v>38947</v>
      </c>
      <c r="I116" s="44">
        <v>80</v>
      </c>
    </row>
    <row r="117" spans="1:9" ht="18" customHeight="1" x14ac:dyDescent="0.3">
      <c r="A117" s="84" t="s">
        <v>218</v>
      </c>
      <c r="B117" s="47" t="s">
        <v>72</v>
      </c>
      <c r="C117" s="48">
        <v>36436</v>
      </c>
      <c r="D117" s="48">
        <v>30576</v>
      </c>
      <c r="E117" s="48">
        <v>30775</v>
      </c>
      <c r="F117" s="48">
        <v>33442</v>
      </c>
      <c r="G117" s="48">
        <v>37343</v>
      </c>
      <c r="H117" s="48">
        <v>48178</v>
      </c>
      <c r="I117" s="49">
        <v>930</v>
      </c>
    </row>
    <row r="118" spans="1:9" ht="18" customHeight="1" x14ac:dyDescent="0.3">
      <c r="A118" s="17" t="s">
        <v>464</v>
      </c>
      <c r="B118" s="9" t="s">
        <v>465</v>
      </c>
      <c r="C118" s="10">
        <v>53821</v>
      </c>
      <c r="D118" s="10">
        <v>36618</v>
      </c>
      <c r="E118" s="10">
        <v>41842</v>
      </c>
      <c r="F118" s="10">
        <v>47758</v>
      </c>
      <c r="G118" s="10">
        <v>62254</v>
      </c>
      <c r="H118" s="10">
        <v>83483</v>
      </c>
      <c r="I118" s="44">
        <v>40</v>
      </c>
    </row>
    <row r="119" spans="1:9" ht="18" customHeight="1" x14ac:dyDescent="0.3">
      <c r="A119" s="53" t="s">
        <v>220</v>
      </c>
      <c r="B119" s="50" t="s">
        <v>73</v>
      </c>
      <c r="C119" s="51">
        <v>34905</v>
      </c>
      <c r="D119" s="51">
        <v>30576</v>
      </c>
      <c r="E119" s="51">
        <v>31149</v>
      </c>
      <c r="F119" s="51">
        <v>32958</v>
      </c>
      <c r="G119" s="51">
        <v>36113</v>
      </c>
      <c r="H119" s="51">
        <v>42651</v>
      </c>
      <c r="I119" s="52">
        <v>390</v>
      </c>
    </row>
    <row r="120" spans="1:9" ht="18" customHeight="1" x14ac:dyDescent="0.3">
      <c r="A120" s="17" t="s">
        <v>221</v>
      </c>
      <c r="B120" s="9" t="s">
        <v>74</v>
      </c>
      <c r="C120" s="10">
        <v>32112</v>
      </c>
      <c r="D120" s="10">
        <v>30576</v>
      </c>
      <c r="E120" s="10">
        <v>30576</v>
      </c>
      <c r="F120" s="10">
        <v>30598</v>
      </c>
      <c r="G120" s="10">
        <v>32999</v>
      </c>
      <c r="H120" s="10">
        <v>34774</v>
      </c>
      <c r="I120" s="44">
        <v>290</v>
      </c>
    </row>
    <row r="121" spans="1:9" ht="18" customHeight="1" x14ac:dyDescent="0.3">
      <c r="A121" s="53" t="s">
        <v>660</v>
      </c>
      <c r="B121" s="50" t="s">
        <v>661</v>
      </c>
      <c r="C121" s="51">
        <v>43340</v>
      </c>
      <c r="D121" s="51">
        <v>35106</v>
      </c>
      <c r="E121" s="51">
        <v>35546</v>
      </c>
      <c r="F121" s="51">
        <v>37440</v>
      </c>
      <c r="G121" s="51">
        <v>46086</v>
      </c>
      <c r="H121" s="51">
        <v>58427</v>
      </c>
      <c r="I121" s="52">
        <v>40</v>
      </c>
    </row>
    <row r="122" spans="1:9" s="2" customFormat="1" ht="18" customHeight="1" x14ac:dyDescent="0.3">
      <c r="A122" s="17" t="s">
        <v>222</v>
      </c>
      <c r="B122" s="9" t="s">
        <v>75</v>
      </c>
      <c r="C122" s="10">
        <v>40772</v>
      </c>
      <c r="D122" s="10">
        <v>31188</v>
      </c>
      <c r="E122" s="10">
        <v>34406</v>
      </c>
      <c r="F122" s="10">
        <v>39245</v>
      </c>
      <c r="G122" s="10">
        <v>48706</v>
      </c>
      <c r="H122" s="10">
        <v>48706</v>
      </c>
      <c r="I122" s="44">
        <v>170</v>
      </c>
    </row>
    <row r="123" spans="1:9" ht="18" customHeight="1" x14ac:dyDescent="0.3">
      <c r="A123" s="84" t="s">
        <v>223</v>
      </c>
      <c r="B123" s="47" t="s">
        <v>76</v>
      </c>
      <c r="C123" s="48">
        <v>37121</v>
      </c>
      <c r="D123" s="48">
        <v>30576</v>
      </c>
      <c r="E123" s="48">
        <v>30576</v>
      </c>
      <c r="F123" s="48">
        <v>33376</v>
      </c>
      <c r="G123" s="48">
        <v>37760</v>
      </c>
      <c r="H123" s="48">
        <v>50384</v>
      </c>
      <c r="I123" s="49">
        <v>450</v>
      </c>
    </row>
    <row r="124" spans="1:9" ht="18" customHeight="1" x14ac:dyDescent="0.3">
      <c r="A124" s="17" t="s">
        <v>224</v>
      </c>
      <c r="B124" s="9" t="s">
        <v>354</v>
      </c>
      <c r="C124" s="10">
        <v>39563</v>
      </c>
      <c r="D124" s="10">
        <v>30576</v>
      </c>
      <c r="E124" s="10">
        <v>32394</v>
      </c>
      <c r="F124" s="10">
        <v>35265</v>
      </c>
      <c r="G124" s="10">
        <v>37078</v>
      </c>
      <c r="H124" s="10">
        <v>60651</v>
      </c>
      <c r="I124" s="44">
        <v>80</v>
      </c>
    </row>
    <row r="125" spans="1:9" ht="18" customHeight="1" x14ac:dyDescent="0.3">
      <c r="A125" s="53" t="s">
        <v>225</v>
      </c>
      <c r="B125" s="50" t="s">
        <v>77</v>
      </c>
      <c r="C125" s="51">
        <v>32127</v>
      </c>
      <c r="D125" s="51">
        <v>30576</v>
      </c>
      <c r="E125" s="51">
        <v>30576</v>
      </c>
      <c r="F125" s="51">
        <v>31385</v>
      </c>
      <c r="G125" s="51">
        <v>31497</v>
      </c>
      <c r="H125" s="51">
        <v>37037</v>
      </c>
      <c r="I125" s="52">
        <v>50</v>
      </c>
    </row>
    <row r="126" spans="1:9" ht="18" customHeight="1" x14ac:dyDescent="0.3">
      <c r="A126" s="17" t="s">
        <v>358</v>
      </c>
      <c r="B126" s="9" t="s">
        <v>359</v>
      </c>
      <c r="C126" s="10">
        <v>35888</v>
      </c>
      <c r="D126" s="10">
        <v>30576</v>
      </c>
      <c r="E126" s="10">
        <v>30892</v>
      </c>
      <c r="F126" s="10">
        <v>33376</v>
      </c>
      <c r="G126" s="10">
        <v>37947</v>
      </c>
      <c r="H126" s="10">
        <v>39259</v>
      </c>
      <c r="I126" s="44">
        <v>140</v>
      </c>
    </row>
    <row r="127" spans="1:9" ht="18" customHeight="1" x14ac:dyDescent="0.3">
      <c r="A127" s="84" t="s">
        <v>227</v>
      </c>
      <c r="B127" s="47" t="s">
        <v>78</v>
      </c>
      <c r="C127" s="48">
        <v>43224</v>
      </c>
      <c r="D127" s="48">
        <v>30576</v>
      </c>
      <c r="E127" s="48">
        <v>31171</v>
      </c>
      <c r="F127" s="48">
        <v>34122</v>
      </c>
      <c r="G127" s="48">
        <v>44325</v>
      </c>
      <c r="H127" s="48">
        <v>65845</v>
      </c>
      <c r="I127" s="49">
        <v>3270</v>
      </c>
    </row>
    <row r="128" spans="1:9" s="2" customFormat="1" ht="18" customHeight="1" x14ac:dyDescent="0.3">
      <c r="A128" s="17" t="s">
        <v>228</v>
      </c>
      <c r="B128" s="9" t="s">
        <v>79</v>
      </c>
      <c r="C128" s="10">
        <v>46543</v>
      </c>
      <c r="D128" s="10">
        <v>35403</v>
      </c>
      <c r="E128" s="10">
        <v>37125</v>
      </c>
      <c r="F128" s="10">
        <v>45240</v>
      </c>
      <c r="G128" s="10">
        <v>53026</v>
      </c>
      <c r="H128" s="10">
        <v>61963</v>
      </c>
      <c r="I128" s="44">
        <v>280</v>
      </c>
    </row>
    <row r="129" spans="1:9" ht="18" customHeight="1" x14ac:dyDescent="0.3">
      <c r="A129" s="53" t="s">
        <v>229</v>
      </c>
      <c r="B129" s="50" t="s">
        <v>80</v>
      </c>
      <c r="C129" s="51">
        <v>32657</v>
      </c>
      <c r="D129" s="51">
        <v>30576</v>
      </c>
      <c r="E129" s="51">
        <v>30576</v>
      </c>
      <c r="F129" s="51">
        <v>31565</v>
      </c>
      <c r="G129" s="51">
        <v>33494</v>
      </c>
      <c r="H129" s="51">
        <v>35716</v>
      </c>
      <c r="I129" s="52">
        <v>1150</v>
      </c>
    </row>
    <row r="130" spans="1:9" ht="18" customHeight="1" x14ac:dyDescent="0.3">
      <c r="A130" s="17" t="s">
        <v>475</v>
      </c>
      <c r="B130" s="9" t="s">
        <v>476</v>
      </c>
      <c r="C130" s="10">
        <v>44878</v>
      </c>
      <c r="D130" s="10">
        <v>31855</v>
      </c>
      <c r="E130" s="10">
        <v>35340</v>
      </c>
      <c r="F130" s="10">
        <v>37934</v>
      </c>
      <c r="G130" s="10">
        <v>48581</v>
      </c>
      <c r="H130" s="10">
        <v>64309</v>
      </c>
      <c r="I130" s="44">
        <v>110</v>
      </c>
    </row>
    <row r="131" spans="1:9" s="2" customFormat="1" ht="18" customHeight="1" x14ac:dyDescent="0.3">
      <c r="A131" s="53" t="s">
        <v>477</v>
      </c>
      <c r="B131" s="50" t="s">
        <v>478</v>
      </c>
      <c r="C131" s="51">
        <v>45199</v>
      </c>
      <c r="D131" s="51">
        <v>31200</v>
      </c>
      <c r="E131" s="51">
        <v>34307</v>
      </c>
      <c r="F131" s="51">
        <v>38636</v>
      </c>
      <c r="G131" s="51">
        <v>54091</v>
      </c>
      <c r="H131" s="51">
        <v>60162</v>
      </c>
      <c r="I131" s="52">
        <v>40</v>
      </c>
    </row>
    <row r="132" spans="1:9" ht="18" customHeight="1" x14ac:dyDescent="0.3">
      <c r="A132" s="17" t="s">
        <v>230</v>
      </c>
      <c r="B132" s="9" t="s">
        <v>81</v>
      </c>
      <c r="C132" s="10">
        <v>35349</v>
      </c>
      <c r="D132" s="10">
        <v>30576</v>
      </c>
      <c r="E132" s="10">
        <v>30779</v>
      </c>
      <c r="F132" s="10">
        <v>33142</v>
      </c>
      <c r="G132" s="10">
        <v>36321</v>
      </c>
      <c r="H132" s="10">
        <v>43887</v>
      </c>
      <c r="I132" s="44">
        <v>1060</v>
      </c>
    </row>
    <row r="133" spans="1:9" ht="18" customHeight="1" x14ac:dyDescent="0.3">
      <c r="A133" s="53" t="s">
        <v>231</v>
      </c>
      <c r="B133" s="50" t="s">
        <v>82</v>
      </c>
      <c r="C133" s="51">
        <v>83375</v>
      </c>
      <c r="D133" s="51">
        <v>47209</v>
      </c>
      <c r="E133" s="51">
        <v>49088</v>
      </c>
      <c r="F133" s="51">
        <v>74826</v>
      </c>
      <c r="G133" s="51">
        <v>89659</v>
      </c>
      <c r="H133" s="51">
        <v>123371</v>
      </c>
      <c r="I133" s="52">
        <v>100</v>
      </c>
    </row>
    <row r="134" spans="1:9" ht="18" customHeight="1" x14ac:dyDescent="0.3">
      <c r="A134" s="17" t="s">
        <v>362</v>
      </c>
      <c r="B134" s="9" t="s">
        <v>363</v>
      </c>
      <c r="C134" s="10">
        <v>76855</v>
      </c>
      <c r="D134" s="10">
        <v>36696</v>
      </c>
      <c r="E134" s="10">
        <v>44573</v>
      </c>
      <c r="F134" s="10">
        <v>66144</v>
      </c>
      <c r="G134" s="10">
        <v>94739</v>
      </c>
      <c r="H134" s="10">
        <v>131538</v>
      </c>
      <c r="I134" s="44">
        <v>230</v>
      </c>
    </row>
    <row r="135" spans="1:9" ht="18" customHeight="1" x14ac:dyDescent="0.3">
      <c r="A135" s="53" t="s">
        <v>686</v>
      </c>
      <c r="B135" s="50" t="s">
        <v>687</v>
      </c>
      <c r="C135" s="51">
        <v>90526</v>
      </c>
      <c r="D135" s="51">
        <v>34307</v>
      </c>
      <c r="E135" s="51">
        <v>60419</v>
      </c>
      <c r="F135" s="51">
        <v>79297</v>
      </c>
      <c r="G135" s="51">
        <v>121383</v>
      </c>
      <c r="H135" s="51">
        <v>131809</v>
      </c>
      <c r="I135" s="52">
        <v>30</v>
      </c>
    </row>
    <row r="136" spans="1:9" ht="18" customHeight="1" x14ac:dyDescent="0.3">
      <c r="A136" s="17" t="s">
        <v>232</v>
      </c>
      <c r="B136" s="9" t="s">
        <v>83</v>
      </c>
      <c r="C136" s="10">
        <v>62509</v>
      </c>
      <c r="D136" s="10">
        <v>37371</v>
      </c>
      <c r="E136" s="10">
        <v>45759</v>
      </c>
      <c r="F136" s="10">
        <v>50316</v>
      </c>
      <c r="G136" s="10">
        <v>72149</v>
      </c>
      <c r="H136" s="10">
        <v>95551</v>
      </c>
      <c r="I136" s="44">
        <v>80</v>
      </c>
    </row>
    <row r="137" spans="1:9" ht="18" customHeight="1" x14ac:dyDescent="0.3">
      <c r="A137" s="53" t="s">
        <v>613</v>
      </c>
      <c r="B137" s="50" t="s">
        <v>614</v>
      </c>
      <c r="C137" s="51">
        <v>61631</v>
      </c>
      <c r="D137" s="51">
        <v>31020</v>
      </c>
      <c r="E137" s="51">
        <v>38603</v>
      </c>
      <c r="F137" s="51">
        <v>48362</v>
      </c>
      <c r="G137" s="51">
        <v>81525</v>
      </c>
      <c r="H137" s="51">
        <v>101676</v>
      </c>
      <c r="I137" s="52" t="s">
        <v>671</v>
      </c>
    </row>
    <row r="138" spans="1:9" ht="18" customHeight="1" x14ac:dyDescent="0.3">
      <c r="A138" s="85" t="s">
        <v>233</v>
      </c>
      <c r="B138" s="7" t="s">
        <v>84</v>
      </c>
      <c r="C138" s="8">
        <v>44654</v>
      </c>
      <c r="D138" s="8">
        <v>31298</v>
      </c>
      <c r="E138" s="8">
        <v>35668</v>
      </c>
      <c r="F138" s="8">
        <v>40640</v>
      </c>
      <c r="G138" s="8">
        <v>49489</v>
      </c>
      <c r="H138" s="8">
        <v>62254</v>
      </c>
      <c r="I138" s="43">
        <v>3830</v>
      </c>
    </row>
    <row r="139" spans="1:9" ht="18" customHeight="1" x14ac:dyDescent="0.3">
      <c r="A139" s="53" t="s">
        <v>234</v>
      </c>
      <c r="B139" s="50" t="s">
        <v>364</v>
      </c>
      <c r="C139" s="51">
        <v>56767</v>
      </c>
      <c r="D139" s="51">
        <v>37887</v>
      </c>
      <c r="E139" s="51">
        <v>46033</v>
      </c>
      <c r="F139" s="51">
        <v>53435</v>
      </c>
      <c r="G139" s="51">
        <v>63897</v>
      </c>
      <c r="H139" s="51">
        <v>78874</v>
      </c>
      <c r="I139" s="52">
        <v>290</v>
      </c>
    </row>
    <row r="140" spans="1:9" ht="18" customHeight="1" x14ac:dyDescent="0.3">
      <c r="A140" s="17" t="s">
        <v>235</v>
      </c>
      <c r="B140" s="9" t="s">
        <v>365</v>
      </c>
      <c r="C140" s="10">
        <v>47810</v>
      </c>
      <c r="D140" s="10">
        <v>35620</v>
      </c>
      <c r="E140" s="10">
        <v>37839</v>
      </c>
      <c r="F140" s="10">
        <v>46012</v>
      </c>
      <c r="G140" s="10">
        <v>53187</v>
      </c>
      <c r="H140" s="10">
        <v>60742</v>
      </c>
      <c r="I140" s="44">
        <v>60</v>
      </c>
    </row>
    <row r="141" spans="1:9" s="2" customFormat="1" ht="18" customHeight="1" x14ac:dyDescent="0.3">
      <c r="A141" s="53" t="s">
        <v>236</v>
      </c>
      <c r="B141" s="50" t="s">
        <v>85</v>
      </c>
      <c r="C141" s="51">
        <v>45274</v>
      </c>
      <c r="D141" s="51">
        <v>33672</v>
      </c>
      <c r="E141" s="51">
        <v>37049</v>
      </c>
      <c r="F141" s="51">
        <v>43607</v>
      </c>
      <c r="G141" s="51">
        <v>49733</v>
      </c>
      <c r="H141" s="51">
        <v>59314</v>
      </c>
      <c r="I141" s="52">
        <v>210</v>
      </c>
    </row>
    <row r="142" spans="1:9" ht="18" customHeight="1" x14ac:dyDescent="0.3">
      <c r="A142" s="17" t="s">
        <v>237</v>
      </c>
      <c r="B142" s="9" t="s">
        <v>86</v>
      </c>
      <c r="C142" s="10">
        <v>48077</v>
      </c>
      <c r="D142" s="10">
        <v>30744</v>
      </c>
      <c r="E142" s="10">
        <v>40436</v>
      </c>
      <c r="F142" s="10">
        <v>47210</v>
      </c>
      <c r="G142" s="10">
        <v>55994</v>
      </c>
      <c r="H142" s="10">
        <v>62101</v>
      </c>
      <c r="I142" s="44">
        <v>40</v>
      </c>
    </row>
    <row r="143" spans="1:9" ht="18" customHeight="1" x14ac:dyDescent="0.3">
      <c r="A143" s="53" t="s">
        <v>238</v>
      </c>
      <c r="B143" s="50" t="s">
        <v>87</v>
      </c>
      <c r="C143" s="51">
        <v>53080</v>
      </c>
      <c r="D143" s="51">
        <v>33226</v>
      </c>
      <c r="E143" s="51">
        <v>40658</v>
      </c>
      <c r="F143" s="51">
        <v>54288</v>
      </c>
      <c r="G143" s="51">
        <v>62774</v>
      </c>
      <c r="H143" s="51">
        <v>68494</v>
      </c>
      <c r="I143" s="52">
        <v>40</v>
      </c>
    </row>
    <row r="144" spans="1:9" ht="18" customHeight="1" x14ac:dyDescent="0.3">
      <c r="A144" s="17" t="s">
        <v>239</v>
      </c>
      <c r="B144" s="9" t="s">
        <v>88</v>
      </c>
      <c r="C144" s="10">
        <v>40471</v>
      </c>
      <c r="D144" s="10">
        <v>34389</v>
      </c>
      <c r="E144" s="10">
        <v>37797</v>
      </c>
      <c r="F144" s="10">
        <v>39271</v>
      </c>
      <c r="G144" s="10">
        <v>45080</v>
      </c>
      <c r="H144" s="10">
        <v>45565</v>
      </c>
      <c r="I144" s="44">
        <v>80</v>
      </c>
    </row>
    <row r="145" spans="1:9" ht="18" customHeight="1" x14ac:dyDescent="0.3">
      <c r="A145" s="53" t="s">
        <v>240</v>
      </c>
      <c r="B145" s="50" t="s">
        <v>89</v>
      </c>
      <c r="C145" s="51">
        <v>42382</v>
      </c>
      <c r="D145" s="51">
        <v>36567</v>
      </c>
      <c r="E145" s="51">
        <v>36567</v>
      </c>
      <c r="F145" s="51">
        <v>36567</v>
      </c>
      <c r="G145" s="51">
        <v>45407</v>
      </c>
      <c r="H145" s="51">
        <v>45913</v>
      </c>
      <c r="I145" s="52">
        <v>70</v>
      </c>
    </row>
    <row r="146" spans="1:9" ht="18" customHeight="1" x14ac:dyDescent="0.3">
      <c r="A146" s="17" t="s">
        <v>241</v>
      </c>
      <c r="B146" s="9" t="s">
        <v>90</v>
      </c>
      <c r="C146" s="10">
        <v>39930</v>
      </c>
      <c r="D146" s="10">
        <v>30576</v>
      </c>
      <c r="E146" s="10">
        <v>34421</v>
      </c>
      <c r="F146" s="10">
        <v>37119</v>
      </c>
      <c r="G146" s="10">
        <v>45436</v>
      </c>
      <c r="H146" s="10">
        <v>50444</v>
      </c>
      <c r="I146" s="44">
        <v>560</v>
      </c>
    </row>
    <row r="147" spans="1:9" ht="18" customHeight="1" x14ac:dyDescent="0.3">
      <c r="A147" s="53" t="s">
        <v>366</v>
      </c>
      <c r="B147" s="50" t="s">
        <v>367</v>
      </c>
      <c r="C147" s="51">
        <v>44263</v>
      </c>
      <c r="D147" s="51">
        <v>38695</v>
      </c>
      <c r="E147" s="51">
        <v>38721</v>
      </c>
      <c r="F147" s="51">
        <v>41693</v>
      </c>
      <c r="G147" s="51">
        <v>44576</v>
      </c>
      <c r="H147" s="51">
        <v>45291</v>
      </c>
      <c r="I147" s="52">
        <v>40</v>
      </c>
    </row>
    <row r="148" spans="1:9" ht="18" customHeight="1" x14ac:dyDescent="0.3">
      <c r="A148" s="17" t="s">
        <v>242</v>
      </c>
      <c r="B148" s="9" t="s">
        <v>91</v>
      </c>
      <c r="C148" s="10">
        <v>32678</v>
      </c>
      <c r="D148" s="10">
        <v>30576</v>
      </c>
      <c r="E148" s="10">
        <v>30576</v>
      </c>
      <c r="F148" s="10">
        <v>30576</v>
      </c>
      <c r="G148" s="10">
        <v>33948</v>
      </c>
      <c r="H148" s="10">
        <v>36914</v>
      </c>
      <c r="I148" s="44">
        <v>120</v>
      </c>
    </row>
    <row r="149" spans="1:9" ht="18" customHeight="1" x14ac:dyDescent="0.3">
      <c r="A149" s="53" t="s">
        <v>368</v>
      </c>
      <c r="B149" s="50" t="s">
        <v>369</v>
      </c>
      <c r="C149" s="51">
        <v>38103</v>
      </c>
      <c r="D149" s="51">
        <v>35136</v>
      </c>
      <c r="E149" s="51">
        <v>35774</v>
      </c>
      <c r="F149" s="51">
        <v>36234</v>
      </c>
      <c r="G149" s="51">
        <v>38472</v>
      </c>
      <c r="H149" s="51">
        <v>41693</v>
      </c>
      <c r="I149" s="52">
        <v>90</v>
      </c>
    </row>
    <row r="150" spans="1:9" ht="18" customHeight="1" x14ac:dyDescent="0.3">
      <c r="A150" s="17" t="s">
        <v>244</v>
      </c>
      <c r="B150" s="9" t="s">
        <v>93</v>
      </c>
      <c r="C150" s="10">
        <v>36239</v>
      </c>
      <c r="D150" s="10">
        <v>30576</v>
      </c>
      <c r="E150" s="10">
        <v>32131</v>
      </c>
      <c r="F150" s="10">
        <v>35996</v>
      </c>
      <c r="G150" s="10">
        <v>37901</v>
      </c>
      <c r="H150" s="10">
        <v>44662</v>
      </c>
      <c r="I150" s="44">
        <v>220</v>
      </c>
    </row>
    <row r="151" spans="1:9" ht="18" customHeight="1" x14ac:dyDescent="0.3">
      <c r="A151" s="53" t="s">
        <v>245</v>
      </c>
      <c r="B151" s="50" t="s">
        <v>94</v>
      </c>
      <c r="C151" s="51">
        <v>51555</v>
      </c>
      <c r="D151" s="51">
        <v>35364</v>
      </c>
      <c r="E151" s="51">
        <v>39148</v>
      </c>
      <c r="F151" s="51">
        <v>51917</v>
      </c>
      <c r="G151" s="51">
        <v>61090</v>
      </c>
      <c r="H151" s="51">
        <v>71406</v>
      </c>
      <c r="I151" s="52">
        <v>100</v>
      </c>
    </row>
    <row r="152" spans="1:9" ht="18" customHeight="1" x14ac:dyDescent="0.3">
      <c r="A152" s="17" t="s">
        <v>246</v>
      </c>
      <c r="B152" s="9" t="s">
        <v>95</v>
      </c>
      <c r="C152" s="10">
        <v>46325</v>
      </c>
      <c r="D152" s="10">
        <v>35134</v>
      </c>
      <c r="E152" s="10">
        <v>37711</v>
      </c>
      <c r="F152" s="10">
        <v>46315</v>
      </c>
      <c r="G152" s="10">
        <v>48348</v>
      </c>
      <c r="H152" s="10">
        <v>57897</v>
      </c>
      <c r="I152" s="44">
        <v>70</v>
      </c>
    </row>
    <row r="153" spans="1:9" ht="18" customHeight="1" x14ac:dyDescent="0.3">
      <c r="A153" s="53" t="s">
        <v>247</v>
      </c>
      <c r="B153" s="50" t="s">
        <v>96</v>
      </c>
      <c r="C153" s="51">
        <v>62001</v>
      </c>
      <c r="D153" s="51">
        <v>42598</v>
      </c>
      <c r="E153" s="51">
        <v>57429</v>
      </c>
      <c r="F153" s="51">
        <v>64293</v>
      </c>
      <c r="G153" s="51">
        <v>69846</v>
      </c>
      <c r="H153" s="51">
        <v>75026</v>
      </c>
      <c r="I153" s="52">
        <v>50</v>
      </c>
    </row>
    <row r="154" spans="1:9" ht="18" customHeight="1" x14ac:dyDescent="0.3">
      <c r="A154" s="17" t="s">
        <v>248</v>
      </c>
      <c r="B154" s="9" t="s">
        <v>97</v>
      </c>
      <c r="C154" s="10">
        <v>57005</v>
      </c>
      <c r="D154" s="10">
        <v>42390</v>
      </c>
      <c r="E154" s="10">
        <v>42390</v>
      </c>
      <c r="F154" s="10">
        <v>53310</v>
      </c>
      <c r="G154" s="10">
        <v>65374</v>
      </c>
      <c r="H154" s="10">
        <v>81037</v>
      </c>
      <c r="I154" s="44">
        <v>120</v>
      </c>
    </row>
    <row r="155" spans="1:9" ht="18" customHeight="1" x14ac:dyDescent="0.3">
      <c r="A155" s="53" t="s">
        <v>249</v>
      </c>
      <c r="B155" s="50" t="s">
        <v>98</v>
      </c>
      <c r="C155" s="51">
        <v>65592</v>
      </c>
      <c r="D155" s="51">
        <v>43425</v>
      </c>
      <c r="E155" s="51">
        <v>49195</v>
      </c>
      <c r="F155" s="51">
        <v>59633</v>
      </c>
      <c r="G155" s="51">
        <v>76456</v>
      </c>
      <c r="H155" s="51">
        <v>91512</v>
      </c>
      <c r="I155" s="52">
        <v>50</v>
      </c>
    </row>
    <row r="156" spans="1:9" ht="18" customHeight="1" x14ac:dyDescent="0.3">
      <c r="A156" s="17" t="s">
        <v>250</v>
      </c>
      <c r="B156" s="9" t="s">
        <v>372</v>
      </c>
      <c r="C156" s="10">
        <v>42559</v>
      </c>
      <c r="D156" s="10">
        <v>32697</v>
      </c>
      <c r="E156" s="10">
        <v>35127</v>
      </c>
      <c r="F156" s="10">
        <v>38280</v>
      </c>
      <c r="G156" s="10">
        <v>45889</v>
      </c>
      <c r="H156" s="10">
        <v>56845</v>
      </c>
      <c r="I156" s="44">
        <v>140</v>
      </c>
    </row>
    <row r="157" spans="1:9" ht="18" customHeight="1" x14ac:dyDescent="0.3">
      <c r="A157" s="53" t="s">
        <v>251</v>
      </c>
      <c r="B157" s="50" t="s">
        <v>99</v>
      </c>
      <c r="C157" s="51">
        <v>56163</v>
      </c>
      <c r="D157" s="51">
        <v>35763</v>
      </c>
      <c r="E157" s="51">
        <v>43909</v>
      </c>
      <c r="F157" s="51">
        <v>50335</v>
      </c>
      <c r="G157" s="51">
        <v>65822</v>
      </c>
      <c r="H157" s="51">
        <v>78078</v>
      </c>
      <c r="I157" s="52">
        <v>70</v>
      </c>
    </row>
    <row r="158" spans="1:9" ht="18" customHeight="1" x14ac:dyDescent="0.3">
      <c r="A158" s="17" t="s">
        <v>252</v>
      </c>
      <c r="B158" s="9" t="s">
        <v>373</v>
      </c>
      <c r="C158" s="10">
        <v>44826</v>
      </c>
      <c r="D158" s="10">
        <v>40764</v>
      </c>
      <c r="E158" s="10">
        <v>40764</v>
      </c>
      <c r="F158" s="10">
        <v>46543</v>
      </c>
      <c r="G158" s="10">
        <v>46543</v>
      </c>
      <c r="H158" s="10">
        <v>47551</v>
      </c>
      <c r="I158" s="44">
        <v>40</v>
      </c>
    </row>
    <row r="159" spans="1:9" ht="18" customHeight="1" x14ac:dyDescent="0.3">
      <c r="A159" s="53" t="s">
        <v>253</v>
      </c>
      <c r="B159" s="50" t="s">
        <v>374</v>
      </c>
      <c r="C159" s="51">
        <v>39161</v>
      </c>
      <c r="D159" s="51">
        <v>35136</v>
      </c>
      <c r="E159" s="51">
        <v>35895</v>
      </c>
      <c r="F159" s="51">
        <v>38156</v>
      </c>
      <c r="G159" s="51">
        <v>40041</v>
      </c>
      <c r="H159" s="51">
        <v>45793</v>
      </c>
      <c r="I159" s="52">
        <v>160</v>
      </c>
    </row>
    <row r="160" spans="1:9" ht="18" customHeight="1" x14ac:dyDescent="0.3">
      <c r="A160" s="17" t="s">
        <v>254</v>
      </c>
      <c r="B160" s="9" t="s">
        <v>375</v>
      </c>
      <c r="C160" s="10">
        <v>43887</v>
      </c>
      <c r="D160" s="10">
        <v>32940</v>
      </c>
      <c r="E160" s="10">
        <v>36785</v>
      </c>
      <c r="F160" s="10">
        <v>40227</v>
      </c>
      <c r="G160" s="10">
        <v>47263</v>
      </c>
      <c r="H160" s="10">
        <v>59076</v>
      </c>
      <c r="I160" s="44">
        <v>360</v>
      </c>
    </row>
    <row r="161" spans="1:9" ht="18" customHeight="1" x14ac:dyDescent="0.3">
      <c r="A161" s="53" t="s">
        <v>376</v>
      </c>
      <c r="B161" s="50" t="s">
        <v>377</v>
      </c>
      <c r="C161" s="51">
        <v>42132</v>
      </c>
      <c r="D161" s="51">
        <v>30576</v>
      </c>
      <c r="E161" s="51">
        <v>33626</v>
      </c>
      <c r="F161" s="51">
        <v>45785</v>
      </c>
      <c r="G161" s="51">
        <v>45788</v>
      </c>
      <c r="H161" s="51">
        <v>51884</v>
      </c>
      <c r="I161" s="52">
        <v>50</v>
      </c>
    </row>
    <row r="162" spans="1:9" ht="18" customHeight="1" x14ac:dyDescent="0.3">
      <c r="A162" s="17" t="s">
        <v>255</v>
      </c>
      <c r="B162" s="9" t="s">
        <v>100</v>
      </c>
      <c r="C162" s="10">
        <v>43862</v>
      </c>
      <c r="D162" s="10">
        <v>30771</v>
      </c>
      <c r="E162" s="10">
        <v>34844</v>
      </c>
      <c r="F162" s="10">
        <v>40398</v>
      </c>
      <c r="G162" s="10">
        <v>49759</v>
      </c>
      <c r="H162" s="10">
        <v>61461</v>
      </c>
      <c r="I162" s="44">
        <v>570</v>
      </c>
    </row>
    <row r="163" spans="1:9" ht="18" customHeight="1" x14ac:dyDescent="0.3">
      <c r="A163" s="84" t="s">
        <v>257</v>
      </c>
      <c r="B163" s="47" t="s">
        <v>102</v>
      </c>
      <c r="C163" s="48">
        <v>35333</v>
      </c>
      <c r="D163" s="48">
        <v>30576</v>
      </c>
      <c r="E163" s="48">
        <v>30576</v>
      </c>
      <c r="F163" s="48">
        <v>30951</v>
      </c>
      <c r="G163" s="48">
        <v>34202</v>
      </c>
      <c r="H163" s="48">
        <v>46120</v>
      </c>
      <c r="I163" s="49">
        <v>300</v>
      </c>
    </row>
    <row r="164" spans="1:9" s="2" customFormat="1" ht="18" customHeight="1" x14ac:dyDescent="0.3">
      <c r="A164" s="17" t="s">
        <v>258</v>
      </c>
      <c r="B164" s="9" t="s">
        <v>103</v>
      </c>
      <c r="C164" s="10">
        <v>32612</v>
      </c>
      <c r="D164" s="10">
        <v>30576</v>
      </c>
      <c r="E164" s="10">
        <v>30576</v>
      </c>
      <c r="F164" s="10">
        <v>30760</v>
      </c>
      <c r="G164" s="10">
        <v>34094</v>
      </c>
      <c r="H164" s="10">
        <v>34202</v>
      </c>
      <c r="I164" s="44">
        <v>240</v>
      </c>
    </row>
    <row r="165" spans="1:9" s="2" customFormat="1" ht="18" customHeight="1" x14ac:dyDescent="0.3">
      <c r="A165" s="84" t="s">
        <v>259</v>
      </c>
      <c r="B165" s="47" t="s">
        <v>104</v>
      </c>
      <c r="C165" s="48">
        <v>53432</v>
      </c>
      <c r="D165" s="48">
        <v>36370</v>
      </c>
      <c r="E165" s="48">
        <v>40455</v>
      </c>
      <c r="F165" s="48">
        <v>47939</v>
      </c>
      <c r="G165" s="48">
        <v>60387</v>
      </c>
      <c r="H165" s="48">
        <v>75533</v>
      </c>
      <c r="I165" s="49">
        <v>1460</v>
      </c>
    </row>
    <row r="166" spans="1:9" ht="18" customHeight="1" x14ac:dyDescent="0.3">
      <c r="A166" s="17" t="s">
        <v>260</v>
      </c>
      <c r="B166" s="9" t="s">
        <v>378</v>
      </c>
      <c r="C166" s="10">
        <v>72734</v>
      </c>
      <c r="D166" s="10">
        <v>50906</v>
      </c>
      <c r="E166" s="10">
        <v>59477</v>
      </c>
      <c r="F166" s="10">
        <v>68716</v>
      </c>
      <c r="G166" s="10">
        <v>82237</v>
      </c>
      <c r="H166" s="10">
        <v>98250</v>
      </c>
      <c r="I166" s="44">
        <v>170</v>
      </c>
    </row>
    <row r="167" spans="1:9" ht="18" customHeight="1" x14ac:dyDescent="0.3">
      <c r="A167" s="53" t="s">
        <v>261</v>
      </c>
      <c r="B167" s="50" t="s">
        <v>105</v>
      </c>
      <c r="C167" s="51">
        <v>47032</v>
      </c>
      <c r="D167" s="51">
        <v>34821</v>
      </c>
      <c r="E167" s="51">
        <v>37945</v>
      </c>
      <c r="F167" s="51">
        <v>43911</v>
      </c>
      <c r="G167" s="51">
        <v>55473</v>
      </c>
      <c r="H167" s="51">
        <v>61604</v>
      </c>
      <c r="I167" s="52">
        <v>150</v>
      </c>
    </row>
    <row r="168" spans="1:9" ht="18" customHeight="1" x14ac:dyDescent="0.3">
      <c r="A168" s="17" t="s">
        <v>262</v>
      </c>
      <c r="B168" s="9" t="s">
        <v>106</v>
      </c>
      <c r="C168" s="10">
        <v>44287</v>
      </c>
      <c r="D168" s="10">
        <v>34062</v>
      </c>
      <c r="E168" s="10">
        <v>37332</v>
      </c>
      <c r="F168" s="10">
        <v>43606</v>
      </c>
      <c r="G168" s="10">
        <v>47331</v>
      </c>
      <c r="H168" s="10">
        <v>54000</v>
      </c>
      <c r="I168" s="44">
        <v>310</v>
      </c>
    </row>
    <row r="169" spans="1:9" ht="18" customHeight="1" x14ac:dyDescent="0.3">
      <c r="A169" s="53" t="s">
        <v>263</v>
      </c>
      <c r="B169" s="50" t="s">
        <v>107</v>
      </c>
      <c r="C169" s="51">
        <v>53909</v>
      </c>
      <c r="D169" s="51">
        <v>38545</v>
      </c>
      <c r="E169" s="51">
        <v>46946</v>
      </c>
      <c r="F169" s="51">
        <v>50474</v>
      </c>
      <c r="G169" s="51">
        <v>58706</v>
      </c>
      <c r="H169" s="51">
        <v>70586</v>
      </c>
      <c r="I169" s="52">
        <v>140</v>
      </c>
    </row>
    <row r="170" spans="1:9" ht="18" customHeight="1" x14ac:dyDescent="0.3">
      <c r="A170" s="17" t="s">
        <v>264</v>
      </c>
      <c r="B170" s="9" t="s">
        <v>108</v>
      </c>
      <c r="C170" s="10">
        <v>58832</v>
      </c>
      <c r="D170" s="10">
        <v>40472</v>
      </c>
      <c r="E170" s="10">
        <v>46584</v>
      </c>
      <c r="F170" s="10">
        <v>57964</v>
      </c>
      <c r="G170" s="10">
        <v>66748</v>
      </c>
      <c r="H170" s="10">
        <v>81493</v>
      </c>
      <c r="I170" s="44">
        <v>150</v>
      </c>
    </row>
    <row r="171" spans="1:9" ht="18" customHeight="1" x14ac:dyDescent="0.3">
      <c r="A171" s="53" t="s">
        <v>379</v>
      </c>
      <c r="B171" s="50" t="s">
        <v>380</v>
      </c>
      <c r="C171" s="51">
        <v>42836</v>
      </c>
      <c r="D171" s="51">
        <v>31772</v>
      </c>
      <c r="E171" s="51">
        <v>38510</v>
      </c>
      <c r="F171" s="51">
        <v>40455</v>
      </c>
      <c r="G171" s="51">
        <v>48278</v>
      </c>
      <c r="H171" s="51">
        <v>51202</v>
      </c>
      <c r="I171" s="52">
        <v>40</v>
      </c>
    </row>
    <row r="172" spans="1:9" ht="18" customHeight="1" x14ac:dyDescent="0.3">
      <c r="A172" s="17" t="s">
        <v>265</v>
      </c>
      <c r="B172" s="9" t="s">
        <v>109</v>
      </c>
      <c r="C172" s="10">
        <v>54390</v>
      </c>
      <c r="D172" s="10">
        <v>36894</v>
      </c>
      <c r="E172" s="10">
        <v>42610</v>
      </c>
      <c r="F172" s="10">
        <v>55693</v>
      </c>
      <c r="G172" s="10">
        <v>62639</v>
      </c>
      <c r="H172" s="10">
        <v>70720</v>
      </c>
      <c r="I172" s="44">
        <v>100</v>
      </c>
    </row>
    <row r="173" spans="1:9" ht="18" customHeight="1" x14ac:dyDescent="0.3">
      <c r="A173" s="53" t="s">
        <v>692</v>
      </c>
      <c r="B173" s="50" t="s">
        <v>693</v>
      </c>
      <c r="C173" s="51">
        <v>57448</v>
      </c>
      <c r="D173" s="51">
        <v>39032</v>
      </c>
      <c r="E173" s="51">
        <v>39032</v>
      </c>
      <c r="F173" s="51">
        <v>49485</v>
      </c>
      <c r="G173" s="51">
        <v>71837</v>
      </c>
      <c r="H173" s="51">
        <v>103109</v>
      </c>
      <c r="I173" s="52">
        <v>40</v>
      </c>
    </row>
    <row r="174" spans="1:9" ht="18" customHeight="1" x14ac:dyDescent="0.3">
      <c r="A174" s="17" t="s">
        <v>266</v>
      </c>
      <c r="B174" s="9" t="s">
        <v>110</v>
      </c>
      <c r="C174" s="10">
        <v>81110</v>
      </c>
      <c r="D174" s="10">
        <v>59484</v>
      </c>
      <c r="E174" s="10">
        <v>61868</v>
      </c>
      <c r="F174" s="10">
        <v>82244</v>
      </c>
      <c r="G174" s="10">
        <v>94010</v>
      </c>
      <c r="H174" s="10">
        <v>114026</v>
      </c>
      <c r="I174" s="44">
        <v>40</v>
      </c>
    </row>
    <row r="175" spans="1:9" ht="18" customHeight="1" x14ac:dyDescent="0.3">
      <c r="A175" s="53" t="s">
        <v>267</v>
      </c>
      <c r="B175" s="50" t="s">
        <v>111</v>
      </c>
      <c r="C175" s="51">
        <v>47429</v>
      </c>
      <c r="D175" s="51">
        <v>33884</v>
      </c>
      <c r="E175" s="51">
        <v>42571</v>
      </c>
      <c r="F175" s="51">
        <v>50849</v>
      </c>
      <c r="G175" s="51">
        <v>51356</v>
      </c>
      <c r="H175" s="51">
        <v>51978</v>
      </c>
      <c r="I175" s="52">
        <v>30</v>
      </c>
    </row>
    <row r="176" spans="1:9" s="2" customFormat="1" ht="18" customHeight="1" x14ac:dyDescent="0.3">
      <c r="A176" s="17" t="s">
        <v>617</v>
      </c>
      <c r="B176" s="9" t="s">
        <v>618</v>
      </c>
      <c r="C176" s="10">
        <v>62727</v>
      </c>
      <c r="D176" s="10">
        <v>43680</v>
      </c>
      <c r="E176" s="10">
        <v>51233</v>
      </c>
      <c r="F176" s="10">
        <v>56860</v>
      </c>
      <c r="G176" s="10">
        <v>72607</v>
      </c>
      <c r="H176" s="10">
        <v>72607</v>
      </c>
      <c r="I176" s="44">
        <v>50</v>
      </c>
    </row>
    <row r="177" spans="1:9" ht="18" customHeight="1" x14ac:dyDescent="0.3">
      <c r="A177" s="84" t="s">
        <v>268</v>
      </c>
      <c r="B177" s="47" t="s">
        <v>112</v>
      </c>
      <c r="C177" s="48">
        <v>55319</v>
      </c>
      <c r="D177" s="48">
        <v>32766</v>
      </c>
      <c r="E177" s="48">
        <v>37686</v>
      </c>
      <c r="F177" s="48">
        <v>48109</v>
      </c>
      <c r="G177" s="48">
        <v>64741</v>
      </c>
      <c r="H177" s="48">
        <v>85025</v>
      </c>
      <c r="I177" s="49">
        <v>1640</v>
      </c>
    </row>
    <row r="178" spans="1:9" ht="18" customHeight="1" x14ac:dyDescent="0.3">
      <c r="A178" s="17" t="s">
        <v>269</v>
      </c>
      <c r="B178" s="9" t="s">
        <v>113</v>
      </c>
      <c r="C178" s="10">
        <v>77333</v>
      </c>
      <c r="D178" s="10">
        <v>43457</v>
      </c>
      <c r="E178" s="10">
        <v>55933</v>
      </c>
      <c r="F178" s="10">
        <v>77411</v>
      </c>
      <c r="G178" s="10">
        <v>96477</v>
      </c>
      <c r="H178" s="10">
        <v>119963</v>
      </c>
      <c r="I178" s="44">
        <v>140</v>
      </c>
    </row>
    <row r="179" spans="1:9" ht="18" customHeight="1" x14ac:dyDescent="0.3">
      <c r="A179" s="53" t="s">
        <v>270</v>
      </c>
      <c r="B179" s="50" t="s">
        <v>114</v>
      </c>
      <c r="C179" s="51">
        <v>61070</v>
      </c>
      <c r="D179" s="51">
        <v>35107</v>
      </c>
      <c r="E179" s="51">
        <v>47107</v>
      </c>
      <c r="F179" s="51">
        <v>62798</v>
      </c>
      <c r="G179" s="51">
        <v>77149</v>
      </c>
      <c r="H179" s="51">
        <v>82995</v>
      </c>
      <c r="I179" s="52">
        <v>110</v>
      </c>
    </row>
    <row r="180" spans="1:9" ht="18" customHeight="1" x14ac:dyDescent="0.3">
      <c r="A180" s="17" t="s">
        <v>271</v>
      </c>
      <c r="B180" s="9" t="s">
        <v>115</v>
      </c>
      <c r="C180" s="10">
        <v>51139</v>
      </c>
      <c r="D180" s="10">
        <v>30688</v>
      </c>
      <c r="E180" s="10">
        <v>35873</v>
      </c>
      <c r="F180" s="10">
        <v>44537</v>
      </c>
      <c r="G180" s="10">
        <v>63321</v>
      </c>
      <c r="H180" s="10">
        <v>76632</v>
      </c>
      <c r="I180" s="44">
        <v>220</v>
      </c>
    </row>
    <row r="181" spans="1:9" ht="18" customHeight="1" x14ac:dyDescent="0.3">
      <c r="A181" s="53" t="s">
        <v>500</v>
      </c>
      <c r="B181" s="50" t="s">
        <v>501</v>
      </c>
      <c r="C181" s="51">
        <v>56432</v>
      </c>
      <c r="D181" s="51">
        <v>39835</v>
      </c>
      <c r="E181" s="51">
        <v>44526</v>
      </c>
      <c r="F181" s="51">
        <v>55179</v>
      </c>
      <c r="G181" s="51">
        <v>62314</v>
      </c>
      <c r="H181" s="51">
        <v>79807</v>
      </c>
      <c r="I181" s="52">
        <v>60</v>
      </c>
    </row>
    <row r="182" spans="1:9" ht="18" customHeight="1" x14ac:dyDescent="0.3">
      <c r="A182" s="17" t="s">
        <v>502</v>
      </c>
      <c r="B182" s="9" t="s">
        <v>503</v>
      </c>
      <c r="C182" s="10">
        <v>61859</v>
      </c>
      <c r="D182" s="10">
        <v>46854</v>
      </c>
      <c r="E182" s="10">
        <v>59479</v>
      </c>
      <c r="F182" s="10">
        <v>59848</v>
      </c>
      <c r="G182" s="10">
        <v>71759</v>
      </c>
      <c r="H182" s="10">
        <v>79736</v>
      </c>
      <c r="I182" s="44">
        <v>50</v>
      </c>
    </row>
    <row r="183" spans="1:9" ht="18" customHeight="1" x14ac:dyDescent="0.3">
      <c r="A183" s="53" t="s">
        <v>273</v>
      </c>
      <c r="B183" s="50" t="s">
        <v>117</v>
      </c>
      <c r="C183" s="51">
        <v>52313</v>
      </c>
      <c r="D183" s="51">
        <v>36088</v>
      </c>
      <c r="E183" s="51">
        <v>44640</v>
      </c>
      <c r="F183" s="51">
        <v>49078</v>
      </c>
      <c r="G183" s="51">
        <v>59684</v>
      </c>
      <c r="H183" s="51">
        <v>74123</v>
      </c>
      <c r="I183" s="52">
        <v>120</v>
      </c>
    </row>
    <row r="184" spans="1:9" ht="18" customHeight="1" x14ac:dyDescent="0.3">
      <c r="A184" s="17" t="s">
        <v>662</v>
      </c>
      <c r="B184" s="9" t="s">
        <v>663</v>
      </c>
      <c r="C184" s="10">
        <v>65882</v>
      </c>
      <c r="D184" s="10">
        <v>45940</v>
      </c>
      <c r="E184" s="10">
        <v>51243</v>
      </c>
      <c r="F184" s="10">
        <v>59370</v>
      </c>
      <c r="G184" s="10">
        <v>76436</v>
      </c>
      <c r="H184" s="10">
        <v>94139</v>
      </c>
      <c r="I184" s="44">
        <v>40</v>
      </c>
    </row>
    <row r="185" spans="1:9" ht="18" customHeight="1" x14ac:dyDescent="0.3">
      <c r="A185" s="53" t="s">
        <v>552</v>
      </c>
      <c r="B185" s="50" t="s">
        <v>553</v>
      </c>
      <c r="C185" s="51">
        <v>90973</v>
      </c>
      <c r="D185" s="51">
        <v>62317</v>
      </c>
      <c r="E185" s="51">
        <v>74974</v>
      </c>
      <c r="F185" s="51">
        <v>97905</v>
      </c>
      <c r="G185" s="51">
        <v>118825</v>
      </c>
      <c r="H185" s="51">
        <v>118830</v>
      </c>
      <c r="I185" s="52">
        <v>60</v>
      </c>
    </row>
    <row r="186" spans="1:9" ht="18" customHeight="1" x14ac:dyDescent="0.3">
      <c r="A186" s="17" t="s">
        <v>274</v>
      </c>
      <c r="B186" s="9" t="s">
        <v>118</v>
      </c>
      <c r="C186" s="10">
        <v>45659</v>
      </c>
      <c r="D186" s="10">
        <v>31688</v>
      </c>
      <c r="E186" s="10">
        <v>35725</v>
      </c>
      <c r="F186" s="10">
        <v>39456</v>
      </c>
      <c r="G186" s="10">
        <v>48936</v>
      </c>
      <c r="H186" s="10">
        <v>64522</v>
      </c>
      <c r="I186" s="44">
        <v>520</v>
      </c>
    </row>
    <row r="187" spans="1:9" ht="18" customHeight="1" x14ac:dyDescent="0.3">
      <c r="A187" s="84" t="s">
        <v>276</v>
      </c>
      <c r="B187" s="47" t="s">
        <v>120</v>
      </c>
      <c r="C187" s="48">
        <v>50734</v>
      </c>
      <c r="D187" s="48">
        <v>30576</v>
      </c>
      <c r="E187" s="48">
        <v>34391</v>
      </c>
      <c r="F187" s="48">
        <v>42215</v>
      </c>
      <c r="G187" s="48">
        <v>60416</v>
      </c>
      <c r="H187" s="48">
        <v>88109</v>
      </c>
      <c r="I187" s="49">
        <v>710</v>
      </c>
    </row>
    <row r="188" spans="1:9" s="2" customFormat="1" ht="18" customHeight="1" x14ac:dyDescent="0.3">
      <c r="A188" s="17" t="s">
        <v>277</v>
      </c>
      <c r="B188" s="9" t="s">
        <v>121</v>
      </c>
      <c r="C188" s="10">
        <v>66502</v>
      </c>
      <c r="D188" s="10">
        <v>34787</v>
      </c>
      <c r="E188" s="10">
        <v>48048</v>
      </c>
      <c r="F188" s="10">
        <v>62971</v>
      </c>
      <c r="G188" s="10">
        <v>76124</v>
      </c>
      <c r="H188" s="10">
        <v>111704</v>
      </c>
      <c r="I188" s="44">
        <v>70</v>
      </c>
    </row>
    <row r="189" spans="1:9" ht="18" customHeight="1" x14ac:dyDescent="0.3">
      <c r="A189" s="53" t="s">
        <v>694</v>
      </c>
      <c r="B189" s="50" t="s">
        <v>695</v>
      </c>
      <c r="C189" s="51">
        <v>36136</v>
      </c>
      <c r="D189" s="51">
        <v>32475</v>
      </c>
      <c r="E189" s="51">
        <v>33334</v>
      </c>
      <c r="F189" s="51">
        <v>35334</v>
      </c>
      <c r="G189" s="51">
        <v>38961</v>
      </c>
      <c r="H189" s="51">
        <v>41165</v>
      </c>
      <c r="I189" s="52">
        <v>30</v>
      </c>
    </row>
    <row r="190" spans="1:9" ht="18" customHeight="1" x14ac:dyDescent="0.3">
      <c r="A190" s="17" t="s">
        <v>504</v>
      </c>
      <c r="B190" s="9" t="s">
        <v>505</v>
      </c>
      <c r="C190" s="10">
        <v>44636</v>
      </c>
      <c r="D190" s="10">
        <v>36379</v>
      </c>
      <c r="E190" s="10">
        <v>37168</v>
      </c>
      <c r="F190" s="10">
        <v>46052</v>
      </c>
      <c r="G190" s="10">
        <v>49026</v>
      </c>
      <c r="H190" s="10">
        <v>61952</v>
      </c>
      <c r="I190" s="44">
        <v>40</v>
      </c>
    </row>
    <row r="191" spans="1:9" ht="18" customHeight="1" x14ac:dyDescent="0.3">
      <c r="A191" s="53" t="s">
        <v>575</v>
      </c>
      <c r="B191" s="50" t="s">
        <v>576</v>
      </c>
      <c r="C191" s="51">
        <v>59218</v>
      </c>
      <c r="D191" s="51">
        <v>37519</v>
      </c>
      <c r="E191" s="51">
        <v>43610</v>
      </c>
      <c r="F191" s="51">
        <v>53165</v>
      </c>
      <c r="G191" s="51">
        <v>69549</v>
      </c>
      <c r="H191" s="51">
        <v>91285</v>
      </c>
      <c r="I191" s="52">
        <v>50</v>
      </c>
    </row>
    <row r="192" spans="1:9" ht="18" customHeight="1" x14ac:dyDescent="0.3">
      <c r="A192" s="17" t="s">
        <v>506</v>
      </c>
      <c r="B192" s="9" t="s">
        <v>507</v>
      </c>
      <c r="C192" s="10">
        <v>52978</v>
      </c>
      <c r="D192" s="10">
        <v>37136</v>
      </c>
      <c r="E192" s="10">
        <v>37777</v>
      </c>
      <c r="F192" s="10">
        <v>48930</v>
      </c>
      <c r="G192" s="10">
        <v>61415</v>
      </c>
      <c r="H192" s="10">
        <v>72697</v>
      </c>
      <c r="I192" s="44">
        <v>90</v>
      </c>
    </row>
    <row r="193" spans="1:9" ht="18" customHeight="1" x14ac:dyDescent="0.3">
      <c r="A193" s="53" t="s">
        <v>623</v>
      </c>
      <c r="B193" s="50" t="s">
        <v>624</v>
      </c>
      <c r="C193" s="51">
        <v>56803</v>
      </c>
      <c r="D193" s="51">
        <v>37401</v>
      </c>
      <c r="E193" s="51">
        <v>45591</v>
      </c>
      <c r="F193" s="51">
        <v>51943</v>
      </c>
      <c r="G193" s="51">
        <v>61979</v>
      </c>
      <c r="H193" s="51">
        <v>83319</v>
      </c>
      <c r="I193" s="52">
        <v>30</v>
      </c>
    </row>
    <row r="194" spans="1:9" ht="18" customHeight="1" x14ac:dyDescent="0.3">
      <c r="A194" s="85" t="s">
        <v>278</v>
      </c>
      <c r="B194" s="7" t="s">
        <v>122</v>
      </c>
      <c r="C194" s="8">
        <v>44269</v>
      </c>
      <c r="D194" s="8">
        <v>30645</v>
      </c>
      <c r="E194" s="8">
        <v>33977</v>
      </c>
      <c r="F194" s="8">
        <v>37341</v>
      </c>
      <c r="G194" s="8">
        <v>46384</v>
      </c>
      <c r="H194" s="8">
        <v>60750</v>
      </c>
      <c r="I194" s="43">
        <v>2240</v>
      </c>
    </row>
    <row r="195" spans="1:9" s="2" customFormat="1" ht="18" customHeight="1" x14ac:dyDescent="0.3">
      <c r="A195" s="53" t="s">
        <v>381</v>
      </c>
      <c r="B195" s="50" t="s">
        <v>577</v>
      </c>
      <c r="C195" s="51">
        <v>59278</v>
      </c>
      <c r="D195" s="51">
        <v>39926</v>
      </c>
      <c r="E195" s="51">
        <v>46458</v>
      </c>
      <c r="F195" s="51">
        <v>53469</v>
      </c>
      <c r="G195" s="51">
        <v>69503</v>
      </c>
      <c r="H195" s="51">
        <v>84531</v>
      </c>
      <c r="I195" s="52">
        <v>100</v>
      </c>
    </row>
    <row r="196" spans="1:9" ht="18" customHeight="1" x14ac:dyDescent="0.3">
      <c r="A196" s="17" t="s">
        <v>666</v>
      </c>
      <c r="B196" s="9" t="s">
        <v>667</v>
      </c>
      <c r="C196" s="10">
        <v>106245</v>
      </c>
      <c r="D196" s="10">
        <v>87765</v>
      </c>
      <c r="E196" s="10">
        <v>96743</v>
      </c>
      <c r="F196" s="10">
        <v>100417</v>
      </c>
      <c r="G196" s="10">
        <v>123664</v>
      </c>
      <c r="H196" s="10">
        <v>124005</v>
      </c>
      <c r="I196" s="44">
        <v>30</v>
      </c>
    </row>
    <row r="197" spans="1:9" ht="18" customHeight="1" x14ac:dyDescent="0.3">
      <c r="A197" s="53" t="s">
        <v>513</v>
      </c>
      <c r="B197" s="50" t="s">
        <v>514</v>
      </c>
      <c r="C197" s="51">
        <v>38296</v>
      </c>
      <c r="D197" s="51">
        <v>30576</v>
      </c>
      <c r="E197" s="51">
        <v>30576</v>
      </c>
      <c r="F197" s="51">
        <v>36749</v>
      </c>
      <c r="G197" s="51">
        <v>45038</v>
      </c>
      <c r="H197" s="51">
        <v>49140</v>
      </c>
      <c r="I197" s="52">
        <v>90</v>
      </c>
    </row>
    <row r="198" spans="1:9" ht="18" customHeight="1" x14ac:dyDescent="0.3">
      <c r="A198" s="17" t="s">
        <v>279</v>
      </c>
      <c r="B198" s="9" t="s">
        <v>124</v>
      </c>
      <c r="C198" s="10">
        <v>51776</v>
      </c>
      <c r="D198" s="10">
        <v>35433</v>
      </c>
      <c r="E198" s="10">
        <v>38573</v>
      </c>
      <c r="F198" s="10">
        <v>46248</v>
      </c>
      <c r="G198" s="10">
        <v>57291</v>
      </c>
      <c r="H198" s="10">
        <v>79046</v>
      </c>
      <c r="I198" s="44">
        <v>290</v>
      </c>
    </row>
    <row r="199" spans="1:9" ht="18" customHeight="1" x14ac:dyDescent="0.3">
      <c r="A199" s="53" t="s">
        <v>280</v>
      </c>
      <c r="B199" s="50" t="s">
        <v>383</v>
      </c>
      <c r="C199" s="51">
        <v>49759</v>
      </c>
      <c r="D199" s="51">
        <v>31409</v>
      </c>
      <c r="E199" s="51">
        <v>34531</v>
      </c>
      <c r="F199" s="51">
        <v>44580</v>
      </c>
      <c r="G199" s="51">
        <v>48142</v>
      </c>
      <c r="H199" s="51">
        <v>94520</v>
      </c>
      <c r="I199" s="52">
        <v>230</v>
      </c>
    </row>
    <row r="200" spans="1:9" ht="18" customHeight="1" x14ac:dyDescent="0.3">
      <c r="A200" s="17" t="s">
        <v>625</v>
      </c>
      <c r="B200" s="9" t="s">
        <v>626</v>
      </c>
      <c r="C200" s="10">
        <v>41713</v>
      </c>
      <c r="D200" s="10">
        <v>33563</v>
      </c>
      <c r="E200" s="10">
        <v>36328</v>
      </c>
      <c r="F200" s="10">
        <v>40661</v>
      </c>
      <c r="G200" s="10">
        <v>46241</v>
      </c>
      <c r="H200" s="10">
        <v>46241</v>
      </c>
      <c r="I200" s="44">
        <v>170</v>
      </c>
    </row>
    <row r="201" spans="1:9" ht="18" customHeight="1" x14ac:dyDescent="0.3">
      <c r="A201" s="53" t="s">
        <v>627</v>
      </c>
      <c r="B201" s="50" t="s">
        <v>628</v>
      </c>
      <c r="C201" s="51">
        <v>39286</v>
      </c>
      <c r="D201" s="51">
        <v>30576</v>
      </c>
      <c r="E201" s="51">
        <v>33372</v>
      </c>
      <c r="F201" s="51">
        <v>38353</v>
      </c>
      <c r="G201" s="51">
        <v>46384</v>
      </c>
      <c r="H201" s="51">
        <v>46384</v>
      </c>
      <c r="I201" s="52">
        <v>80</v>
      </c>
    </row>
    <row r="202" spans="1:9" ht="18" customHeight="1" x14ac:dyDescent="0.3">
      <c r="A202" s="17" t="s">
        <v>281</v>
      </c>
      <c r="B202" s="9" t="s">
        <v>125</v>
      </c>
      <c r="C202" s="10">
        <v>33735</v>
      </c>
      <c r="D202" s="10">
        <v>30576</v>
      </c>
      <c r="E202" s="10">
        <v>30576</v>
      </c>
      <c r="F202" s="10">
        <v>31062</v>
      </c>
      <c r="G202" s="10">
        <v>35961</v>
      </c>
      <c r="H202" s="10">
        <v>37284</v>
      </c>
      <c r="I202" s="44">
        <v>30</v>
      </c>
    </row>
    <row r="203" spans="1:9" ht="18" customHeight="1" x14ac:dyDescent="0.3">
      <c r="A203" s="53" t="s">
        <v>282</v>
      </c>
      <c r="B203" s="50" t="s">
        <v>126</v>
      </c>
      <c r="C203" s="51">
        <v>38340</v>
      </c>
      <c r="D203" s="51">
        <v>31331</v>
      </c>
      <c r="E203" s="51">
        <v>34493</v>
      </c>
      <c r="F203" s="51">
        <v>37104</v>
      </c>
      <c r="G203" s="51">
        <v>40499</v>
      </c>
      <c r="H203" s="51">
        <v>45492</v>
      </c>
      <c r="I203" s="52">
        <v>290</v>
      </c>
    </row>
    <row r="204" spans="1:9" ht="18" customHeight="1" x14ac:dyDescent="0.3">
      <c r="A204" s="17" t="s">
        <v>283</v>
      </c>
      <c r="B204" s="9" t="s">
        <v>127</v>
      </c>
      <c r="C204" s="10">
        <v>31312</v>
      </c>
      <c r="D204" s="10">
        <v>30576</v>
      </c>
      <c r="E204" s="10">
        <v>30576</v>
      </c>
      <c r="F204" s="10">
        <v>30576</v>
      </c>
      <c r="G204" s="10">
        <v>30576</v>
      </c>
      <c r="H204" s="10">
        <v>35355</v>
      </c>
      <c r="I204" s="44">
        <v>60</v>
      </c>
    </row>
    <row r="205" spans="1:9" ht="18" customHeight="1" x14ac:dyDescent="0.3">
      <c r="A205" s="53" t="s">
        <v>387</v>
      </c>
      <c r="B205" s="50" t="s">
        <v>388</v>
      </c>
      <c r="C205" s="51">
        <v>37255</v>
      </c>
      <c r="D205" s="51">
        <v>31328</v>
      </c>
      <c r="E205" s="51">
        <v>33241</v>
      </c>
      <c r="F205" s="51">
        <v>36526</v>
      </c>
      <c r="G205" s="51">
        <v>37341</v>
      </c>
      <c r="H205" s="51">
        <v>46987</v>
      </c>
      <c r="I205" s="52">
        <v>690</v>
      </c>
    </row>
    <row r="206" spans="1:9" ht="18" customHeight="1" x14ac:dyDescent="0.3">
      <c r="A206" s="17" t="s">
        <v>284</v>
      </c>
      <c r="B206" s="9" t="s">
        <v>128</v>
      </c>
      <c r="C206" s="10">
        <v>38387</v>
      </c>
      <c r="D206" s="10">
        <v>31166</v>
      </c>
      <c r="E206" s="10">
        <v>31166</v>
      </c>
      <c r="F206" s="10">
        <v>37314</v>
      </c>
      <c r="G206" s="10">
        <v>37314</v>
      </c>
      <c r="H206" s="10">
        <v>48536</v>
      </c>
      <c r="I206" s="44">
        <v>40</v>
      </c>
    </row>
    <row r="207" spans="1:9" ht="18" customHeight="1" x14ac:dyDescent="0.3">
      <c r="A207" s="67" t="s">
        <v>513</v>
      </c>
      <c r="B207" s="54" t="s">
        <v>514</v>
      </c>
      <c r="C207" s="55">
        <v>37878</v>
      </c>
      <c r="D207" s="55">
        <v>29848</v>
      </c>
      <c r="E207" s="55">
        <v>31601</v>
      </c>
      <c r="F207" s="55">
        <v>36098</v>
      </c>
      <c r="G207" s="55">
        <v>44240</v>
      </c>
      <c r="H207" s="55">
        <v>48256</v>
      </c>
      <c r="I207" s="56">
        <v>120</v>
      </c>
    </row>
    <row r="208" spans="1:9" ht="18" customHeight="1" x14ac:dyDescent="0.3">
      <c r="A208" s="24" t="s">
        <v>279</v>
      </c>
      <c r="B208" s="12" t="s">
        <v>124</v>
      </c>
      <c r="C208" s="13">
        <v>49390</v>
      </c>
      <c r="D208" s="13">
        <v>36329</v>
      </c>
      <c r="E208" s="13">
        <v>38153</v>
      </c>
      <c r="F208" s="13">
        <v>46208</v>
      </c>
      <c r="G208" s="13">
        <v>55593</v>
      </c>
      <c r="H208" s="13">
        <v>62952</v>
      </c>
      <c r="I208" s="27">
        <v>320</v>
      </c>
    </row>
    <row r="209" spans="1:9" ht="18" customHeight="1" x14ac:dyDescent="0.3">
      <c r="A209" s="67" t="s">
        <v>280</v>
      </c>
      <c r="B209" s="54" t="s">
        <v>383</v>
      </c>
      <c r="C209" s="55">
        <v>49405</v>
      </c>
      <c r="D209" s="55">
        <v>30494</v>
      </c>
      <c r="E209" s="55">
        <v>34085</v>
      </c>
      <c r="F209" s="55">
        <v>44760</v>
      </c>
      <c r="G209" s="55">
        <v>48752</v>
      </c>
      <c r="H209" s="55">
        <v>92221</v>
      </c>
      <c r="I209" s="56">
        <v>230</v>
      </c>
    </row>
    <row r="210" spans="1:9" ht="18" customHeight="1" x14ac:dyDescent="0.3">
      <c r="A210" s="24" t="s">
        <v>625</v>
      </c>
      <c r="B210" s="12" t="s">
        <v>626</v>
      </c>
      <c r="C210" s="13">
        <v>38389</v>
      </c>
      <c r="D210" s="13">
        <v>30714</v>
      </c>
      <c r="E210" s="13">
        <v>34946</v>
      </c>
      <c r="F210" s="13">
        <v>37544</v>
      </c>
      <c r="G210" s="13">
        <v>39569</v>
      </c>
      <c r="H210" s="13">
        <v>45366</v>
      </c>
      <c r="I210" s="27">
        <v>120</v>
      </c>
    </row>
    <row r="211" spans="1:9" ht="18" customHeight="1" x14ac:dyDescent="0.3">
      <c r="A211" s="67" t="s">
        <v>627</v>
      </c>
      <c r="B211" s="54" t="s">
        <v>628</v>
      </c>
      <c r="C211" s="55">
        <v>36321</v>
      </c>
      <c r="D211" s="55">
        <v>29848</v>
      </c>
      <c r="E211" s="55">
        <v>31586</v>
      </c>
      <c r="F211" s="55">
        <v>33397</v>
      </c>
      <c r="G211" s="55">
        <v>42670</v>
      </c>
      <c r="H211" s="55">
        <v>43441</v>
      </c>
      <c r="I211" s="56">
        <v>90</v>
      </c>
    </row>
    <row r="212" spans="1:9" ht="18" customHeight="1" x14ac:dyDescent="0.3">
      <c r="A212" s="24" t="s">
        <v>696</v>
      </c>
      <c r="B212" s="12" t="s">
        <v>697</v>
      </c>
      <c r="C212" s="13">
        <v>40038</v>
      </c>
      <c r="D212" s="13">
        <v>30090</v>
      </c>
      <c r="E212" s="13">
        <v>36445</v>
      </c>
      <c r="F212" s="13">
        <v>36985</v>
      </c>
      <c r="G212" s="13">
        <v>43336</v>
      </c>
      <c r="H212" s="13">
        <v>51537</v>
      </c>
      <c r="I212" s="27">
        <v>40</v>
      </c>
    </row>
    <row r="213" spans="1:9" ht="18" customHeight="1" x14ac:dyDescent="0.3">
      <c r="A213" s="67" t="s">
        <v>281</v>
      </c>
      <c r="B213" s="54" t="s">
        <v>125</v>
      </c>
      <c r="C213" s="55">
        <v>33888</v>
      </c>
      <c r="D213" s="55">
        <v>29848</v>
      </c>
      <c r="E213" s="55">
        <v>29848</v>
      </c>
      <c r="F213" s="55">
        <v>33350</v>
      </c>
      <c r="G213" s="55">
        <v>34965</v>
      </c>
      <c r="H213" s="55">
        <v>38159</v>
      </c>
      <c r="I213" s="56">
        <v>30</v>
      </c>
    </row>
    <row r="214" spans="1:9" ht="18" customHeight="1" x14ac:dyDescent="0.3">
      <c r="A214" s="24" t="s">
        <v>282</v>
      </c>
      <c r="B214" s="12" t="s">
        <v>126</v>
      </c>
      <c r="C214" s="13">
        <v>37457</v>
      </c>
      <c r="D214" s="13">
        <v>29862</v>
      </c>
      <c r="E214" s="13">
        <v>30923</v>
      </c>
      <c r="F214" s="13">
        <v>35872</v>
      </c>
      <c r="G214" s="13">
        <v>39781</v>
      </c>
      <c r="H214" s="13">
        <v>47144</v>
      </c>
      <c r="I214" s="27">
        <v>280</v>
      </c>
    </row>
    <row r="215" spans="1:9" ht="18" customHeight="1" x14ac:dyDescent="0.3">
      <c r="A215" s="67" t="s">
        <v>283</v>
      </c>
      <c r="B215" s="54" t="s">
        <v>127</v>
      </c>
      <c r="C215" s="55">
        <v>32907</v>
      </c>
      <c r="D215" s="55">
        <v>29848</v>
      </c>
      <c r="E215" s="55">
        <v>29848</v>
      </c>
      <c r="F215" s="55">
        <v>31489</v>
      </c>
      <c r="G215" s="55">
        <v>34719</v>
      </c>
      <c r="H215" s="55">
        <v>34827</v>
      </c>
      <c r="I215" s="56">
        <v>40</v>
      </c>
    </row>
    <row r="216" spans="1:9" ht="18" customHeight="1" x14ac:dyDescent="0.3">
      <c r="A216" s="24" t="s">
        <v>387</v>
      </c>
      <c r="B216" s="12" t="s">
        <v>388</v>
      </c>
      <c r="C216" s="13">
        <v>36659</v>
      </c>
      <c r="D216" s="13">
        <v>31131</v>
      </c>
      <c r="E216" s="13">
        <v>32652</v>
      </c>
      <c r="F216" s="13">
        <v>35879</v>
      </c>
      <c r="G216" s="13">
        <v>36680</v>
      </c>
      <c r="H216" s="13">
        <v>46154</v>
      </c>
      <c r="I216" s="27">
        <v>650</v>
      </c>
    </row>
    <row r="217" spans="1:9" ht="18" customHeight="1" thickBot="1" x14ac:dyDescent="0.35">
      <c r="A217" s="86" t="s">
        <v>284</v>
      </c>
      <c r="B217" s="57" t="s">
        <v>128</v>
      </c>
      <c r="C217" s="58">
        <v>35489</v>
      </c>
      <c r="D217" s="58">
        <v>30329</v>
      </c>
      <c r="E217" s="58">
        <v>31391</v>
      </c>
      <c r="F217" s="58">
        <v>36312</v>
      </c>
      <c r="G217" s="58">
        <v>36312</v>
      </c>
      <c r="H217" s="58">
        <v>39316</v>
      </c>
      <c r="I217" s="59">
        <v>50</v>
      </c>
    </row>
    <row r="218" spans="1:9" x14ac:dyDescent="0.3">
      <c r="A218" s="87" t="s">
        <v>749</v>
      </c>
    </row>
    <row r="219" spans="1:9" x14ac:dyDescent="0.3">
      <c r="A219" s="96" t="s">
        <v>710</v>
      </c>
      <c r="B219" s="97"/>
      <c r="C219" s="97"/>
      <c r="D219" s="97"/>
      <c r="E219" s="97"/>
      <c r="F219" s="97"/>
      <c r="G219" s="97"/>
      <c r="H219" s="97"/>
      <c r="I219" s="97"/>
    </row>
  </sheetData>
  <mergeCells count="2">
    <mergeCell ref="A1:I1"/>
    <mergeCell ref="A219:I219"/>
  </mergeCells>
  <conditionalFormatting sqref="A3:I217">
    <cfRule type="expression" dxfId="17" priority="1">
      <formula>MOD(ROW(),2)=1</formula>
    </cfRule>
  </conditionalFormatting>
  <pageMargins left="0.7" right="0.7" top="0.75" bottom="0.75" header="0.3" footer="0.3"/>
  <pageSetup scale="51" fitToHeight="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7BDC1-C882-46DB-BD9D-C083FE4B5865}">
  <sheetPr>
    <pageSetUpPr fitToPage="1"/>
  </sheetPr>
  <dimension ref="A1:K9"/>
  <sheetViews>
    <sheetView workbookViewId="0">
      <pane ySplit="2" topLeftCell="A3" activePane="bottomLeft" state="frozen"/>
      <selection sqref="A1:I1"/>
      <selection pane="bottomLeft" sqref="A1:K1"/>
    </sheetView>
  </sheetViews>
  <sheetFormatPr defaultRowHeight="14.4" x14ac:dyDescent="0.3"/>
  <cols>
    <col min="1" max="1" width="13" customWidth="1"/>
    <col min="2" max="2" width="51.88671875" customWidth="1"/>
    <col min="3" max="8" width="15.77734375" customWidth="1"/>
    <col min="9" max="9" width="14.77734375" customWidth="1"/>
  </cols>
  <sheetData>
    <row r="1" spans="1:11" ht="30" customHeight="1" x14ac:dyDescent="0.3">
      <c r="A1" s="93" t="s">
        <v>558</v>
      </c>
      <c r="B1" s="94"/>
      <c r="C1" s="94"/>
      <c r="D1" s="94"/>
      <c r="E1" s="94"/>
      <c r="F1" s="94"/>
      <c r="G1" s="94"/>
      <c r="H1" s="94"/>
      <c r="I1" s="94"/>
      <c r="J1" s="94"/>
      <c r="K1" s="95"/>
    </row>
    <row r="2" spans="1:11" ht="34.950000000000003" customHeight="1" x14ac:dyDescent="0.3">
      <c r="A2" s="45" t="s">
        <v>285</v>
      </c>
      <c r="B2" s="46" t="s">
        <v>709</v>
      </c>
      <c r="C2" s="46"/>
      <c r="D2" s="46"/>
      <c r="E2" s="46"/>
      <c r="F2" s="46"/>
      <c r="G2" s="46"/>
      <c r="H2" s="46"/>
      <c r="I2" s="46"/>
      <c r="J2" s="40"/>
      <c r="K2" s="11"/>
    </row>
    <row r="3" spans="1:11" ht="18" customHeight="1" x14ac:dyDescent="0.3">
      <c r="A3" s="16" t="s">
        <v>286</v>
      </c>
      <c r="B3" s="9" t="s">
        <v>138</v>
      </c>
      <c r="C3" s="40"/>
      <c r="D3" s="40"/>
      <c r="E3" s="40"/>
      <c r="F3" s="40"/>
      <c r="G3" s="40"/>
      <c r="H3" s="40"/>
      <c r="I3" s="40"/>
      <c r="J3" s="40"/>
      <c r="K3" s="11"/>
    </row>
    <row r="4" spans="1:11" ht="18" customHeight="1" x14ac:dyDescent="0.3">
      <c r="A4" s="16" t="s">
        <v>287</v>
      </c>
      <c r="B4" s="9" t="s">
        <v>291</v>
      </c>
      <c r="C4" s="40"/>
      <c r="D4" s="40"/>
      <c r="E4" s="40"/>
      <c r="F4" s="40"/>
      <c r="G4" s="40"/>
      <c r="H4" s="40"/>
      <c r="I4" s="40"/>
      <c r="J4" s="40"/>
      <c r="K4" s="11"/>
    </row>
    <row r="5" spans="1:11" ht="18" customHeight="1" x14ac:dyDescent="0.3">
      <c r="A5" s="16" t="s">
        <v>289</v>
      </c>
      <c r="B5" s="9" t="s">
        <v>707</v>
      </c>
      <c r="C5" s="40"/>
      <c r="D5" s="40"/>
      <c r="E5" s="40"/>
      <c r="F5" s="40"/>
      <c r="G5" s="40"/>
      <c r="H5" s="40"/>
      <c r="I5" s="40"/>
      <c r="J5" s="40"/>
      <c r="K5" s="11"/>
    </row>
    <row r="6" spans="1:11" ht="18" customHeight="1" x14ac:dyDescent="0.3">
      <c r="A6" s="16" t="s">
        <v>290</v>
      </c>
      <c r="B6" s="9" t="s">
        <v>708</v>
      </c>
      <c r="C6" s="40"/>
      <c r="D6" s="40"/>
      <c r="E6" s="40"/>
      <c r="F6" s="40"/>
      <c r="G6" s="40"/>
      <c r="H6" s="40"/>
      <c r="I6" s="40"/>
      <c r="J6" s="40"/>
      <c r="K6" s="11"/>
    </row>
    <row r="7" spans="1:11" ht="18" customHeight="1" x14ac:dyDescent="0.3">
      <c r="A7" s="16" t="s">
        <v>292</v>
      </c>
      <c r="B7" s="9" t="s">
        <v>288</v>
      </c>
      <c r="C7" s="40"/>
      <c r="D7" s="40"/>
      <c r="E7" s="40"/>
      <c r="F7" s="40"/>
      <c r="G7" s="40"/>
      <c r="H7" s="40"/>
      <c r="I7" s="40"/>
      <c r="J7" s="40"/>
      <c r="K7" s="11"/>
    </row>
    <row r="8" spans="1:11" ht="18" customHeight="1" x14ac:dyDescent="0.3">
      <c r="A8" s="16"/>
      <c r="B8" s="9"/>
      <c r="C8" s="40"/>
      <c r="D8" s="40"/>
      <c r="E8" s="40"/>
      <c r="F8" s="40"/>
      <c r="G8" s="40"/>
      <c r="H8" s="40"/>
      <c r="I8" s="40"/>
      <c r="J8" s="40"/>
      <c r="K8" s="11"/>
    </row>
    <row r="9" spans="1:11" ht="18" customHeight="1" thickBot="1" x14ac:dyDescent="0.35">
      <c r="A9" s="38"/>
      <c r="B9" s="39" t="s">
        <v>559</v>
      </c>
      <c r="C9" s="41"/>
      <c r="D9" s="41"/>
      <c r="E9" s="41"/>
      <c r="F9" s="41"/>
      <c r="G9" s="41"/>
      <c r="H9" s="41"/>
      <c r="I9" s="41"/>
      <c r="J9" s="41"/>
      <c r="K9" s="42"/>
    </row>
  </sheetData>
  <mergeCells count="1">
    <mergeCell ref="A1:K1"/>
  </mergeCells>
  <pageMargins left="0.7" right="0.7" top="0.75" bottom="0.75" header="0.3" footer="0.3"/>
  <pageSetup scale="4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D6D30-5738-43F9-A3F9-F10D9C41011D}">
  <sheetPr>
    <pageSetUpPr fitToPage="1"/>
  </sheetPr>
  <dimension ref="A1:I219"/>
  <sheetViews>
    <sheetView workbookViewId="0">
      <pane ySplit="2" topLeftCell="A3" activePane="bottomLeft" state="frozen"/>
      <selection sqref="A1:I1"/>
      <selection pane="bottomLeft" sqref="A1:I1"/>
    </sheetView>
  </sheetViews>
  <sheetFormatPr defaultRowHeight="14.4" x14ac:dyDescent="0.3"/>
  <cols>
    <col min="1" max="1" width="13" customWidth="1"/>
    <col min="2" max="2" width="51.88671875" style="1" customWidth="1"/>
    <col min="3" max="8" width="15.77734375" customWidth="1"/>
    <col min="9" max="9" width="14.77734375" customWidth="1"/>
  </cols>
  <sheetData>
    <row r="1" spans="1:9" ht="30" customHeight="1" x14ac:dyDescent="0.3">
      <c r="A1" s="93" t="s">
        <v>701</v>
      </c>
      <c r="B1" s="94"/>
      <c r="C1" s="94"/>
      <c r="D1" s="94"/>
      <c r="E1" s="94"/>
      <c r="F1" s="94"/>
      <c r="G1" s="94"/>
      <c r="H1" s="94"/>
      <c r="I1" s="95"/>
    </row>
    <row r="2" spans="1:9" ht="34.950000000000003" customHeight="1" x14ac:dyDescent="0.3">
      <c r="A2" s="4" t="s">
        <v>705</v>
      </c>
      <c r="B2" s="5" t="s">
        <v>129</v>
      </c>
      <c r="C2" s="5" t="s">
        <v>130</v>
      </c>
      <c r="D2" s="5" t="s">
        <v>131</v>
      </c>
      <c r="E2" s="5" t="s">
        <v>132</v>
      </c>
      <c r="F2" s="5" t="s">
        <v>133</v>
      </c>
      <c r="G2" s="5" t="s">
        <v>134</v>
      </c>
      <c r="H2" s="5" t="s">
        <v>135</v>
      </c>
      <c r="I2" s="6" t="s">
        <v>136</v>
      </c>
    </row>
    <row r="3" spans="1:9" ht="18" customHeight="1" x14ac:dyDescent="0.3">
      <c r="A3" s="84" t="s">
        <v>139</v>
      </c>
      <c r="B3" s="47" t="s">
        <v>395</v>
      </c>
      <c r="C3" s="60">
        <v>30.18</v>
      </c>
      <c r="D3" s="60">
        <v>14.79</v>
      </c>
      <c r="E3" s="60">
        <v>17</v>
      </c>
      <c r="F3" s="60">
        <v>22.62</v>
      </c>
      <c r="G3" s="60">
        <v>37.409999999999997</v>
      </c>
      <c r="H3" s="60">
        <v>54.2</v>
      </c>
      <c r="I3" s="49">
        <v>33970</v>
      </c>
    </row>
    <row r="4" spans="1:9" ht="18" customHeight="1" x14ac:dyDescent="0.3">
      <c r="A4" s="85" t="s">
        <v>396</v>
      </c>
      <c r="B4" s="7" t="s">
        <v>0</v>
      </c>
      <c r="C4" s="18">
        <v>54.01</v>
      </c>
      <c r="D4" s="18">
        <v>22.76</v>
      </c>
      <c r="E4" s="18">
        <v>31.42</v>
      </c>
      <c r="F4" s="18">
        <v>47.93</v>
      </c>
      <c r="G4" s="18">
        <v>65.540000000000006</v>
      </c>
      <c r="H4" s="18">
        <v>85.1</v>
      </c>
      <c r="I4" s="43">
        <v>2610</v>
      </c>
    </row>
    <row r="5" spans="1:9" ht="18" customHeight="1" x14ac:dyDescent="0.3">
      <c r="A5" s="53" t="s">
        <v>140</v>
      </c>
      <c r="B5" s="50" t="s">
        <v>1</v>
      </c>
      <c r="C5" s="61">
        <v>71.61</v>
      </c>
      <c r="D5" s="61">
        <v>17.61</v>
      </c>
      <c r="E5" s="61">
        <v>35.29</v>
      </c>
      <c r="F5" s="61">
        <v>58.98</v>
      </c>
      <c r="G5" s="61">
        <v>87.36</v>
      </c>
      <c r="H5" s="61">
        <v>147.57</v>
      </c>
      <c r="I5" s="52">
        <v>70</v>
      </c>
    </row>
    <row r="6" spans="1:9" ht="18" customHeight="1" x14ac:dyDescent="0.3">
      <c r="A6" s="17" t="s">
        <v>141</v>
      </c>
      <c r="B6" s="9" t="s">
        <v>2</v>
      </c>
      <c r="C6" s="19">
        <v>48.46</v>
      </c>
      <c r="D6" s="19">
        <v>21.16</v>
      </c>
      <c r="E6" s="19">
        <v>26.96</v>
      </c>
      <c r="F6" s="19">
        <v>37.86</v>
      </c>
      <c r="G6" s="19">
        <v>60.65</v>
      </c>
      <c r="H6" s="19">
        <v>79.930000000000007</v>
      </c>
      <c r="I6" s="44">
        <v>1040</v>
      </c>
    </row>
    <row r="7" spans="1:9" ht="18" customHeight="1" x14ac:dyDescent="0.3">
      <c r="A7" s="53" t="s">
        <v>702</v>
      </c>
      <c r="B7" s="50" t="s">
        <v>4</v>
      </c>
      <c r="C7" s="61">
        <v>68.52</v>
      </c>
      <c r="D7" s="61">
        <v>28.34</v>
      </c>
      <c r="E7" s="61">
        <v>37.86</v>
      </c>
      <c r="F7" s="61">
        <v>64.33</v>
      </c>
      <c r="G7" s="61">
        <v>85.64</v>
      </c>
      <c r="H7" s="61">
        <v>99.15</v>
      </c>
      <c r="I7" s="52">
        <v>100</v>
      </c>
    </row>
    <row r="8" spans="1:9" ht="18" customHeight="1" x14ac:dyDescent="0.3">
      <c r="A8" s="17" t="s">
        <v>584</v>
      </c>
      <c r="B8" s="9" t="s">
        <v>398</v>
      </c>
      <c r="C8" s="19">
        <v>36.869999999999997</v>
      </c>
      <c r="D8" s="19">
        <v>20.72</v>
      </c>
      <c r="E8" s="19">
        <v>26.1</v>
      </c>
      <c r="F8" s="19">
        <v>35.700000000000003</v>
      </c>
      <c r="G8" s="19">
        <v>44.96</v>
      </c>
      <c r="H8" s="19">
        <v>51.49</v>
      </c>
      <c r="I8" s="44">
        <v>40</v>
      </c>
    </row>
    <row r="9" spans="1:9" ht="18" customHeight="1" x14ac:dyDescent="0.3">
      <c r="A9" s="53" t="s">
        <v>650</v>
      </c>
      <c r="B9" s="50" t="s">
        <v>631</v>
      </c>
      <c r="C9" s="61">
        <v>46.4</v>
      </c>
      <c r="D9" s="61">
        <v>23.21</v>
      </c>
      <c r="E9" s="61">
        <v>33.75</v>
      </c>
      <c r="F9" s="61">
        <v>46.3</v>
      </c>
      <c r="G9" s="61">
        <v>56.78</v>
      </c>
      <c r="H9" s="61">
        <v>76.28</v>
      </c>
      <c r="I9" s="52">
        <v>40</v>
      </c>
    </row>
    <row r="10" spans="1:9" ht="18" customHeight="1" x14ac:dyDescent="0.3">
      <c r="A10" s="17" t="s">
        <v>144</v>
      </c>
      <c r="B10" s="9" t="s">
        <v>5</v>
      </c>
      <c r="C10" s="19">
        <v>78.25</v>
      </c>
      <c r="D10" s="19">
        <v>45.18</v>
      </c>
      <c r="E10" s="19">
        <v>58.87</v>
      </c>
      <c r="F10" s="19">
        <v>75.430000000000007</v>
      </c>
      <c r="G10" s="19">
        <v>90.8</v>
      </c>
      <c r="H10" s="19">
        <v>106.92</v>
      </c>
      <c r="I10" s="44">
        <v>150</v>
      </c>
    </row>
    <row r="11" spans="1:9" ht="18" customHeight="1" x14ac:dyDescent="0.3">
      <c r="A11" s="53" t="s">
        <v>145</v>
      </c>
      <c r="B11" s="50" t="s">
        <v>6</v>
      </c>
      <c r="C11" s="61">
        <v>58.76</v>
      </c>
      <c r="D11" s="61">
        <v>28.71</v>
      </c>
      <c r="E11" s="61">
        <v>35.54</v>
      </c>
      <c r="F11" s="61">
        <v>49.04</v>
      </c>
      <c r="G11" s="61">
        <v>77.27</v>
      </c>
      <c r="H11" s="61">
        <v>96.51</v>
      </c>
      <c r="I11" s="52">
        <v>110</v>
      </c>
    </row>
    <row r="12" spans="1:9" ht="18" customHeight="1" x14ac:dyDescent="0.3">
      <c r="A12" s="17" t="s">
        <v>698</v>
      </c>
      <c r="B12" s="9" t="s">
        <v>672</v>
      </c>
      <c r="C12" s="19">
        <v>62.46</v>
      </c>
      <c r="D12" s="19">
        <v>21</v>
      </c>
      <c r="E12" s="19">
        <v>31.42</v>
      </c>
      <c r="F12" s="19">
        <v>48.63</v>
      </c>
      <c r="G12" s="19">
        <v>70.48</v>
      </c>
      <c r="H12" s="19">
        <v>144.38</v>
      </c>
      <c r="I12" s="44">
        <v>30</v>
      </c>
    </row>
    <row r="13" spans="1:9" ht="18" customHeight="1" x14ac:dyDescent="0.3">
      <c r="A13" s="53" t="s">
        <v>146</v>
      </c>
      <c r="B13" s="50" t="s">
        <v>7</v>
      </c>
      <c r="C13" s="61">
        <v>52.88</v>
      </c>
      <c r="D13" s="61">
        <v>36.42</v>
      </c>
      <c r="E13" s="61">
        <v>43.77</v>
      </c>
      <c r="F13" s="61">
        <v>47.28</v>
      </c>
      <c r="G13" s="61">
        <v>58.89</v>
      </c>
      <c r="H13" s="61">
        <v>72.72</v>
      </c>
      <c r="I13" s="52">
        <v>80</v>
      </c>
    </row>
    <row r="14" spans="1:9" ht="18" customHeight="1" x14ac:dyDescent="0.3">
      <c r="A14" s="17" t="s">
        <v>147</v>
      </c>
      <c r="B14" s="9" t="s">
        <v>296</v>
      </c>
      <c r="C14" s="19" t="s">
        <v>671</v>
      </c>
      <c r="D14" s="19" t="s">
        <v>671</v>
      </c>
      <c r="E14" s="19" t="s">
        <v>671</v>
      </c>
      <c r="F14" s="19" t="s">
        <v>671</v>
      </c>
      <c r="G14" s="19" t="s">
        <v>671</v>
      </c>
      <c r="H14" s="19" t="s">
        <v>671</v>
      </c>
      <c r="I14" s="44">
        <v>80</v>
      </c>
    </row>
    <row r="15" spans="1:9" ht="18" customHeight="1" x14ac:dyDescent="0.3">
      <c r="A15" s="53" t="s">
        <v>149</v>
      </c>
      <c r="B15" s="50" t="s">
        <v>9</v>
      </c>
      <c r="C15" s="61">
        <v>74.349999999999994</v>
      </c>
      <c r="D15" s="61">
        <v>46</v>
      </c>
      <c r="E15" s="61">
        <v>59.94</v>
      </c>
      <c r="F15" s="61">
        <v>75.239999999999995</v>
      </c>
      <c r="G15" s="61">
        <v>86.73</v>
      </c>
      <c r="H15" s="61">
        <v>102.24</v>
      </c>
      <c r="I15" s="52">
        <v>50</v>
      </c>
    </row>
    <row r="16" spans="1:9" ht="18" customHeight="1" x14ac:dyDescent="0.3">
      <c r="A16" s="17" t="s">
        <v>391</v>
      </c>
      <c r="B16" s="9" t="s">
        <v>297</v>
      </c>
      <c r="C16" s="19">
        <v>30.47</v>
      </c>
      <c r="D16" s="19">
        <v>22.61</v>
      </c>
      <c r="E16" s="19">
        <v>27.78</v>
      </c>
      <c r="F16" s="19">
        <v>28.94</v>
      </c>
      <c r="G16" s="19">
        <v>34.71</v>
      </c>
      <c r="H16" s="19">
        <v>40.450000000000003</v>
      </c>
      <c r="I16" s="44">
        <v>50</v>
      </c>
    </row>
    <row r="17" spans="1:9" ht="18" customHeight="1" x14ac:dyDescent="0.3">
      <c r="A17" s="53" t="s">
        <v>150</v>
      </c>
      <c r="B17" s="50" t="s">
        <v>10</v>
      </c>
      <c r="C17" s="61">
        <v>56.88</v>
      </c>
      <c r="D17" s="61">
        <v>31.62</v>
      </c>
      <c r="E17" s="61">
        <v>43.64</v>
      </c>
      <c r="F17" s="61">
        <v>52.54</v>
      </c>
      <c r="G17" s="61">
        <v>62.49</v>
      </c>
      <c r="H17" s="61">
        <v>81.69</v>
      </c>
      <c r="I17" s="52">
        <v>130</v>
      </c>
    </row>
    <row r="18" spans="1:9" ht="18" customHeight="1" x14ac:dyDescent="0.3">
      <c r="A18" s="17" t="s">
        <v>151</v>
      </c>
      <c r="B18" s="9" t="s">
        <v>11</v>
      </c>
      <c r="C18" s="19">
        <v>27.42</v>
      </c>
      <c r="D18" s="19">
        <v>18.22</v>
      </c>
      <c r="E18" s="19">
        <v>19.57</v>
      </c>
      <c r="F18" s="19">
        <v>22.98</v>
      </c>
      <c r="G18" s="19">
        <v>30.94</v>
      </c>
      <c r="H18" s="19">
        <v>45.75</v>
      </c>
      <c r="I18" s="44">
        <v>70</v>
      </c>
    </row>
    <row r="19" spans="1:9" ht="18" customHeight="1" x14ac:dyDescent="0.3">
      <c r="A19" s="53" t="s">
        <v>560</v>
      </c>
      <c r="B19" s="50" t="s">
        <v>561</v>
      </c>
      <c r="C19" s="61">
        <v>36.47</v>
      </c>
      <c r="D19" s="61">
        <v>18.41</v>
      </c>
      <c r="E19" s="61">
        <v>24.39</v>
      </c>
      <c r="F19" s="61">
        <v>34.86</v>
      </c>
      <c r="G19" s="61">
        <v>43.49</v>
      </c>
      <c r="H19" s="61">
        <v>60.01</v>
      </c>
      <c r="I19" s="52">
        <v>30</v>
      </c>
    </row>
    <row r="20" spans="1:9" ht="18" customHeight="1" x14ac:dyDescent="0.3">
      <c r="A20" s="17" t="s">
        <v>402</v>
      </c>
      <c r="B20" s="9" t="s">
        <v>403</v>
      </c>
      <c r="C20" s="19">
        <v>63.79</v>
      </c>
      <c r="D20" s="19">
        <v>51.62</v>
      </c>
      <c r="E20" s="19">
        <v>56.78</v>
      </c>
      <c r="F20" s="19">
        <v>60.23</v>
      </c>
      <c r="G20" s="19">
        <v>67.099999999999994</v>
      </c>
      <c r="H20" s="19">
        <v>77.27</v>
      </c>
      <c r="I20" s="44">
        <v>280</v>
      </c>
    </row>
    <row r="21" spans="1:9" s="2" customFormat="1" ht="18" customHeight="1" x14ac:dyDescent="0.3">
      <c r="A21" s="84" t="s">
        <v>152</v>
      </c>
      <c r="B21" s="47" t="s">
        <v>12</v>
      </c>
      <c r="C21" s="60">
        <v>41.9</v>
      </c>
      <c r="D21" s="60">
        <v>22.75</v>
      </c>
      <c r="E21" s="60">
        <v>30.75</v>
      </c>
      <c r="F21" s="60">
        <v>41.16</v>
      </c>
      <c r="G21" s="60">
        <v>48.89</v>
      </c>
      <c r="H21" s="60">
        <v>59.51</v>
      </c>
      <c r="I21" s="49">
        <v>2590</v>
      </c>
    </row>
    <row r="22" spans="1:9" ht="18" customHeight="1" x14ac:dyDescent="0.3">
      <c r="A22" s="17" t="s">
        <v>153</v>
      </c>
      <c r="B22" s="9" t="s">
        <v>154</v>
      </c>
      <c r="C22" s="19">
        <v>42.5</v>
      </c>
      <c r="D22" s="19">
        <v>25.59</v>
      </c>
      <c r="E22" s="19">
        <v>31.53</v>
      </c>
      <c r="F22" s="19">
        <v>42.23</v>
      </c>
      <c r="G22" s="19">
        <v>53.54</v>
      </c>
      <c r="H22" s="19">
        <v>63.67</v>
      </c>
      <c r="I22" s="44">
        <v>130</v>
      </c>
    </row>
    <row r="23" spans="1:9" ht="18" customHeight="1" x14ac:dyDescent="0.3">
      <c r="A23" s="53" t="s">
        <v>155</v>
      </c>
      <c r="B23" s="50" t="s">
        <v>299</v>
      </c>
      <c r="C23" s="61">
        <v>41.02</v>
      </c>
      <c r="D23" s="61">
        <v>23.49</v>
      </c>
      <c r="E23" s="61">
        <v>29.93</v>
      </c>
      <c r="F23" s="61">
        <v>43.41</v>
      </c>
      <c r="G23" s="61">
        <v>47.75</v>
      </c>
      <c r="H23" s="61">
        <v>54.99</v>
      </c>
      <c r="I23" s="52">
        <v>310</v>
      </c>
    </row>
    <row r="24" spans="1:9" ht="18" customHeight="1" x14ac:dyDescent="0.3">
      <c r="A24" s="17" t="s">
        <v>520</v>
      </c>
      <c r="B24" s="9" t="s">
        <v>521</v>
      </c>
      <c r="C24" s="19">
        <v>36.380000000000003</v>
      </c>
      <c r="D24" s="19">
        <v>21.71</v>
      </c>
      <c r="E24" s="19">
        <v>27.25</v>
      </c>
      <c r="F24" s="19">
        <v>33.04</v>
      </c>
      <c r="G24" s="19">
        <v>46.01</v>
      </c>
      <c r="H24" s="19">
        <v>54.87</v>
      </c>
      <c r="I24" s="44">
        <v>50</v>
      </c>
    </row>
    <row r="25" spans="1:9" ht="18" customHeight="1" x14ac:dyDescent="0.3">
      <c r="A25" s="53" t="s">
        <v>156</v>
      </c>
      <c r="B25" s="50" t="s">
        <v>13</v>
      </c>
      <c r="C25" s="61">
        <v>40.270000000000003</v>
      </c>
      <c r="D25" s="61">
        <v>22.34</v>
      </c>
      <c r="E25" s="61">
        <v>28.81</v>
      </c>
      <c r="F25" s="61">
        <v>37.72</v>
      </c>
      <c r="G25" s="61">
        <v>50.58</v>
      </c>
      <c r="H25" s="61">
        <v>60.03</v>
      </c>
      <c r="I25" s="52">
        <v>200</v>
      </c>
    </row>
    <row r="26" spans="1:9" ht="18" customHeight="1" x14ac:dyDescent="0.3">
      <c r="A26" s="17" t="s">
        <v>157</v>
      </c>
      <c r="B26" s="9" t="s">
        <v>14</v>
      </c>
      <c r="C26" s="19">
        <v>48.45</v>
      </c>
      <c r="D26" s="19">
        <v>29.82</v>
      </c>
      <c r="E26" s="19">
        <v>38.18</v>
      </c>
      <c r="F26" s="19">
        <v>47.75</v>
      </c>
      <c r="G26" s="19">
        <v>59.59</v>
      </c>
      <c r="H26" s="19">
        <v>67.11</v>
      </c>
      <c r="I26" s="44">
        <v>110</v>
      </c>
    </row>
    <row r="27" spans="1:9" ht="18" customHeight="1" x14ac:dyDescent="0.3">
      <c r="A27" s="53" t="s">
        <v>585</v>
      </c>
      <c r="B27" s="50" t="s">
        <v>586</v>
      </c>
      <c r="C27" s="61">
        <v>44.42</v>
      </c>
      <c r="D27" s="61">
        <v>24.58</v>
      </c>
      <c r="E27" s="61">
        <v>29.55</v>
      </c>
      <c r="F27" s="61">
        <v>40.68</v>
      </c>
      <c r="G27" s="61">
        <v>56.54</v>
      </c>
      <c r="H27" s="61">
        <v>71.180000000000007</v>
      </c>
      <c r="I27" s="52">
        <v>160</v>
      </c>
    </row>
    <row r="28" spans="1:9" ht="18" customHeight="1" x14ac:dyDescent="0.3">
      <c r="A28" s="17" t="s">
        <v>158</v>
      </c>
      <c r="B28" s="9" t="s">
        <v>15</v>
      </c>
      <c r="C28" s="19">
        <v>46.98</v>
      </c>
      <c r="D28" s="19">
        <v>22.49</v>
      </c>
      <c r="E28" s="19">
        <v>37.06</v>
      </c>
      <c r="F28" s="19">
        <v>45.6</v>
      </c>
      <c r="G28" s="19">
        <v>56.38</v>
      </c>
      <c r="H28" s="19">
        <v>61.95</v>
      </c>
      <c r="I28" s="44">
        <v>230</v>
      </c>
    </row>
    <row r="29" spans="1:9" ht="18" customHeight="1" x14ac:dyDescent="0.3">
      <c r="A29" s="53" t="s">
        <v>159</v>
      </c>
      <c r="B29" s="50" t="s">
        <v>16</v>
      </c>
      <c r="C29" s="61">
        <v>42.78</v>
      </c>
      <c r="D29" s="61">
        <v>32.979999999999997</v>
      </c>
      <c r="E29" s="61">
        <v>40.770000000000003</v>
      </c>
      <c r="F29" s="61">
        <v>41.16</v>
      </c>
      <c r="G29" s="61">
        <v>48.89</v>
      </c>
      <c r="H29" s="61">
        <v>48.89</v>
      </c>
      <c r="I29" s="52" t="s">
        <v>671</v>
      </c>
    </row>
    <row r="30" spans="1:9" ht="18" customHeight="1" x14ac:dyDescent="0.3">
      <c r="A30" s="17" t="s">
        <v>587</v>
      </c>
      <c r="B30" s="9" t="s">
        <v>588</v>
      </c>
      <c r="C30" s="19">
        <v>33.590000000000003</v>
      </c>
      <c r="D30" s="19">
        <v>17.809999999999999</v>
      </c>
      <c r="E30" s="19">
        <v>21.66</v>
      </c>
      <c r="F30" s="19">
        <v>29.66</v>
      </c>
      <c r="G30" s="19">
        <v>41.02</v>
      </c>
      <c r="H30" s="19">
        <v>57.69</v>
      </c>
      <c r="I30" s="44">
        <v>100</v>
      </c>
    </row>
    <row r="31" spans="1:9" ht="18" customHeight="1" x14ac:dyDescent="0.3">
      <c r="A31" s="53" t="s">
        <v>405</v>
      </c>
      <c r="B31" s="50" t="s">
        <v>406</v>
      </c>
      <c r="C31" s="61">
        <v>44.77</v>
      </c>
      <c r="D31" s="61">
        <v>29.93</v>
      </c>
      <c r="E31" s="61">
        <v>35.92</v>
      </c>
      <c r="F31" s="61">
        <v>44.86</v>
      </c>
      <c r="G31" s="61">
        <v>53.54</v>
      </c>
      <c r="H31" s="61">
        <v>58.91</v>
      </c>
      <c r="I31" s="52">
        <v>340</v>
      </c>
    </row>
    <row r="32" spans="1:9" ht="18" customHeight="1" x14ac:dyDescent="0.3">
      <c r="A32" s="17" t="s">
        <v>160</v>
      </c>
      <c r="B32" s="9" t="s">
        <v>17</v>
      </c>
      <c r="C32" s="19">
        <v>39.24</v>
      </c>
      <c r="D32" s="19">
        <v>23.95</v>
      </c>
      <c r="E32" s="19">
        <v>28.46</v>
      </c>
      <c r="F32" s="19">
        <v>36.43</v>
      </c>
      <c r="G32" s="19">
        <v>48.27</v>
      </c>
      <c r="H32" s="19">
        <v>59.19</v>
      </c>
      <c r="I32" s="44">
        <v>190</v>
      </c>
    </row>
    <row r="33" spans="1:9" ht="18" customHeight="1" x14ac:dyDescent="0.3">
      <c r="A33" s="53" t="s">
        <v>524</v>
      </c>
      <c r="B33" s="50" t="s">
        <v>632</v>
      </c>
      <c r="C33" s="61">
        <v>47.94</v>
      </c>
      <c r="D33" s="61">
        <v>26.69</v>
      </c>
      <c r="E33" s="61">
        <v>32.380000000000003</v>
      </c>
      <c r="F33" s="61">
        <v>39.299999999999997</v>
      </c>
      <c r="G33" s="61">
        <v>60.87</v>
      </c>
      <c r="H33" s="61">
        <v>83.53</v>
      </c>
      <c r="I33" s="52">
        <v>40</v>
      </c>
    </row>
    <row r="34" spans="1:9" ht="18" customHeight="1" x14ac:dyDescent="0.3">
      <c r="A34" s="17" t="s">
        <v>302</v>
      </c>
      <c r="B34" s="9" t="s">
        <v>303</v>
      </c>
      <c r="C34" s="19">
        <v>38.29</v>
      </c>
      <c r="D34" s="19">
        <v>17.309999999999999</v>
      </c>
      <c r="E34" s="19">
        <v>18.61</v>
      </c>
      <c r="F34" s="19">
        <v>23.54</v>
      </c>
      <c r="G34" s="19">
        <v>47.41</v>
      </c>
      <c r="H34" s="19">
        <v>76.06</v>
      </c>
      <c r="I34" s="44">
        <v>70</v>
      </c>
    </row>
    <row r="35" spans="1:9" ht="18" customHeight="1" x14ac:dyDescent="0.3">
      <c r="A35" s="84" t="s">
        <v>162</v>
      </c>
      <c r="B35" s="47" t="s">
        <v>19</v>
      </c>
      <c r="C35" s="60">
        <v>50.57</v>
      </c>
      <c r="D35" s="60">
        <v>26.57</v>
      </c>
      <c r="E35" s="60">
        <v>35.82</v>
      </c>
      <c r="F35" s="60">
        <v>50.65</v>
      </c>
      <c r="G35" s="60">
        <v>63.03</v>
      </c>
      <c r="H35" s="60">
        <v>73.2</v>
      </c>
      <c r="I35" s="49">
        <v>1660</v>
      </c>
    </row>
    <row r="36" spans="1:9" ht="18" customHeight="1" x14ac:dyDescent="0.3">
      <c r="A36" s="17" t="s">
        <v>306</v>
      </c>
      <c r="B36" s="9" t="s">
        <v>20</v>
      </c>
      <c r="C36" s="19">
        <v>55.94</v>
      </c>
      <c r="D36" s="19">
        <v>31.27</v>
      </c>
      <c r="E36" s="19">
        <v>38.24</v>
      </c>
      <c r="F36" s="19">
        <v>54.36</v>
      </c>
      <c r="G36" s="19">
        <v>67.430000000000007</v>
      </c>
      <c r="H36" s="19">
        <v>84.01</v>
      </c>
      <c r="I36" s="44">
        <v>110</v>
      </c>
    </row>
    <row r="37" spans="1:9" ht="18" customHeight="1" x14ac:dyDescent="0.3">
      <c r="A37" s="53" t="s">
        <v>307</v>
      </c>
      <c r="B37" s="50" t="s">
        <v>21</v>
      </c>
      <c r="C37" s="61">
        <v>54.52</v>
      </c>
      <c r="D37" s="61">
        <v>36.33</v>
      </c>
      <c r="E37" s="61">
        <v>40.590000000000003</v>
      </c>
      <c r="F37" s="61">
        <v>51.69</v>
      </c>
      <c r="G37" s="61">
        <v>68.52</v>
      </c>
      <c r="H37" s="61">
        <v>82.21</v>
      </c>
      <c r="I37" s="52">
        <v>50</v>
      </c>
    </row>
    <row r="38" spans="1:9" ht="18" customHeight="1" x14ac:dyDescent="0.3">
      <c r="A38" s="17" t="s">
        <v>309</v>
      </c>
      <c r="B38" s="9" t="s">
        <v>24</v>
      </c>
      <c r="C38" s="19">
        <v>27.62</v>
      </c>
      <c r="D38" s="19">
        <v>18.86</v>
      </c>
      <c r="E38" s="19">
        <v>21.14</v>
      </c>
      <c r="F38" s="19">
        <v>26.18</v>
      </c>
      <c r="G38" s="19">
        <v>32.35</v>
      </c>
      <c r="H38" s="19">
        <v>38.840000000000003</v>
      </c>
      <c r="I38" s="44">
        <v>260</v>
      </c>
    </row>
    <row r="39" spans="1:9" ht="18" customHeight="1" x14ac:dyDescent="0.3">
      <c r="A39" s="53" t="s">
        <v>310</v>
      </c>
      <c r="B39" s="50" t="s">
        <v>23</v>
      </c>
      <c r="C39" s="61">
        <v>55.56</v>
      </c>
      <c r="D39" s="61">
        <v>39.9</v>
      </c>
      <c r="E39" s="61">
        <v>41.56</v>
      </c>
      <c r="F39" s="61">
        <v>50.62</v>
      </c>
      <c r="G39" s="61">
        <v>66.430000000000007</v>
      </c>
      <c r="H39" s="61">
        <v>80.14</v>
      </c>
      <c r="I39" s="52">
        <v>90</v>
      </c>
    </row>
    <row r="40" spans="1:9" ht="18" customHeight="1" x14ac:dyDescent="0.3">
      <c r="A40" s="17" t="s">
        <v>311</v>
      </c>
      <c r="B40" s="9" t="s">
        <v>22</v>
      </c>
      <c r="C40" s="19">
        <v>42.46</v>
      </c>
      <c r="D40" s="19">
        <v>29.61</v>
      </c>
      <c r="E40" s="19">
        <v>32.049999999999997</v>
      </c>
      <c r="F40" s="19">
        <v>40.94</v>
      </c>
      <c r="G40" s="19">
        <v>51.52</v>
      </c>
      <c r="H40" s="19">
        <v>57.94</v>
      </c>
      <c r="I40" s="44">
        <v>110</v>
      </c>
    </row>
    <row r="41" spans="1:9" ht="18" customHeight="1" x14ac:dyDescent="0.3">
      <c r="A41" s="53" t="s">
        <v>591</v>
      </c>
      <c r="B41" s="50" t="s">
        <v>592</v>
      </c>
      <c r="C41" s="61">
        <v>57.04</v>
      </c>
      <c r="D41" s="61">
        <v>32.090000000000003</v>
      </c>
      <c r="E41" s="61">
        <v>41.47</v>
      </c>
      <c r="F41" s="61">
        <v>55.72</v>
      </c>
      <c r="G41" s="61">
        <v>67.53</v>
      </c>
      <c r="H41" s="61">
        <v>81.27</v>
      </c>
      <c r="I41" s="52">
        <v>280</v>
      </c>
    </row>
    <row r="42" spans="1:9" ht="18" customHeight="1" x14ac:dyDescent="0.3">
      <c r="A42" s="17" t="s">
        <v>593</v>
      </c>
      <c r="B42" s="9" t="s">
        <v>594</v>
      </c>
      <c r="C42" s="19">
        <v>48.5</v>
      </c>
      <c r="D42" s="19">
        <v>27.62</v>
      </c>
      <c r="E42" s="19">
        <v>32.83</v>
      </c>
      <c r="F42" s="19">
        <v>49.24</v>
      </c>
      <c r="G42" s="19">
        <v>61.7</v>
      </c>
      <c r="H42" s="19">
        <v>66.53</v>
      </c>
      <c r="I42" s="44">
        <v>50</v>
      </c>
    </row>
    <row r="43" spans="1:9" ht="18" customHeight="1" x14ac:dyDescent="0.3">
      <c r="A43" s="53" t="s">
        <v>314</v>
      </c>
      <c r="B43" s="50" t="s">
        <v>26</v>
      </c>
      <c r="C43" s="61">
        <v>57.03</v>
      </c>
      <c r="D43" s="61">
        <v>39.840000000000003</v>
      </c>
      <c r="E43" s="61">
        <v>49.2</v>
      </c>
      <c r="F43" s="61">
        <v>56.79</v>
      </c>
      <c r="G43" s="61">
        <v>65.39</v>
      </c>
      <c r="H43" s="61">
        <v>71.17</v>
      </c>
      <c r="I43" s="52">
        <v>500</v>
      </c>
    </row>
    <row r="44" spans="1:9" ht="18" customHeight="1" x14ac:dyDescent="0.3">
      <c r="A44" s="17" t="s">
        <v>595</v>
      </c>
      <c r="B44" s="9" t="s">
        <v>596</v>
      </c>
      <c r="C44" s="19">
        <v>49.6</v>
      </c>
      <c r="D44" s="19">
        <v>32.9</v>
      </c>
      <c r="E44" s="19">
        <v>36.630000000000003</v>
      </c>
      <c r="F44" s="19">
        <v>49.73</v>
      </c>
      <c r="G44" s="19">
        <v>52.34</v>
      </c>
      <c r="H44" s="19">
        <v>63.62</v>
      </c>
      <c r="I44" s="44">
        <v>40</v>
      </c>
    </row>
    <row r="45" spans="1:9" ht="18" customHeight="1" x14ac:dyDescent="0.3">
      <c r="A45" s="84" t="s">
        <v>164</v>
      </c>
      <c r="B45" s="47" t="s">
        <v>28</v>
      </c>
      <c r="C45" s="60">
        <v>47.38</v>
      </c>
      <c r="D45" s="60">
        <v>26.52</v>
      </c>
      <c r="E45" s="60">
        <v>34.619999999999997</v>
      </c>
      <c r="F45" s="60">
        <v>45.88</v>
      </c>
      <c r="G45" s="60">
        <v>60.94</v>
      </c>
      <c r="H45" s="60">
        <v>68.510000000000005</v>
      </c>
      <c r="I45" s="49">
        <v>390</v>
      </c>
    </row>
    <row r="46" spans="1:9" s="2" customFormat="1" ht="18" customHeight="1" x14ac:dyDescent="0.3">
      <c r="A46" s="17" t="s">
        <v>166</v>
      </c>
      <c r="B46" s="9" t="s">
        <v>30</v>
      </c>
      <c r="C46" s="19">
        <v>51.16</v>
      </c>
      <c r="D46" s="19">
        <v>31.99</v>
      </c>
      <c r="E46" s="19">
        <v>39.56</v>
      </c>
      <c r="F46" s="19">
        <v>50.02</v>
      </c>
      <c r="G46" s="19">
        <v>63.67</v>
      </c>
      <c r="H46" s="19">
        <v>67.11</v>
      </c>
      <c r="I46" s="44">
        <v>40</v>
      </c>
    </row>
    <row r="47" spans="1:9" ht="18" customHeight="1" x14ac:dyDescent="0.3">
      <c r="A47" s="53" t="s">
        <v>167</v>
      </c>
      <c r="B47" s="50" t="s">
        <v>31</v>
      </c>
      <c r="C47" s="61">
        <v>56.04</v>
      </c>
      <c r="D47" s="61">
        <v>32.83</v>
      </c>
      <c r="E47" s="61">
        <v>44.57</v>
      </c>
      <c r="F47" s="61">
        <v>55.93</v>
      </c>
      <c r="G47" s="61">
        <v>67.11</v>
      </c>
      <c r="H47" s="61">
        <v>75.33</v>
      </c>
      <c r="I47" s="52">
        <v>100</v>
      </c>
    </row>
    <row r="48" spans="1:9" ht="18" customHeight="1" x14ac:dyDescent="0.3">
      <c r="A48" s="17" t="s">
        <v>424</v>
      </c>
      <c r="B48" s="9" t="s">
        <v>635</v>
      </c>
      <c r="C48" s="19">
        <v>41.4</v>
      </c>
      <c r="D48" s="19">
        <v>26.21</v>
      </c>
      <c r="E48" s="19">
        <v>28.38</v>
      </c>
      <c r="F48" s="19">
        <v>41.04</v>
      </c>
      <c r="G48" s="19">
        <v>52.09</v>
      </c>
      <c r="H48" s="19">
        <v>54.99</v>
      </c>
      <c r="I48" s="44">
        <v>30</v>
      </c>
    </row>
    <row r="49" spans="1:9" ht="18" customHeight="1" x14ac:dyDescent="0.3">
      <c r="A49" s="84" t="s">
        <v>169</v>
      </c>
      <c r="B49" s="47" t="s">
        <v>33</v>
      </c>
      <c r="C49" s="60">
        <v>42.78</v>
      </c>
      <c r="D49" s="60">
        <v>24.27</v>
      </c>
      <c r="E49" s="60">
        <v>30.76</v>
      </c>
      <c r="F49" s="60">
        <v>43.41</v>
      </c>
      <c r="G49" s="60">
        <v>52.09</v>
      </c>
      <c r="H49" s="60">
        <v>61.95</v>
      </c>
      <c r="I49" s="49">
        <v>420</v>
      </c>
    </row>
    <row r="50" spans="1:9" ht="18" customHeight="1" x14ac:dyDescent="0.3">
      <c r="A50" s="17" t="s">
        <v>597</v>
      </c>
      <c r="B50" s="9" t="s">
        <v>598</v>
      </c>
      <c r="C50" s="19">
        <v>44.28</v>
      </c>
      <c r="D50" s="19">
        <v>28.43</v>
      </c>
      <c r="E50" s="19">
        <v>38.79</v>
      </c>
      <c r="F50" s="19">
        <v>44.77</v>
      </c>
      <c r="G50" s="19">
        <v>50.43</v>
      </c>
      <c r="H50" s="19">
        <v>54.48</v>
      </c>
      <c r="I50" s="44">
        <v>50</v>
      </c>
    </row>
    <row r="51" spans="1:9" ht="18" customHeight="1" x14ac:dyDescent="0.3">
      <c r="A51" s="84" t="s">
        <v>170</v>
      </c>
      <c r="B51" s="47" t="s">
        <v>317</v>
      </c>
      <c r="C51" s="60">
        <v>25.48</v>
      </c>
      <c r="D51" s="60">
        <v>16.87</v>
      </c>
      <c r="E51" s="60">
        <v>19.43</v>
      </c>
      <c r="F51" s="60">
        <v>22.64</v>
      </c>
      <c r="G51" s="60">
        <v>28.23</v>
      </c>
      <c r="H51" s="60">
        <v>38.43</v>
      </c>
      <c r="I51" s="49">
        <v>530</v>
      </c>
    </row>
    <row r="52" spans="1:9" ht="18" customHeight="1" x14ac:dyDescent="0.3">
      <c r="A52" s="17" t="s">
        <v>171</v>
      </c>
      <c r="B52" s="9" t="s">
        <v>318</v>
      </c>
      <c r="C52" s="19">
        <v>25.33</v>
      </c>
      <c r="D52" s="19">
        <v>16.2</v>
      </c>
      <c r="E52" s="19">
        <v>19.09</v>
      </c>
      <c r="F52" s="19">
        <v>25.23</v>
      </c>
      <c r="G52" s="19">
        <v>31.39</v>
      </c>
      <c r="H52" s="19">
        <v>38.43</v>
      </c>
      <c r="I52" s="44">
        <v>120</v>
      </c>
    </row>
    <row r="53" spans="1:9" ht="18" customHeight="1" x14ac:dyDescent="0.3">
      <c r="A53" s="53" t="s">
        <v>172</v>
      </c>
      <c r="B53" s="50" t="s">
        <v>430</v>
      </c>
      <c r="C53" s="61">
        <v>33.31</v>
      </c>
      <c r="D53" s="61">
        <v>18.079999999999998</v>
      </c>
      <c r="E53" s="61">
        <v>22.03</v>
      </c>
      <c r="F53" s="61">
        <v>31.23</v>
      </c>
      <c r="G53" s="61">
        <v>43.07</v>
      </c>
      <c r="H53" s="61">
        <v>49.28</v>
      </c>
      <c r="I53" s="52">
        <v>60</v>
      </c>
    </row>
    <row r="54" spans="1:9" ht="18" customHeight="1" x14ac:dyDescent="0.3">
      <c r="A54" s="17" t="s">
        <v>173</v>
      </c>
      <c r="B54" s="9" t="s">
        <v>34</v>
      </c>
      <c r="C54" s="19">
        <v>24.92</v>
      </c>
      <c r="D54" s="19">
        <v>16.87</v>
      </c>
      <c r="E54" s="19">
        <v>21.71</v>
      </c>
      <c r="F54" s="19">
        <v>24.11</v>
      </c>
      <c r="G54" s="19">
        <v>27.66</v>
      </c>
      <c r="H54" s="19">
        <v>31.68</v>
      </c>
      <c r="I54" s="44">
        <v>80</v>
      </c>
    </row>
    <row r="55" spans="1:9" s="2" customFormat="1" ht="18" customHeight="1" x14ac:dyDescent="0.3">
      <c r="A55" s="53" t="s">
        <v>563</v>
      </c>
      <c r="B55" s="50" t="s">
        <v>564</v>
      </c>
      <c r="C55" s="61">
        <v>27.78</v>
      </c>
      <c r="D55" s="61">
        <v>18.48</v>
      </c>
      <c r="E55" s="61">
        <v>20.9</v>
      </c>
      <c r="F55" s="61">
        <v>23.62</v>
      </c>
      <c r="G55" s="61">
        <v>29.53</v>
      </c>
      <c r="H55" s="61">
        <v>43.5</v>
      </c>
      <c r="I55" s="52">
        <v>40</v>
      </c>
    </row>
    <row r="56" spans="1:9" ht="18" customHeight="1" x14ac:dyDescent="0.3">
      <c r="A56" s="17" t="s">
        <v>174</v>
      </c>
      <c r="B56" s="9" t="s">
        <v>35</v>
      </c>
      <c r="C56" s="19">
        <v>20.239999999999998</v>
      </c>
      <c r="D56" s="19">
        <v>15.87</v>
      </c>
      <c r="E56" s="19">
        <v>17.350000000000001</v>
      </c>
      <c r="F56" s="19">
        <v>18.48</v>
      </c>
      <c r="G56" s="19">
        <v>22.51</v>
      </c>
      <c r="H56" s="19">
        <v>27.86</v>
      </c>
      <c r="I56" s="44">
        <v>60</v>
      </c>
    </row>
    <row r="57" spans="1:9" ht="18" customHeight="1" x14ac:dyDescent="0.3">
      <c r="A57" s="84" t="s">
        <v>175</v>
      </c>
      <c r="B57" s="47" t="s">
        <v>36</v>
      </c>
      <c r="C57" s="60">
        <v>49.37</v>
      </c>
      <c r="D57" s="60">
        <v>21.21</v>
      </c>
      <c r="E57" s="60">
        <v>25.19</v>
      </c>
      <c r="F57" s="60">
        <v>51.84</v>
      </c>
      <c r="G57" s="60">
        <v>63.03</v>
      </c>
      <c r="H57" s="60">
        <v>84.63</v>
      </c>
      <c r="I57" s="49">
        <v>150</v>
      </c>
    </row>
    <row r="58" spans="1:9" ht="18" customHeight="1" x14ac:dyDescent="0.3">
      <c r="A58" s="17" t="s">
        <v>176</v>
      </c>
      <c r="B58" s="9" t="s">
        <v>37</v>
      </c>
      <c r="C58" s="19">
        <v>60.68</v>
      </c>
      <c r="D58" s="19">
        <v>41.8</v>
      </c>
      <c r="E58" s="19">
        <v>51.84</v>
      </c>
      <c r="F58" s="19">
        <v>57.69</v>
      </c>
      <c r="G58" s="19">
        <v>63.54</v>
      </c>
      <c r="H58" s="19">
        <v>79.3</v>
      </c>
      <c r="I58" s="44">
        <v>80</v>
      </c>
    </row>
    <row r="59" spans="1:9" ht="18" customHeight="1" x14ac:dyDescent="0.3">
      <c r="A59" s="53" t="s">
        <v>177</v>
      </c>
      <c r="B59" s="50" t="s">
        <v>38</v>
      </c>
      <c r="C59" s="61">
        <v>24.81</v>
      </c>
      <c r="D59" s="61">
        <v>19.93</v>
      </c>
      <c r="E59" s="61">
        <v>21.08</v>
      </c>
      <c r="F59" s="61">
        <v>23.8</v>
      </c>
      <c r="G59" s="61">
        <v>28.4</v>
      </c>
      <c r="H59" s="61">
        <v>36.049999999999997</v>
      </c>
      <c r="I59" s="52">
        <v>40</v>
      </c>
    </row>
    <row r="60" spans="1:9" ht="18" customHeight="1" x14ac:dyDescent="0.3">
      <c r="A60" s="85" t="s">
        <v>320</v>
      </c>
      <c r="B60" s="7" t="s">
        <v>321</v>
      </c>
      <c r="C60" s="18">
        <v>26.49</v>
      </c>
      <c r="D60" s="18">
        <v>14.79</v>
      </c>
      <c r="E60" s="18">
        <v>16.7</v>
      </c>
      <c r="F60" s="18">
        <v>22.76</v>
      </c>
      <c r="G60" s="18">
        <v>31.3</v>
      </c>
      <c r="H60" s="18">
        <v>44.78</v>
      </c>
      <c r="I60" s="43">
        <v>2410</v>
      </c>
    </row>
    <row r="61" spans="1:9" ht="18" customHeight="1" x14ac:dyDescent="0.3">
      <c r="A61" s="53" t="s">
        <v>601</v>
      </c>
      <c r="B61" s="50" t="s">
        <v>602</v>
      </c>
      <c r="C61" s="61">
        <v>17.170000000000002</v>
      </c>
      <c r="D61" s="61">
        <v>14.7</v>
      </c>
      <c r="E61" s="61">
        <v>14.95</v>
      </c>
      <c r="F61" s="61">
        <v>16.03</v>
      </c>
      <c r="G61" s="61">
        <v>16.850000000000001</v>
      </c>
      <c r="H61" s="61">
        <v>20.96</v>
      </c>
      <c r="I61" s="52">
        <v>90</v>
      </c>
    </row>
    <row r="62" spans="1:9" ht="18" customHeight="1" x14ac:dyDescent="0.3">
      <c r="A62" s="17" t="s">
        <v>178</v>
      </c>
      <c r="B62" s="9" t="s">
        <v>39</v>
      </c>
      <c r="C62" s="19" t="s">
        <v>671</v>
      </c>
      <c r="D62" s="19" t="s">
        <v>671</v>
      </c>
      <c r="E62" s="19" t="s">
        <v>671</v>
      </c>
      <c r="F62" s="19" t="s">
        <v>671</v>
      </c>
      <c r="G62" s="19" t="s">
        <v>671</v>
      </c>
      <c r="H62" s="19" t="s">
        <v>671</v>
      </c>
      <c r="I62" s="44">
        <v>450</v>
      </c>
    </row>
    <row r="63" spans="1:9" ht="18" customHeight="1" x14ac:dyDescent="0.3">
      <c r="A63" s="53" t="s">
        <v>179</v>
      </c>
      <c r="B63" s="50" t="s">
        <v>322</v>
      </c>
      <c r="C63" s="61" t="s">
        <v>671</v>
      </c>
      <c r="D63" s="61" t="s">
        <v>671</v>
      </c>
      <c r="E63" s="61" t="s">
        <v>671</v>
      </c>
      <c r="F63" s="61" t="s">
        <v>671</v>
      </c>
      <c r="G63" s="61" t="s">
        <v>671</v>
      </c>
      <c r="H63" s="61" t="s">
        <v>671</v>
      </c>
      <c r="I63" s="52">
        <v>120</v>
      </c>
    </row>
    <row r="64" spans="1:9" s="2" customFormat="1" ht="18" customHeight="1" x14ac:dyDescent="0.3">
      <c r="A64" s="17" t="s">
        <v>180</v>
      </c>
      <c r="B64" s="9" t="s">
        <v>323</v>
      </c>
      <c r="C64" s="19" t="s">
        <v>671</v>
      </c>
      <c r="D64" s="19" t="s">
        <v>671</v>
      </c>
      <c r="E64" s="19" t="s">
        <v>671</v>
      </c>
      <c r="F64" s="19" t="s">
        <v>671</v>
      </c>
      <c r="G64" s="19" t="s">
        <v>671</v>
      </c>
      <c r="H64" s="19" t="s">
        <v>671</v>
      </c>
      <c r="I64" s="44">
        <v>310</v>
      </c>
    </row>
    <row r="65" spans="1:9" ht="18" customHeight="1" x14ac:dyDescent="0.3">
      <c r="A65" s="53" t="s">
        <v>181</v>
      </c>
      <c r="B65" s="50" t="s">
        <v>40</v>
      </c>
      <c r="C65" s="61" t="s">
        <v>671</v>
      </c>
      <c r="D65" s="61" t="s">
        <v>671</v>
      </c>
      <c r="E65" s="61" t="s">
        <v>671</v>
      </c>
      <c r="F65" s="61" t="s">
        <v>671</v>
      </c>
      <c r="G65" s="61" t="s">
        <v>671</v>
      </c>
      <c r="H65" s="61" t="s">
        <v>671</v>
      </c>
      <c r="I65" s="52">
        <v>40</v>
      </c>
    </row>
    <row r="66" spans="1:9" ht="18" customHeight="1" x14ac:dyDescent="0.3">
      <c r="A66" s="17" t="s">
        <v>324</v>
      </c>
      <c r="B66" s="9" t="s">
        <v>325</v>
      </c>
      <c r="C66" s="19">
        <v>18.14</v>
      </c>
      <c r="D66" s="19">
        <v>14.7</v>
      </c>
      <c r="E66" s="19">
        <v>15.22</v>
      </c>
      <c r="F66" s="19">
        <v>16.75</v>
      </c>
      <c r="G66" s="19">
        <v>18.670000000000002</v>
      </c>
      <c r="H66" s="19">
        <v>23.59</v>
      </c>
      <c r="I66" s="44">
        <v>150</v>
      </c>
    </row>
    <row r="67" spans="1:9" s="2" customFormat="1" ht="18" customHeight="1" x14ac:dyDescent="0.3">
      <c r="A67" s="53" t="s">
        <v>327</v>
      </c>
      <c r="B67" s="50" t="s">
        <v>328</v>
      </c>
      <c r="C67" s="61">
        <v>25.03</v>
      </c>
      <c r="D67" s="61">
        <v>14.7</v>
      </c>
      <c r="E67" s="61">
        <v>16.8</v>
      </c>
      <c r="F67" s="61">
        <v>22.38</v>
      </c>
      <c r="G67" s="61">
        <v>29.67</v>
      </c>
      <c r="H67" s="61">
        <v>40.590000000000003</v>
      </c>
      <c r="I67" s="52">
        <v>30</v>
      </c>
    </row>
    <row r="68" spans="1:9" ht="18" customHeight="1" x14ac:dyDescent="0.3">
      <c r="A68" s="17" t="s">
        <v>183</v>
      </c>
      <c r="B68" s="9" t="s">
        <v>41</v>
      </c>
      <c r="C68" s="19">
        <v>35.35</v>
      </c>
      <c r="D68" s="19">
        <v>20.56</v>
      </c>
      <c r="E68" s="19">
        <v>26.11</v>
      </c>
      <c r="F68" s="19">
        <v>36.32</v>
      </c>
      <c r="G68" s="19">
        <v>44.86</v>
      </c>
      <c r="H68" s="19">
        <v>47.92</v>
      </c>
      <c r="I68" s="44">
        <v>70</v>
      </c>
    </row>
    <row r="69" spans="1:9" ht="18" customHeight="1" x14ac:dyDescent="0.3">
      <c r="A69" s="53" t="s">
        <v>329</v>
      </c>
      <c r="B69" s="50" t="s">
        <v>330</v>
      </c>
      <c r="C69" s="61" t="s">
        <v>671</v>
      </c>
      <c r="D69" s="61" t="s">
        <v>671</v>
      </c>
      <c r="E69" s="61" t="s">
        <v>671</v>
      </c>
      <c r="F69" s="61" t="s">
        <v>671</v>
      </c>
      <c r="G69" s="61" t="s">
        <v>671</v>
      </c>
      <c r="H69" s="61" t="s">
        <v>671</v>
      </c>
      <c r="I69" s="52">
        <v>520</v>
      </c>
    </row>
    <row r="70" spans="1:9" ht="18" customHeight="1" x14ac:dyDescent="0.3">
      <c r="A70" s="85" t="s">
        <v>185</v>
      </c>
      <c r="B70" s="7" t="s">
        <v>42</v>
      </c>
      <c r="C70" s="18">
        <v>33.590000000000003</v>
      </c>
      <c r="D70" s="18">
        <v>16.3</v>
      </c>
      <c r="E70" s="18">
        <v>17.55</v>
      </c>
      <c r="F70" s="18">
        <v>27.11</v>
      </c>
      <c r="G70" s="18">
        <v>44.67</v>
      </c>
      <c r="H70" s="18">
        <v>56.78</v>
      </c>
      <c r="I70" s="43">
        <v>320</v>
      </c>
    </row>
    <row r="71" spans="1:9" ht="18" customHeight="1" x14ac:dyDescent="0.3">
      <c r="A71" s="53" t="s">
        <v>644</v>
      </c>
      <c r="B71" s="50" t="s">
        <v>645</v>
      </c>
      <c r="C71" s="61">
        <v>17.559999999999999</v>
      </c>
      <c r="D71" s="61">
        <v>16.649999999999999</v>
      </c>
      <c r="E71" s="61">
        <v>16.649999999999999</v>
      </c>
      <c r="F71" s="61">
        <v>17.239999999999998</v>
      </c>
      <c r="G71" s="61">
        <v>17.46</v>
      </c>
      <c r="H71" s="61">
        <v>20.07</v>
      </c>
      <c r="I71" s="52">
        <v>50</v>
      </c>
    </row>
    <row r="72" spans="1:9" ht="18" customHeight="1" x14ac:dyDescent="0.3">
      <c r="A72" s="17" t="s">
        <v>535</v>
      </c>
      <c r="B72" s="9" t="s">
        <v>536</v>
      </c>
      <c r="C72" s="19">
        <v>35.46</v>
      </c>
      <c r="D72" s="19">
        <v>21.46</v>
      </c>
      <c r="E72" s="19">
        <v>24.03</v>
      </c>
      <c r="F72" s="19">
        <v>34.159999999999997</v>
      </c>
      <c r="G72" s="19">
        <v>42.25</v>
      </c>
      <c r="H72" s="19">
        <v>56.78</v>
      </c>
      <c r="I72" s="44">
        <v>50</v>
      </c>
    </row>
    <row r="73" spans="1:9" ht="18" customHeight="1" x14ac:dyDescent="0.3">
      <c r="A73" s="84" t="s">
        <v>186</v>
      </c>
      <c r="B73" s="47" t="s">
        <v>43</v>
      </c>
      <c r="C73" s="60">
        <v>45.43</v>
      </c>
      <c r="D73" s="60">
        <v>18.45</v>
      </c>
      <c r="E73" s="60">
        <v>25.99</v>
      </c>
      <c r="F73" s="60">
        <v>37.840000000000003</v>
      </c>
      <c r="G73" s="60">
        <v>46.78</v>
      </c>
      <c r="H73" s="60">
        <v>76.14</v>
      </c>
      <c r="I73" s="49">
        <v>1890</v>
      </c>
    </row>
    <row r="74" spans="1:9" ht="18" customHeight="1" x14ac:dyDescent="0.3">
      <c r="A74" s="17" t="s">
        <v>187</v>
      </c>
      <c r="B74" s="9" t="s">
        <v>44</v>
      </c>
      <c r="C74" s="19">
        <v>68.489999999999995</v>
      </c>
      <c r="D74" s="19">
        <v>44.59</v>
      </c>
      <c r="E74" s="19">
        <v>63.38</v>
      </c>
      <c r="F74" s="19">
        <v>73.42</v>
      </c>
      <c r="G74" s="19">
        <v>77.5</v>
      </c>
      <c r="H74" s="19">
        <v>79.11</v>
      </c>
      <c r="I74" s="44">
        <v>60</v>
      </c>
    </row>
    <row r="75" spans="1:9" ht="18" customHeight="1" x14ac:dyDescent="0.3">
      <c r="A75" s="53" t="s">
        <v>334</v>
      </c>
      <c r="B75" s="50" t="s">
        <v>335</v>
      </c>
      <c r="C75" s="61">
        <v>51.68</v>
      </c>
      <c r="D75" s="61">
        <v>36.89</v>
      </c>
      <c r="E75" s="61">
        <v>43.66</v>
      </c>
      <c r="F75" s="61">
        <v>50.51</v>
      </c>
      <c r="G75" s="61">
        <v>59.73</v>
      </c>
      <c r="H75" s="61">
        <v>63.14</v>
      </c>
      <c r="I75" s="52">
        <v>40</v>
      </c>
    </row>
    <row r="76" spans="1:9" ht="18" customHeight="1" x14ac:dyDescent="0.3">
      <c r="A76" s="17" t="s">
        <v>336</v>
      </c>
      <c r="B76" s="9" t="s">
        <v>337</v>
      </c>
      <c r="C76" s="19">
        <v>37.53</v>
      </c>
      <c r="D76" s="19">
        <v>31.39</v>
      </c>
      <c r="E76" s="19">
        <v>32.89</v>
      </c>
      <c r="F76" s="19">
        <v>37.79</v>
      </c>
      <c r="G76" s="19">
        <v>42.48</v>
      </c>
      <c r="H76" s="19">
        <v>42.48</v>
      </c>
      <c r="I76" s="44">
        <v>40</v>
      </c>
    </row>
    <row r="77" spans="1:9" ht="18" customHeight="1" x14ac:dyDescent="0.3">
      <c r="A77" s="53" t="s">
        <v>189</v>
      </c>
      <c r="B77" s="50" t="s">
        <v>46</v>
      </c>
      <c r="C77" s="61">
        <v>43.29</v>
      </c>
      <c r="D77" s="61">
        <v>35.04</v>
      </c>
      <c r="E77" s="61">
        <v>37.700000000000003</v>
      </c>
      <c r="F77" s="61">
        <v>41.05</v>
      </c>
      <c r="G77" s="61">
        <v>46.66</v>
      </c>
      <c r="H77" s="61">
        <v>54.28</v>
      </c>
      <c r="I77" s="52">
        <v>560</v>
      </c>
    </row>
    <row r="78" spans="1:9" s="2" customFormat="1" ht="18" customHeight="1" x14ac:dyDescent="0.3">
      <c r="A78" s="17" t="s">
        <v>190</v>
      </c>
      <c r="B78" s="9" t="s">
        <v>47</v>
      </c>
      <c r="C78" s="19">
        <v>64.69</v>
      </c>
      <c r="D78" s="19">
        <v>44.42</v>
      </c>
      <c r="E78" s="19">
        <v>54.37</v>
      </c>
      <c r="F78" s="19">
        <v>66.41</v>
      </c>
      <c r="G78" s="19">
        <v>78.510000000000005</v>
      </c>
      <c r="H78" s="19">
        <v>85.44</v>
      </c>
      <c r="I78" s="44">
        <v>80</v>
      </c>
    </row>
    <row r="79" spans="1:9" ht="18" customHeight="1" x14ac:dyDescent="0.3">
      <c r="A79" s="53" t="s">
        <v>656</v>
      </c>
      <c r="B79" s="50" t="s">
        <v>657</v>
      </c>
      <c r="C79" s="61">
        <v>160.02000000000001</v>
      </c>
      <c r="D79" s="61">
        <v>51.86</v>
      </c>
      <c r="E79" s="61">
        <v>102.87</v>
      </c>
      <c r="F79" s="61">
        <v>141.18</v>
      </c>
      <c r="G79" s="61">
        <v>238.57</v>
      </c>
      <c r="H79" s="61">
        <v>238.57</v>
      </c>
      <c r="I79" s="52">
        <v>40</v>
      </c>
    </row>
    <row r="80" spans="1:9" ht="18" customHeight="1" x14ac:dyDescent="0.3">
      <c r="A80" s="17" t="s">
        <v>658</v>
      </c>
      <c r="B80" s="9" t="s">
        <v>659</v>
      </c>
      <c r="C80" s="19">
        <v>70.319999999999993</v>
      </c>
      <c r="D80" s="19">
        <v>34.39</v>
      </c>
      <c r="E80" s="19">
        <v>34.39</v>
      </c>
      <c r="F80" s="19">
        <v>34.39</v>
      </c>
      <c r="G80" s="19">
        <v>71.75</v>
      </c>
      <c r="H80" s="19">
        <v>176.62</v>
      </c>
      <c r="I80" s="44">
        <v>60</v>
      </c>
    </row>
    <row r="81" spans="1:9" ht="18" customHeight="1" x14ac:dyDescent="0.3">
      <c r="A81" s="53" t="s">
        <v>338</v>
      </c>
      <c r="B81" s="50" t="s">
        <v>48</v>
      </c>
      <c r="C81" s="61">
        <v>43.22</v>
      </c>
      <c r="D81" s="61">
        <v>40.5</v>
      </c>
      <c r="E81" s="61">
        <v>40.71</v>
      </c>
      <c r="F81" s="61">
        <v>43.95</v>
      </c>
      <c r="G81" s="61">
        <v>46.85</v>
      </c>
      <c r="H81" s="61">
        <v>51.3</v>
      </c>
      <c r="I81" s="52">
        <v>40</v>
      </c>
    </row>
    <row r="82" spans="1:9" s="2" customFormat="1" ht="18" customHeight="1" x14ac:dyDescent="0.3">
      <c r="A82" s="17" t="s">
        <v>191</v>
      </c>
      <c r="B82" s="9" t="s">
        <v>192</v>
      </c>
      <c r="C82" s="19">
        <v>28.07</v>
      </c>
      <c r="D82" s="19">
        <v>17.350000000000001</v>
      </c>
      <c r="E82" s="19">
        <v>17.47</v>
      </c>
      <c r="F82" s="19">
        <v>25.53</v>
      </c>
      <c r="G82" s="19">
        <v>37.200000000000003</v>
      </c>
      <c r="H82" s="19">
        <v>43.56</v>
      </c>
      <c r="I82" s="44">
        <v>80</v>
      </c>
    </row>
    <row r="83" spans="1:9" ht="18" customHeight="1" x14ac:dyDescent="0.3">
      <c r="A83" s="53" t="s">
        <v>193</v>
      </c>
      <c r="B83" s="50" t="s">
        <v>194</v>
      </c>
      <c r="C83" s="61">
        <v>39.590000000000003</v>
      </c>
      <c r="D83" s="61">
        <v>30.78</v>
      </c>
      <c r="E83" s="61">
        <v>39.130000000000003</v>
      </c>
      <c r="F83" s="61">
        <v>39.130000000000003</v>
      </c>
      <c r="G83" s="61">
        <v>40.17</v>
      </c>
      <c r="H83" s="61">
        <v>46.73</v>
      </c>
      <c r="I83" s="52">
        <v>50</v>
      </c>
    </row>
    <row r="84" spans="1:9" ht="18" customHeight="1" x14ac:dyDescent="0.3">
      <c r="A84" s="17" t="s">
        <v>603</v>
      </c>
      <c r="B84" s="9" t="s">
        <v>604</v>
      </c>
      <c r="C84" s="19">
        <v>19.27</v>
      </c>
      <c r="D84" s="19">
        <v>14.81</v>
      </c>
      <c r="E84" s="19">
        <v>17.04</v>
      </c>
      <c r="F84" s="19">
        <v>18.11</v>
      </c>
      <c r="G84" s="19">
        <v>19.41</v>
      </c>
      <c r="H84" s="19">
        <v>27.77</v>
      </c>
      <c r="I84" s="44">
        <v>60</v>
      </c>
    </row>
    <row r="85" spans="1:9" ht="18" customHeight="1" x14ac:dyDescent="0.3">
      <c r="A85" s="53" t="s">
        <v>605</v>
      </c>
      <c r="B85" s="50" t="s">
        <v>606</v>
      </c>
      <c r="C85" s="61">
        <v>27.61</v>
      </c>
      <c r="D85" s="61">
        <v>20.16</v>
      </c>
      <c r="E85" s="61">
        <v>22.08</v>
      </c>
      <c r="F85" s="61">
        <v>28.34</v>
      </c>
      <c r="G85" s="61">
        <v>32.89</v>
      </c>
      <c r="H85" s="61">
        <v>36.799999999999997</v>
      </c>
      <c r="I85" s="52">
        <v>60</v>
      </c>
    </row>
    <row r="86" spans="1:9" ht="18" customHeight="1" x14ac:dyDescent="0.3">
      <c r="A86" s="17" t="s">
        <v>195</v>
      </c>
      <c r="B86" s="9" t="s">
        <v>50</v>
      </c>
      <c r="C86" s="19">
        <v>21.71</v>
      </c>
      <c r="D86" s="19">
        <v>17.45</v>
      </c>
      <c r="E86" s="19">
        <v>19.05</v>
      </c>
      <c r="F86" s="19">
        <v>22.11</v>
      </c>
      <c r="G86" s="19">
        <v>23.87</v>
      </c>
      <c r="H86" s="19">
        <v>26.36</v>
      </c>
      <c r="I86" s="44">
        <v>130</v>
      </c>
    </row>
    <row r="87" spans="1:9" ht="18" customHeight="1" x14ac:dyDescent="0.3">
      <c r="A87" s="53" t="s">
        <v>703</v>
      </c>
      <c r="B87" s="50" t="s">
        <v>704</v>
      </c>
      <c r="C87" s="61">
        <v>17.5</v>
      </c>
      <c r="D87" s="61">
        <v>15</v>
      </c>
      <c r="E87" s="61">
        <v>15</v>
      </c>
      <c r="F87" s="61">
        <v>16.62</v>
      </c>
      <c r="G87" s="61">
        <v>18.55</v>
      </c>
      <c r="H87" s="61">
        <v>22.49</v>
      </c>
      <c r="I87" s="52">
        <v>50</v>
      </c>
    </row>
    <row r="88" spans="1:9" ht="18" customHeight="1" x14ac:dyDescent="0.3">
      <c r="A88" s="17" t="s">
        <v>607</v>
      </c>
      <c r="B88" s="9" t="s">
        <v>608</v>
      </c>
      <c r="C88" s="19">
        <v>19.96</v>
      </c>
      <c r="D88" s="19">
        <v>16.37</v>
      </c>
      <c r="E88" s="19">
        <v>17.64</v>
      </c>
      <c r="F88" s="19">
        <v>17.670000000000002</v>
      </c>
      <c r="G88" s="19">
        <v>21.79</v>
      </c>
      <c r="H88" s="19">
        <v>25.29</v>
      </c>
      <c r="I88" s="44">
        <v>30</v>
      </c>
    </row>
    <row r="89" spans="1:9" ht="18" customHeight="1" x14ac:dyDescent="0.3">
      <c r="A89" s="53" t="s">
        <v>196</v>
      </c>
      <c r="B89" s="50" t="s">
        <v>51</v>
      </c>
      <c r="C89" s="61">
        <v>32.479999999999997</v>
      </c>
      <c r="D89" s="61">
        <v>25.15</v>
      </c>
      <c r="E89" s="61">
        <v>28.03</v>
      </c>
      <c r="F89" s="61">
        <v>33.479999999999997</v>
      </c>
      <c r="G89" s="61">
        <v>36</v>
      </c>
      <c r="H89" s="61">
        <v>37.909999999999997</v>
      </c>
      <c r="I89" s="52">
        <v>110</v>
      </c>
    </row>
    <row r="90" spans="1:9" ht="18" customHeight="1" x14ac:dyDescent="0.3">
      <c r="A90" s="17" t="s">
        <v>609</v>
      </c>
      <c r="B90" s="9" t="s">
        <v>610</v>
      </c>
      <c r="C90" s="19">
        <v>22.72</v>
      </c>
      <c r="D90" s="19">
        <v>17.79</v>
      </c>
      <c r="E90" s="19">
        <v>18.260000000000002</v>
      </c>
      <c r="F90" s="19">
        <v>21.07</v>
      </c>
      <c r="G90" s="19">
        <v>25.34</v>
      </c>
      <c r="H90" s="19">
        <v>31.73</v>
      </c>
      <c r="I90" s="44">
        <v>60</v>
      </c>
    </row>
    <row r="91" spans="1:9" ht="18" customHeight="1" x14ac:dyDescent="0.3">
      <c r="A91" s="84" t="s">
        <v>197</v>
      </c>
      <c r="B91" s="47" t="s">
        <v>52</v>
      </c>
      <c r="C91" s="60">
        <v>19.61</v>
      </c>
      <c r="D91" s="60">
        <v>14.7</v>
      </c>
      <c r="E91" s="60">
        <v>16.55</v>
      </c>
      <c r="F91" s="60">
        <v>18.21</v>
      </c>
      <c r="G91" s="60">
        <v>21.81</v>
      </c>
      <c r="H91" s="60">
        <v>26.83</v>
      </c>
      <c r="I91" s="49">
        <v>1010</v>
      </c>
    </row>
    <row r="92" spans="1:9" ht="18" customHeight="1" x14ac:dyDescent="0.3">
      <c r="A92" s="17" t="s">
        <v>342</v>
      </c>
      <c r="B92" s="9" t="s">
        <v>343</v>
      </c>
      <c r="C92" s="19">
        <v>16.059999999999999</v>
      </c>
      <c r="D92" s="19">
        <v>14.7</v>
      </c>
      <c r="E92" s="19">
        <v>14.7</v>
      </c>
      <c r="F92" s="19">
        <v>14.73</v>
      </c>
      <c r="G92" s="19">
        <v>17.059999999999999</v>
      </c>
      <c r="H92" s="19">
        <v>17.809999999999999</v>
      </c>
      <c r="I92" s="44">
        <v>330</v>
      </c>
    </row>
    <row r="93" spans="1:9" ht="18" customHeight="1" x14ac:dyDescent="0.3">
      <c r="A93" s="53" t="s">
        <v>344</v>
      </c>
      <c r="B93" s="50" t="s">
        <v>53</v>
      </c>
      <c r="C93" s="61">
        <v>19.75</v>
      </c>
      <c r="D93" s="61">
        <v>16.71</v>
      </c>
      <c r="E93" s="61">
        <v>17.64</v>
      </c>
      <c r="F93" s="61">
        <v>18.88</v>
      </c>
      <c r="G93" s="61">
        <v>20.56</v>
      </c>
      <c r="H93" s="61">
        <v>21.85</v>
      </c>
      <c r="I93" s="52">
        <v>220</v>
      </c>
    </row>
    <row r="94" spans="1:9" ht="18" customHeight="1" x14ac:dyDescent="0.3">
      <c r="A94" s="17" t="s">
        <v>198</v>
      </c>
      <c r="B94" s="9" t="s">
        <v>54</v>
      </c>
      <c r="C94" s="19">
        <v>21.71</v>
      </c>
      <c r="D94" s="19">
        <v>17.670000000000002</v>
      </c>
      <c r="E94" s="19">
        <v>19.32</v>
      </c>
      <c r="F94" s="19">
        <v>21.93</v>
      </c>
      <c r="G94" s="19">
        <v>23.43</v>
      </c>
      <c r="H94" s="19">
        <v>27.21</v>
      </c>
      <c r="I94" s="44">
        <v>80</v>
      </c>
    </row>
    <row r="95" spans="1:9" ht="18" customHeight="1" x14ac:dyDescent="0.3">
      <c r="A95" s="53" t="s">
        <v>199</v>
      </c>
      <c r="B95" s="50" t="s">
        <v>55</v>
      </c>
      <c r="C95" s="61">
        <v>21.2</v>
      </c>
      <c r="D95" s="61">
        <v>16.809999999999999</v>
      </c>
      <c r="E95" s="61">
        <v>18.739999999999998</v>
      </c>
      <c r="F95" s="61">
        <v>20.62</v>
      </c>
      <c r="G95" s="61">
        <v>22.67</v>
      </c>
      <c r="H95" s="61">
        <v>28.09</v>
      </c>
      <c r="I95" s="52">
        <v>240</v>
      </c>
    </row>
    <row r="96" spans="1:9" ht="18" customHeight="1" x14ac:dyDescent="0.3">
      <c r="A96" s="85" t="s">
        <v>200</v>
      </c>
      <c r="B96" s="7" t="s">
        <v>56</v>
      </c>
      <c r="C96" s="18">
        <v>33.64</v>
      </c>
      <c r="D96" s="18">
        <v>17.14</v>
      </c>
      <c r="E96" s="18">
        <v>22.75</v>
      </c>
      <c r="F96" s="18">
        <v>27.99</v>
      </c>
      <c r="G96" s="18">
        <v>46.3</v>
      </c>
      <c r="H96" s="18">
        <v>53.54</v>
      </c>
      <c r="I96" s="43">
        <v>2370</v>
      </c>
    </row>
    <row r="97" spans="1:9" ht="18" customHeight="1" x14ac:dyDescent="0.3">
      <c r="A97" s="53" t="s">
        <v>201</v>
      </c>
      <c r="B97" s="50" t="s">
        <v>57</v>
      </c>
      <c r="C97" s="61">
        <v>52.19</v>
      </c>
      <c r="D97" s="61">
        <v>34.92</v>
      </c>
      <c r="E97" s="61">
        <v>39.11</v>
      </c>
      <c r="F97" s="61">
        <v>48.44</v>
      </c>
      <c r="G97" s="61">
        <v>57.64</v>
      </c>
      <c r="H97" s="61">
        <v>83.88</v>
      </c>
      <c r="I97" s="52">
        <v>70</v>
      </c>
    </row>
    <row r="98" spans="1:9" s="2" customFormat="1" ht="18" customHeight="1" x14ac:dyDescent="0.3">
      <c r="A98" s="17" t="s">
        <v>202</v>
      </c>
      <c r="B98" s="9" t="s">
        <v>345</v>
      </c>
      <c r="C98" s="19">
        <v>38.81</v>
      </c>
      <c r="D98" s="19">
        <v>23.8</v>
      </c>
      <c r="E98" s="19">
        <v>30.65</v>
      </c>
      <c r="F98" s="19">
        <v>36.29</v>
      </c>
      <c r="G98" s="19">
        <v>48.28</v>
      </c>
      <c r="H98" s="19">
        <v>48.82</v>
      </c>
      <c r="I98" s="44">
        <v>50</v>
      </c>
    </row>
    <row r="99" spans="1:9" ht="18" customHeight="1" x14ac:dyDescent="0.3">
      <c r="A99" s="53" t="s">
        <v>203</v>
      </c>
      <c r="B99" s="50" t="s">
        <v>58</v>
      </c>
      <c r="C99" s="61">
        <v>25.73</v>
      </c>
      <c r="D99" s="61">
        <v>15.87</v>
      </c>
      <c r="E99" s="61">
        <v>17.7</v>
      </c>
      <c r="F99" s="61">
        <v>25.73</v>
      </c>
      <c r="G99" s="61">
        <v>29.37</v>
      </c>
      <c r="H99" s="61">
        <v>38.72</v>
      </c>
      <c r="I99" s="52">
        <v>220</v>
      </c>
    </row>
    <row r="100" spans="1:9" ht="18" customHeight="1" x14ac:dyDescent="0.3">
      <c r="A100" s="17" t="s">
        <v>204</v>
      </c>
      <c r="B100" s="9" t="s">
        <v>59</v>
      </c>
      <c r="C100" s="19">
        <v>25.76</v>
      </c>
      <c r="D100" s="19">
        <v>22.01</v>
      </c>
      <c r="E100" s="19">
        <v>23.59</v>
      </c>
      <c r="F100" s="19">
        <v>26.43</v>
      </c>
      <c r="G100" s="19">
        <v>26.43</v>
      </c>
      <c r="H100" s="19">
        <v>30.81</v>
      </c>
      <c r="I100" s="44">
        <v>520</v>
      </c>
    </row>
    <row r="101" spans="1:9" ht="18" customHeight="1" x14ac:dyDescent="0.3">
      <c r="A101" s="53" t="s">
        <v>205</v>
      </c>
      <c r="B101" s="50" t="s">
        <v>60</v>
      </c>
      <c r="C101" s="61">
        <v>49.58</v>
      </c>
      <c r="D101" s="61">
        <v>30.93</v>
      </c>
      <c r="E101" s="61">
        <v>45.27</v>
      </c>
      <c r="F101" s="61">
        <v>52.09</v>
      </c>
      <c r="G101" s="61">
        <v>53.54</v>
      </c>
      <c r="H101" s="61">
        <v>55.34</v>
      </c>
      <c r="I101" s="52">
        <v>730</v>
      </c>
    </row>
    <row r="102" spans="1:9" ht="18" customHeight="1" x14ac:dyDescent="0.3">
      <c r="A102" s="17" t="s">
        <v>206</v>
      </c>
      <c r="B102" s="9" t="s">
        <v>61</v>
      </c>
      <c r="C102" s="19">
        <v>31.61</v>
      </c>
      <c r="D102" s="19">
        <v>24.72</v>
      </c>
      <c r="E102" s="19">
        <v>27.35</v>
      </c>
      <c r="F102" s="19">
        <v>28.9</v>
      </c>
      <c r="G102" s="19">
        <v>35.770000000000003</v>
      </c>
      <c r="H102" s="19">
        <v>44.04</v>
      </c>
      <c r="I102" s="44">
        <v>260</v>
      </c>
    </row>
    <row r="103" spans="1:9" ht="18" customHeight="1" x14ac:dyDescent="0.3">
      <c r="A103" s="53" t="s">
        <v>207</v>
      </c>
      <c r="B103" s="50" t="s">
        <v>62</v>
      </c>
      <c r="C103" s="61">
        <v>18.63</v>
      </c>
      <c r="D103" s="61">
        <v>15.41</v>
      </c>
      <c r="E103" s="61">
        <v>17.100000000000001</v>
      </c>
      <c r="F103" s="61">
        <v>17.5</v>
      </c>
      <c r="G103" s="61">
        <v>20.170000000000002</v>
      </c>
      <c r="H103" s="61">
        <v>25.68</v>
      </c>
      <c r="I103" s="52">
        <v>310</v>
      </c>
    </row>
    <row r="104" spans="1:9" s="2" customFormat="1" ht="18" customHeight="1" x14ac:dyDescent="0.3">
      <c r="A104" s="17" t="s">
        <v>611</v>
      </c>
      <c r="B104" s="9" t="s">
        <v>612</v>
      </c>
      <c r="C104" s="19">
        <v>17.8</v>
      </c>
      <c r="D104" s="19">
        <v>14.81</v>
      </c>
      <c r="E104" s="19">
        <v>17.48</v>
      </c>
      <c r="F104" s="19">
        <v>17.48</v>
      </c>
      <c r="G104" s="19">
        <v>18.149999999999999</v>
      </c>
      <c r="H104" s="19">
        <v>20.22</v>
      </c>
      <c r="I104" s="44">
        <v>80</v>
      </c>
    </row>
    <row r="105" spans="1:9" ht="18" customHeight="1" x14ac:dyDescent="0.3">
      <c r="A105" s="84" t="s">
        <v>208</v>
      </c>
      <c r="B105" s="47" t="s">
        <v>346</v>
      </c>
      <c r="C105" s="60">
        <v>17.53</v>
      </c>
      <c r="D105" s="60">
        <v>14.7</v>
      </c>
      <c r="E105" s="60">
        <v>14.7</v>
      </c>
      <c r="F105" s="60">
        <v>15.53</v>
      </c>
      <c r="G105" s="60">
        <v>17.690000000000001</v>
      </c>
      <c r="H105" s="60">
        <v>22.18</v>
      </c>
      <c r="I105" s="49">
        <v>2790</v>
      </c>
    </row>
    <row r="106" spans="1:9" ht="18" customHeight="1" x14ac:dyDescent="0.3">
      <c r="A106" s="17" t="s">
        <v>460</v>
      </c>
      <c r="B106" s="9" t="s">
        <v>461</v>
      </c>
      <c r="C106" s="19">
        <v>22.57</v>
      </c>
      <c r="D106" s="19">
        <v>17.5</v>
      </c>
      <c r="E106" s="19">
        <v>17.510000000000002</v>
      </c>
      <c r="F106" s="19">
        <v>18.059999999999999</v>
      </c>
      <c r="G106" s="19">
        <v>27.81</v>
      </c>
      <c r="H106" s="19">
        <v>35.28</v>
      </c>
      <c r="I106" s="44">
        <v>40</v>
      </c>
    </row>
    <row r="107" spans="1:9" ht="18" customHeight="1" x14ac:dyDescent="0.3">
      <c r="A107" s="53" t="s">
        <v>209</v>
      </c>
      <c r="B107" s="50" t="s">
        <v>63</v>
      </c>
      <c r="C107" s="61">
        <v>19.25</v>
      </c>
      <c r="D107" s="61">
        <v>15.6</v>
      </c>
      <c r="E107" s="61">
        <v>16.690000000000001</v>
      </c>
      <c r="F107" s="61">
        <v>17.3</v>
      </c>
      <c r="G107" s="61">
        <v>20.09</v>
      </c>
      <c r="H107" s="61">
        <v>27.04</v>
      </c>
      <c r="I107" s="52">
        <v>230</v>
      </c>
    </row>
    <row r="108" spans="1:9" ht="18" customHeight="1" x14ac:dyDescent="0.3">
      <c r="A108" s="17" t="s">
        <v>210</v>
      </c>
      <c r="B108" s="9" t="s">
        <v>64</v>
      </c>
      <c r="C108" s="19">
        <v>17.27</v>
      </c>
      <c r="D108" s="19">
        <v>14.95</v>
      </c>
      <c r="E108" s="19">
        <v>15.89</v>
      </c>
      <c r="F108" s="19">
        <v>17.21</v>
      </c>
      <c r="G108" s="19">
        <v>17.88</v>
      </c>
      <c r="H108" s="19">
        <v>19.28</v>
      </c>
      <c r="I108" s="44">
        <v>80</v>
      </c>
    </row>
    <row r="109" spans="1:9" ht="18" customHeight="1" x14ac:dyDescent="0.3">
      <c r="A109" s="53" t="s">
        <v>211</v>
      </c>
      <c r="B109" s="50" t="s">
        <v>65</v>
      </c>
      <c r="C109" s="61">
        <v>17.05</v>
      </c>
      <c r="D109" s="61">
        <v>14.7</v>
      </c>
      <c r="E109" s="61">
        <v>14.98</v>
      </c>
      <c r="F109" s="61">
        <v>17.010000000000002</v>
      </c>
      <c r="G109" s="61">
        <v>17.87</v>
      </c>
      <c r="H109" s="61">
        <v>20</v>
      </c>
      <c r="I109" s="52">
        <v>300</v>
      </c>
    </row>
    <row r="110" spans="1:9" ht="18" customHeight="1" x14ac:dyDescent="0.3">
      <c r="A110" s="17" t="s">
        <v>212</v>
      </c>
      <c r="B110" s="9" t="s">
        <v>66</v>
      </c>
      <c r="C110" s="19">
        <v>16.37</v>
      </c>
      <c r="D110" s="19">
        <v>14.7</v>
      </c>
      <c r="E110" s="19">
        <v>15.23</v>
      </c>
      <c r="F110" s="19">
        <v>16.16</v>
      </c>
      <c r="G110" s="19">
        <v>17.16</v>
      </c>
      <c r="H110" s="19">
        <v>18.579999999999998</v>
      </c>
      <c r="I110" s="44">
        <v>170</v>
      </c>
    </row>
    <row r="111" spans="1:9" ht="18" customHeight="1" x14ac:dyDescent="0.3">
      <c r="A111" s="53" t="s">
        <v>213</v>
      </c>
      <c r="B111" s="50" t="s">
        <v>67</v>
      </c>
      <c r="C111" s="61">
        <v>21.38</v>
      </c>
      <c r="D111" s="61">
        <v>14.7</v>
      </c>
      <c r="E111" s="61">
        <v>14.7</v>
      </c>
      <c r="F111" s="61">
        <v>17.21</v>
      </c>
      <c r="G111" s="61">
        <v>26.94</v>
      </c>
      <c r="H111" s="61">
        <v>36.04</v>
      </c>
      <c r="I111" s="52">
        <v>190</v>
      </c>
    </row>
    <row r="112" spans="1:9" ht="18" customHeight="1" x14ac:dyDescent="0.3">
      <c r="A112" s="17" t="s">
        <v>349</v>
      </c>
      <c r="B112" s="9" t="s">
        <v>350</v>
      </c>
      <c r="C112" s="19">
        <v>15.37</v>
      </c>
      <c r="D112" s="19">
        <v>14.7</v>
      </c>
      <c r="E112" s="19">
        <v>14.7</v>
      </c>
      <c r="F112" s="19">
        <v>14.7</v>
      </c>
      <c r="G112" s="19">
        <v>14.99</v>
      </c>
      <c r="H112" s="19">
        <v>16.600000000000001</v>
      </c>
      <c r="I112" s="44">
        <v>740</v>
      </c>
    </row>
    <row r="113" spans="1:9" s="2" customFormat="1" ht="18" customHeight="1" x14ac:dyDescent="0.3">
      <c r="A113" s="53" t="s">
        <v>214</v>
      </c>
      <c r="B113" s="50" t="s">
        <v>68</v>
      </c>
      <c r="C113" s="61">
        <v>19.68</v>
      </c>
      <c r="D113" s="61">
        <v>14.7</v>
      </c>
      <c r="E113" s="61">
        <v>14.7</v>
      </c>
      <c r="F113" s="61">
        <v>16.350000000000001</v>
      </c>
      <c r="G113" s="61">
        <v>21.75</v>
      </c>
      <c r="H113" s="61">
        <v>30.44</v>
      </c>
      <c r="I113" s="52">
        <v>600</v>
      </c>
    </row>
    <row r="114" spans="1:9" ht="18" customHeight="1" x14ac:dyDescent="0.3">
      <c r="A114" s="17" t="s">
        <v>215</v>
      </c>
      <c r="B114" s="9" t="s">
        <v>69</v>
      </c>
      <c r="C114" s="19">
        <v>16.29</v>
      </c>
      <c r="D114" s="19">
        <v>14.7</v>
      </c>
      <c r="E114" s="19">
        <v>14.71</v>
      </c>
      <c r="F114" s="19">
        <v>15.58</v>
      </c>
      <c r="G114" s="19">
        <v>16.829999999999998</v>
      </c>
      <c r="H114" s="19">
        <v>18.28</v>
      </c>
      <c r="I114" s="44">
        <v>120</v>
      </c>
    </row>
    <row r="115" spans="1:9" ht="18" customHeight="1" x14ac:dyDescent="0.3">
      <c r="A115" s="53" t="s">
        <v>216</v>
      </c>
      <c r="B115" s="50" t="s">
        <v>70</v>
      </c>
      <c r="C115" s="61">
        <v>15.56</v>
      </c>
      <c r="D115" s="61">
        <v>14.7</v>
      </c>
      <c r="E115" s="61">
        <v>14.7</v>
      </c>
      <c r="F115" s="61">
        <v>14.85</v>
      </c>
      <c r="G115" s="61">
        <v>16.55</v>
      </c>
      <c r="H115" s="61">
        <v>16.739999999999998</v>
      </c>
      <c r="I115" s="52">
        <v>90</v>
      </c>
    </row>
    <row r="116" spans="1:9" ht="18" customHeight="1" x14ac:dyDescent="0.3">
      <c r="A116" s="17" t="s">
        <v>217</v>
      </c>
      <c r="B116" s="9" t="s">
        <v>71</v>
      </c>
      <c r="C116" s="19">
        <v>16.13</v>
      </c>
      <c r="D116" s="19">
        <v>14.7</v>
      </c>
      <c r="E116" s="19">
        <v>14.7</v>
      </c>
      <c r="F116" s="19">
        <v>14.81</v>
      </c>
      <c r="G116" s="19">
        <v>16.66</v>
      </c>
      <c r="H116" s="19">
        <v>18.72</v>
      </c>
      <c r="I116" s="44">
        <v>80</v>
      </c>
    </row>
    <row r="117" spans="1:9" ht="18" customHeight="1" x14ac:dyDescent="0.3">
      <c r="A117" s="84" t="s">
        <v>218</v>
      </c>
      <c r="B117" s="47" t="s">
        <v>72</v>
      </c>
      <c r="C117" s="60">
        <v>17.52</v>
      </c>
      <c r="D117" s="60">
        <v>14.7</v>
      </c>
      <c r="E117" s="60">
        <v>14.8</v>
      </c>
      <c r="F117" s="60">
        <v>16.079999999999998</v>
      </c>
      <c r="G117" s="60">
        <v>17.95</v>
      </c>
      <c r="H117" s="60">
        <v>23.16</v>
      </c>
      <c r="I117" s="49">
        <v>930</v>
      </c>
    </row>
    <row r="118" spans="1:9" ht="18" customHeight="1" x14ac:dyDescent="0.3">
      <c r="A118" s="17" t="s">
        <v>464</v>
      </c>
      <c r="B118" s="9" t="s">
        <v>465</v>
      </c>
      <c r="C118" s="19">
        <v>25.88</v>
      </c>
      <c r="D118" s="19">
        <v>17.600000000000001</v>
      </c>
      <c r="E118" s="19">
        <v>20.12</v>
      </c>
      <c r="F118" s="19">
        <v>22.96</v>
      </c>
      <c r="G118" s="19">
        <v>29.93</v>
      </c>
      <c r="H118" s="19">
        <v>40.14</v>
      </c>
      <c r="I118" s="44">
        <v>40</v>
      </c>
    </row>
    <row r="119" spans="1:9" ht="18" customHeight="1" x14ac:dyDescent="0.3">
      <c r="A119" s="53" t="s">
        <v>220</v>
      </c>
      <c r="B119" s="50" t="s">
        <v>73</v>
      </c>
      <c r="C119" s="61">
        <v>16.78</v>
      </c>
      <c r="D119" s="61">
        <v>14.7</v>
      </c>
      <c r="E119" s="61">
        <v>14.98</v>
      </c>
      <c r="F119" s="61">
        <v>15.85</v>
      </c>
      <c r="G119" s="61">
        <v>17.36</v>
      </c>
      <c r="H119" s="61">
        <v>20.51</v>
      </c>
      <c r="I119" s="52">
        <v>390</v>
      </c>
    </row>
    <row r="120" spans="1:9" ht="18" customHeight="1" x14ac:dyDescent="0.3">
      <c r="A120" s="17" t="s">
        <v>221</v>
      </c>
      <c r="B120" s="9" t="s">
        <v>74</v>
      </c>
      <c r="C120" s="19">
        <v>15.44</v>
      </c>
      <c r="D120" s="19">
        <v>14.7</v>
      </c>
      <c r="E120" s="19">
        <v>14.7</v>
      </c>
      <c r="F120" s="19">
        <v>14.71</v>
      </c>
      <c r="G120" s="19">
        <v>15.86</v>
      </c>
      <c r="H120" s="19">
        <v>16.72</v>
      </c>
      <c r="I120" s="44">
        <v>290</v>
      </c>
    </row>
    <row r="121" spans="1:9" ht="18" customHeight="1" x14ac:dyDescent="0.3">
      <c r="A121" s="53" t="s">
        <v>660</v>
      </c>
      <c r="B121" s="50" t="s">
        <v>661</v>
      </c>
      <c r="C121" s="61">
        <v>20.84</v>
      </c>
      <c r="D121" s="61">
        <v>16.88</v>
      </c>
      <c r="E121" s="61">
        <v>17.09</v>
      </c>
      <c r="F121" s="61">
        <v>18</v>
      </c>
      <c r="G121" s="61">
        <v>22.16</v>
      </c>
      <c r="H121" s="61">
        <v>28.09</v>
      </c>
      <c r="I121" s="52">
        <v>40</v>
      </c>
    </row>
    <row r="122" spans="1:9" ht="18" customHeight="1" x14ac:dyDescent="0.3">
      <c r="A122" s="17" t="s">
        <v>222</v>
      </c>
      <c r="B122" s="9" t="s">
        <v>75</v>
      </c>
      <c r="C122" s="19">
        <v>19.600000000000001</v>
      </c>
      <c r="D122" s="19">
        <v>14.99</v>
      </c>
      <c r="E122" s="19">
        <v>16.54</v>
      </c>
      <c r="F122" s="19">
        <v>18.87</v>
      </c>
      <c r="G122" s="19">
        <v>23.42</v>
      </c>
      <c r="H122" s="19">
        <v>23.42</v>
      </c>
      <c r="I122" s="44">
        <v>170</v>
      </c>
    </row>
    <row r="123" spans="1:9" ht="18" customHeight="1" x14ac:dyDescent="0.3">
      <c r="A123" s="84" t="s">
        <v>223</v>
      </c>
      <c r="B123" s="47" t="s">
        <v>76</v>
      </c>
      <c r="C123" s="60">
        <v>17.850000000000001</v>
      </c>
      <c r="D123" s="60">
        <v>14.7</v>
      </c>
      <c r="E123" s="60">
        <v>14.7</v>
      </c>
      <c r="F123" s="60">
        <v>16.05</v>
      </c>
      <c r="G123" s="60">
        <v>18.149999999999999</v>
      </c>
      <c r="H123" s="60">
        <v>24.22</v>
      </c>
      <c r="I123" s="49">
        <v>450</v>
      </c>
    </row>
    <row r="124" spans="1:9" ht="18" customHeight="1" x14ac:dyDescent="0.3">
      <c r="A124" s="17" t="s">
        <v>224</v>
      </c>
      <c r="B124" s="9" t="s">
        <v>354</v>
      </c>
      <c r="C124" s="19">
        <v>19.02</v>
      </c>
      <c r="D124" s="19">
        <v>14.7</v>
      </c>
      <c r="E124" s="19">
        <v>15.57</v>
      </c>
      <c r="F124" s="19">
        <v>16.95</v>
      </c>
      <c r="G124" s="19">
        <v>17.829999999999998</v>
      </c>
      <c r="H124" s="19">
        <v>29.16</v>
      </c>
      <c r="I124" s="44">
        <v>80</v>
      </c>
    </row>
    <row r="125" spans="1:9" ht="18" customHeight="1" x14ac:dyDescent="0.3">
      <c r="A125" s="53" t="s">
        <v>225</v>
      </c>
      <c r="B125" s="50" t="s">
        <v>77</v>
      </c>
      <c r="C125" s="61">
        <v>15.45</v>
      </c>
      <c r="D125" s="61">
        <v>14.7</v>
      </c>
      <c r="E125" s="61">
        <v>14.7</v>
      </c>
      <c r="F125" s="61">
        <v>15.09</v>
      </c>
      <c r="G125" s="61">
        <v>15.14</v>
      </c>
      <c r="H125" s="61">
        <v>17.809999999999999</v>
      </c>
      <c r="I125" s="52">
        <v>50</v>
      </c>
    </row>
    <row r="126" spans="1:9" s="2" customFormat="1" ht="18" customHeight="1" x14ac:dyDescent="0.3">
      <c r="A126" s="17" t="s">
        <v>358</v>
      </c>
      <c r="B126" s="9" t="s">
        <v>359</v>
      </c>
      <c r="C126" s="19">
        <v>17.25</v>
      </c>
      <c r="D126" s="19">
        <v>14.7</v>
      </c>
      <c r="E126" s="19">
        <v>14.85</v>
      </c>
      <c r="F126" s="19">
        <v>16.05</v>
      </c>
      <c r="G126" s="19">
        <v>18.239999999999998</v>
      </c>
      <c r="H126" s="19">
        <v>18.87</v>
      </c>
      <c r="I126" s="44">
        <v>140</v>
      </c>
    </row>
    <row r="127" spans="1:9" ht="18" customHeight="1" x14ac:dyDescent="0.3">
      <c r="A127" s="84" t="s">
        <v>227</v>
      </c>
      <c r="B127" s="47" t="s">
        <v>78</v>
      </c>
      <c r="C127" s="60">
        <v>20.78</v>
      </c>
      <c r="D127" s="60">
        <v>14.7</v>
      </c>
      <c r="E127" s="60">
        <v>14.99</v>
      </c>
      <c r="F127" s="60">
        <v>16.399999999999999</v>
      </c>
      <c r="G127" s="60">
        <v>21.31</v>
      </c>
      <c r="H127" s="60">
        <v>31.66</v>
      </c>
      <c r="I127" s="49">
        <v>3270</v>
      </c>
    </row>
    <row r="128" spans="1:9" ht="18" customHeight="1" x14ac:dyDescent="0.3">
      <c r="A128" s="17" t="s">
        <v>228</v>
      </c>
      <c r="B128" s="9" t="s">
        <v>79</v>
      </c>
      <c r="C128" s="19">
        <v>22.38</v>
      </c>
      <c r="D128" s="19">
        <v>17.02</v>
      </c>
      <c r="E128" s="19">
        <v>17.850000000000001</v>
      </c>
      <c r="F128" s="19">
        <v>21.75</v>
      </c>
      <c r="G128" s="19">
        <v>25.49</v>
      </c>
      <c r="H128" s="19">
        <v>29.79</v>
      </c>
      <c r="I128" s="44">
        <v>280</v>
      </c>
    </row>
    <row r="129" spans="1:9" ht="18" customHeight="1" x14ac:dyDescent="0.3">
      <c r="A129" s="53" t="s">
        <v>229</v>
      </c>
      <c r="B129" s="50" t="s">
        <v>80</v>
      </c>
      <c r="C129" s="61">
        <v>15.7</v>
      </c>
      <c r="D129" s="61">
        <v>14.7</v>
      </c>
      <c r="E129" s="61">
        <v>14.7</v>
      </c>
      <c r="F129" s="61">
        <v>15.18</v>
      </c>
      <c r="G129" s="61">
        <v>16.100000000000001</v>
      </c>
      <c r="H129" s="61">
        <v>17.170000000000002</v>
      </c>
      <c r="I129" s="52">
        <v>1150</v>
      </c>
    </row>
    <row r="130" spans="1:9" ht="18" customHeight="1" x14ac:dyDescent="0.3">
      <c r="A130" s="17" t="s">
        <v>475</v>
      </c>
      <c r="B130" s="9" t="s">
        <v>476</v>
      </c>
      <c r="C130" s="19">
        <v>21.58</v>
      </c>
      <c r="D130" s="19">
        <v>15.31</v>
      </c>
      <c r="E130" s="19">
        <v>16.989999999999998</v>
      </c>
      <c r="F130" s="19">
        <v>18.239999999999998</v>
      </c>
      <c r="G130" s="19">
        <v>23.36</v>
      </c>
      <c r="H130" s="19">
        <v>30.92</v>
      </c>
      <c r="I130" s="44">
        <v>110</v>
      </c>
    </row>
    <row r="131" spans="1:9" ht="18" customHeight="1" x14ac:dyDescent="0.3">
      <c r="A131" s="53" t="s">
        <v>477</v>
      </c>
      <c r="B131" s="50" t="s">
        <v>478</v>
      </c>
      <c r="C131" s="61">
        <v>21.73</v>
      </c>
      <c r="D131" s="61">
        <v>15</v>
      </c>
      <c r="E131" s="61">
        <v>16.489999999999998</v>
      </c>
      <c r="F131" s="61">
        <v>18.579999999999998</v>
      </c>
      <c r="G131" s="61">
        <v>26.01</v>
      </c>
      <c r="H131" s="61">
        <v>28.92</v>
      </c>
      <c r="I131" s="52">
        <v>40</v>
      </c>
    </row>
    <row r="132" spans="1:9" s="2" customFormat="1" ht="18" customHeight="1" x14ac:dyDescent="0.3">
      <c r="A132" s="17" t="s">
        <v>230</v>
      </c>
      <c r="B132" s="9" t="s">
        <v>81</v>
      </c>
      <c r="C132" s="19">
        <v>16.989999999999998</v>
      </c>
      <c r="D132" s="19">
        <v>14.7</v>
      </c>
      <c r="E132" s="19">
        <v>14.8</v>
      </c>
      <c r="F132" s="19">
        <v>15.93</v>
      </c>
      <c r="G132" s="19">
        <v>17.46</v>
      </c>
      <c r="H132" s="19">
        <v>21.1</v>
      </c>
      <c r="I132" s="44">
        <v>1060</v>
      </c>
    </row>
    <row r="133" spans="1:9" ht="18" customHeight="1" x14ac:dyDescent="0.3">
      <c r="A133" s="53" t="s">
        <v>231</v>
      </c>
      <c r="B133" s="50" t="s">
        <v>82</v>
      </c>
      <c r="C133" s="61">
        <v>40.08</v>
      </c>
      <c r="D133" s="61">
        <v>22.7</v>
      </c>
      <c r="E133" s="61">
        <v>23.6</v>
      </c>
      <c r="F133" s="61">
        <v>35.97</v>
      </c>
      <c r="G133" s="61">
        <v>43.11</v>
      </c>
      <c r="H133" s="61">
        <v>59.31</v>
      </c>
      <c r="I133" s="52">
        <v>100</v>
      </c>
    </row>
    <row r="134" spans="1:9" ht="18" customHeight="1" x14ac:dyDescent="0.3">
      <c r="A134" s="17" t="s">
        <v>362</v>
      </c>
      <c r="B134" s="9" t="s">
        <v>363</v>
      </c>
      <c r="C134" s="19">
        <v>36.950000000000003</v>
      </c>
      <c r="D134" s="19">
        <v>17.64</v>
      </c>
      <c r="E134" s="19">
        <v>21.43</v>
      </c>
      <c r="F134" s="19">
        <v>31.8</v>
      </c>
      <c r="G134" s="19">
        <v>45.55</v>
      </c>
      <c r="H134" s="19">
        <v>63.24</v>
      </c>
      <c r="I134" s="44">
        <v>230</v>
      </c>
    </row>
    <row r="135" spans="1:9" ht="18" customHeight="1" x14ac:dyDescent="0.3">
      <c r="A135" s="53" t="s">
        <v>686</v>
      </c>
      <c r="B135" s="50" t="s">
        <v>687</v>
      </c>
      <c r="C135" s="61">
        <v>43.52</v>
      </c>
      <c r="D135" s="61">
        <v>16.489999999999998</v>
      </c>
      <c r="E135" s="61">
        <v>29.05</v>
      </c>
      <c r="F135" s="61">
        <v>38.119999999999997</v>
      </c>
      <c r="G135" s="61">
        <v>58.36</v>
      </c>
      <c r="H135" s="61">
        <v>63.37</v>
      </c>
      <c r="I135" s="52">
        <v>30</v>
      </c>
    </row>
    <row r="136" spans="1:9" s="2" customFormat="1" ht="18" customHeight="1" x14ac:dyDescent="0.3">
      <c r="A136" s="17" t="s">
        <v>232</v>
      </c>
      <c r="B136" s="9" t="s">
        <v>83</v>
      </c>
      <c r="C136" s="19">
        <v>30.05</v>
      </c>
      <c r="D136" s="19">
        <v>17.97</v>
      </c>
      <c r="E136" s="19">
        <v>22</v>
      </c>
      <c r="F136" s="19">
        <v>24.19</v>
      </c>
      <c r="G136" s="19">
        <v>34.69</v>
      </c>
      <c r="H136" s="19">
        <v>45.94</v>
      </c>
      <c r="I136" s="44">
        <v>80</v>
      </c>
    </row>
    <row r="137" spans="1:9" ht="18" customHeight="1" x14ac:dyDescent="0.3">
      <c r="A137" s="53" t="s">
        <v>613</v>
      </c>
      <c r="B137" s="50" t="s">
        <v>614</v>
      </c>
      <c r="C137" s="61">
        <v>29.63</v>
      </c>
      <c r="D137" s="61">
        <v>14.91</v>
      </c>
      <c r="E137" s="61">
        <v>18.559999999999999</v>
      </c>
      <c r="F137" s="61">
        <v>23.25</v>
      </c>
      <c r="G137" s="61">
        <v>39.19</v>
      </c>
      <c r="H137" s="61">
        <v>48.88</v>
      </c>
      <c r="I137" s="52" t="s">
        <v>671</v>
      </c>
    </row>
    <row r="138" spans="1:9" ht="18" customHeight="1" x14ac:dyDescent="0.3">
      <c r="A138" s="85" t="s">
        <v>233</v>
      </c>
      <c r="B138" s="7" t="s">
        <v>84</v>
      </c>
      <c r="C138" s="18">
        <v>21.47</v>
      </c>
      <c r="D138" s="18">
        <v>15.05</v>
      </c>
      <c r="E138" s="18">
        <v>17.149999999999999</v>
      </c>
      <c r="F138" s="18">
        <v>19.54</v>
      </c>
      <c r="G138" s="18">
        <v>23.79</v>
      </c>
      <c r="H138" s="18">
        <v>29.93</v>
      </c>
      <c r="I138" s="43">
        <v>3830</v>
      </c>
    </row>
    <row r="139" spans="1:9" ht="18" customHeight="1" x14ac:dyDescent="0.3">
      <c r="A139" s="53" t="s">
        <v>234</v>
      </c>
      <c r="B139" s="50" t="s">
        <v>364</v>
      </c>
      <c r="C139" s="61">
        <v>27.29</v>
      </c>
      <c r="D139" s="61">
        <v>18.22</v>
      </c>
      <c r="E139" s="61">
        <v>22.13</v>
      </c>
      <c r="F139" s="61">
        <v>25.69</v>
      </c>
      <c r="G139" s="61">
        <v>30.72</v>
      </c>
      <c r="H139" s="61">
        <v>37.92</v>
      </c>
      <c r="I139" s="52">
        <v>290</v>
      </c>
    </row>
    <row r="140" spans="1:9" ht="18" customHeight="1" x14ac:dyDescent="0.3">
      <c r="A140" s="17" t="s">
        <v>235</v>
      </c>
      <c r="B140" s="9" t="s">
        <v>365</v>
      </c>
      <c r="C140" s="19">
        <v>22.99</v>
      </c>
      <c r="D140" s="19">
        <v>17.12</v>
      </c>
      <c r="E140" s="19">
        <v>18.190000000000001</v>
      </c>
      <c r="F140" s="19">
        <v>22.12</v>
      </c>
      <c r="G140" s="19">
        <v>25.57</v>
      </c>
      <c r="H140" s="19">
        <v>29.2</v>
      </c>
      <c r="I140" s="44">
        <v>60</v>
      </c>
    </row>
    <row r="141" spans="1:9" ht="18" customHeight="1" x14ac:dyDescent="0.3">
      <c r="A141" s="53" t="s">
        <v>236</v>
      </c>
      <c r="B141" s="50" t="s">
        <v>85</v>
      </c>
      <c r="C141" s="61">
        <v>21.77</v>
      </c>
      <c r="D141" s="61">
        <v>16.190000000000001</v>
      </c>
      <c r="E141" s="61">
        <v>17.809999999999999</v>
      </c>
      <c r="F141" s="61">
        <v>20.96</v>
      </c>
      <c r="G141" s="61">
        <v>23.91</v>
      </c>
      <c r="H141" s="61">
        <v>28.52</v>
      </c>
      <c r="I141" s="52">
        <v>210</v>
      </c>
    </row>
    <row r="142" spans="1:9" ht="18" customHeight="1" x14ac:dyDescent="0.3">
      <c r="A142" s="17" t="s">
        <v>237</v>
      </c>
      <c r="B142" s="9" t="s">
        <v>86</v>
      </c>
      <c r="C142" s="19">
        <v>23.11</v>
      </c>
      <c r="D142" s="19">
        <v>14.78</v>
      </c>
      <c r="E142" s="19">
        <v>19.440000000000001</v>
      </c>
      <c r="F142" s="19">
        <v>22.7</v>
      </c>
      <c r="G142" s="19">
        <v>26.92</v>
      </c>
      <c r="H142" s="19">
        <v>29.86</v>
      </c>
      <c r="I142" s="44">
        <v>40</v>
      </c>
    </row>
    <row r="143" spans="1:9" ht="18" customHeight="1" x14ac:dyDescent="0.3">
      <c r="A143" s="53" t="s">
        <v>238</v>
      </c>
      <c r="B143" s="50" t="s">
        <v>87</v>
      </c>
      <c r="C143" s="61">
        <v>25.52</v>
      </c>
      <c r="D143" s="61">
        <v>15.97</v>
      </c>
      <c r="E143" s="61">
        <v>19.55</v>
      </c>
      <c r="F143" s="61">
        <v>26.1</v>
      </c>
      <c r="G143" s="61">
        <v>30.18</v>
      </c>
      <c r="H143" s="61">
        <v>32.93</v>
      </c>
      <c r="I143" s="52">
        <v>40</v>
      </c>
    </row>
    <row r="144" spans="1:9" ht="18" customHeight="1" x14ac:dyDescent="0.3">
      <c r="A144" s="17" t="s">
        <v>239</v>
      </c>
      <c r="B144" s="9" t="s">
        <v>88</v>
      </c>
      <c r="C144" s="19">
        <v>19.46</v>
      </c>
      <c r="D144" s="19">
        <v>16.53</v>
      </c>
      <c r="E144" s="19">
        <v>18.170000000000002</v>
      </c>
      <c r="F144" s="19">
        <v>18.88</v>
      </c>
      <c r="G144" s="19">
        <v>21.67</v>
      </c>
      <c r="H144" s="19">
        <v>21.91</v>
      </c>
      <c r="I144" s="44">
        <v>80</v>
      </c>
    </row>
    <row r="145" spans="1:9" ht="18" customHeight="1" x14ac:dyDescent="0.3">
      <c r="A145" s="53" t="s">
        <v>240</v>
      </c>
      <c r="B145" s="50" t="s">
        <v>89</v>
      </c>
      <c r="C145" s="61">
        <v>20.38</v>
      </c>
      <c r="D145" s="61">
        <v>17.579999999999998</v>
      </c>
      <c r="E145" s="61">
        <v>17.579999999999998</v>
      </c>
      <c r="F145" s="61">
        <v>17.579999999999998</v>
      </c>
      <c r="G145" s="61">
        <v>21.83</v>
      </c>
      <c r="H145" s="61">
        <v>22.07</v>
      </c>
      <c r="I145" s="52">
        <v>70</v>
      </c>
    </row>
    <row r="146" spans="1:9" s="2" customFormat="1" ht="18" customHeight="1" x14ac:dyDescent="0.3">
      <c r="A146" s="17" t="s">
        <v>241</v>
      </c>
      <c r="B146" s="9" t="s">
        <v>90</v>
      </c>
      <c r="C146" s="19">
        <v>19.2</v>
      </c>
      <c r="D146" s="19">
        <v>14.7</v>
      </c>
      <c r="E146" s="19">
        <v>16.55</v>
      </c>
      <c r="F146" s="19">
        <v>17.850000000000001</v>
      </c>
      <c r="G146" s="19">
        <v>21.84</v>
      </c>
      <c r="H146" s="19">
        <v>24.25</v>
      </c>
      <c r="I146" s="44">
        <v>560</v>
      </c>
    </row>
    <row r="147" spans="1:9" ht="18" customHeight="1" x14ac:dyDescent="0.3">
      <c r="A147" s="53" t="s">
        <v>366</v>
      </c>
      <c r="B147" s="50" t="s">
        <v>367</v>
      </c>
      <c r="C147" s="61">
        <v>21.28</v>
      </c>
      <c r="D147" s="61">
        <v>18.600000000000001</v>
      </c>
      <c r="E147" s="61">
        <v>18.62</v>
      </c>
      <c r="F147" s="61">
        <v>20.04</v>
      </c>
      <c r="G147" s="61">
        <v>21.43</v>
      </c>
      <c r="H147" s="61">
        <v>21.77</v>
      </c>
      <c r="I147" s="52">
        <v>40</v>
      </c>
    </row>
    <row r="148" spans="1:9" ht="18" customHeight="1" x14ac:dyDescent="0.3">
      <c r="A148" s="17" t="s">
        <v>242</v>
      </c>
      <c r="B148" s="9" t="s">
        <v>91</v>
      </c>
      <c r="C148" s="19">
        <v>15.71</v>
      </c>
      <c r="D148" s="19">
        <v>14.7</v>
      </c>
      <c r="E148" s="19">
        <v>14.7</v>
      </c>
      <c r="F148" s="19">
        <v>14.7</v>
      </c>
      <c r="G148" s="19">
        <v>16.32</v>
      </c>
      <c r="H148" s="19">
        <v>17.75</v>
      </c>
      <c r="I148" s="44">
        <v>120</v>
      </c>
    </row>
    <row r="149" spans="1:9" ht="18" customHeight="1" x14ac:dyDescent="0.3">
      <c r="A149" s="53" t="s">
        <v>368</v>
      </c>
      <c r="B149" s="50" t="s">
        <v>369</v>
      </c>
      <c r="C149" s="61">
        <v>18.32</v>
      </c>
      <c r="D149" s="61">
        <v>16.89</v>
      </c>
      <c r="E149" s="61">
        <v>17.2</v>
      </c>
      <c r="F149" s="61">
        <v>17.420000000000002</v>
      </c>
      <c r="G149" s="61">
        <v>18.5</v>
      </c>
      <c r="H149" s="61">
        <v>20.04</v>
      </c>
      <c r="I149" s="52">
        <v>90</v>
      </c>
    </row>
    <row r="150" spans="1:9" ht="18" customHeight="1" x14ac:dyDescent="0.3">
      <c r="A150" s="17" t="s">
        <v>244</v>
      </c>
      <c r="B150" s="9" t="s">
        <v>93</v>
      </c>
      <c r="C150" s="19">
        <v>17.420000000000002</v>
      </c>
      <c r="D150" s="19">
        <v>14.7</v>
      </c>
      <c r="E150" s="19">
        <v>15.45</v>
      </c>
      <c r="F150" s="19">
        <v>17.309999999999999</v>
      </c>
      <c r="G150" s="19">
        <v>18.22</v>
      </c>
      <c r="H150" s="19">
        <v>21.47</v>
      </c>
      <c r="I150" s="44">
        <v>220</v>
      </c>
    </row>
    <row r="151" spans="1:9" ht="18" customHeight="1" x14ac:dyDescent="0.3">
      <c r="A151" s="53" t="s">
        <v>245</v>
      </c>
      <c r="B151" s="50" t="s">
        <v>94</v>
      </c>
      <c r="C151" s="61">
        <v>24.79</v>
      </c>
      <c r="D151" s="61">
        <v>17</v>
      </c>
      <c r="E151" s="61">
        <v>18.82</v>
      </c>
      <c r="F151" s="61">
        <v>24.96</v>
      </c>
      <c r="G151" s="61">
        <v>29.37</v>
      </c>
      <c r="H151" s="61">
        <v>34.33</v>
      </c>
      <c r="I151" s="52">
        <v>100</v>
      </c>
    </row>
    <row r="152" spans="1:9" ht="18" customHeight="1" x14ac:dyDescent="0.3">
      <c r="A152" s="17" t="s">
        <v>246</v>
      </c>
      <c r="B152" s="9" t="s">
        <v>95</v>
      </c>
      <c r="C152" s="19">
        <v>22.27</v>
      </c>
      <c r="D152" s="19">
        <v>16.89</v>
      </c>
      <c r="E152" s="19">
        <v>18.13</v>
      </c>
      <c r="F152" s="19">
        <v>22.27</v>
      </c>
      <c r="G152" s="19">
        <v>23.24</v>
      </c>
      <c r="H152" s="19">
        <v>27.83</v>
      </c>
      <c r="I152" s="44">
        <v>70</v>
      </c>
    </row>
    <row r="153" spans="1:9" ht="18" customHeight="1" x14ac:dyDescent="0.3">
      <c r="A153" s="53" t="s">
        <v>247</v>
      </c>
      <c r="B153" s="50" t="s">
        <v>96</v>
      </c>
      <c r="C153" s="61">
        <v>29.81</v>
      </c>
      <c r="D153" s="61">
        <v>20.48</v>
      </c>
      <c r="E153" s="61">
        <v>27.61</v>
      </c>
      <c r="F153" s="61">
        <v>30.91</v>
      </c>
      <c r="G153" s="61">
        <v>33.58</v>
      </c>
      <c r="H153" s="61">
        <v>36.07</v>
      </c>
      <c r="I153" s="52">
        <v>50</v>
      </c>
    </row>
    <row r="154" spans="1:9" ht="18" customHeight="1" x14ac:dyDescent="0.3">
      <c r="A154" s="17" t="s">
        <v>248</v>
      </c>
      <c r="B154" s="9" t="s">
        <v>97</v>
      </c>
      <c r="C154" s="19">
        <v>27.41</v>
      </c>
      <c r="D154" s="19">
        <v>20.38</v>
      </c>
      <c r="E154" s="19">
        <v>20.38</v>
      </c>
      <c r="F154" s="19">
        <v>25.63</v>
      </c>
      <c r="G154" s="19">
        <v>31.43</v>
      </c>
      <c r="H154" s="19">
        <v>38.96</v>
      </c>
      <c r="I154" s="44">
        <v>120</v>
      </c>
    </row>
    <row r="155" spans="1:9" ht="18" customHeight="1" x14ac:dyDescent="0.3">
      <c r="A155" s="53" t="s">
        <v>249</v>
      </c>
      <c r="B155" s="50" t="s">
        <v>98</v>
      </c>
      <c r="C155" s="61">
        <v>31.53</v>
      </c>
      <c r="D155" s="61">
        <v>20.88</v>
      </c>
      <c r="E155" s="61">
        <v>23.65</v>
      </c>
      <c r="F155" s="61">
        <v>28.67</v>
      </c>
      <c r="G155" s="61">
        <v>36.76</v>
      </c>
      <c r="H155" s="61">
        <v>44</v>
      </c>
      <c r="I155" s="52">
        <v>50</v>
      </c>
    </row>
    <row r="156" spans="1:9" ht="18" customHeight="1" x14ac:dyDescent="0.3">
      <c r="A156" s="17" t="s">
        <v>250</v>
      </c>
      <c r="B156" s="9" t="s">
        <v>372</v>
      </c>
      <c r="C156" s="19">
        <v>20.46</v>
      </c>
      <c r="D156" s="19">
        <v>15.72</v>
      </c>
      <c r="E156" s="19">
        <v>16.89</v>
      </c>
      <c r="F156" s="19">
        <v>18.399999999999999</v>
      </c>
      <c r="G156" s="19">
        <v>22.06</v>
      </c>
      <c r="H156" s="19">
        <v>27.33</v>
      </c>
      <c r="I156" s="44">
        <v>140</v>
      </c>
    </row>
    <row r="157" spans="1:9" ht="18" customHeight="1" x14ac:dyDescent="0.3">
      <c r="A157" s="53" t="s">
        <v>251</v>
      </c>
      <c r="B157" s="50" t="s">
        <v>99</v>
      </c>
      <c r="C157" s="61">
        <v>27</v>
      </c>
      <c r="D157" s="61">
        <v>17.190000000000001</v>
      </c>
      <c r="E157" s="61">
        <v>21.11</v>
      </c>
      <c r="F157" s="61">
        <v>24.2</v>
      </c>
      <c r="G157" s="61">
        <v>31.65</v>
      </c>
      <c r="H157" s="61">
        <v>37.54</v>
      </c>
      <c r="I157" s="52">
        <v>70</v>
      </c>
    </row>
    <row r="158" spans="1:9" ht="18" customHeight="1" x14ac:dyDescent="0.3">
      <c r="A158" s="17" t="s">
        <v>252</v>
      </c>
      <c r="B158" s="9" t="s">
        <v>373</v>
      </c>
      <c r="C158" s="19">
        <v>21.55</v>
      </c>
      <c r="D158" s="19">
        <v>19.600000000000001</v>
      </c>
      <c r="E158" s="19">
        <v>19.600000000000001</v>
      </c>
      <c r="F158" s="19">
        <v>22.38</v>
      </c>
      <c r="G158" s="19">
        <v>22.38</v>
      </c>
      <c r="H158" s="19">
        <v>22.86</v>
      </c>
      <c r="I158" s="44">
        <v>40</v>
      </c>
    </row>
    <row r="159" spans="1:9" ht="18" customHeight="1" x14ac:dyDescent="0.3">
      <c r="A159" s="53" t="s">
        <v>253</v>
      </c>
      <c r="B159" s="50" t="s">
        <v>374</v>
      </c>
      <c r="C159" s="61">
        <v>18.829999999999998</v>
      </c>
      <c r="D159" s="61">
        <v>16.89</v>
      </c>
      <c r="E159" s="61">
        <v>17.260000000000002</v>
      </c>
      <c r="F159" s="61">
        <v>18.34</v>
      </c>
      <c r="G159" s="61">
        <v>19.25</v>
      </c>
      <c r="H159" s="61">
        <v>22.02</v>
      </c>
      <c r="I159" s="52">
        <v>160</v>
      </c>
    </row>
    <row r="160" spans="1:9" ht="18" customHeight="1" x14ac:dyDescent="0.3">
      <c r="A160" s="17" t="s">
        <v>254</v>
      </c>
      <c r="B160" s="9" t="s">
        <v>375</v>
      </c>
      <c r="C160" s="19">
        <v>21.1</v>
      </c>
      <c r="D160" s="19">
        <v>15.84</v>
      </c>
      <c r="E160" s="19">
        <v>17.690000000000001</v>
      </c>
      <c r="F160" s="19">
        <v>19.34</v>
      </c>
      <c r="G160" s="19">
        <v>22.72</v>
      </c>
      <c r="H160" s="19">
        <v>28.4</v>
      </c>
      <c r="I160" s="44">
        <v>360</v>
      </c>
    </row>
    <row r="161" spans="1:9" ht="18" customHeight="1" x14ac:dyDescent="0.3">
      <c r="A161" s="53" t="s">
        <v>376</v>
      </c>
      <c r="B161" s="50" t="s">
        <v>377</v>
      </c>
      <c r="C161" s="61">
        <v>20.260000000000002</v>
      </c>
      <c r="D161" s="61">
        <v>14.7</v>
      </c>
      <c r="E161" s="61">
        <v>16.170000000000002</v>
      </c>
      <c r="F161" s="61">
        <v>22.01</v>
      </c>
      <c r="G161" s="61">
        <v>22.01</v>
      </c>
      <c r="H161" s="61">
        <v>24.94</v>
      </c>
      <c r="I161" s="52">
        <v>50</v>
      </c>
    </row>
    <row r="162" spans="1:9" ht="18" customHeight="1" x14ac:dyDescent="0.3">
      <c r="A162" s="17" t="s">
        <v>255</v>
      </c>
      <c r="B162" s="9" t="s">
        <v>100</v>
      </c>
      <c r="C162" s="19">
        <v>21.09</v>
      </c>
      <c r="D162" s="19">
        <v>14.79</v>
      </c>
      <c r="E162" s="19">
        <v>16.75</v>
      </c>
      <c r="F162" s="19">
        <v>19.420000000000002</v>
      </c>
      <c r="G162" s="19">
        <v>23.92</v>
      </c>
      <c r="H162" s="19">
        <v>29.55</v>
      </c>
      <c r="I162" s="44">
        <v>570</v>
      </c>
    </row>
    <row r="163" spans="1:9" ht="18" customHeight="1" x14ac:dyDescent="0.3">
      <c r="A163" s="84" t="s">
        <v>257</v>
      </c>
      <c r="B163" s="47" t="s">
        <v>102</v>
      </c>
      <c r="C163" s="60">
        <v>16.989999999999998</v>
      </c>
      <c r="D163" s="60">
        <v>14.7</v>
      </c>
      <c r="E163" s="60">
        <v>14.7</v>
      </c>
      <c r="F163" s="60">
        <v>14.88</v>
      </c>
      <c r="G163" s="60">
        <v>16.440000000000001</v>
      </c>
      <c r="H163" s="60">
        <v>22.17</v>
      </c>
      <c r="I163" s="49">
        <v>300</v>
      </c>
    </row>
    <row r="164" spans="1:9" ht="18" customHeight="1" x14ac:dyDescent="0.3">
      <c r="A164" s="17" t="s">
        <v>258</v>
      </c>
      <c r="B164" s="9" t="s">
        <v>103</v>
      </c>
      <c r="C164" s="19">
        <v>15.68</v>
      </c>
      <c r="D164" s="19">
        <v>14.7</v>
      </c>
      <c r="E164" s="19">
        <v>14.7</v>
      </c>
      <c r="F164" s="19">
        <v>14.79</v>
      </c>
      <c r="G164" s="19">
        <v>16.39</v>
      </c>
      <c r="H164" s="19">
        <v>16.440000000000001</v>
      </c>
      <c r="I164" s="44">
        <v>240</v>
      </c>
    </row>
    <row r="165" spans="1:9" ht="18" customHeight="1" x14ac:dyDescent="0.3">
      <c r="A165" s="84" t="s">
        <v>259</v>
      </c>
      <c r="B165" s="47" t="s">
        <v>104</v>
      </c>
      <c r="C165" s="60">
        <v>25.69</v>
      </c>
      <c r="D165" s="60">
        <v>17.489999999999998</v>
      </c>
      <c r="E165" s="60">
        <v>19.45</v>
      </c>
      <c r="F165" s="60">
        <v>23.05</v>
      </c>
      <c r="G165" s="60">
        <v>29.03</v>
      </c>
      <c r="H165" s="60">
        <v>36.31</v>
      </c>
      <c r="I165" s="49">
        <v>1460</v>
      </c>
    </row>
    <row r="166" spans="1:9" ht="18" customHeight="1" x14ac:dyDescent="0.3">
      <c r="A166" s="17" t="s">
        <v>260</v>
      </c>
      <c r="B166" s="9" t="s">
        <v>378</v>
      </c>
      <c r="C166" s="19">
        <v>34.97</v>
      </c>
      <c r="D166" s="19">
        <v>24.47</v>
      </c>
      <c r="E166" s="19">
        <v>28.59</v>
      </c>
      <c r="F166" s="19">
        <v>33.04</v>
      </c>
      <c r="G166" s="19">
        <v>39.54</v>
      </c>
      <c r="H166" s="19">
        <v>47.24</v>
      </c>
      <c r="I166" s="44">
        <v>170</v>
      </c>
    </row>
    <row r="167" spans="1:9" ht="18" customHeight="1" x14ac:dyDescent="0.3">
      <c r="A167" s="53" t="s">
        <v>261</v>
      </c>
      <c r="B167" s="50" t="s">
        <v>105</v>
      </c>
      <c r="C167" s="61">
        <v>22.61</v>
      </c>
      <c r="D167" s="61">
        <v>16.739999999999998</v>
      </c>
      <c r="E167" s="61">
        <v>18.239999999999998</v>
      </c>
      <c r="F167" s="61">
        <v>21.11</v>
      </c>
      <c r="G167" s="61">
        <v>26.67</v>
      </c>
      <c r="H167" s="61">
        <v>29.62</v>
      </c>
      <c r="I167" s="52">
        <v>150</v>
      </c>
    </row>
    <row r="168" spans="1:9" ht="18" customHeight="1" x14ac:dyDescent="0.3">
      <c r="A168" s="17" t="s">
        <v>262</v>
      </c>
      <c r="B168" s="9" t="s">
        <v>106</v>
      </c>
      <c r="C168" s="19">
        <v>21.29</v>
      </c>
      <c r="D168" s="19">
        <v>16.38</v>
      </c>
      <c r="E168" s="19">
        <v>17.95</v>
      </c>
      <c r="F168" s="19">
        <v>20.96</v>
      </c>
      <c r="G168" s="19">
        <v>22.76</v>
      </c>
      <c r="H168" s="19">
        <v>25.96</v>
      </c>
      <c r="I168" s="44">
        <v>310</v>
      </c>
    </row>
    <row r="169" spans="1:9" ht="18" customHeight="1" x14ac:dyDescent="0.3">
      <c r="A169" s="53" t="s">
        <v>263</v>
      </c>
      <c r="B169" s="50" t="s">
        <v>107</v>
      </c>
      <c r="C169" s="61">
        <v>25.92</v>
      </c>
      <c r="D169" s="61">
        <v>18.53</v>
      </c>
      <c r="E169" s="61">
        <v>22.57</v>
      </c>
      <c r="F169" s="61">
        <v>24.27</v>
      </c>
      <c r="G169" s="61">
        <v>28.22</v>
      </c>
      <c r="H169" s="61">
        <v>33.94</v>
      </c>
      <c r="I169" s="52">
        <v>140</v>
      </c>
    </row>
    <row r="170" spans="1:9" ht="18" customHeight="1" x14ac:dyDescent="0.3">
      <c r="A170" s="17" t="s">
        <v>264</v>
      </c>
      <c r="B170" s="9" t="s">
        <v>108</v>
      </c>
      <c r="C170" s="19">
        <v>28.28</v>
      </c>
      <c r="D170" s="19">
        <v>19.46</v>
      </c>
      <c r="E170" s="19">
        <v>22.4</v>
      </c>
      <c r="F170" s="19">
        <v>27.87</v>
      </c>
      <c r="G170" s="19">
        <v>32.090000000000003</v>
      </c>
      <c r="H170" s="19">
        <v>39.18</v>
      </c>
      <c r="I170" s="44">
        <v>150</v>
      </c>
    </row>
    <row r="171" spans="1:9" ht="18" customHeight="1" x14ac:dyDescent="0.3">
      <c r="A171" s="53" t="s">
        <v>379</v>
      </c>
      <c r="B171" s="50" t="s">
        <v>380</v>
      </c>
      <c r="C171" s="61">
        <v>20.59</v>
      </c>
      <c r="D171" s="61">
        <v>15.28</v>
      </c>
      <c r="E171" s="61">
        <v>18.510000000000002</v>
      </c>
      <c r="F171" s="61">
        <v>19.45</v>
      </c>
      <c r="G171" s="61">
        <v>23.21</v>
      </c>
      <c r="H171" s="61">
        <v>24.62</v>
      </c>
      <c r="I171" s="52">
        <v>40</v>
      </c>
    </row>
    <row r="172" spans="1:9" s="2" customFormat="1" ht="18" customHeight="1" x14ac:dyDescent="0.3">
      <c r="A172" s="17" t="s">
        <v>265</v>
      </c>
      <c r="B172" s="9" t="s">
        <v>109</v>
      </c>
      <c r="C172" s="19">
        <v>26.15</v>
      </c>
      <c r="D172" s="19">
        <v>17.739999999999998</v>
      </c>
      <c r="E172" s="19">
        <v>20.49</v>
      </c>
      <c r="F172" s="19">
        <v>26.78</v>
      </c>
      <c r="G172" s="19">
        <v>30.12</v>
      </c>
      <c r="H172" s="19">
        <v>34</v>
      </c>
      <c r="I172" s="44">
        <v>100</v>
      </c>
    </row>
    <row r="173" spans="1:9" ht="18" customHeight="1" x14ac:dyDescent="0.3">
      <c r="A173" s="53" t="s">
        <v>692</v>
      </c>
      <c r="B173" s="50" t="s">
        <v>693</v>
      </c>
      <c r="C173" s="61">
        <v>27.62</v>
      </c>
      <c r="D173" s="61">
        <v>18.77</v>
      </c>
      <c r="E173" s="61">
        <v>18.77</v>
      </c>
      <c r="F173" s="61">
        <v>23.79</v>
      </c>
      <c r="G173" s="61">
        <v>34.54</v>
      </c>
      <c r="H173" s="61">
        <v>49.57</v>
      </c>
      <c r="I173" s="52">
        <v>40</v>
      </c>
    </row>
    <row r="174" spans="1:9" s="2" customFormat="1" ht="18" customHeight="1" x14ac:dyDescent="0.3">
      <c r="A174" s="17" t="s">
        <v>266</v>
      </c>
      <c r="B174" s="9" t="s">
        <v>110</v>
      </c>
      <c r="C174" s="19">
        <v>39</v>
      </c>
      <c r="D174" s="19">
        <v>28.6</v>
      </c>
      <c r="E174" s="19">
        <v>29.74</v>
      </c>
      <c r="F174" s="19">
        <v>39.54</v>
      </c>
      <c r="G174" s="19">
        <v>45.2</v>
      </c>
      <c r="H174" s="19">
        <v>54.82</v>
      </c>
      <c r="I174" s="44">
        <v>40</v>
      </c>
    </row>
    <row r="175" spans="1:9" ht="18" customHeight="1" x14ac:dyDescent="0.3">
      <c r="A175" s="53" t="s">
        <v>267</v>
      </c>
      <c r="B175" s="50" t="s">
        <v>111</v>
      </c>
      <c r="C175" s="61">
        <v>22.8</v>
      </c>
      <c r="D175" s="61">
        <v>16.29</v>
      </c>
      <c r="E175" s="61">
        <v>20.47</v>
      </c>
      <c r="F175" s="61">
        <v>24.45</v>
      </c>
      <c r="G175" s="61">
        <v>24.69</v>
      </c>
      <c r="H175" s="61">
        <v>24.99</v>
      </c>
      <c r="I175" s="52">
        <v>30</v>
      </c>
    </row>
    <row r="176" spans="1:9" ht="18" customHeight="1" x14ac:dyDescent="0.3">
      <c r="A176" s="17" t="s">
        <v>617</v>
      </c>
      <c r="B176" s="9" t="s">
        <v>618</v>
      </c>
      <c r="C176" s="19">
        <v>30.16</v>
      </c>
      <c r="D176" s="19">
        <v>21</v>
      </c>
      <c r="E176" s="19">
        <v>24.63</v>
      </c>
      <c r="F176" s="19">
        <v>27.34</v>
      </c>
      <c r="G176" s="19">
        <v>34.909999999999997</v>
      </c>
      <c r="H176" s="19">
        <v>34.909999999999997</v>
      </c>
      <c r="I176" s="44">
        <v>50</v>
      </c>
    </row>
    <row r="177" spans="1:9" ht="18" customHeight="1" x14ac:dyDescent="0.3">
      <c r="A177" s="84" t="s">
        <v>268</v>
      </c>
      <c r="B177" s="47" t="s">
        <v>112</v>
      </c>
      <c r="C177" s="60">
        <v>26.6</v>
      </c>
      <c r="D177" s="60">
        <v>15.75</v>
      </c>
      <c r="E177" s="60">
        <v>18.12</v>
      </c>
      <c r="F177" s="60">
        <v>23.13</v>
      </c>
      <c r="G177" s="60">
        <v>31.13</v>
      </c>
      <c r="H177" s="60">
        <v>40.880000000000003</v>
      </c>
      <c r="I177" s="49">
        <v>1640</v>
      </c>
    </row>
    <row r="178" spans="1:9" ht="18" customHeight="1" x14ac:dyDescent="0.3">
      <c r="A178" s="17" t="s">
        <v>269</v>
      </c>
      <c r="B178" s="9" t="s">
        <v>113</v>
      </c>
      <c r="C178" s="19">
        <v>37.18</v>
      </c>
      <c r="D178" s="19">
        <v>20.89</v>
      </c>
      <c r="E178" s="19">
        <v>26.89</v>
      </c>
      <c r="F178" s="19">
        <v>37.22</v>
      </c>
      <c r="G178" s="19">
        <v>46.38</v>
      </c>
      <c r="H178" s="19">
        <v>57.67</v>
      </c>
      <c r="I178" s="44">
        <v>140</v>
      </c>
    </row>
    <row r="179" spans="1:9" ht="18" customHeight="1" x14ac:dyDescent="0.3">
      <c r="A179" s="53" t="s">
        <v>270</v>
      </c>
      <c r="B179" s="50" t="s">
        <v>114</v>
      </c>
      <c r="C179" s="61">
        <v>29.36</v>
      </c>
      <c r="D179" s="61">
        <v>16.88</v>
      </c>
      <c r="E179" s="61">
        <v>22.65</v>
      </c>
      <c r="F179" s="61">
        <v>30.19</v>
      </c>
      <c r="G179" s="61">
        <v>37.090000000000003</v>
      </c>
      <c r="H179" s="61">
        <v>39.9</v>
      </c>
      <c r="I179" s="52">
        <v>110</v>
      </c>
    </row>
    <row r="180" spans="1:9" ht="18" customHeight="1" x14ac:dyDescent="0.3">
      <c r="A180" s="17" t="s">
        <v>271</v>
      </c>
      <c r="B180" s="9" t="s">
        <v>115</v>
      </c>
      <c r="C180" s="19">
        <v>24.59</v>
      </c>
      <c r="D180" s="19">
        <v>14.75</v>
      </c>
      <c r="E180" s="19">
        <v>17.25</v>
      </c>
      <c r="F180" s="19">
        <v>21.41</v>
      </c>
      <c r="G180" s="19">
        <v>30.44</v>
      </c>
      <c r="H180" s="19">
        <v>36.840000000000003</v>
      </c>
      <c r="I180" s="44">
        <v>220</v>
      </c>
    </row>
    <row r="181" spans="1:9" ht="18" customHeight="1" x14ac:dyDescent="0.3">
      <c r="A181" s="53" t="s">
        <v>500</v>
      </c>
      <c r="B181" s="50" t="s">
        <v>501</v>
      </c>
      <c r="C181" s="61">
        <v>27.13</v>
      </c>
      <c r="D181" s="61">
        <v>19.149999999999999</v>
      </c>
      <c r="E181" s="61">
        <v>21.41</v>
      </c>
      <c r="F181" s="61">
        <v>26.53</v>
      </c>
      <c r="G181" s="61">
        <v>29.96</v>
      </c>
      <c r="H181" s="61">
        <v>38.369999999999997</v>
      </c>
      <c r="I181" s="52">
        <v>60</v>
      </c>
    </row>
    <row r="182" spans="1:9" ht="18" customHeight="1" x14ac:dyDescent="0.3">
      <c r="A182" s="17" t="s">
        <v>502</v>
      </c>
      <c r="B182" s="9" t="s">
        <v>503</v>
      </c>
      <c r="C182" s="19">
        <v>29.74</v>
      </c>
      <c r="D182" s="19">
        <v>22.53</v>
      </c>
      <c r="E182" s="19">
        <v>28.6</v>
      </c>
      <c r="F182" s="19">
        <v>28.77</v>
      </c>
      <c r="G182" s="19">
        <v>34.5</v>
      </c>
      <c r="H182" s="19">
        <v>38.33</v>
      </c>
      <c r="I182" s="44">
        <v>50</v>
      </c>
    </row>
    <row r="183" spans="1:9" ht="18" customHeight="1" x14ac:dyDescent="0.3">
      <c r="A183" s="53" t="s">
        <v>273</v>
      </c>
      <c r="B183" s="50" t="s">
        <v>117</v>
      </c>
      <c r="C183" s="61">
        <v>25.15</v>
      </c>
      <c r="D183" s="61">
        <v>17.350000000000001</v>
      </c>
      <c r="E183" s="61">
        <v>21.46</v>
      </c>
      <c r="F183" s="61">
        <v>23.6</v>
      </c>
      <c r="G183" s="61">
        <v>28.69</v>
      </c>
      <c r="H183" s="61">
        <v>35.64</v>
      </c>
      <c r="I183" s="52">
        <v>120</v>
      </c>
    </row>
    <row r="184" spans="1:9" ht="18" customHeight="1" x14ac:dyDescent="0.3">
      <c r="A184" s="17" t="s">
        <v>662</v>
      </c>
      <c r="B184" s="9" t="s">
        <v>663</v>
      </c>
      <c r="C184" s="19">
        <v>31.67</v>
      </c>
      <c r="D184" s="19">
        <v>22.09</v>
      </c>
      <c r="E184" s="19">
        <v>24.64</v>
      </c>
      <c r="F184" s="19">
        <v>28.54</v>
      </c>
      <c r="G184" s="19">
        <v>36.75</v>
      </c>
      <c r="H184" s="19">
        <v>45.26</v>
      </c>
      <c r="I184" s="44">
        <v>40</v>
      </c>
    </row>
    <row r="185" spans="1:9" ht="18" customHeight="1" x14ac:dyDescent="0.3">
      <c r="A185" s="53" t="s">
        <v>552</v>
      </c>
      <c r="B185" s="50" t="s">
        <v>553</v>
      </c>
      <c r="C185" s="61">
        <v>43.74</v>
      </c>
      <c r="D185" s="61">
        <v>29.96</v>
      </c>
      <c r="E185" s="61">
        <v>36.049999999999997</v>
      </c>
      <c r="F185" s="61">
        <v>47.07</v>
      </c>
      <c r="G185" s="61">
        <v>57.13</v>
      </c>
      <c r="H185" s="61">
        <v>57.13</v>
      </c>
      <c r="I185" s="52">
        <v>60</v>
      </c>
    </row>
    <row r="186" spans="1:9" ht="18" customHeight="1" x14ac:dyDescent="0.3">
      <c r="A186" s="17" t="s">
        <v>274</v>
      </c>
      <c r="B186" s="9" t="s">
        <v>118</v>
      </c>
      <c r="C186" s="19">
        <v>21.95</v>
      </c>
      <c r="D186" s="19">
        <v>15.23</v>
      </c>
      <c r="E186" s="19">
        <v>17.18</v>
      </c>
      <c r="F186" s="19">
        <v>18.97</v>
      </c>
      <c r="G186" s="19">
        <v>23.53</v>
      </c>
      <c r="H186" s="19">
        <v>31.02</v>
      </c>
      <c r="I186" s="44">
        <v>520</v>
      </c>
    </row>
    <row r="187" spans="1:9" ht="18" customHeight="1" x14ac:dyDescent="0.3">
      <c r="A187" s="84" t="s">
        <v>276</v>
      </c>
      <c r="B187" s="47" t="s">
        <v>120</v>
      </c>
      <c r="C187" s="60">
        <v>24.39</v>
      </c>
      <c r="D187" s="60">
        <v>14.7</v>
      </c>
      <c r="E187" s="60">
        <v>16.53</v>
      </c>
      <c r="F187" s="60">
        <v>20.3</v>
      </c>
      <c r="G187" s="60">
        <v>29.05</v>
      </c>
      <c r="H187" s="60">
        <v>42.36</v>
      </c>
      <c r="I187" s="49">
        <v>710</v>
      </c>
    </row>
    <row r="188" spans="1:9" s="2" customFormat="1" ht="18" customHeight="1" x14ac:dyDescent="0.3">
      <c r="A188" s="17" t="s">
        <v>277</v>
      </c>
      <c r="B188" s="9" t="s">
        <v>121</v>
      </c>
      <c r="C188" s="19">
        <v>31.97</v>
      </c>
      <c r="D188" s="19">
        <v>16.72</v>
      </c>
      <c r="E188" s="19">
        <v>23.1</v>
      </c>
      <c r="F188" s="19">
        <v>30.27</v>
      </c>
      <c r="G188" s="19">
        <v>36.6</v>
      </c>
      <c r="H188" s="19">
        <v>53.7</v>
      </c>
      <c r="I188" s="44">
        <v>70</v>
      </c>
    </row>
    <row r="189" spans="1:9" ht="18" customHeight="1" x14ac:dyDescent="0.3">
      <c r="A189" s="53" t="s">
        <v>694</v>
      </c>
      <c r="B189" s="50" t="s">
        <v>695</v>
      </c>
      <c r="C189" s="61">
        <v>17.37</v>
      </c>
      <c r="D189" s="61">
        <v>15.61</v>
      </c>
      <c r="E189" s="61">
        <v>16.03</v>
      </c>
      <c r="F189" s="61">
        <v>16.989999999999998</v>
      </c>
      <c r="G189" s="61">
        <v>18.73</v>
      </c>
      <c r="H189" s="61">
        <v>19.79</v>
      </c>
      <c r="I189" s="52">
        <v>30</v>
      </c>
    </row>
    <row r="190" spans="1:9" ht="18" customHeight="1" x14ac:dyDescent="0.3">
      <c r="A190" s="17" t="s">
        <v>504</v>
      </c>
      <c r="B190" s="9" t="s">
        <v>505</v>
      </c>
      <c r="C190" s="19">
        <v>21.46</v>
      </c>
      <c r="D190" s="19">
        <v>17.489999999999998</v>
      </c>
      <c r="E190" s="19">
        <v>17.87</v>
      </c>
      <c r="F190" s="19">
        <v>22.14</v>
      </c>
      <c r="G190" s="19">
        <v>23.57</v>
      </c>
      <c r="H190" s="19">
        <v>29.78</v>
      </c>
      <c r="I190" s="44">
        <v>40</v>
      </c>
    </row>
    <row r="191" spans="1:9" ht="18" customHeight="1" x14ac:dyDescent="0.3">
      <c r="A191" s="53" t="s">
        <v>575</v>
      </c>
      <c r="B191" s="50" t="s">
        <v>576</v>
      </c>
      <c r="C191" s="61">
        <v>28.47</v>
      </c>
      <c r="D191" s="61">
        <v>18.04</v>
      </c>
      <c r="E191" s="61">
        <v>20.97</v>
      </c>
      <c r="F191" s="61">
        <v>25.56</v>
      </c>
      <c r="G191" s="61">
        <v>33.44</v>
      </c>
      <c r="H191" s="61">
        <v>43.89</v>
      </c>
      <c r="I191" s="52">
        <v>50</v>
      </c>
    </row>
    <row r="192" spans="1:9" ht="18" customHeight="1" x14ac:dyDescent="0.3">
      <c r="A192" s="17" t="s">
        <v>506</v>
      </c>
      <c r="B192" s="9" t="s">
        <v>507</v>
      </c>
      <c r="C192" s="19">
        <v>25.47</v>
      </c>
      <c r="D192" s="19">
        <v>17.850000000000001</v>
      </c>
      <c r="E192" s="19">
        <v>18.16</v>
      </c>
      <c r="F192" s="19">
        <v>23.52</v>
      </c>
      <c r="G192" s="19">
        <v>29.53</v>
      </c>
      <c r="H192" s="19">
        <v>34.950000000000003</v>
      </c>
      <c r="I192" s="44">
        <v>90</v>
      </c>
    </row>
    <row r="193" spans="1:9" ht="18" customHeight="1" x14ac:dyDescent="0.3">
      <c r="A193" s="53" t="s">
        <v>623</v>
      </c>
      <c r="B193" s="50" t="s">
        <v>624</v>
      </c>
      <c r="C193" s="61">
        <v>27.31</v>
      </c>
      <c r="D193" s="61">
        <v>17.98</v>
      </c>
      <c r="E193" s="61">
        <v>21.92</v>
      </c>
      <c r="F193" s="61">
        <v>24.97</v>
      </c>
      <c r="G193" s="61">
        <v>29.8</v>
      </c>
      <c r="H193" s="61">
        <v>40.06</v>
      </c>
      <c r="I193" s="52">
        <v>30</v>
      </c>
    </row>
    <row r="194" spans="1:9" ht="18" customHeight="1" x14ac:dyDescent="0.3">
      <c r="A194" s="85" t="s">
        <v>278</v>
      </c>
      <c r="B194" s="7" t="s">
        <v>122</v>
      </c>
      <c r="C194" s="18">
        <v>21.28</v>
      </c>
      <c r="D194" s="18">
        <v>14.73</v>
      </c>
      <c r="E194" s="18">
        <v>16.329999999999998</v>
      </c>
      <c r="F194" s="18">
        <v>17.95</v>
      </c>
      <c r="G194" s="18">
        <v>22.3</v>
      </c>
      <c r="H194" s="18">
        <v>29.21</v>
      </c>
      <c r="I194" s="43">
        <v>2240</v>
      </c>
    </row>
    <row r="195" spans="1:9" ht="18" customHeight="1" x14ac:dyDescent="0.3">
      <c r="A195" s="53" t="s">
        <v>381</v>
      </c>
      <c r="B195" s="50" t="s">
        <v>577</v>
      </c>
      <c r="C195" s="61">
        <v>28.5</v>
      </c>
      <c r="D195" s="61">
        <v>19.2</v>
      </c>
      <c r="E195" s="61">
        <v>22.34</v>
      </c>
      <c r="F195" s="61">
        <v>25.71</v>
      </c>
      <c r="G195" s="61">
        <v>33.409999999999997</v>
      </c>
      <c r="H195" s="61">
        <v>40.64</v>
      </c>
      <c r="I195" s="52">
        <v>100</v>
      </c>
    </row>
    <row r="196" spans="1:9" ht="18" customHeight="1" x14ac:dyDescent="0.3">
      <c r="A196" s="17" t="s">
        <v>666</v>
      </c>
      <c r="B196" s="9" t="s">
        <v>667</v>
      </c>
      <c r="C196" s="19" t="s">
        <v>671</v>
      </c>
      <c r="D196" s="19" t="s">
        <v>671</v>
      </c>
      <c r="E196" s="19" t="s">
        <v>671</v>
      </c>
      <c r="F196" s="19" t="s">
        <v>671</v>
      </c>
      <c r="G196" s="19" t="s">
        <v>671</v>
      </c>
      <c r="H196" s="19" t="s">
        <v>671</v>
      </c>
      <c r="I196" s="44">
        <v>30</v>
      </c>
    </row>
    <row r="197" spans="1:9" ht="18" customHeight="1" x14ac:dyDescent="0.3">
      <c r="A197" s="53" t="s">
        <v>513</v>
      </c>
      <c r="B197" s="50" t="s">
        <v>514</v>
      </c>
      <c r="C197" s="61">
        <v>18.41</v>
      </c>
      <c r="D197" s="61">
        <v>14.7</v>
      </c>
      <c r="E197" s="61">
        <v>14.7</v>
      </c>
      <c r="F197" s="61">
        <v>17.670000000000002</v>
      </c>
      <c r="G197" s="61">
        <v>21.65</v>
      </c>
      <c r="H197" s="61">
        <v>23.63</v>
      </c>
      <c r="I197" s="52">
        <v>90</v>
      </c>
    </row>
    <row r="198" spans="1:9" ht="18" customHeight="1" x14ac:dyDescent="0.3">
      <c r="A198" s="17" t="s">
        <v>279</v>
      </c>
      <c r="B198" s="9" t="s">
        <v>124</v>
      </c>
      <c r="C198" s="19">
        <v>24.89</v>
      </c>
      <c r="D198" s="19">
        <v>17.04</v>
      </c>
      <c r="E198" s="19">
        <v>18.54</v>
      </c>
      <c r="F198" s="19">
        <v>22.23</v>
      </c>
      <c r="G198" s="19">
        <v>27.54</v>
      </c>
      <c r="H198" s="19">
        <v>38</v>
      </c>
      <c r="I198" s="44">
        <v>290</v>
      </c>
    </row>
    <row r="199" spans="1:9" s="2" customFormat="1" ht="18" customHeight="1" x14ac:dyDescent="0.3">
      <c r="A199" s="53" t="s">
        <v>280</v>
      </c>
      <c r="B199" s="50" t="s">
        <v>383</v>
      </c>
      <c r="C199" s="61">
        <v>23.92</v>
      </c>
      <c r="D199" s="61">
        <v>15.1</v>
      </c>
      <c r="E199" s="61">
        <v>16.600000000000001</v>
      </c>
      <c r="F199" s="61">
        <v>21.43</v>
      </c>
      <c r="G199" s="61">
        <v>23.15</v>
      </c>
      <c r="H199" s="61">
        <v>45.44</v>
      </c>
      <c r="I199" s="52">
        <v>230</v>
      </c>
    </row>
    <row r="200" spans="1:9" ht="18" customHeight="1" x14ac:dyDescent="0.3">
      <c r="A200" s="17" t="s">
        <v>625</v>
      </c>
      <c r="B200" s="9" t="s">
        <v>626</v>
      </c>
      <c r="C200" s="19">
        <v>20.05</v>
      </c>
      <c r="D200" s="19">
        <v>16.14</v>
      </c>
      <c r="E200" s="19">
        <v>17.47</v>
      </c>
      <c r="F200" s="19">
        <v>19.55</v>
      </c>
      <c r="G200" s="19">
        <v>22.23</v>
      </c>
      <c r="H200" s="19">
        <v>22.23</v>
      </c>
      <c r="I200" s="44">
        <v>170</v>
      </c>
    </row>
    <row r="201" spans="1:9" ht="18" customHeight="1" x14ac:dyDescent="0.3">
      <c r="A201" s="53" t="s">
        <v>627</v>
      </c>
      <c r="B201" s="50" t="s">
        <v>628</v>
      </c>
      <c r="C201" s="61">
        <v>18.89</v>
      </c>
      <c r="D201" s="61">
        <v>14.7</v>
      </c>
      <c r="E201" s="61">
        <v>16.04</v>
      </c>
      <c r="F201" s="61">
        <v>18.440000000000001</v>
      </c>
      <c r="G201" s="61">
        <v>22.3</v>
      </c>
      <c r="H201" s="61">
        <v>22.3</v>
      </c>
      <c r="I201" s="52">
        <v>80</v>
      </c>
    </row>
    <row r="202" spans="1:9" ht="18" customHeight="1" x14ac:dyDescent="0.3">
      <c r="A202" s="17" t="s">
        <v>281</v>
      </c>
      <c r="B202" s="9" t="s">
        <v>125</v>
      </c>
      <c r="C202" s="19">
        <v>16.22</v>
      </c>
      <c r="D202" s="19">
        <v>14.7</v>
      </c>
      <c r="E202" s="19">
        <v>14.7</v>
      </c>
      <c r="F202" s="19">
        <v>14.93</v>
      </c>
      <c r="G202" s="19">
        <v>17.29</v>
      </c>
      <c r="H202" s="19">
        <v>17.93</v>
      </c>
      <c r="I202" s="44">
        <v>30</v>
      </c>
    </row>
    <row r="203" spans="1:9" ht="18" customHeight="1" x14ac:dyDescent="0.3">
      <c r="A203" s="53" t="s">
        <v>282</v>
      </c>
      <c r="B203" s="50" t="s">
        <v>126</v>
      </c>
      <c r="C203" s="61">
        <v>18.43</v>
      </c>
      <c r="D203" s="61">
        <v>15.06</v>
      </c>
      <c r="E203" s="61">
        <v>16.579999999999998</v>
      </c>
      <c r="F203" s="61">
        <v>17.84</v>
      </c>
      <c r="G203" s="61">
        <v>19.47</v>
      </c>
      <c r="H203" s="61">
        <v>21.87</v>
      </c>
      <c r="I203" s="52">
        <v>290</v>
      </c>
    </row>
    <row r="204" spans="1:9" ht="18" customHeight="1" x14ac:dyDescent="0.3">
      <c r="A204" s="17" t="s">
        <v>283</v>
      </c>
      <c r="B204" s="9" t="s">
        <v>127</v>
      </c>
      <c r="C204" s="19">
        <v>15.05</v>
      </c>
      <c r="D204" s="19">
        <v>14.7</v>
      </c>
      <c r="E204" s="19">
        <v>14.7</v>
      </c>
      <c r="F204" s="19">
        <v>14.7</v>
      </c>
      <c r="G204" s="19">
        <v>14.7</v>
      </c>
      <c r="H204" s="19">
        <v>17</v>
      </c>
      <c r="I204" s="44">
        <v>60</v>
      </c>
    </row>
    <row r="205" spans="1:9" s="2" customFormat="1" ht="18" customHeight="1" x14ac:dyDescent="0.3">
      <c r="A205" s="53" t="s">
        <v>387</v>
      </c>
      <c r="B205" s="50" t="s">
        <v>388</v>
      </c>
      <c r="C205" s="61">
        <v>17.91</v>
      </c>
      <c r="D205" s="61">
        <v>15.06</v>
      </c>
      <c r="E205" s="61">
        <v>15.98</v>
      </c>
      <c r="F205" s="61">
        <v>17.559999999999999</v>
      </c>
      <c r="G205" s="61">
        <v>17.95</v>
      </c>
      <c r="H205" s="61">
        <v>22.59</v>
      </c>
      <c r="I205" s="52">
        <v>690</v>
      </c>
    </row>
    <row r="206" spans="1:9" ht="18" customHeight="1" x14ac:dyDescent="0.3">
      <c r="A206" s="17" t="s">
        <v>284</v>
      </c>
      <c r="B206" s="9" t="s">
        <v>128</v>
      </c>
      <c r="C206" s="19">
        <v>18.46</v>
      </c>
      <c r="D206" s="19">
        <v>14.98</v>
      </c>
      <c r="E206" s="19">
        <v>14.98</v>
      </c>
      <c r="F206" s="19">
        <v>17.940000000000001</v>
      </c>
      <c r="G206" s="19">
        <v>17.940000000000001</v>
      </c>
      <c r="H206" s="19">
        <v>23.33</v>
      </c>
      <c r="I206" s="44">
        <v>40</v>
      </c>
    </row>
    <row r="207" spans="1:9" ht="18" customHeight="1" x14ac:dyDescent="0.3">
      <c r="A207" s="67" t="s">
        <v>513</v>
      </c>
      <c r="B207" s="54" t="s">
        <v>514</v>
      </c>
      <c r="C207" s="62">
        <v>18.21</v>
      </c>
      <c r="D207" s="62">
        <v>14.35</v>
      </c>
      <c r="E207" s="62">
        <v>15.19</v>
      </c>
      <c r="F207" s="62">
        <v>17.350000000000001</v>
      </c>
      <c r="G207" s="62">
        <v>21.27</v>
      </c>
      <c r="H207" s="62">
        <v>23.2</v>
      </c>
      <c r="I207" s="56">
        <v>120</v>
      </c>
    </row>
    <row r="208" spans="1:9" ht="18" customHeight="1" x14ac:dyDescent="0.3">
      <c r="A208" s="24" t="s">
        <v>279</v>
      </c>
      <c r="B208" s="12" t="s">
        <v>124</v>
      </c>
      <c r="C208" s="20">
        <v>23.75</v>
      </c>
      <c r="D208" s="20">
        <v>17.47</v>
      </c>
      <c r="E208" s="20">
        <v>18.34</v>
      </c>
      <c r="F208" s="20">
        <v>22.22</v>
      </c>
      <c r="G208" s="20">
        <v>26.73</v>
      </c>
      <c r="H208" s="20">
        <v>30.27</v>
      </c>
      <c r="I208" s="27">
        <v>320</v>
      </c>
    </row>
    <row r="209" spans="1:9" ht="18" customHeight="1" x14ac:dyDescent="0.3">
      <c r="A209" s="67" t="s">
        <v>280</v>
      </c>
      <c r="B209" s="54" t="s">
        <v>383</v>
      </c>
      <c r="C209" s="62">
        <v>23.75</v>
      </c>
      <c r="D209" s="62">
        <v>14.66</v>
      </c>
      <c r="E209" s="62">
        <v>16.39</v>
      </c>
      <c r="F209" s="62">
        <v>21.52</v>
      </c>
      <c r="G209" s="62">
        <v>23.44</v>
      </c>
      <c r="H209" s="62">
        <v>44.34</v>
      </c>
      <c r="I209" s="56">
        <v>230</v>
      </c>
    </row>
    <row r="210" spans="1:9" ht="18" customHeight="1" x14ac:dyDescent="0.3">
      <c r="A210" s="24" t="s">
        <v>625</v>
      </c>
      <c r="B210" s="12" t="s">
        <v>626</v>
      </c>
      <c r="C210" s="20">
        <v>18.46</v>
      </c>
      <c r="D210" s="20">
        <v>14.77</v>
      </c>
      <c r="E210" s="20">
        <v>16.8</v>
      </c>
      <c r="F210" s="20">
        <v>18.05</v>
      </c>
      <c r="G210" s="20">
        <v>19.02</v>
      </c>
      <c r="H210" s="20">
        <v>21.81</v>
      </c>
      <c r="I210" s="27">
        <v>120</v>
      </c>
    </row>
    <row r="211" spans="1:9" ht="18" customHeight="1" x14ac:dyDescent="0.3">
      <c r="A211" s="67" t="s">
        <v>627</v>
      </c>
      <c r="B211" s="54" t="s">
        <v>628</v>
      </c>
      <c r="C211" s="62">
        <v>17.46</v>
      </c>
      <c r="D211" s="62">
        <v>14.35</v>
      </c>
      <c r="E211" s="62">
        <v>15.19</v>
      </c>
      <c r="F211" s="62">
        <v>16.059999999999999</v>
      </c>
      <c r="G211" s="62">
        <v>20.51</v>
      </c>
      <c r="H211" s="62">
        <v>20.89</v>
      </c>
      <c r="I211" s="56">
        <v>90</v>
      </c>
    </row>
    <row r="212" spans="1:9" ht="18" customHeight="1" x14ac:dyDescent="0.3">
      <c r="A212" s="24" t="s">
        <v>696</v>
      </c>
      <c r="B212" s="12" t="s">
        <v>697</v>
      </c>
      <c r="C212" s="20">
        <v>19.25</v>
      </c>
      <c r="D212" s="20">
        <v>14.47</v>
      </c>
      <c r="E212" s="20">
        <v>17.52</v>
      </c>
      <c r="F212" s="20">
        <v>17.78</v>
      </c>
      <c r="G212" s="20">
        <v>20.83</v>
      </c>
      <c r="H212" s="20">
        <v>24.78</v>
      </c>
      <c r="I212" s="27">
        <v>40</v>
      </c>
    </row>
    <row r="213" spans="1:9" ht="18" customHeight="1" x14ac:dyDescent="0.3">
      <c r="A213" s="67" t="s">
        <v>281</v>
      </c>
      <c r="B213" s="54" t="s">
        <v>125</v>
      </c>
      <c r="C213" s="62">
        <v>16.29</v>
      </c>
      <c r="D213" s="62">
        <v>14.35</v>
      </c>
      <c r="E213" s="62">
        <v>14.35</v>
      </c>
      <c r="F213" s="62">
        <v>16.03</v>
      </c>
      <c r="G213" s="62">
        <v>16.809999999999999</v>
      </c>
      <c r="H213" s="62">
        <v>18.350000000000001</v>
      </c>
      <c r="I213" s="56">
        <v>30</v>
      </c>
    </row>
    <row r="214" spans="1:9" ht="18" customHeight="1" x14ac:dyDescent="0.3">
      <c r="A214" s="24" t="s">
        <v>282</v>
      </c>
      <c r="B214" s="12" t="s">
        <v>126</v>
      </c>
      <c r="C214" s="20">
        <v>18.010000000000002</v>
      </c>
      <c r="D214" s="20">
        <v>14.36</v>
      </c>
      <c r="E214" s="20">
        <v>14.87</v>
      </c>
      <c r="F214" s="20">
        <v>17.25</v>
      </c>
      <c r="G214" s="20">
        <v>19.13</v>
      </c>
      <c r="H214" s="20">
        <v>22.67</v>
      </c>
      <c r="I214" s="27">
        <v>280</v>
      </c>
    </row>
    <row r="215" spans="1:9" ht="18" customHeight="1" x14ac:dyDescent="0.3">
      <c r="A215" s="67" t="s">
        <v>283</v>
      </c>
      <c r="B215" s="54" t="s">
        <v>127</v>
      </c>
      <c r="C215" s="62">
        <v>15.82</v>
      </c>
      <c r="D215" s="62">
        <v>14.35</v>
      </c>
      <c r="E215" s="62">
        <v>14.35</v>
      </c>
      <c r="F215" s="62">
        <v>15.14</v>
      </c>
      <c r="G215" s="62">
        <v>16.690000000000001</v>
      </c>
      <c r="H215" s="62">
        <v>16.739999999999998</v>
      </c>
      <c r="I215" s="56">
        <v>40</v>
      </c>
    </row>
    <row r="216" spans="1:9" ht="18" customHeight="1" x14ac:dyDescent="0.3">
      <c r="A216" s="24" t="s">
        <v>387</v>
      </c>
      <c r="B216" s="12" t="s">
        <v>388</v>
      </c>
      <c r="C216" s="20">
        <v>17.62</v>
      </c>
      <c r="D216" s="20">
        <v>14.97</v>
      </c>
      <c r="E216" s="20">
        <v>15.7</v>
      </c>
      <c r="F216" s="20">
        <v>17.25</v>
      </c>
      <c r="G216" s="20">
        <v>17.63</v>
      </c>
      <c r="H216" s="20">
        <v>22.19</v>
      </c>
      <c r="I216" s="27">
        <v>650</v>
      </c>
    </row>
    <row r="217" spans="1:9" ht="18" customHeight="1" thickBot="1" x14ac:dyDescent="0.35">
      <c r="A217" s="86" t="s">
        <v>284</v>
      </c>
      <c r="B217" s="57" t="s">
        <v>128</v>
      </c>
      <c r="C217" s="63">
        <v>17.059999999999999</v>
      </c>
      <c r="D217" s="63">
        <v>14.58</v>
      </c>
      <c r="E217" s="63">
        <v>15.09</v>
      </c>
      <c r="F217" s="63">
        <v>17.46</v>
      </c>
      <c r="G217" s="63">
        <v>17.46</v>
      </c>
      <c r="H217" s="63">
        <v>18.899999999999999</v>
      </c>
      <c r="I217" s="59">
        <v>50</v>
      </c>
    </row>
    <row r="218" spans="1:9" x14ac:dyDescent="0.3">
      <c r="A218" s="87" t="s">
        <v>749</v>
      </c>
    </row>
    <row r="219" spans="1:9" x14ac:dyDescent="0.3">
      <c r="A219" s="96" t="s">
        <v>710</v>
      </c>
      <c r="B219" s="97"/>
      <c r="C219" s="97"/>
      <c r="D219" s="97"/>
      <c r="E219" s="97"/>
      <c r="F219" s="97"/>
      <c r="G219" s="97"/>
      <c r="H219" s="97"/>
      <c r="I219" s="97"/>
    </row>
  </sheetData>
  <mergeCells count="2">
    <mergeCell ref="A1:I1"/>
    <mergeCell ref="A219:I219"/>
  </mergeCells>
  <conditionalFormatting sqref="A3:I217">
    <cfRule type="expression" dxfId="16" priority="1">
      <formula>MOD(ROW(),2)=1</formula>
    </cfRule>
  </conditionalFormatting>
  <pageMargins left="0.7" right="0.7" top="0.75" bottom="0.75" header="0.3" footer="0.3"/>
  <pageSetup scale="51" fitToHeight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2BFC6-EE7E-431B-A21B-010DF7D8D02B}">
  <sheetPr>
    <pageSetUpPr fitToPage="1"/>
  </sheetPr>
  <dimension ref="A1:I219"/>
  <sheetViews>
    <sheetView workbookViewId="0">
      <pane ySplit="2" topLeftCell="A3" activePane="bottomLeft" state="frozen"/>
      <selection sqref="A1:I1"/>
      <selection pane="bottomLeft" sqref="A1:I1"/>
    </sheetView>
  </sheetViews>
  <sheetFormatPr defaultRowHeight="14.4" x14ac:dyDescent="0.3"/>
  <cols>
    <col min="1" max="1" width="13" customWidth="1"/>
    <col min="2" max="2" width="51.88671875" customWidth="1"/>
    <col min="3" max="8" width="15.77734375" customWidth="1"/>
    <col min="9" max="9" width="14.77734375" customWidth="1"/>
  </cols>
  <sheetData>
    <row r="1" spans="1:9" ht="30" customHeight="1" x14ac:dyDescent="0.3">
      <c r="A1" s="93" t="s">
        <v>669</v>
      </c>
      <c r="B1" s="94"/>
      <c r="C1" s="94"/>
      <c r="D1" s="94"/>
      <c r="E1" s="94"/>
      <c r="F1" s="94"/>
      <c r="G1" s="94"/>
      <c r="H1" s="94"/>
      <c r="I1" s="95"/>
    </row>
    <row r="2" spans="1:9" ht="34.950000000000003" customHeight="1" x14ac:dyDescent="0.3">
      <c r="A2" s="4" t="s">
        <v>705</v>
      </c>
      <c r="B2" s="5" t="s">
        <v>129</v>
      </c>
      <c r="C2" s="5" t="s">
        <v>130</v>
      </c>
      <c r="D2" s="5" t="s">
        <v>131</v>
      </c>
      <c r="E2" s="5" t="s">
        <v>132</v>
      </c>
      <c r="F2" s="5" t="s">
        <v>133</v>
      </c>
      <c r="G2" s="5" t="s">
        <v>134</v>
      </c>
      <c r="H2" s="5" t="s">
        <v>135</v>
      </c>
      <c r="I2" s="6" t="s">
        <v>136</v>
      </c>
    </row>
    <row r="3" spans="1:9" ht="18" customHeight="1" x14ac:dyDescent="0.3">
      <c r="A3" s="88" t="s">
        <v>139</v>
      </c>
      <c r="B3" s="64" t="s">
        <v>395</v>
      </c>
      <c r="C3" s="65">
        <v>61282</v>
      </c>
      <c r="D3" s="65">
        <v>29997</v>
      </c>
      <c r="E3" s="65">
        <v>34548</v>
      </c>
      <c r="F3" s="65">
        <v>45942</v>
      </c>
      <c r="G3" s="65">
        <v>74814</v>
      </c>
      <c r="H3" s="65">
        <v>109158</v>
      </c>
      <c r="I3" s="66">
        <v>34110</v>
      </c>
    </row>
    <row r="4" spans="1:9" ht="18" customHeight="1" x14ac:dyDescent="0.3">
      <c r="A4" s="89" t="s">
        <v>396</v>
      </c>
      <c r="B4" s="22" t="s">
        <v>0</v>
      </c>
      <c r="C4" s="23">
        <v>108142</v>
      </c>
      <c r="D4" s="23">
        <v>45327</v>
      </c>
      <c r="E4" s="23">
        <v>61920</v>
      </c>
      <c r="F4" s="23">
        <v>95727</v>
      </c>
      <c r="G4" s="23">
        <v>129858</v>
      </c>
      <c r="H4" s="23">
        <v>167689</v>
      </c>
      <c r="I4" s="26">
        <v>2530</v>
      </c>
    </row>
    <row r="5" spans="1:9" ht="18" customHeight="1" x14ac:dyDescent="0.3">
      <c r="A5" s="67" t="s">
        <v>140</v>
      </c>
      <c r="B5" s="54" t="s">
        <v>1</v>
      </c>
      <c r="C5" s="55">
        <v>140726</v>
      </c>
      <c r="D5" s="55">
        <v>29848</v>
      </c>
      <c r="E5" s="55">
        <v>68299</v>
      </c>
      <c r="F5" s="55">
        <v>117711</v>
      </c>
      <c r="G5" s="55">
        <v>157560</v>
      </c>
      <c r="H5" s="55" t="s">
        <v>671</v>
      </c>
      <c r="I5" s="56">
        <v>50</v>
      </c>
    </row>
    <row r="6" spans="1:9" ht="18" customHeight="1" x14ac:dyDescent="0.3">
      <c r="A6" s="24" t="s">
        <v>141</v>
      </c>
      <c r="B6" s="12" t="s">
        <v>2</v>
      </c>
      <c r="C6" s="13">
        <v>98413</v>
      </c>
      <c r="D6" s="13">
        <v>39941</v>
      </c>
      <c r="E6" s="13">
        <v>53505</v>
      </c>
      <c r="F6" s="13">
        <v>75882</v>
      </c>
      <c r="G6" s="13">
        <v>110451</v>
      </c>
      <c r="H6" s="13">
        <v>167496</v>
      </c>
      <c r="I6" s="27">
        <v>1040</v>
      </c>
    </row>
    <row r="7" spans="1:9" ht="18" customHeight="1" x14ac:dyDescent="0.3">
      <c r="A7" s="67" t="s">
        <v>143</v>
      </c>
      <c r="B7" s="54" t="s">
        <v>4</v>
      </c>
      <c r="C7" s="55">
        <v>133161</v>
      </c>
      <c r="D7" s="55">
        <v>60019</v>
      </c>
      <c r="E7" s="55">
        <v>85026</v>
      </c>
      <c r="F7" s="55">
        <v>124430</v>
      </c>
      <c r="G7" s="55">
        <v>153121</v>
      </c>
      <c r="H7" s="55">
        <v>200218</v>
      </c>
      <c r="I7" s="56">
        <v>70</v>
      </c>
    </row>
    <row r="8" spans="1:9" ht="18" customHeight="1" x14ac:dyDescent="0.3">
      <c r="A8" s="24" t="s">
        <v>584</v>
      </c>
      <c r="B8" s="12" t="s">
        <v>398</v>
      </c>
      <c r="C8" s="13">
        <v>93342</v>
      </c>
      <c r="D8" s="13">
        <v>50296</v>
      </c>
      <c r="E8" s="13">
        <v>60667</v>
      </c>
      <c r="F8" s="13">
        <v>80744</v>
      </c>
      <c r="G8" s="13">
        <v>114252</v>
      </c>
      <c r="H8" s="13">
        <v>137588</v>
      </c>
      <c r="I8" s="27">
        <v>40</v>
      </c>
    </row>
    <row r="9" spans="1:9" ht="18" customHeight="1" x14ac:dyDescent="0.3">
      <c r="A9" s="67" t="s">
        <v>650</v>
      </c>
      <c r="B9" s="54" t="s">
        <v>631</v>
      </c>
      <c r="C9" s="55">
        <v>83826</v>
      </c>
      <c r="D9" s="55">
        <v>42388</v>
      </c>
      <c r="E9" s="55">
        <v>53399</v>
      </c>
      <c r="F9" s="55">
        <v>82030</v>
      </c>
      <c r="G9" s="55">
        <v>109452</v>
      </c>
      <c r="H9" s="55">
        <v>137356</v>
      </c>
      <c r="I9" s="56">
        <v>50</v>
      </c>
    </row>
    <row r="10" spans="1:9" ht="18" customHeight="1" x14ac:dyDescent="0.3">
      <c r="A10" s="24" t="s">
        <v>144</v>
      </c>
      <c r="B10" s="12" t="s">
        <v>5</v>
      </c>
      <c r="C10" s="13">
        <v>157871</v>
      </c>
      <c r="D10" s="13">
        <v>81654</v>
      </c>
      <c r="E10" s="13">
        <v>111628</v>
      </c>
      <c r="F10" s="13">
        <v>153842</v>
      </c>
      <c r="G10" s="13">
        <v>181813</v>
      </c>
      <c r="H10" s="13">
        <v>216019</v>
      </c>
      <c r="I10" s="27">
        <v>120</v>
      </c>
    </row>
    <row r="11" spans="1:9" ht="18" customHeight="1" x14ac:dyDescent="0.3">
      <c r="A11" s="67" t="s">
        <v>145</v>
      </c>
      <c r="B11" s="54" t="s">
        <v>6</v>
      </c>
      <c r="C11" s="55">
        <v>118151</v>
      </c>
      <c r="D11" s="55">
        <v>53528</v>
      </c>
      <c r="E11" s="55">
        <v>74784</v>
      </c>
      <c r="F11" s="55">
        <v>105329</v>
      </c>
      <c r="G11" s="55">
        <v>153928</v>
      </c>
      <c r="H11" s="55">
        <v>190195</v>
      </c>
      <c r="I11" s="56">
        <v>110</v>
      </c>
    </row>
    <row r="12" spans="1:9" ht="18" customHeight="1" x14ac:dyDescent="0.3">
      <c r="A12" s="24" t="s">
        <v>698</v>
      </c>
      <c r="B12" s="12" t="s">
        <v>672</v>
      </c>
      <c r="C12" s="13">
        <v>111985</v>
      </c>
      <c r="D12" s="13">
        <v>42029</v>
      </c>
      <c r="E12" s="13">
        <v>42029</v>
      </c>
      <c r="F12" s="13">
        <v>100357</v>
      </c>
      <c r="G12" s="13">
        <v>142598</v>
      </c>
      <c r="H12" s="13">
        <v>218974</v>
      </c>
      <c r="I12" s="27">
        <v>40</v>
      </c>
    </row>
    <row r="13" spans="1:9" ht="18" customHeight="1" x14ac:dyDescent="0.3">
      <c r="A13" s="67" t="s">
        <v>146</v>
      </c>
      <c r="B13" s="54" t="s">
        <v>7</v>
      </c>
      <c r="C13" s="55">
        <v>103257</v>
      </c>
      <c r="D13" s="55">
        <v>66362</v>
      </c>
      <c r="E13" s="55">
        <v>84111</v>
      </c>
      <c r="F13" s="55">
        <v>98137</v>
      </c>
      <c r="G13" s="55">
        <v>124585</v>
      </c>
      <c r="H13" s="55">
        <v>133198</v>
      </c>
      <c r="I13" s="56">
        <v>80</v>
      </c>
    </row>
    <row r="14" spans="1:9" ht="18" customHeight="1" x14ac:dyDescent="0.3">
      <c r="A14" s="24" t="s">
        <v>147</v>
      </c>
      <c r="B14" s="12" t="s">
        <v>296</v>
      </c>
      <c r="C14" s="13">
        <v>82444</v>
      </c>
      <c r="D14" s="13">
        <v>59631</v>
      </c>
      <c r="E14" s="13">
        <v>68379</v>
      </c>
      <c r="F14" s="13">
        <v>79486</v>
      </c>
      <c r="G14" s="13">
        <v>95426</v>
      </c>
      <c r="H14" s="13">
        <v>101654</v>
      </c>
      <c r="I14" s="27">
        <v>90</v>
      </c>
    </row>
    <row r="15" spans="1:9" ht="18" customHeight="1" x14ac:dyDescent="0.3">
      <c r="A15" s="67" t="s">
        <v>699</v>
      </c>
      <c r="B15" s="54" t="s">
        <v>673</v>
      </c>
      <c r="C15" s="55">
        <v>99439</v>
      </c>
      <c r="D15" s="55">
        <v>68153</v>
      </c>
      <c r="E15" s="55">
        <v>80267</v>
      </c>
      <c r="F15" s="55">
        <v>106470</v>
      </c>
      <c r="G15" s="55">
        <v>106470</v>
      </c>
      <c r="H15" s="55">
        <v>130357</v>
      </c>
      <c r="I15" s="56">
        <v>30</v>
      </c>
    </row>
    <row r="16" spans="1:9" ht="18" customHeight="1" x14ac:dyDescent="0.3">
      <c r="A16" s="24" t="s">
        <v>149</v>
      </c>
      <c r="B16" s="12" t="s">
        <v>9</v>
      </c>
      <c r="C16" s="13">
        <v>153406</v>
      </c>
      <c r="D16" s="13">
        <v>94354</v>
      </c>
      <c r="E16" s="13">
        <v>125931</v>
      </c>
      <c r="F16" s="13">
        <v>153421</v>
      </c>
      <c r="G16" s="13">
        <v>175479</v>
      </c>
      <c r="H16" s="13">
        <v>197109</v>
      </c>
      <c r="I16" s="27">
        <v>70</v>
      </c>
    </row>
    <row r="17" spans="1:9" ht="18" customHeight="1" x14ac:dyDescent="0.3">
      <c r="A17" s="67" t="s">
        <v>391</v>
      </c>
      <c r="B17" s="54" t="s">
        <v>297</v>
      </c>
      <c r="C17" s="55">
        <v>57740</v>
      </c>
      <c r="D17" s="55">
        <v>38321</v>
      </c>
      <c r="E17" s="55">
        <v>50099</v>
      </c>
      <c r="F17" s="55">
        <v>55557</v>
      </c>
      <c r="G17" s="55">
        <v>62702</v>
      </c>
      <c r="H17" s="55">
        <v>78256</v>
      </c>
      <c r="I17" s="56">
        <v>50</v>
      </c>
    </row>
    <row r="18" spans="1:9" ht="18" customHeight="1" x14ac:dyDescent="0.3">
      <c r="A18" s="24" t="s">
        <v>150</v>
      </c>
      <c r="B18" s="12" t="s">
        <v>10</v>
      </c>
      <c r="C18" s="13">
        <v>116484</v>
      </c>
      <c r="D18" s="13">
        <v>61567</v>
      </c>
      <c r="E18" s="13">
        <v>74475</v>
      </c>
      <c r="F18" s="13">
        <v>106226</v>
      </c>
      <c r="G18" s="13">
        <v>131174</v>
      </c>
      <c r="H18" s="13">
        <v>167835</v>
      </c>
      <c r="I18" s="27">
        <v>120</v>
      </c>
    </row>
    <row r="19" spans="1:9" ht="18" customHeight="1" x14ac:dyDescent="0.3">
      <c r="A19" s="67" t="s">
        <v>151</v>
      </c>
      <c r="B19" s="54" t="s">
        <v>11</v>
      </c>
      <c r="C19" s="55">
        <v>61138</v>
      </c>
      <c r="D19" s="55">
        <v>38051</v>
      </c>
      <c r="E19" s="55">
        <v>39869</v>
      </c>
      <c r="F19" s="55">
        <v>46340</v>
      </c>
      <c r="G19" s="55">
        <v>71475</v>
      </c>
      <c r="H19" s="55">
        <v>96812</v>
      </c>
      <c r="I19" s="56">
        <v>60</v>
      </c>
    </row>
    <row r="20" spans="1:9" ht="18" customHeight="1" x14ac:dyDescent="0.3">
      <c r="A20" s="24" t="s">
        <v>402</v>
      </c>
      <c r="B20" s="12" t="s">
        <v>403</v>
      </c>
      <c r="C20" s="13">
        <v>129630</v>
      </c>
      <c r="D20" s="13">
        <v>105248</v>
      </c>
      <c r="E20" s="13">
        <v>115794</v>
      </c>
      <c r="F20" s="13">
        <v>122803</v>
      </c>
      <c r="G20" s="13">
        <v>136822</v>
      </c>
      <c r="H20" s="13">
        <v>157560</v>
      </c>
      <c r="I20" s="27">
        <v>260</v>
      </c>
    </row>
    <row r="21" spans="1:9" ht="18" customHeight="1" x14ac:dyDescent="0.3">
      <c r="A21" s="88" t="s">
        <v>152</v>
      </c>
      <c r="B21" s="64" t="s">
        <v>12</v>
      </c>
      <c r="C21" s="65">
        <v>84339</v>
      </c>
      <c r="D21" s="65">
        <v>44356</v>
      </c>
      <c r="E21" s="65">
        <v>60964</v>
      </c>
      <c r="F21" s="65">
        <v>81224</v>
      </c>
      <c r="G21" s="65">
        <v>103272</v>
      </c>
      <c r="H21" s="65">
        <v>126318</v>
      </c>
      <c r="I21" s="66">
        <v>2380</v>
      </c>
    </row>
    <row r="22" spans="1:9" ht="18" customHeight="1" x14ac:dyDescent="0.3">
      <c r="A22" s="24" t="s">
        <v>153</v>
      </c>
      <c r="B22" s="12" t="s">
        <v>154</v>
      </c>
      <c r="C22" s="13">
        <v>83565</v>
      </c>
      <c r="D22" s="13">
        <v>44525</v>
      </c>
      <c r="E22" s="13">
        <v>60778</v>
      </c>
      <c r="F22" s="13">
        <v>78303</v>
      </c>
      <c r="G22" s="13">
        <v>108763</v>
      </c>
      <c r="H22" s="13">
        <v>129813</v>
      </c>
      <c r="I22" s="27">
        <v>150</v>
      </c>
    </row>
    <row r="23" spans="1:9" ht="18" customHeight="1" x14ac:dyDescent="0.3">
      <c r="A23" s="67" t="s">
        <v>155</v>
      </c>
      <c r="B23" s="54" t="s">
        <v>299</v>
      </c>
      <c r="C23" s="55">
        <v>79497</v>
      </c>
      <c r="D23" s="55">
        <v>44907</v>
      </c>
      <c r="E23" s="55">
        <v>61027</v>
      </c>
      <c r="F23" s="55">
        <v>75305</v>
      </c>
      <c r="G23" s="55">
        <v>97365</v>
      </c>
      <c r="H23" s="55">
        <v>114338</v>
      </c>
      <c r="I23" s="56">
        <v>350</v>
      </c>
    </row>
    <row r="24" spans="1:9" ht="18" customHeight="1" x14ac:dyDescent="0.3">
      <c r="A24" s="24" t="s">
        <v>520</v>
      </c>
      <c r="B24" s="12" t="s">
        <v>521</v>
      </c>
      <c r="C24" s="13">
        <v>74411</v>
      </c>
      <c r="D24" s="13">
        <v>34002</v>
      </c>
      <c r="E24" s="13">
        <v>57082</v>
      </c>
      <c r="F24" s="13">
        <v>65160</v>
      </c>
      <c r="G24" s="13">
        <v>94928</v>
      </c>
      <c r="H24" s="13">
        <v>124929</v>
      </c>
      <c r="I24" s="27">
        <v>50</v>
      </c>
    </row>
    <row r="25" spans="1:9" ht="18" customHeight="1" x14ac:dyDescent="0.3">
      <c r="A25" s="67" t="s">
        <v>156</v>
      </c>
      <c r="B25" s="54" t="s">
        <v>13</v>
      </c>
      <c r="C25" s="55">
        <v>82413</v>
      </c>
      <c r="D25" s="55">
        <v>44745</v>
      </c>
      <c r="E25" s="55">
        <v>58274</v>
      </c>
      <c r="F25" s="55">
        <v>79057</v>
      </c>
      <c r="G25" s="55">
        <v>105248</v>
      </c>
      <c r="H25" s="55">
        <v>122803</v>
      </c>
      <c r="I25" s="56">
        <v>180</v>
      </c>
    </row>
    <row r="26" spans="1:9" ht="18" customHeight="1" x14ac:dyDescent="0.3">
      <c r="A26" s="24" t="s">
        <v>157</v>
      </c>
      <c r="B26" s="12" t="s">
        <v>14</v>
      </c>
      <c r="C26" s="13">
        <v>102830</v>
      </c>
      <c r="D26" s="13">
        <v>71250</v>
      </c>
      <c r="E26" s="13">
        <v>83699</v>
      </c>
      <c r="F26" s="13">
        <v>97365</v>
      </c>
      <c r="G26" s="13">
        <v>122803</v>
      </c>
      <c r="H26" s="13">
        <v>139838</v>
      </c>
      <c r="I26" s="27">
        <v>110</v>
      </c>
    </row>
    <row r="27" spans="1:9" ht="18" customHeight="1" x14ac:dyDescent="0.3">
      <c r="A27" s="67" t="s">
        <v>585</v>
      </c>
      <c r="B27" s="54" t="s">
        <v>586</v>
      </c>
      <c r="C27" s="55">
        <v>95711</v>
      </c>
      <c r="D27" s="55">
        <v>45761</v>
      </c>
      <c r="E27" s="55">
        <v>65373</v>
      </c>
      <c r="F27" s="55">
        <v>92292</v>
      </c>
      <c r="G27" s="55">
        <v>121256</v>
      </c>
      <c r="H27" s="55">
        <v>149277</v>
      </c>
      <c r="I27" s="56">
        <v>180</v>
      </c>
    </row>
    <row r="28" spans="1:9" ht="18" customHeight="1" x14ac:dyDescent="0.3">
      <c r="A28" s="24" t="s">
        <v>158</v>
      </c>
      <c r="B28" s="12" t="s">
        <v>15</v>
      </c>
      <c r="C28" s="13">
        <v>98410</v>
      </c>
      <c r="D28" s="13">
        <v>45734</v>
      </c>
      <c r="E28" s="13">
        <v>75216</v>
      </c>
      <c r="F28" s="13">
        <v>94411</v>
      </c>
      <c r="G28" s="13">
        <v>122803</v>
      </c>
      <c r="H28" s="13">
        <v>148139</v>
      </c>
      <c r="I28" s="27">
        <v>240</v>
      </c>
    </row>
    <row r="29" spans="1:9" ht="18" customHeight="1" x14ac:dyDescent="0.3">
      <c r="A29" s="67" t="s">
        <v>159</v>
      </c>
      <c r="B29" s="54" t="s">
        <v>16</v>
      </c>
      <c r="C29" s="55">
        <v>77693</v>
      </c>
      <c r="D29" s="55">
        <v>50891</v>
      </c>
      <c r="E29" s="55">
        <v>62287</v>
      </c>
      <c r="F29" s="55">
        <v>83165</v>
      </c>
      <c r="G29" s="55">
        <v>88887</v>
      </c>
      <c r="H29" s="55">
        <v>96166</v>
      </c>
      <c r="I29" s="56">
        <v>160</v>
      </c>
    </row>
    <row r="30" spans="1:9" ht="18" customHeight="1" x14ac:dyDescent="0.3">
      <c r="A30" s="24" t="s">
        <v>587</v>
      </c>
      <c r="B30" s="12" t="s">
        <v>588</v>
      </c>
      <c r="C30" s="13">
        <v>58336</v>
      </c>
      <c r="D30" s="13">
        <v>29848</v>
      </c>
      <c r="E30" s="13">
        <v>39560</v>
      </c>
      <c r="F30" s="13">
        <v>56134</v>
      </c>
      <c r="G30" s="13">
        <v>72732</v>
      </c>
      <c r="H30" s="13">
        <v>83179</v>
      </c>
      <c r="I30" s="27">
        <v>90</v>
      </c>
    </row>
    <row r="31" spans="1:9" ht="18" customHeight="1" x14ac:dyDescent="0.3">
      <c r="A31" s="67" t="s">
        <v>405</v>
      </c>
      <c r="B31" s="54" t="s">
        <v>406</v>
      </c>
      <c r="C31" s="55">
        <v>89960</v>
      </c>
      <c r="D31" s="55">
        <v>58219</v>
      </c>
      <c r="E31" s="55">
        <v>70196</v>
      </c>
      <c r="F31" s="55">
        <v>88941</v>
      </c>
      <c r="G31" s="55">
        <v>109158</v>
      </c>
      <c r="H31" s="55">
        <v>122803</v>
      </c>
      <c r="I31" s="56">
        <v>330</v>
      </c>
    </row>
    <row r="32" spans="1:9" ht="18" customHeight="1" x14ac:dyDescent="0.3">
      <c r="A32" s="24" t="s">
        <v>160</v>
      </c>
      <c r="B32" s="12" t="s">
        <v>17</v>
      </c>
      <c r="C32" s="13">
        <v>82549</v>
      </c>
      <c r="D32" s="13">
        <v>49348</v>
      </c>
      <c r="E32" s="13">
        <v>58914</v>
      </c>
      <c r="F32" s="13">
        <v>75036</v>
      </c>
      <c r="G32" s="13">
        <v>97681</v>
      </c>
      <c r="H32" s="13">
        <v>124597</v>
      </c>
      <c r="I32" s="27">
        <v>190</v>
      </c>
    </row>
    <row r="33" spans="1:9" ht="18" customHeight="1" x14ac:dyDescent="0.3">
      <c r="A33" s="67" t="s">
        <v>524</v>
      </c>
      <c r="B33" s="54" t="s">
        <v>632</v>
      </c>
      <c r="C33" s="55">
        <v>95537</v>
      </c>
      <c r="D33" s="55">
        <v>54548</v>
      </c>
      <c r="E33" s="55">
        <v>70593</v>
      </c>
      <c r="F33" s="55">
        <v>89356</v>
      </c>
      <c r="G33" s="55">
        <v>105580</v>
      </c>
      <c r="H33" s="55">
        <v>169940</v>
      </c>
      <c r="I33" s="56">
        <v>30</v>
      </c>
    </row>
    <row r="34" spans="1:9" ht="18" customHeight="1" x14ac:dyDescent="0.3">
      <c r="A34" s="24" t="s">
        <v>302</v>
      </c>
      <c r="B34" s="12" t="s">
        <v>303</v>
      </c>
      <c r="C34" s="13">
        <v>76172</v>
      </c>
      <c r="D34" s="13">
        <v>37605</v>
      </c>
      <c r="E34" s="13">
        <v>41554</v>
      </c>
      <c r="F34" s="13">
        <v>48220</v>
      </c>
      <c r="G34" s="13">
        <v>77859</v>
      </c>
      <c r="H34" s="13">
        <v>134243</v>
      </c>
      <c r="I34" s="27">
        <v>70</v>
      </c>
    </row>
    <row r="35" spans="1:9" s="2" customFormat="1" ht="18" customHeight="1" x14ac:dyDescent="0.3">
      <c r="A35" s="88" t="s">
        <v>162</v>
      </c>
      <c r="B35" s="64" t="s">
        <v>19</v>
      </c>
      <c r="C35" s="65">
        <v>101786</v>
      </c>
      <c r="D35" s="65">
        <v>53230</v>
      </c>
      <c r="E35" s="65">
        <v>73403</v>
      </c>
      <c r="F35" s="65">
        <v>102787</v>
      </c>
      <c r="G35" s="65">
        <v>126226</v>
      </c>
      <c r="H35" s="65">
        <v>145122</v>
      </c>
      <c r="I35" s="66">
        <v>1610</v>
      </c>
    </row>
    <row r="36" spans="1:9" ht="18" customHeight="1" x14ac:dyDescent="0.3">
      <c r="A36" s="24" t="s">
        <v>306</v>
      </c>
      <c r="B36" s="12" t="s">
        <v>20</v>
      </c>
      <c r="C36" s="13">
        <v>101368</v>
      </c>
      <c r="D36" s="13">
        <v>64787</v>
      </c>
      <c r="E36" s="13">
        <v>73258</v>
      </c>
      <c r="F36" s="13">
        <v>90203</v>
      </c>
      <c r="G36" s="13">
        <v>110547</v>
      </c>
      <c r="H36" s="13">
        <v>146752</v>
      </c>
      <c r="I36" s="27">
        <v>90</v>
      </c>
    </row>
    <row r="37" spans="1:9" ht="18" customHeight="1" x14ac:dyDescent="0.3">
      <c r="A37" s="67" t="s">
        <v>307</v>
      </c>
      <c r="B37" s="54" t="s">
        <v>21</v>
      </c>
      <c r="C37" s="55">
        <v>101083</v>
      </c>
      <c r="D37" s="55">
        <v>63757</v>
      </c>
      <c r="E37" s="55">
        <v>83075</v>
      </c>
      <c r="F37" s="55">
        <v>104109</v>
      </c>
      <c r="G37" s="55">
        <v>116069</v>
      </c>
      <c r="H37" s="55">
        <v>137987</v>
      </c>
      <c r="I37" s="56">
        <v>60</v>
      </c>
    </row>
    <row r="38" spans="1:9" ht="18" customHeight="1" x14ac:dyDescent="0.3">
      <c r="A38" s="24" t="s">
        <v>562</v>
      </c>
      <c r="B38" s="12" t="s">
        <v>408</v>
      </c>
      <c r="C38" s="13">
        <v>126590</v>
      </c>
      <c r="D38" s="13">
        <v>91458</v>
      </c>
      <c r="E38" s="13">
        <v>112278</v>
      </c>
      <c r="F38" s="13">
        <v>129813</v>
      </c>
      <c r="G38" s="13">
        <v>136843</v>
      </c>
      <c r="H38" s="13">
        <v>161699</v>
      </c>
      <c r="I38" s="27">
        <v>100</v>
      </c>
    </row>
    <row r="39" spans="1:9" ht="18" customHeight="1" x14ac:dyDescent="0.3">
      <c r="A39" s="67" t="s">
        <v>309</v>
      </c>
      <c r="B39" s="54" t="s">
        <v>24</v>
      </c>
      <c r="C39" s="55">
        <v>56057</v>
      </c>
      <c r="D39" s="55">
        <v>37576</v>
      </c>
      <c r="E39" s="55">
        <v>43242</v>
      </c>
      <c r="F39" s="55">
        <v>53230</v>
      </c>
      <c r="G39" s="55">
        <v>65383</v>
      </c>
      <c r="H39" s="55">
        <v>75707</v>
      </c>
      <c r="I39" s="56">
        <v>210</v>
      </c>
    </row>
    <row r="40" spans="1:9" ht="18" customHeight="1" x14ac:dyDescent="0.3">
      <c r="A40" s="24" t="s">
        <v>310</v>
      </c>
      <c r="B40" s="12" t="s">
        <v>23</v>
      </c>
      <c r="C40" s="13">
        <v>101460</v>
      </c>
      <c r="D40" s="13">
        <v>69574</v>
      </c>
      <c r="E40" s="13">
        <v>76129</v>
      </c>
      <c r="F40" s="13">
        <v>99484</v>
      </c>
      <c r="G40" s="13">
        <v>119301</v>
      </c>
      <c r="H40" s="13">
        <v>135379</v>
      </c>
      <c r="I40" s="27">
        <v>60</v>
      </c>
    </row>
    <row r="41" spans="1:9" ht="18" customHeight="1" x14ac:dyDescent="0.3">
      <c r="A41" s="67" t="s">
        <v>311</v>
      </c>
      <c r="B41" s="54" t="s">
        <v>22</v>
      </c>
      <c r="C41" s="55">
        <v>91466</v>
      </c>
      <c r="D41" s="55">
        <v>64487</v>
      </c>
      <c r="E41" s="55">
        <v>70060</v>
      </c>
      <c r="F41" s="55">
        <v>86677</v>
      </c>
      <c r="G41" s="55">
        <v>106025</v>
      </c>
      <c r="H41" s="55">
        <v>136376</v>
      </c>
      <c r="I41" s="56">
        <v>150</v>
      </c>
    </row>
    <row r="42" spans="1:9" ht="18" customHeight="1" x14ac:dyDescent="0.3">
      <c r="A42" s="24" t="s">
        <v>591</v>
      </c>
      <c r="B42" s="12" t="s">
        <v>592</v>
      </c>
      <c r="C42" s="13">
        <v>116469</v>
      </c>
      <c r="D42" s="13">
        <v>67832</v>
      </c>
      <c r="E42" s="13">
        <v>88334</v>
      </c>
      <c r="F42" s="13">
        <v>115333</v>
      </c>
      <c r="G42" s="13">
        <v>137579</v>
      </c>
      <c r="H42" s="13">
        <v>168522</v>
      </c>
      <c r="I42" s="27">
        <v>270</v>
      </c>
    </row>
    <row r="43" spans="1:9" ht="18" customHeight="1" x14ac:dyDescent="0.3">
      <c r="A43" s="67" t="s">
        <v>314</v>
      </c>
      <c r="B43" s="54" t="s">
        <v>26</v>
      </c>
      <c r="C43" s="55">
        <v>114849</v>
      </c>
      <c r="D43" s="55">
        <v>81224</v>
      </c>
      <c r="E43" s="55">
        <v>97365</v>
      </c>
      <c r="F43" s="55">
        <v>115794</v>
      </c>
      <c r="G43" s="55">
        <v>132683</v>
      </c>
      <c r="H43" s="55">
        <v>146141</v>
      </c>
      <c r="I43" s="56">
        <v>510</v>
      </c>
    </row>
    <row r="44" spans="1:9" ht="18" customHeight="1" x14ac:dyDescent="0.3">
      <c r="A44" s="24" t="s">
        <v>163</v>
      </c>
      <c r="B44" s="12" t="s">
        <v>27</v>
      </c>
      <c r="C44" s="13">
        <v>95348</v>
      </c>
      <c r="D44" s="13">
        <v>49899</v>
      </c>
      <c r="E44" s="13">
        <v>61027</v>
      </c>
      <c r="F44" s="13">
        <v>91741</v>
      </c>
      <c r="G44" s="13">
        <v>115794</v>
      </c>
      <c r="H44" s="13">
        <v>161699</v>
      </c>
      <c r="I44" s="27">
        <v>40</v>
      </c>
    </row>
    <row r="45" spans="1:9" ht="18" customHeight="1" x14ac:dyDescent="0.3">
      <c r="A45" s="67" t="s">
        <v>595</v>
      </c>
      <c r="B45" s="54" t="s">
        <v>596</v>
      </c>
      <c r="C45" s="55">
        <v>103501</v>
      </c>
      <c r="D45" s="55">
        <v>76924</v>
      </c>
      <c r="E45" s="55">
        <v>99431</v>
      </c>
      <c r="F45" s="55">
        <v>100356</v>
      </c>
      <c r="G45" s="55">
        <v>100357</v>
      </c>
      <c r="H45" s="55">
        <v>122909</v>
      </c>
      <c r="I45" s="56">
        <v>40</v>
      </c>
    </row>
    <row r="46" spans="1:9" ht="18" customHeight="1" x14ac:dyDescent="0.3">
      <c r="A46" s="89" t="s">
        <v>164</v>
      </c>
      <c r="B46" s="22" t="s">
        <v>28</v>
      </c>
      <c r="C46" s="23">
        <v>94690</v>
      </c>
      <c r="D46" s="23">
        <v>46959</v>
      </c>
      <c r="E46" s="23">
        <v>62911</v>
      </c>
      <c r="F46" s="23">
        <v>92300</v>
      </c>
      <c r="G46" s="23">
        <v>117865</v>
      </c>
      <c r="H46" s="23">
        <v>143333</v>
      </c>
      <c r="I46" s="26">
        <v>620</v>
      </c>
    </row>
    <row r="47" spans="1:9" ht="18" customHeight="1" x14ac:dyDescent="0.3">
      <c r="A47" s="67" t="s">
        <v>674</v>
      </c>
      <c r="B47" s="54" t="s">
        <v>675</v>
      </c>
      <c r="C47" s="55">
        <v>68008</v>
      </c>
      <c r="D47" s="55">
        <v>43257</v>
      </c>
      <c r="E47" s="55">
        <v>43257</v>
      </c>
      <c r="F47" s="55">
        <v>72763</v>
      </c>
      <c r="G47" s="55">
        <v>79951</v>
      </c>
      <c r="H47" s="55">
        <v>89690</v>
      </c>
      <c r="I47" s="56">
        <v>30</v>
      </c>
    </row>
    <row r="48" spans="1:9" ht="18" customHeight="1" x14ac:dyDescent="0.3">
      <c r="A48" s="24" t="s">
        <v>315</v>
      </c>
      <c r="B48" s="12" t="s">
        <v>316</v>
      </c>
      <c r="C48" s="13">
        <v>96112</v>
      </c>
      <c r="D48" s="13">
        <v>60299</v>
      </c>
      <c r="E48" s="13">
        <v>73404</v>
      </c>
      <c r="F48" s="13">
        <v>92300</v>
      </c>
      <c r="G48" s="13">
        <v>114155</v>
      </c>
      <c r="H48" s="13">
        <v>147933</v>
      </c>
      <c r="I48" s="27">
        <v>130</v>
      </c>
    </row>
    <row r="49" spans="1:9" ht="18" customHeight="1" x14ac:dyDescent="0.3">
      <c r="A49" s="67" t="s">
        <v>166</v>
      </c>
      <c r="B49" s="54" t="s">
        <v>30</v>
      </c>
      <c r="C49" s="55">
        <v>99606</v>
      </c>
      <c r="D49" s="55">
        <v>64527</v>
      </c>
      <c r="E49" s="55">
        <v>80006</v>
      </c>
      <c r="F49" s="55">
        <v>98236</v>
      </c>
      <c r="G49" s="55">
        <v>122700</v>
      </c>
      <c r="H49" s="55">
        <v>131251</v>
      </c>
      <c r="I49" s="56">
        <v>40</v>
      </c>
    </row>
    <row r="50" spans="1:9" ht="18" customHeight="1" x14ac:dyDescent="0.3">
      <c r="A50" s="24" t="s">
        <v>167</v>
      </c>
      <c r="B50" s="12" t="s">
        <v>31</v>
      </c>
      <c r="C50" s="13">
        <v>122079</v>
      </c>
      <c r="D50" s="13">
        <v>77742</v>
      </c>
      <c r="E50" s="13">
        <v>107827</v>
      </c>
      <c r="F50" s="13">
        <v>126318</v>
      </c>
      <c r="G50" s="13">
        <v>136843</v>
      </c>
      <c r="H50" s="13">
        <v>161699</v>
      </c>
      <c r="I50" s="27">
        <v>80</v>
      </c>
    </row>
    <row r="51" spans="1:9" ht="18" customHeight="1" x14ac:dyDescent="0.3">
      <c r="A51" s="67" t="s">
        <v>676</v>
      </c>
      <c r="B51" s="54" t="s">
        <v>677</v>
      </c>
      <c r="C51" s="55" t="s">
        <v>671</v>
      </c>
      <c r="D51" s="55" t="s">
        <v>671</v>
      </c>
      <c r="E51" s="55" t="s">
        <v>671</v>
      </c>
      <c r="F51" s="55" t="s">
        <v>671</v>
      </c>
      <c r="G51" s="55" t="s">
        <v>671</v>
      </c>
      <c r="H51" s="55" t="s">
        <v>671</v>
      </c>
      <c r="I51" s="56">
        <v>50</v>
      </c>
    </row>
    <row r="52" spans="1:9" ht="18" customHeight="1" x14ac:dyDescent="0.3">
      <c r="A52" s="24" t="s">
        <v>424</v>
      </c>
      <c r="B52" s="12" t="s">
        <v>635</v>
      </c>
      <c r="C52" s="13">
        <v>74156</v>
      </c>
      <c r="D52" s="13">
        <v>46959</v>
      </c>
      <c r="E52" s="13">
        <v>46962</v>
      </c>
      <c r="F52" s="13">
        <v>61407</v>
      </c>
      <c r="G52" s="13">
        <v>103702</v>
      </c>
      <c r="H52" s="13">
        <v>112112</v>
      </c>
      <c r="I52" s="27">
        <v>50</v>
      </c>
    </row>
    <row r="53" spans="1:9" s="2" customFormat="1" ht="18" customHeight="1" x14ac:dyDescent="0.3">
      <c r="A53" s="88" t="s">
        <v>169</v>
      </c>
      <c r="B53" s="64" t="s">
        <v>33</v>
      </c>
      <c r="C53" s="65">
        <v>82209</v>
      </c>
      <c r="D53" s="65">
        <v>41621</v>
      </c>
      <c r="E53" s="65">
        <v>54891</v>
      </c>
      <c r="F53" s="65">
        <v>78951</v>
      </c>
      <c r="G53" s="65">
        <v>104935</v>
      </c>
      <c r="H53" s="65">
        <v>126318</v>
      </c>
      <c r="I53" s="66">
        <v>440</v>
      </c>
    </row>
    <row r="54" spans="1:9" ht="18" customHeight="1" x14ac:dyDescent="0.3">
      <c r="A54" s="24" t="s">
        <v>597</v>
      </c>
      <c r="B54" s="12" t="s">
        <v>598</v>
      </c>
      <c r="C54" s="13">
        <v>84448</v>
      </c>
      <c r="D54" s="13">
        <v>51655</v>
      </c>
      <c r="E54" s="13">
        <v>70668</v>
      </c>
      <c r="F54" s="13">
        <v>87916</v>
      </c>
      <c r="G54" s="13">
        <v>104935</v>
      </c>
      <c r="H54" s="13">
        <v>106226</v>
      </c>
      <c r="I54" s="27">
        <v>40</v>
      </c>
    </row>
    <row r="55" spans="1:9" ht="18" customHeight="1" x14ac:dyDescent="0.3">
      <c r="A55" s="88" t="s">
        <v>170</v>
      </c>
      <c r="B55" s="64" t="s">
        <v>317</v>
      </c>
      <c r="C55" s="65">
        <v>51289</v>
      </c>
      <c r="D55" s="65">
        <v>34020</v>
      </c>
      <c r="E55" s="65">
        <v>39058</v>
      </c>
      <c r="F55" s="65">
        <v>45505</v>
      </c>
      <c r="G55" s="65">
        <v>57385</v>
      </c>
      <c r="H55" s="65">
        <v>72581</v>
      </c>
      <c r="I55" s="66">
        <v>560</v>
      </c>
    </row>
    <row r="56" spans="1:9" ht="18" customHeight="1" x14ac:dyDescent="0.3">
      <c r="A56" s="24" t="s">
        <v>171</v>
      </c>
      <c r="B56" s="12" t="s">
        <v>318</v>
      </c>
      <c r="C56" s="13">
        <v>54839</v>
      </c>
      <c r="D56" s="13">
        <v>33425</v>
      </c>
      <c r="E56" s="13">
        <v>38327</v>
      </c>
      <c r="F56" s="13">
        <v>47167</v>
      </c>
      <c r="G56" s="13">
        <v>58677</v>
      </c>
      <c r="H56" s="13">
        <v>66098</v>
      </c>
      <c r="I56" s="27">
        <v>100</v>
      </c>
    </row>
    <row r="57" spans="1:9" ht="18" customHeight="1" x14ac:dyDescent="0.3">
      <c r="A57" s="67" t="s">
        <v>526</v>
      </c>
      <c r="B57" s="54" t="s">
        <v>527</v>
      </c>
      <c r="C57" s="55">
        <v>43910</v>
      </c>
      <c r="D57" s="55">
        <v>33512</v>
      </c>
      <c r="E57" s="55">
        <v>35969</v>
      </c>
      <c r="F57" s="55">
        <v>41372</v>
      </c>
      <c r="G57" s="55">
        <v>51867</v>
      </c>
      <c r="H57" s="55">
        <v>57385</v>
      </c>
      <c r="I57" s="56">
        <v>50</v>
      </c>
    </row>
    <row r="58" spans="1:9" ht="18" customHeight="1" x14ac:dyDescent="0.3">
      <c r="A58" s="24" t="s">
        <v>172</v>
      </c>
      <c r="B58" s="12" t="s">
        <v>430</v>
      </c>
      <c r="C58" s="13">
        <v>57431</v>
      </c>
      <c r="D58" s="13">
        <v>34020</v>
      </c>
      <c r="E58" s="13">
        <v>39898</v>
      </c>
      <c r="F58" s="13">
        <v>51554</v>
      </c>
      <c r="G58" s="13">
        <v>73113</v>
      </c>
      <c r="H58" s="13">
        <v>86542</v>
      </c>
      <c r="I58" s="27">
        <v>70</v>
      </c>
    </row>
    <row r="59" spans="1:9" ht="18" customHeight="1" x14ac:dyDescent="0.3">
      <c r="A59" s="67" t="s">
        <v>173</v>
      </c>
      <c r="B59" s="54" t="s">
        <v>34</v>
      </c>
      <c r="C59" s="55">
        <v>49255</v>
      </c>
      <c r="D59" s="55">
        <v>36092</v>
      </c>
      <c r="E59" s="55">
        <v>44332</v>
      </c>
      <c r="F59" s="55">
        <v>50150</v>
      </c>
      <c r="G59" s="55">
        <v>55529</v>
      </c>
      <c r="H59" s="55">
        <v>57850</v>
      </c>
      <c r="I59" s="56">
        <v>90</v>
      </c>
    </row>
    <row r="60" spans="1:9" ht="18" customHeight="1" x14ac:dyDescent="0.3">
      <c r="A60" s="24" t="s">
        <v>636</v>
      </c>
      <c r="B60" s="12" t="s">
        <v>637</v>
      </c>
      <c r="C60" s="13">
        <v>44561</v>
      </c>
      <c r="D60" s="13">
        <v>35623</v>
      </c>
      <c r="E60" s="13">
        <v>43302</v>
      </c>
      <c r="F60" s="13">
        <v>43302</v>
      </c>
      <c r="G60" s="13">
        <v>43593</v>
      </c>
      <c r="H60" s="13">
        <v>53693</v>
      </c>
      <c r="I60" s="27">
        <v>40</v>
      </c>
    </row>
    <row r="61" spans="1:9" ht="18" customHeight="1" x14ac:dyDescent="0.3">
      <c r="A61" s="67" t="s">
        <v>678</v>
      </c>
      <c r="B61" s="54" t="s">
        <v>679</v>
      </c>
      <c r="C61" s="55">
        <v>76647</v>
      </c>
      <c r="D61" s="55">
        <v>46258</v>
      </c>
      <c r="E61" s="55">
        <v>52310</v>
      </c>
      <c r="F61" s="55">
        <v>83429</v>
      </c>
      <c r="G61" s="55">
        <v>97365</v>
      </c>
      <c r="H61" s="55">
        <v>109158</v>
      </c>
      <c r="I61" s="56">
        <v>30</v>
      </c>
    </row>
    <row r="62" spans="1:9" ht="18" customHeight="1" x14ac:dyDescent="0.3">
      <c r="A62" s="24" t="s">
        <v>599</v>
      </c>
      <c r="B62" s="12" t="s">
        <v>600</v>
      </c>
      <c r="C62" s="13">
        <v>48000</v>
      </c>
      <c r="D62" s="13">
        <v>39058</v>
      </c>
      <c r="E62" s="13">
        <v>39058</v>
      </c>
      <c r="F62" s="13">
        <v>45505</v>
      </c>
      <c r="G62" s="13">
        <v>48618</v>
      </c>
      <c r="H62" s="13">
        <v>62945</v>
      </c>
      <c r="I62" s="27">
        <v>50</v>
      </c>
    </row>
    <row r="63" spans="1:9" ht="18" customHeight="1" x14ac:dyDescent="0.3">
      <c r="A63" s="67" t="s">
        <v>174</v>
      </c>
      <c r="B63" s="54" t="s">
        <v>35</v>
      </c>
      <c r="C63" s="55">
        <v>42248</v>
      </c>
      <c r="D63" s="55">
        <v>35032</v>
      </c>
      <c r="E63" s="55">
        <v>36085</v>
      </c>
      <c r="F63" s="55">
        <v>38656</v>
      </c>
      <c r="G63" s="55">
        <v>47534</v>
      </c>
      <c r="H63" s="55">
        <v>53986</v>
      </c>
      <c r="I63" s="56">
        <v>60</v>
      </c>
    </row>
    <row r="64" spans="1:9" ht="18" customHeight="1" x14ac:dyDescent="0.3">
      <c r="A64" s="89" t="s">
        <v>175</v>
      </c>
      <c r="B64" s="22" t="s">
        <v>36</v>
      </c>
      <c r="C64" s="23">
        <v>109887</v>
      </c>
      <c r="D64" s="23">
        <v>42450</v>
      </c>
      <c r="E64" s="23">
        <v>48846</v>
      </c>
      <c r="F64" s="23">
        <v>105801</v>
      </c>
      <c r="G64" s="23">
        <v>129018</v>
      </c>
      <c r="H64" s="23">
        <v>172724</v>
      </c>
      <c r="I64" s="26">
        <v>150</v>
      </c>
    </row>
    <row r="65" spans="1:9" ht="18" customHeight="1" x14ac:dyDescent="0.3">
      <c r="A65" s="67" t="s">
        <v>176</v>
      </c>
      <c r="B65" s="54" t="s">
        <v>37</v>
      </c>
      <c r="C65" s="55">
        <v>134360</v>
      </c>
      <c r="D65" s="55">
        <v>42451</v>
      </c>
      <c r="E65" s="55">
        <v>88000</v>
      </c>
      <c r="F65" s="55">
        <v>105801</v>
      </c>
      <c r="G65" s="55">
        <v>129018</v>
      </c>
      <c r="H65" s="55">
        <v>175573</v>
      </c>
      <c r="I65" s="56">
        <v>80</v>
      </c>
    </row>
    <row r="66" spans="1:9" ht="18" customHeight="1" x14ac:dyDescent="0.3">
      <c r="A66" s="24" t="s">
        <v>177</v>
      </c>
      <c r="B66" s="12" t="s">
        <v>38</v>
      </c>
      <c r="C66" s="13">
        <v>50849</v>
      </c>
      <c r="D66" s="13">
        <v>40269</v>
      </c>
      <c r="E66" s="13">
        <v>42476</v>
      </c>
      <c r="F66" s="13">
        <v>45656</v>
      </c>
      <c r="G66" s="13">
        <v>49500</v>
      </c>
      <c r="H66" s="13">
        <v>83699</v>
      </c>
      <c r="I66" s="27">
        <v>30</v>
      </c>
    </row>
    <row r="67" spans="1:9" ht="18" customHeight="1" x14ac:dyDescent="0.3">
      <c r="A67" s="88" t="s">
        <v>320</v>
      </c>
      <c r="B67" s="64" t="s">
        <v>321</v>
      </c>
      <c r="C67" s="65">
        <v>54605</v>
      </c>
      <c r="D67" s="65">
        <v>29848</v>
      </c>
      <c r="E67" s="65">
        <v>34248</v>
      </c>
      <c r="F67" s="65">
        <v>46552</v>
      </c>
      <c r="G67" s="65">
        <v>62741</v>
      </c>
      <c r="H67" s="65">
        <v>92110</v>
      </c>
      <c r="I67" s="66">
        <v>2450</v>
      </c>
    </row>
    <row r="68" spans="1:9" ht="18" customHeight="1" x14ac:dyDescent="0.3">
      <c r="A68" s="24" t="s">
        <v>680</v>
      </c>
      <c r="B68" s="12" t="s">
        <v>681</v>
      </c>
      <c r="C68" s="13">
        <v>69952</v>
      </c>
      <c r="D68" s="13">
        <v>45930</v>
      </c>
      <c r="E68" s="13">
        <v>61673</v>
      </c>
      <c r="F68" s="13">
        <v>61673</v>
      </c>
      <c r="G68" s="13">
        <v>61673</v>
      </c>
      <c r="H68" s="13">
        <v>121403</v>
      </c>
      <c r="I68" s="27">
        <v>80</v>
      </c>
    </row>
    <row r="69" spans="1:9" ht="18" customHeight="1" x14ac:dyDescent="0.3">
      <c r="A69" s="67" t="s">
        <v>601</v>
      </c>
      <c r="B69" s="54" t="s">
        <v>602</v>
      </c>
      <c r="C69" s="55">
        <v>33945</v>
      </c>
      <c r="D69" s="55">
        <v>29848</v>
      </c>
      <c r="E69" s="55">
        <v>29848</v>
      </c>
      <c r="F69" s="55">
        <v>30863</v>
      </c>
      <c r="G69" s="55">
        <v>35264</v>
      </c>
      <c r="H69" s="55">
        <v>36370</v>
      </c>
      <c r="I69" s="56">
        <v>100</v>
      </c>
    </row>
    <row r="70" spans="1:9" ht="18" customHeight="1" x14ac:dyDescent="0.3">
      <c r="A70" s="24" t="s">
        <v>178</v>
      </c>
      <c r="B70" s="12" t="s">
        <v>39</v>
      </c>
      <c r="C70" s="13">
        <v>56164</v>
      </c>
      <c r="D70" s="13">
        <v>37714</v>
      </c>
      <c r="E70" s="13">
        <v>45406</v>
      </c>
      <c r="F70" s="13">
        <v>48345</v>
      </c>
      <c r="G70" s="13">
        <v>58492</v>
      </c>
      <c r="H70" s="13">
        <v>73308</v>
      </c>
      <c r="I70" s="27">
        <v>430</v>
      </c>
    </row>
    <row r="71" spans="1:9" ht="18" customHeight="1" x14ac:dyDescent="0.3">
      <c r="A71" s="67" t="s">
        <v>179</v>
      </c>
      <c r="B71" s="54" t="s">
        <v>322</v>
      </c>
      <c r="C71" s="55">
        <v>56338</v>
      </c>
      <c r="D71" s="55">
        <v>37369</v>
      </c>
      <c r="E71" s="55">
        <v>45124</v>
      </c>
      <c r="F71" s="55">
        <v>50113</v>
      </c>
      <c r="G71" s="55">
        <v>61281</v>
      </c>
      <c r="H71" s="55">
        <v>77571</v>
      </c>
      <c r="I71" s="56">
        <v>140</v>
      </c>
    </row>
    <row r="72" spans="1:9" ht="18" customHeight="1" x14ac:dyDescent="0.3">
      <c r="A72" s="24" t="s">
        <v>180</v>
      </c>
      <c r="B72" s="12" t="s">
        <v>323</v>
      </c>
      <c r="C72" s="13">
        <v>61056</v>
      </c>
      <c r="D72" s="13">
        <v>37620</v>
      </c>
      <c r="E72" s="13">
        <v>46004</v>
      </c>
      <c r="F72" s="13">
        <v>55978</v>
      </c>
      <c r="G72" s="13">
        <v>72136</v>
      </c>
      <c r="H72" s="13">
        <v>95430</v>
      </c>
      <c r="I72" s="27">
        <v>330</v>
      </c>
    </row>
    <row r="73" spans="1:9" ht="18" customHeight="1" x14ac:dyDescent="0.3">
      <c r="A73" s="67" t="s">
        <v>181</v>
      </c>
      <c r="B73" s="54" t="s">
        <v>40</v>
      </c>
      <c r="C73" s="55">
        <v>46032</v>
      </c>
      <c r="D73" s="55">
        <v>36477</v>
      </c>
      <c r="E73" s="55">
        <v>38346</v>
      </c>
      <c r="F73" s="55">
        <v>45188</v>
      </c>
      <c r="G73" s="55">
        <v>51343</v>
      </c>
      <c r="H73" s="55">
        <v>56809</v>
      </c>
      <c r="I73" s="56">
        <v>30</v>
      </c>
    </row>
    <row r="74" spans="1:9" ht="18" customHeight="1" x14ac:dyDescent="0.3">
      <c r="A74" s="24" t="s">
        <v>324</v>
      </c>
      <c r="B74" s="12" t="s">
        <v>325</v>
      </c>
      <c r="C74" s="13">
        <v>39101</v>
      </c>
      <c r="D74" s="13">
        <v>29848</v>
      </c>
      <c r="E74" s="13">
        <v>30664</v>
      </c>
      <c r="F74" s="13">
        <v>34217</v>
      </c>
      <c r="G74" s="13">
        <v>41391</v>
      </c>
      <c r="H74" s="13">
        <v>48927</v>
      </c>
      <c r="I74" s="27">
        <v>130</v>
      </c>
    </row>
    <row r="75" spans="1:9" ht="18" customHeight="1" x14ac:dyDescent="0.3">
      <c r="A75" s="67" t="s">
        <v>327</v>
      </c>
      <c r="B75" s="54" t="s">
        <v>328</v>
      </c>
      <c r="C75" s="55">
        <v>49643</v>
      </c>
      <c r="D75" s="55">
        <v>29848</v>
      </c>
      <c r="E75" s="55">
        <v>33638</v>
      </c>
      <c r="F75" s="55">
        <v>46254</v>
      </c>
      <c r="G75" s="55">
        <v>59392</v>
      </c>
      <c r="H75" s="55">
        <v>81008</v>
      </c>
      <c r="I75" s="56">
        <v>40</v>
      </c>
    </row>
    <row r="76" spans="1:9" ht="18" customHeight="1" x14ac:dyDescent="0.3">
      <c r="A76" s="24" t="s">
        <v>183</v>
      </c>
      <c r="B76" s="12" t="s">
        <v>41</v>
      </c>
      <c r="C76" s="13">
        <v>73405</v>
      </c>
      <c r="D76" s="13">
        <v>41030</v>
      </c>
      <c r="E76" s="13">
        <v>55689</v>
      </c>
      <c r="F76" s="13">
        <v>74260</v>
      </c>
      <c r="G76" s="13">
        <v>91100</v>
      </c>
      <c r="H76" s="13">
        <v>100318</v>
      </c>
      <c r="I76" s="27">
        <v>80</v>
      </c>
    </row>
    <row r="77" spans="1:9" ht="18" customHeight="1" x14ac:dyDescent="0.3">
      <c r="A77" s="67" t="s">
        <v>329</v>
      </c>
      <c r="B77" s="54" t="s">
        <v>330</v>
      </c>
      <c r="C77" s="55">
        <v>32347</v>
      </c>
      <c r="D77" s="55">
        <v>29848</v>
      </c>
      <c r="E77" s="55">
        <v>29848</v>
      </c>
      <c r="F77" s="55">
        <v>31088</v>
      </c>
      <c r="G77" s="55">
        <v>33859</v>
      </c>
      <c r="H77" s="55">
        <v>34925</v>
      </c>
      <c r="I77" s="56">
        <v>490</v>
      </c>
    </row>
    <row r="78" spans="1:9" ht="18" customHeight="1" x14ac:dyDescent="0.3">
      <c r="A78" s="89" t="s">
        <v>185</v>
      </c>
      <c r="B78" s="22" t="s">
        <v>42</v>
      </c>
      <c r="C78" s="23">
        <v>65176</v>
      </c>
      <c r="D78" s="23">
        <v>32144</v>
      </c>
      <c r="E78" s="23">
        <v>35311</v>
      </c>
      <c r="F78" s="23">
        <v>58129</v>
      </c>
      <c r="G78" s="23">
        <v>86648</v>
      </c>
      <c r="H78" s="23">
        <v>112112</v>
      </c>
      <c r="I78" s="26">
        <v>370</v>
      </c>
    </row>
    <row r="79" spans="1:9" ht="18" customHeight="1" x14ac:dyDescent="0.3">
      <c r="A79" s="67" t="s">
        <v>332</v>
      </c>
      <c r="B79" s="54" t="s">
        <v>333</v>
      </c>
      <c r="C79" s="55">
        <v>65263</v>
      </c>
      <c r="D79" s="55">
        <v>33043</v>
      </c>
      <c r="E79" s="55">
        <v>47009</v>
      </c>
      <c r="F79" s="55">
        <v>72502</v>
      </c>
      <c r="G79" s="55">
        <v>74934</v>
      </c>
      <c r="H79" s="55">
        <v>89694</v>
      </c>
      <c r="I79" s="56">
        <v>30</v>
      </c>
    </row>
    <row r="80" spans="1:9" ht="18" customHeight="1" x14ac:dyDescent="0.3">
      <c r="A80" s="24" t="s">
        <v>644</v>
      </c>
      <c r="B80" s="12" t="s">
        <v>645</v>
      </c>
      <c r="C80" s="13">
        <v>35300</v>
      </c>
      <c r="D80" s="13">
        <v>31200</v>
      </c>
      <c r="E80" s="13">
        <v>32144</v>
      </c>
      <c r="F80" s="13">
        <v>32933</v>
      </c>
      <c r="G80" s="13">
        <v>34170</v>
      </c>
      <c r="H80" s="13">
        <v>36789</v>
      </c>
      <c r="I80" s="27">
        <v>60</v>
      </c>
    </row>
    <row r="81" spans="1:9" ht="18" customHeight="1" x14ac:dyDescent="0.3">
      <c r="A81" s="67" t="s">
        <v>535</v>
      </c>
      <c r="B81" s="54" t="s">
        <v>536</v>
      </c>
      <c r="C81" s="55">
        <v>63547</v>
      </c>
      <c r="D81" s="55">
        <v>38223</v>
      </c>
      <c r="E81" s="55">
        <v>48050</v>
      </c>
      <c r="F81" s="55">
        <v>60616</v>
      </c>
      <c r="G81" s="55">
        <v>70169</v>
      </c>
      <c r="H81" s="55">
        <v>105055</v>
      </c>
      <c r="I81" s="56">
        <v>50</v>
      </c>
    </row>
    <row r="82" spans="1:9" ht="18" customHeight="1" x14ac:dyDescent="0.3">
      <c r="A82" s="89" t="s">
        <v>186</v>
      </c>
      <c r="B82" s="22" t="s">
        <v>43</v>
      </c>
      <c r="C82" s="23">
        <v>101090</v>
      </c>
      <c r="D82" s="23">
        <v>37318</v>
      </c>
      <c r="E82" s="23">
        <v>53466</v>
      </c>
      <c r="F82" s="23">
        <v>78409</v>
      </c>
      <c r="G82" s="23">
        <v>100753</v>
      </c>
      <c r="H82" s="23">
        <v>169666</v>
      </c>
      <c r="I82" s="26">
        <v>1800</v>
      </c>
    </row>
    <row r="83" spans="1:9" ht="18" customHeight="1" x14ac:dyDescent="0.3">
      <c r="A83" s="67" t="s">
        <v>187</v>
      </c>
      <c r="B83" s="54" t="s">
        <v>44</v>
      </c>
      <c r="C83" s="55">
        <v>140061</v>
      </c>
      <c r="D83" s="55">
        <v>99984</v>
      </c>
      <c r="E83" s="55">
        <v>130354</v>
      </c>
      <c r="F83" s="55">
        <v>141419</v>
      </c>
      <c r="G83" s="55">
        <v>158423</v>
      </c>
      <c r="H83" s="55">
        <v>169579</v>
      </c>
      <c r="I83" s="56">
        <v>60</v>
      </c>
    </row>
    <row r="84" spans="1:9" ht="18" customHeight="1" x14ac:dyDescent="0.3">
      <c r="A84" s="24" t="s">
        <v>334</v>
      </c>
      <c r="B84" s="12" t="s">
        <v>335</v>
      </c>
      <c r="C84" s="13">
        <v>105315</v>
      </c>
      <c r="D84" s="13">
        <v>76796</v>
      </c>
      <c r="E84" s="13">
        <v>91511</v>
      </c>
      <c r="F84" s="13">
        <v>102981</v>
      </c>
      <c r="G84" s="13">
        <v>118323</v>
      </c>
      <c r="H84" s="13">
        <v>126577</v>
      </c>
      <c r="I84" s="27">
        <v>50</v>
      </c>
    </row>
    <row r="85" spans="1:9" ht="18" customHeight="1" x14ac:dyDescent="0.3">
      <c r="A85" s="67" t="s">
        <v>336</v>
      </c>
      <c r="B85" s="54" t="s">
        <v>337</v>
      </c>
      <c r="C85" s="55">
        <v>74969</v>
      </c>
      <c r="D85" s="55">
        <v>63002</v>
      </c>
      <c r="E85" s="55">
        <v>67279</v>
      </c>
      <c r="F85" s="55">
        <v>77075</v>
      </c>
      <c r="G85" s="55">
        <v>84998</v>
      </c>
      <c r="H85" s="55">
        <v>84998</v>
      </c>
      <c r="I85" s="56">
        <v>40</v>
      </c>
    </row>
    <row r="86" spans="1:9" ht="18" customHeight="1" x14ac:dyDescent="0.3">
      <c r="A86" s="24" t="s">
        <v>189</v>
      </c>
      <c r="B86" s="12" t="s">
        <v>46</v>
      </c>
      <c r="C86" s="13">
        <v>87353</v>
      </c>
      <c r="D86" s="13">
        <v>64717</v>
      </c>
      <c r="E86" s="13">
        <v>75734</v>
      </c>
      <c r="F86" s="13">
        <v>85772</v>
      </c>
      <c r="G86" s="13">
        <v>93539</v>
      </c>
      <c r="H86" s="13">
        <v>102433</v>
      </c>
      <c r="I86" s="27">
        <v>500</v>
      </c>
    </row>
    <row r="87" spans="1:9" ht="18" customHeight="1" x14ac:dyDescent="0.3">
      <c r="A87" s="67" t="s">
        <v>190</v>
      </c>
      <c r="B87" s="54" t="s">
        <v>47</v>
      </c>
      <c r="C87" s="55">
        <v>133023</v>
      </c>
      <c r="D87" s="55">
        <v>92728</v>
      </c>
      <c r="E87" s="55">
        <v>118262</v>
      </c>
      <c r="F87" s="55">
        <v>124471</v>
      </c>
      <c r="G87" s="55">
        <v>158036</v>
      </c>
      <c r="H87" s="55">
        <v>191354</v>
      </c>
      <c r="I87" s="56">
        <v>70</v>
      </c>
    </row>
    <row r="88" spans="1:9" ht="18" customHeight="1" x14ac:dyDescent="0.3">
      <c r="A88" s="24" t="s">
        <v>656</v>
      </c>
      <c r="B88" s="12" t="s">
        <v>657</v>
      </c>
      <c r="C88" s="13">
        <v>311572</v>
      </c>
      <c r="D88" s="13">
        <v>103990</v>
      </c>
      <c r="E88" s="13">
        <v>214248</v>
      </c>
      <c r="F88" s="13" t="s">
        <v>671</v>
      </c>
      <c r="G88" s="13" t="s">
        <v>671</v>
      </c>
      <c r="H88" s="13" t="s">
        <v>671</v>
      </c>
      <c r="I88" s="27">
        <v>40</v>
      </c>
    </row>
    <row r="89" spans="1:9" ht="18" customHeight="1" x14ac:dyDescent="0.3">
      <c r="A89" s="67" t="s">
        <v>658</v>
      </c>
      <c r="B89" s="54" t="s">
        <v>659</v>
      </c>
      <c r="C89" s="55">
        <v>301589</v>
      </c>
      <c r="D89" s="55">
        <v>66906</v>
      </c>
      <c r="E89" s="55">
        <v>66906</v>
      </c>
      <c r="F89" s="55" t="s">
        <v>671</v>
      </c>
      <c r="G89" s="55" t="s">
        <v>671</v>
      </c>
      <c r="H89" s="55" t="s">
        <v>671</v>
      </c>
      <c r="I89" s="56">
        <v>80</v>
      </c>
    </row>
    <row r="90" spans="1:9" ht="18" customHeight="1" x14ac:dyDescent="0.3">
      <c r="A90" s="24" t="s">
        <v>191</v>
      </c>
      <c r="B90" s="12" t="s">
        <v>192</v>
      </c>
      <c r="C90" s="13">
        <v>61511</v>
      </c>
      <c r="D90" s="13">
        <v>34955</v>
      </c>
      <c r="E90" s="13">
        <v>38955</v>
      </c>
      <c r="F90" s="13">
        <v>66295</v>
      </c>
      <c r="G90" s="13">
        <v>87157</v>
      </c>
      <c r="H90" s="13">
        <v>87349</v>
      </c>
      <c r="I90" s="27">
        <v>90</v>
      </c>
    </row>
    <row r="91" spans="1:9" ht="18" customHeight="1" x14ac:dyDescent="0.3">
      <c r="A91" s="67" t="s">
        <v>193</v>
      </c>
      <c r="B91" s="54" t="s">
        <v>194</v>
      </c>
      <c r="C91" s="55">
        <v>77210</v>
      </c>
      <c r="D91" s="55">
        <v>66740</v>
      </c>
      <c r="E91" s="55">
        <v>70845</v>
      </c>
      <c r="F91" s="55">
        <v>78294</v>
      </c>
      <c r="G91" s="55">
        <v>80626</v>
      </c>
      <c r="H91" s="55">
        <v>86439</v>
      </c>
      <c r="I91" s="56">
        <v>50</v>
      </c>
    </row>
    <row r="92" spans="1:9" ht="18" customHeight="1" x14ac:dyDescent="0.3">
      <c r="A92" s="24" t="s">
        <v>603</v>
      </c>
      <c r="B92" s="12" t="s">
        <v>604</v>
      </c>
      <c r="C92" s="13">
        <v>36531</v>
      </c>
      <c r="D92" s="13">
        <v>29876</v>
      </c>
      <c r="E92" s="13">
        <v>29900</v>
      </c>
      <c r="F92" s="13">
        <v>34709</v>
      </c>
      <c r="G92" s="13">
        <v>38832</v>
      </c>
      <c r="H92" s="13">
        <v>45955</v>
      </c>
      <c r="I92" s="27">
        <v>60</v>
      </c>
    </row>
    <row r="93" spans="1:9" ht="18" customHeight="1" x14ac:dyDescent="0.3">
      <c r="A93" s="67" t="s">
        <v>605</v>
      </c>
      <c r="B93" s="54" t="s">
        <v>606</v>
      </c>
      <c r="C93" s="55">
        <v>53140</v>
      </c>
      <c r="D93" s="55">
        <v>40339</v>
      </c>
      <c r="E93" s="55">
        <v>44705</v>
      </c>
      <c r="F93" s="55">
        <v>53466</v>
      </c>
      <c r="G93" s="55">
        <v>65799</v>
      </c>
      <c r="H93" s="55">
        <v>67457</v>
      </c>
      <c r="I93" s="56">
        <v>50</v>
      </c>
    </row>
    <row r="94" spans="1:9" ht="18" customHeight="1" x14ac:dyDescent="0.3">
      <c r="A94" s="24" t="s">
        <v>195</v>
      </c>
      <c r="B94" s="12" t="s">
        <v>50</v>
      </c>
      <c r="C94" s="13">
        <v>43024</v>
      </c>
      <c r="D94" s="13">
        <v>36282</v>
      </c>
      <c r="E94" s="13">
        <v>37318</v>
      </c>
      <c r="F94" s="13">
        <v>44378</v>
      </c>
      <c r="G94" s="13">
        <v>46799</v>
      </c>
      <c r="H94" s="13">
        <v>53893</v>
      </c>
      <c r="I94" s="27">
        <v>100</v>
      </c>
    </row>
    <row r="95" spans="1:9" ht="18" customHeight="1" x14ac:dyDescent="0.3">
      <c r="A95" s="67" t="s">
        <v>607</v>
      </c>
      <c r="B95" s="54" t="s">
        <v>608</v>
      </c>
      <c r="C95" s="55">
        <v>42011</v>
      </c>
      <c r="D95" s="55">
        <v>35433</v>
      </c>
      <c r="E95" s="55">
        <v>35549</v>
      </c>
      <c r="F95" s="55">
        <v>37728</v>
      </c>
      <c r="G95" s="55">
        <v>47731</v>
      </c>
      <c r="H95" s="55">
        <v>49899</v>
      </c>
      <c r="I95" s="56">
        <v>40</v>
      </c>
    </row>
    <row r="96" spans="1:9" ht="18" customHeight="1" x14ac:dyDescent="0.3">
      <c r="A96" s="24" t="s">
        <v>196</v>
      </c>
      <c r="B96" s="12" t="s">
        <v>51</v>
      </c>
      <c r="C96" s="13">
        <v>66152</v>
      </c>
      <c r="D96" s="13">
        <v>51776</v>
      </c>
      <c r="E96" s="13">
        <v>58698</v>
      </c>
      <c r="F96" s="13">
        <v>68474</v>
      </c>
      <c r="G96" s="13">
        <v>73526</v>
      </c>
      <c r="H96" s="13">
        <v>76523</v>
      </c>
      <c r="I96" s="27">
        <v>80</v>
      </c>
    </row>
    <row r="97" spans="1:9" ht="18" customHeight="1" x14ac:dyDescent="0.3">
      <c r="A97" s="67" t="s">
        <v>609</v>
      </c>
      <c r="B97" s="54" t="s">
        <v>610</v>
      </c>
      <c r="C97" s="55">
        <v>47152</v>
      </c>
      <c r="D97" s="55">
        <v>36010</v>
      </c>
      <c r="E97" s="55">
        <v>38133</v>
      </c>
      <c r="F97" s="55">
        <v>43147</v>
      </c>
      <c r="G97" s="55">
        <v>52213</v>
      </c>
      <c r="H97" s="55">
        <v>63688</v>
      </c>
      <c r="I97" s="56">
        <v>60</v>
      </c>
    </row>
    <row r="98" spans="1:9" ht="18" customHeight="1" x14ac:dyDescent="0.3">
      <c r="A98" s="89" t="s">
        <v>197</v>
      </c>
      <c r="B98" s="22" t="s">
        <v>52</v>
      </c>
      <c r="C98" s="23">
        <v>39024</v>
      </c>
      <c r="D98" s="23">
        <v>29848</v>
      </c>
      <c r="E98" s="23">
        <v>34008</v>
      </c>
      <c r="F98" s="23">
        <v>36806</v>
      </c>
      <c r="G98" s="23">
        <v>42651</v>
      </c>
      <c r="H98" s="23">
        <v>49007</v>
      </c>
      <c r="I98" s="26">
        <v>1030</v>
      </c>
    </row>
    <row r="99" spans="1:9" ht="18" customHeight="1" x14ac:dyDescent="0.3">
      <c r="A99" s="67" t="s">
        <v>342</v>
      </c>
      <c r="B99" s="54" t="s">
        <v>343</v>
      </c>
      <c r="C99" s="55">
        <v>34276</v>
      </c>
      <c r="D99" s="55">
        <v>29848</v>
      </c>
      <c r="E99" s="55">
        <v>29848</v>
      </c>
      <c r="F99" s="55">
        <v>34057</v>
      </c>
      <c r="G99" s="55">
        <v>34545</v>
      </c>
      <c r="H99" s="55">
        <v>42514</v>
      </c>
      <c r="I99" s="56">
        <v>390</v>
      </c>
    </row>
    <row r="100" spans="1:9" ht="18" customHeight="1" x14ac:dyDescent="0.3">
      <c r="A100" s="24" t="s">
        <v>344</v>
      </c>
      <c r="B100" s="12" t="s">
        <v>53</v>
      </c>
      <c r="C100" s="13">
        <v>38618</v>
      </c>
      <c r="D100" s="13">
        <v>32956</v>
      </c>
      <c r="E100" s="13">
        <v>35910</v>
      </c>
      <c r="F100" s="13">
        <v>37217</v>
      </c>
      <c r="G100" s="13">
        <v>41672</v>
      </c>
      <c r="H100" s="13">
        <v>42489</v>
      </c>
      <c r="I100" s="27">
        <v>180</v>
      </c>
    </row>
    <row r="101" spans="1:9" s="2" customFormat="1" ht="18" customHeight="1" x14ac:dyDescent="0.3">
      <c r="A101" s="67" t="s">
        <v>682</v>
      </c>
      <c r="B101" s="54" t="s">
        <v>683</v>
      </c>
      <c r="C101" s="55">
        <v>66935</v>
      </c>
      <c r="D101" s="55">
        <v>49915</v>
      </c>
      <c r="E101" s="55">
        <v>59389</v>
      </c>
      <c r="F101" s="55">
        <v>69721</v>
      </c>
      <c r="G101" s="55">
        <v>73175</v>
      </c>
      <c r="H101" s="55">
        <v>78005</v>
      </c>
      <c r="I101" s="56">
        <v>30</v>
      </c>
    </row>
    <row r="102" spans="1:9" ht="18" customHeight="1" x14ac:dyDescent="0.3">
      <c r="A102" s="24" t="s">
        <v>198</v>
      </c>
      <c r="B102" s="12" t="s">
        <v>54</v>
      </c>
      <c r="C102" s="13">
        <v>43260</v>
      </c>
      <c r="D102" s="13">
        <v>36232</v>
      </c>
      <c r="E102" s="13">
        <v>38778</v>
      </c>
      <c r="F102" s="13">
        <v>44475</v>
      </c>
      <c r="G102" s="13">
        <v>47017</v>
      </c>
      <c r="H102" s="13">
        <v>54723</v>
      </c>
      <c r="I102" s="27">
        <v>60</v>
      </c>
    </row>
    <row r="103" spans="1:9" ht="18" customHeight="1" x14ac:dyDescent="0.3">
      <c r="A103" s="67" t="s">
        <v>199</v>
      </c>
      <c r="B103" s="54" t="s">
        <v>55</v>
      </c>
      <c r="C103" s="55">
        <v>40535</v>
      </c>
      <c r="D103" s="55">
        <v>35429</v>
      </c>
      <c r="E103" s="55">
        <v>37635</v>
      </c>
      <c r="F103" s="55">
        <v>39917</v>
      </c>
      <c r="G103" s="55">
        <v>42960</v>
      </c>
      <c r="H103" s="55">
        <v>45132</v>
      </c>
      <c r="I103" s="56">
        <v>260</v>
      </c>
    </row>
    <row r="104" spans="1:9" ht="18" customHeight="1" x14ac:dyDescent="0.3">
      <c r="A104" s="89" t="s">
        <v>200</v>
      </c>
      <c r="B104" s="22" t="s">
        <v>56</v>
      </c>
      <c r="C104" s="23">
        <v>69001</v>
      </c>
      <c r="D104" s="23">
        <v>35572</v>
      </c>
      <c r="E104" s="23">
        <v>45667</v>
      </c>
      <c r="F104" s="23">
        <v>58212</v>
      </c>
      <c r="G104" s="23">
        <v>94411</v>
      </c>
      <c r="H104" s="23">
        <v>109158</v>
      </c>
      <c r="I104" s="26">
        <v>2350</v>
      </c>
    </row>
    <row r="105" spans="1:9" ht="18" customHeight="1" x14ac:dyDescent="0.3">
      <c r="A105" s="67" t="s">
        <v>565</v>
      </c>
      <c r="B105" s="54" t="s">
        <v>566</v>
      </c>
      <c r="C105" s="55">
        <v>70430</v>
      </c>
      <c r="D105" s="55">
        <v>66830</v>
      </c>
      <c r="E105" s="55">
        <v>68554</v>
      </c>
      <c r="F105" s="55">
        <v>68554</v>
      </c>
      <c r="G105" s="55">
        <v>74661</v>
      </c>
      <c r="H105" s="55">
        <v>80388</v>
      </c>
      <c r="I105" s="56">
        <v>30</v>
      </c>
    </row>
    <row r="106" spans="1:9" ht="18" customHeight="1" x14ac:dyDescent="0.3">
      <c r="A106" s="24" t="s">
        <v>201</v>
      </c>
      <c r="B106" s="12" t="s">
        <v>57</v>
      </c>
      <c r="C106" s="13">
        <v>106121</v>
      </c>
      <c r="D106" s="13">
        <v>67142</v>
      </c>
      <c r="E106" s="13">
        <v>80454</v>
      </c>
      <c r="F106" s="13">
        <v>98276</v>
      </c>
      <c r="G106" s="13">
        <v>114517</v>
      </c>
      <c r="H106" s="13">
        <v>176218</v>
      </c>
      <c r="I106" s="27">
        <v>70</v>
      </c>
    </row>
    <row r="107" spans="1:9" ht="18" customHeight="1" x14ac:dyDescent="0.3">
      <c r="A107" s="67" t="s">
        <v>202</v>
      </c>
      <c r="B107" s="54" t="s">
        <v>345</v>
      </c>
      <c r="C107" s="55">
        <v>65306</v>
      </c>
      <c r="D107" s="55">
        <v>34787</v>
      </c>
      <c r="E107" s="55">
        <v>43469</v>
      </c>
      <c r="F107" s="55">
        <v>67142</v>
      </c>
      <c r="G107" s="55">
        <v>78727</v>
      </c>
      <c r="H107" s="55">
        <v>99031</v>
      </c>
      <c r="I107" s="56">
        <v>50</v>
      </c>
    </row>
    <row r="108" spans="1:9" ht="18" customHeight="1" x14ac:dyDescent="0.3">
      <c r="A108" s="24" t="s">
        <v>203</v>
      </c>
      <c r="B108" s="12" t="s">
        <v>58</v>
      </c>
      <c r="C108" s="13">
        <v>55873</v>
      </c>
      <c r="D108" s="13">
        <v>30859</v>
      </c>
      <c r="E108" s="13">
        <v>35595</v>
      </c>
      <c r="F108" s="13">
        <v>50891</v>
      </c>
      <c r="G108" s="13">
        <v>59883</v>
      </c>
      <c r="H108" s="13">
        <v>77922</v>
      </c>
      <c r="I108" s="27">
        <v>160</v>
      </c>
    </row>
    <row r="109" spans="1:9" ht="18" customHeight="1" x14ac:dyDescent="0.3">
      <c r="A109" s="67" t="s">
        <v>204</v>
      </c>
      <c r="B109" s="54" t="s">
        <v>59</v>
      </c>
      <c r="C109" s="55">
        <v>52868</v>
      </c>
      <c r="D109" s="55">
        <v>45622</v>
      </c>
      <c r="E109" s="55">
        <v>47314</v>
      </c>
      <c r="F109" s="55">
        <v>52897</v>
      </c>
      <c r="G109" s="55">
        <v>54975</v>
      </c>
      <c r="H109" s="55">
        <v>59754</v>
      </c>
      <c r="I109" s="56">
        <v>570</v>
      </c>
    </row>
    <row r="110" spans="1:9" s="2" customFormat="1" ht="18" customHeight="1" x14ac:dyDescent="0.3">
      <c r="A110" s="24" t="s">
        <v>205</v>
      </c>
      <c r="B110" s="12" t="s">
        <v>60</v>
      </c>
      <c r="C110" s="13">
        <v>102841</v>
      </c>
      <c r="D110" s="13">
        <v>73840</v>
      </c>
      <c r="E110" s="13">
        <v>92310</v>
      </c>
      <c r="F110" s="13">
        <v>106226</v>
      </c>
      <c r="G110" s="13">
        <v>109158</v>
      </c>
      <c r="H110" s="13">
        <v>115066</v>
      </c>
      <c r="I110" s="27">
        <v>710</v>
      </c>
    </row>
    <row r="111" spans="1:9" ht="18" customHeight="1" x14ac:dyDescent="0.3">
      <c r="A111" s="67" t="s">
        <v>206</v>
      </c>
      <c r="B111" s="54" t="s">
        <v>61</v>
      </c>
      <c r="C111" s="55">
        <v>64165</v>
      </c>
      <c r="D111" s="55">
        <v>46934</v>
      </c>
      <c r="E111" s="55">
        <v>50858</v>
      </c>
      <c r="F111" s="55">
        <v>59453</v>
      </c>
      <c r="G111" s="55">
        <v>76277</v>
      </c>
      <c r="H111" s="55">
        <v>91602</v>
      </c>
      <c r="I111" s="56">
        <v>280</v>
      </c>
    </row>
    <row r="112" spans="1:9" ht="18" customHeight="1" x14ac:dyDescent="0.3">
      <c r="A112" s="24" t="s">
        <v>207</v>
      </c>
      <c r="B112" s="12" t="s">
        <v>62</v>
      </c>
      <c r="C112" s="13">
        <v>38886</v>
      </c>
      <c r="D112" s="13">
        <v>30097</v>
      </c>
      <c r="E112" s="13">
        <v>32491</v>
      </c>
      <c r="F112" s="13">
        <v>36988</v>
      </c>
      <c r="G112" s="13">
        <v>42230</v>
      </c>
      <c r="H112" s="13">
        <v>49044</v>
      </c>
      <c r="I112" s="27">
        <v>300</v>
      </c>
    </row>
    <row r="113" spans="1:9" ht="18" customHeight="1" x14ac:dyDescent="0.3">
      <c r="A113" s="88" t="s">
        <v>208</v>
      </c>
      <c r="B113" s="64" t="s">
        <v>346</v>
      </c>
      <c r="C113" s="65">
        <v>36243</v>
      </c>
      <c r="D113" s="65">
        <v>29848</v>
      </c>
      <c r="E113" s="65">
        <v>29848</v>
      </c>
      <c r="F113" s="65">
        <v>31372</v>
      </c>
      <c r="G113" s="65">
        <v>36514</v>
      </c>
      <c r="H113" s="65">
        <v>47147</v>
      </c>
      <c r="I113" s="66">
        <v>2990</v>
      </c>
    </row>
    <row r="114" spans="1:9" ht="18" customHeight="1" x14ac:dyDescent="0.3">
      <c r="A114" s="24" t="s">
        <v>460</v>
      </c>
      <c r="B114" s="12" t="s">
        <v>461</v>
      </c>
      <c r="C114" s="13">
        <v>50472</v>
      </c>
      <c r="D114" s="13">
        <v>35669</v>
      </c>
      <c r="E114" s="13">
        <v>35791</v>
      </c>
      <c r="F114" s="13">
        <v>41232</v>
      </c>
      <c r="G114" s="13">
        <v>62905</v>
      </c>
      <c r="H114" s="13">
        <v>76774</v>
      </c>
      <c r="I114" s="27">
        <v>40</v>
      </c>
    </row>
    <row r="115" spans="1:9" ht="18" customHeight="1" x14ac:dyDescent="0.3">
      <c r="A115" s="67" t="s">
        <v>209</v>
      </c>
      <c r="B115" s="54" t="s">
        <v>63</v>
      </c>
      <c r="C115" s="55">
        <v>41696</v>
      </c>
      <c r="D115" s="55">
        <v>31256</v>
      </c>
      <c r="E115" s="55">
        <v>35294</v>
      </c>
      <c r="F115" s="55">
        <v>37370</v>
      </c>
      <c r="G115" s="55">
        <v>45580</v>
      </c>
      <c r="H115" s="55">
        <v>58374</v>
      </c>
      <c r="I115" s="56">
        <v>230</v>
      </c>
    </row>
    <row r="116" spans="1:9" ht="18" customHeight="1" x14ac:dyDescent="0.3">
      <c r="A116" s="24" t="s">
        <v>210</v>
      </c>
      <c r="B116" s="12" t="s">
        <v>64</v>
      </c>
      <c r="C116" s="13">
        <v>36172</v>
      </c>
      <c r="D116" s="13">
        <v>30021</v>
      </c>
      <c r="E116" s="13">
        <v>32826</v>
      </c>
      <c r="F116" s="13">
        <v>36147</v>
      </c>
      <c r="G116" s="13">
        <v>38207</v>
      </c>
      <c r="H116" s="13">
        <v>42598</v>
      </c>
      <c r="I116" s="27">
        <v>110</v>
      </c>
    </row>
    <row r="117" spans="1:9" ht="18" customHeight="1" x14ac:dyDescent="0.3">
      <c r="A117" s="67" t="s">
        <v>211</v>
      </c>
      <c r="B117" s="54" t="s">
        <v>65</v>
      </c>
      <c r="C117" s="55">
        <v>34597</v>
      </c>
      <c r="D117" s="55">
        <v>29848</v>
      </c>
      <c r="E117" s="55">
        <v>30274</v>
      </c>
      <c r="F117" s="55">
        <v>33666</v>
      </c>
      <c r="G117" s="55">
        <v>36914</v>
      </c>
      <c r="H117" s="55">
        <v>43084</v>
      </c>
      <c r="I117" s="56">
        <v>360</v>
      </c>
    </row>
    <row r="118" spans="1:9" ht="18" customHeight="1" x14ac:dyDescent="0.3">
      <c r="A118" s="24" t="s">
        <v>212</v>
      </c>
      <c r="B118" s="12" t="s">
        <v>66</v>
      </c>
      <c r="C118" s="13">
        <v>33357</v>
      </c>
      <c r="D118" s="13">
        <v>29848</v>
      </c>
      <c r="E118" s="13">
        <v>30923</v>
      </c>
      <c r="F118" s="13">
        <v>32813</v>
      </c>
      <c r="G118" s="13">
        <v>34632</v>
      </c>
      <c r="H118" s="13">
        <v>36916</v>
      </c>
      <c r="I118" s="27">
        <v>180</v>
      </c>
    </row>
    <row r="119" spans="1:9" ht="18" customHeight="1" x14ac:dyDescent="0.3">
      <c r="A119" s="67" t="s">
        <v>213</v>
      </c>
      <c r="B119" s="54" t="s">
        <v>67</v>
      </c>
      <c r="C119" s="55">
        <v>42190</v>
      </c>
      <c r="D119" s="55">
        <v>29848</v>
      </c>
      <c r="E119" s="55">
        <v>29848</v>
      </c>
      <c r="F119" s="55">
        <v>31694</v>
      </c>
      <c r="G119" s="55">
        <v>48243</v>
      </c>
      <c r="H119" s="55">
        <v>76655</v>
      </c>
      <c r="I119" s="56">
        <v>190</v>
      </c>
    </row>
    <row r="120" spans="1:9" ht="18" customHeight="1" x14ac:dyDescent="0.3">
      <c r="A120" s="24" t="s">
        <v>349</v>
      </c>
      <c r="B120" s="12" t="s">
        <v>350</v>
      </c>
      <c r="C120" s="13">
        <v>31194</v>
      </c>
      <c r="D120" s="13">
        <v>29848</v>
      </c>
      <c r="E120" s="13">
        <v>29848</v>
      </c>
      <c r="F120" s="13">
        <v>29848</v>
      </c>
      <c r="G120" s="13">
        <v>30501</v>
      </c>
      <c r="H120" s="13">
        <v>35680</v>
      </c>
      <c r="I120" s="27">
        <v>830</v>
      </c>
    </row>
    <row r="121" spans="1:9" ht="18" customHeight="1" x14ac:dyDescent="0.3">
      <c r="A121" s="67" t="s">
        <v>214</v>
      </c>
      <c r="B121" s="54" t="s">
        <v>68</v>
      </c>
      <c r="C121" s="55">
        <v>42189</v>
      </c>
      <c r="D121" s="55">
        <v>29848</v>
      </c>
      <c r="E121" s="55">
        <v>29848</v>
      </c>
      <c r="F121" s="55">
        <v>34456</v>
      </c>
      <c r="G121" s="55">
        <v>47055</v>
      </c>
      <c r="H121" s="55">
        <v>69094</v>
      </c>
      <c r="I121" s="56">
        <v>580</v>
      </c>
    </row>
    <row r="122" spans="1:9" s="2" customFormat="1" ht="18" customHeight="1" x14ac:dyDescent="0.3">
      <c r="A122" s="24" t="s">
        <v>567</v>
      </c>
      <c r="B122" s="12" t="s">
        <v>568</v>
      </c>
      <c r="C122" s="13">
        <v>33757</v>
      </c>
      <c r="D122" s="13">
        <v>30600</v>
      </c>
      <c r="E122" s="13">
        <v>31015</v>
      </c>
      <c r="F122" s="13">
        <v>35288</v>
      </c>
      <c r="G122" s="13">
        <v>35288</v>
      </c>
      <c r="H122" s="13">
        <v>35288</v>
      </c>
      <c r="I122" s="27">
        <v>50</v>
      </c>
    </row>
    <row r="123" spans="1:9" ht="18" customHeight="1" x14ac:dyDescent="0.3">
      <c r="A123" s="67" t="s">
        <v>215</v>
      </c>
      <c r="B123" s="54" t="s">
        <v>69</v>
      </c>
      <c r="C123" s="55">
        <v>33206</v>
      </c>
      <c r="D123" s="55">
        <v>29848</v>
      </c>
      <c r="E123" s="55">
        <v>29975</v>
      </c>
      <c r="F123" s="55">
        <v>31372</v>
      </c>
      <c r="G123" s="55">
        <v>35288</v>
      </c>
      <c r="H123" s="55">
        <v>35311</v>
      </c>
      <c r="I123" s="56">
        <v>160</v>
      </c>
    </row>
    <row r="124" spans="1:9" ht="18" customHeight="1" x14ac:dyDescent="0.3">
      <c r="A124" s="24" t="s">
        <v>216</v>
      </c>
      <c r="B124" s="12" t="s">
        <v>70</v>
      </c>
      <c r="C124" s="13">
        <v>32967</v>
      </c>
      <c r="D124" s="13">
        <v>29848</v>
      </c>
      <c r="E124" s="13">
        <v>29848</v>
      </c>
      <c r="F124" s="13">
        <v>29848</v>
      </c>
      <c r="G124" s="13">
        <v>34059</v>
      </c>
      <c r="H124" s="13">
        <v>43368</v>
      </c>
      <c r="I124" s="27">
        <v>80</v>
      </c>
    </row>
    <row r="125" spans="1:9" ht="18" customHeight="1" x14ac:dyDescent="0.3">
      <c r="A125" s="67" t="s">
        <v>217</v>
      </c>
      <c r="B125" s="54" t="s">
        <v>71</v>
      </c>
      <c r="C125" s="55">
        <v>34858</v>
      </c>
      <c r="D125" s="55">
        <v>29848</v>
      </c>
      <c r="E125" s="55">
        <v>29848</v>
      </c>
      <c r="F125" s="55">
        <v>31123</v>
      </c>
      <c r="G125" s="55">
        <v>36077</v>
      </c>
      <c r="H125" s="55">
        <v>45004</v>
      </c>
      <c r="I125" s="56">
        <v>80</v>
      </c>
    </row>
    <row r="126" spans="1:9" ht="18" customHeight="1" x14ac:dyDescent="0.3">
      <c r="A126" s="89" t="s">
        <v>218</v>
      </c>
      <c r="B126" s="22" t="s">
        <v>72</v>
      </c>
      <c r="C126" s="23">
        <v>34903</v>
      </c>
      <c r="D126" s="23">
        <v>29848</v>
      </c>
      <c r="E126" s="23">
        <v>29937</v>
      </c>
      <c r="F126" s="23">
        <v>31458</v>
      </c>
      <c r="G126" s="23">
        <v>36264</v>
      </c>
      <c r="H126" s="23">
        <v>44453</v>
      </c>
      <c r="I126" s="26">
        <v>920</v>
      </c>
    </row>
    <row r="127" spans="1:9" ht="18" customHeight="1" x14ac:dyDescent="0.3">
      <c r="A127" s="67" t="s">
        <v>464</v>
      </c>
      <c r="B127" s="54" t="s">
        <v>465</v>
      </c>
      <c r="C127" s="55">
        <v>47269</v>
      </c>
      <c r="D127" s="55">
        <v>31737</v>
      </c>
      <c r="E127" s="55">
        <v>37293</v>
      </c>
      <c r="F127" s="55">
        <v>44720</v>
      </c>
      <c r="G127" s="55">
        <v>53436</v>
      </c>
      <c r="H127" s="55">
        <v>72800</v>
      </c>
      <c r="I127" s="56">
        <v>30</v>
      </c>
    </row>
    <row r="128" spans="1:9" s="2" customFormat="1" ht="18" customHeight="1" x14ac:dyDescent="0.3">
      <c r="A128" s="24" t="s">
        <v>220</v>
      </c>
      <c r="B128" s="12" t="s">
        <v>73</v>
      </c>
      <c r="C128" s="13">
        <v>34165</v>
      </c>
      <c r="D128" s="13">
        <v>29886</v>
      </c>
      <c r="E128" s="13">
        <v>30040</v>
      </c>
      <c r="F128" s="13">
        <v>31264</v>
      </c>
      <c r="G128" s="13">
        <v>35483</v>
      </c>
      <c r="H128" s="13">
        <v>44303</v>
      </c>
      <c r="I128" s="27">
        <v>380</v>
      </c>
    </row>
    <row r="129" spans="1:9" ht="18" customHeight="1" x14ac:dyDescent="0.3">
      <c r="A129" s="67" t="s">
        <v>221</v>
      </c>
      <c r="B129" s="54" t="s">
        <v>74</v>
      </c>
      <c r="C129" s="55">
        <v>31097</v>
      </c>
      <c r="D129" s="55">
        <v>29848</v>
      </c>
      <c r="E129" s="55">
        <v>29848</v>
      </c>
      <c r="F129" s="55">
        <v>29959</v>
      </c>
      <c r="G129" s="55">
        <v>31102</v>
      </c>
      <c r="H129" s="55">
        <v>33925</v>
      </c>
      <c r="I129" s="56">
        <v>300</v>
      </c>
    </row>
    <row r="130" spans="1:9" ht="18" customHeight="1" x14ac:dyDescent="0.3">
      <c r="A130" s="24" t="s">
        <v>660</v>
      </c>
      <c r="B130" s="12" t="s">
        <v>661</v>
      </c>
      <c r="C130" s="13">
        <v>42184</v>
      </c>
      <c r="D130" s="13">
        <v>34558</v>
      </c>
      <c r="E130" s="13">
        <v>36264</v>
      </c>
      <c r="F130" s="13">
        <v>36415</v>
      </c>
      <c r="G130" s="13">
        <v>45948</v>
      </c>
      <c r="H130" s="13">
        <v>56855</v>
      </c>
      <c r="I130" s="27">
        <v>40</v>
      </c>
    </row>
    <row r="131" spans="1:9" s="2" customFormat="1" ht="18" customHeight="1" x14ac:dyDescent="0.3">
      <c r="A131" s="67" t="s">
        <v>222</v>
      </c>
      <c r="B131" s="54" t="s">
        <v>75</v>
      </c>
      <c r="C131" s="55">
        <v>37823</v>
      </c>
      <c r="D131" s="55">
        <v>30326</v>
      </c>
      <c r="E131" s="55">
        <v>33139</v>
      </c>
      <c r="F131" s="55">
        <v>36775</v>
      </c>
      <c r="G131" s="55">
        <v>43392</v>
      </c>
      <c r="H131" s="55">
        <v>44453</v>
      </c>
      <c r="I131" s="56">
        <v>150</v>
      </c>
    </row>
    <row r="132" spans="1:9" ht="18" customHeight="1" x14ac:dyDescent="0.3">
      <c r="A132" s="89" t="s">
        <v>223</v>
      </c>
      <c r="B132" s="22" t="s">
        <v>76</v>
      </c>
      <c r="C132" s="23">
        <v>35425</v>
      </c>
      <c r="D132" s="23">
        <v>29848</v>
      </c>
      <c r="E132" s="23">
        <v>29848</v>
      </c>
      <c r="F132" s="23">
        <v>32650</v>
      </c>
      <c r="G132" s="23">
        <v>36339</v>
      </c>
      <c r="H132" s="23">
        <v>45962</v>
      </c>
      <c r="I132" s="26">
        <v>440</v>
      </c>
    </row>
    <row r="133" spans="1:9" ht="18" customHeight="1" x14ac:dyDescent="0.3">
      <c r="A133" s="67" t="s">
        <v>224</v>
      </c>
      <c r="B133" s="54" t="s">
        <v>354</v>
      </c>
      <c r="C133" s="55">
        <v>33999</v>
      </c>
      <c r="D133" s="55">
        <v>29848</v>
      </c>
      <c r="E133" s="55">
        <v>29848</v>
      </c>
      <c r="F133" s="55">
        <v>33438</v>
      </c>
      <c r="G133" s="55">
        <v>34189</v>
      </c>
      <c r="H133" s="55">
        <v>35360</v>
      </c>
      <c r="I133" s="56">
        <v>60</v>
      </c>
    </row>
    <row r="134" spans="1:9" ht="18" customHeight="1" x14ac:dyDescent="0.3">
      <c r="A134" s="24" t="s">
        <v>684</v>
      </c>
      <c r="B134" s="12" t="s">
        <v>685</v>
      </c>
      <c r="C134" s="13">
        <v>37348</v>
      </c>
      <c r="D134" s="13">
        <v>30389</v>
      </c>
      <c r="E134" s="13">
        <v>30389</v>
      </c>
      <c r="F134" s="13">
        <v>34765</v>
      </c>
      <c r="G134" s="13">
        <v>42277</v>
      </c>
      <c r="H134" s="13">
        <v>50028</v>
      </c>
      <c r="I134" s="27">
        <v>40</v>
      </c>
    </row>
    <row r="135" spans="1:9" ht="18" customHeight="1" x14ac:dyDescent="0.3">
      <c r="A135" s="67" t="s">
        <v>358</v>
      </c>
      <c r="B135" s="54" t="s">
        <v>359</v>
      </c>
      <c r="C135" s="55">
        <v>37778</v>
      </c>
      <c r="D135" s="55">
        <v>29848</v>
      </c>
      <c r="E135" s="55">
        <v>30125</v>
      </c>
      <c r="F135" s="55">
        <v>36515</v>
      </c>
      <c r="G135" s="55">
        <v>37299</v>
      </c>
      <c r="H135" s="55">
        <v>47685</v>
      </c>
      <c r="I135" s="56">
        <v>80</v>
      </c>
    </row>
    <row r="136" spans="1:9" ht="18" customHeight="1" x14ac:dyDescent="0.3">
      <c r="A136" s="89" t="s">
        <v>227</v>
      </c>
      <c r="B136" s="22" t="s">
        <v>78</v>
      </c>
      <c r="C136" s="23">
        <v>40824</v>
      </c>
      <c r="D136" s="23">
        <v>29848</v>
      </c>
      <c r="E136" s="23">
        <v>30059</v>
      </c>
      <c r="F136" s="23">
        <v>32793</v>
      </c>
      <c r="G136" s="23">
        <v>39503</v>
      </c>
      <c r="H136" s="23">
        <v>60284</v>
      </c>
      <c r="I136" s="26">
        <v>3110</v>
      </c>
    </row>
    <row r="137" spans="1:9" ht="18" customHeight="1" x14ac:dyDescent="0.3">
      <c r="A137" s="67" t="s">
        <v>228</v>
      </c>
      <c r="B137" s="54" t="s">
        <v>79</v>
      </c>
      <c r="C137" s="55">
        <v>45924</v>
      </c>
      <c r="D137" s="55">
        <v>33734</v>
      </c>
      <c r="E137" s="55">
        <v>35338</v>
      </c>
      <c r="F137" s="55">
        <v>42713</v>
      </c>
      <c r="G137" s="55">
        <v>52640</v>
      </c>
      <c r="H137" s="55">
        <v>63310</v>
      </c>
      <c r="I137" s="56">
        <v>300</v>
      </c>
    </row>
    <row r="138" spans="1:9" ht="18" customHeight="1" x14ac:dyDescent="0.3">
      <c r="A138" s="24" t="s">
        <v>229</v>
      </c>
      <c r="B138" s="12" t="s">
        <v>80</v>
      </c>
      <c r="C138" s="13">
        <v>31390</v>
      </c>
      <c r="D138" s="13">
        <v>29848</v>
      </c>
      <c r="E138" s="13">
        <v>29848</v>
      </c>
      <c r="F138" s="13">
        <v>30483</v>
      </c>
      <c r="G138" s="13">
        <v>31107</v>
      </c>
      <c r="H138" s="13">
        <v>34365</v>
      </c>
      <c r="I138" s="27">
        <v>1180</v>
      </c>
    </row>
    <row r="139" spans="1:9" ht="18" customHeight="1" x14ac:dyDescent="0.3">
      <c r="A139" s="67" t="s">
        <v>475</v>
      </c>
      <c r="B139" s="54" t="s">
        <v>476</v>
      </c>
      <c r="C139" s="55">
        <v>43520</v>
      </c>
      <c r="D139" s="55">
        <v>30514</v>
      </c>
      <c r="E139" s="55">
        <v>32197</v>
      </c>
      <c r="F139" s="55">
        <v>37963</v>
      </c>
      <c r="G139" s="55">
        <v>48000</v>
      </c>
      <c r="H139" s="55">
        <v>57495</v>
      </c>
      <c r="I139" s="56">
        <v>80</v>
      </c>
    </row>
    <row r="140" spans="1:9" ht="18" customHeight="1" x14ac:dyDescent="0.3">
      <c r="A140" s="24" t="s">
        <v>477</v>
      </c>
      <c r="B140" s="12" t="s">
        <v>478</v>
      </c>
      <c r="C140" s="13">
        <v>42686</v>
      </c>
      <c r="D140" s="13">
        <v>29848</v>
      </c>
      <c r="E140" s="13">
        <v>30912</v>
      </c>
      <c r="F140" s="13">
        <v>36696</v>
      </c>
      <c r="G140" s="13">
        <v>51879</v>
      </c>
      <c r="H140" s="13">
        <v>58289</v>
      </c>
      <c r="I140" s="27">
        <v>40</v>
      </c>
    </row>
    <row r="141" spans="1:9" s="2" customFormat="1" ht="18" customHeight="1" x14ac:dyDescent="0.3">
      <c r="A141" s="67" t="s">
        <v>230</v>
      </c>
      <c r="B141" s="54" t="s">
        <v>81</v>
      </c>
      <c r="C141" s="55">
        <v>35884</v>
      </c>
      <c r="D141" s="55">
        <v>29848</v>
      </c>
      <c r="E141" s="55">
        <v>29968</v>
      </c>
      <c r="F141" s="55">
        <v>32864</v>
      </c>
      <c r="G141" s="55">
        <v>35688</v>
      </c>
      <c r="H141" s="55">
        <v>43545</v>
      </c>
      <c r="I141" s="56">
        <v>1010</v>
      </c>
    </row>
    <row r="142" spans="1:9" ht="18" customHeight="1" x14ac:dyDescent="0.3">
      <c r="A142" s="24" t="s">
        <v>231</v>
      </c>
      <c r="B142" s="12" t="s">
        <v>82</v>
      </c>
      <c r="C142" s="13">
        <v>76752</v>
      </c>
      <c r="D142" s="13">
        <v>43103</v>
      </c>
      <c r="E142" s="13">
        <v>46391</v>
      </c>
      <c r="F142" s="13">
        <v>62307</v>
      </c>
      <c r="G142" s="13">
        <v>82458</v>
      </c>
      <c r="H142" s="13">
        <v>98783</v>
      </c>
      <c r="I142" s="27">
        <v>90</v>
      </c>
    </row>
    <row r="143" spans="1:9" ht="18" customHeight="1" x14ac:dyDescent="0.3">
      <c r="A143" s="67" t="s">
        <v>362</v>
      </c>
      <c r="B143" s="54" t="s">
        <v>363</v>
      </c>
      <c r="C143" s="55">
        <v>71542</v>
      </c>
      <c r="D143" s="55">
        <v>37214</v>
      </c>
      <c r="E143" s="55">
        <v>46653</v>
      </c>
      <c r="F143" s="55">
        <v>58319</v>
      </c>
      <c r="G143" s="55">
        <v>77434</v>
      </c>
      <c r="H143" s="55">
        <v>116139</v>
      </c>
      <c r="I143" s="56">
        <v>150</v>
      </c>
    </row>
    <row r="144" spans="1:9" ht="18" customHeight="1" x14ac:dyDescent="0.3">
      <c r="A144" s="24" t="s">
        <v>686</v>
      </c>
      <c r="B144" s="12" t="s">
        <v>687</v>
      </c>
      <c r="C144" s="13">
        <v>87120</v>
      </c>
      <c r="D144" s="13">
        <v>33280</v>
      </c>
      <c r="E144" s="13">
        <v>57686</v>
      </c>
      <c r="F144" s="13">
        <v>73069</v>
      </c>
      <c r="G144" s="13">
        <v>126491</v>
      </c>
      <c r="H144" s="13">
        <v>129182</v>
      </c>
      <c r="I144" s="27">
        <v>40</v>
      </c>
    </row>
    <row r="145" spans="1:9" ht="18" customHeight="1" x14ac:dyDescent="0.3">
      <c r="A145" s="67" t="s">
        <v>232</v>
      </c>
      <c r="B145" s="54" t="s">
        <v>83</v>
      </c>
      <c r="C145" s="55">
        <v>71134</v>
      </c>
      <c r="D145" s="55">
        <v>35262</v>
      </c>
      <c r="E145" s="55">
        <v>45760</v>
      </c>
      <c r="F145" s="55">
        <v>60337</v>
      </c>
      <c r="G145" s="55">
        <v>82529</v>
      </c>
      <c r="H145" s="55">
        <v>124807</v>
      </c>
      <c r="I145" s="56">
        <v>70</v>
      </c>
    </row>
    <row r="146" spans="1:9" ht="18" customHeight="1" x14ac:dyDescent="0.3">
      <c r="A146" s="89" t="s">
        <v>233</v>
      </c>
      <c r="B146" s="22" t="s">
        <v>84</v>
      </c>
      <c r="C146" s="23">
        <v>44067</v>
      </c>
      <c r="D146" s="23">
        <v>30821</v>
      </c>
      <c r="E146" s="23">
        <v>34668</v>
      </c>
      <c r="F146" s="23">
        <v>39394</v>
      </c>
      <c r="G146" s="23">
        <v>49210</v>
      </c>
      <c r="H146" s="23">
        <v>62043</v>
      </c>
      <c r="I146" s="26">
        <v>3950</v>
      </c>
    </row>
    <row r="147" spans="1:9" ht="18" customHeight="1" x14ac:dyDescent="0.3">
      <c r="A147" s="67" t="s">
        <v>234</v>
      </c>
      <c r="B147" s="54" t="s">
        <v>364</v>
      </c>
      <c r="C147" s="55">
        <v>56791</v>
      </c>
      <c r="D147" s="55">
        <v>39260</v>
      </c>
      <c r="E147" s="55">
        <v>45352</v>
      </c>
      <c r="F147" s="55">
        <v>53699</v>
      </c>
      <c r="G147" s="55">
        <v>62319</v>
      </c>
      <c r="H147" s="55">
        <v>80632</v>
      </c>
      <c r="I147" s="56">
        <v>280</v>
      </c>
    </row>
    <row r="148" spans="1:9" ht="18" customHeight="1" x14ac:dyDescent="0.3">
      <c r="A148" s="24" t="s">
        <v>235</v>
      </c>
      <c r="B148" s="12" t="s">
        <v>365</v>
      </c>
      <c r="C148" s="13">
        <v>43100</v>
      </c>
      <c r="D148" s="13">
        <v>35268</v>
      </c>
      <c r="E148" s="13">
        <v>36471</v>
      </c>
      <c r="F148" s="13">
        <v>39301</v>
      </c>
      <c r="G148" s="13">
        <v>46889</v>
      </c>
      <c r="H148" s="13">
        <v>53110</v>
      </c>
      <c r="I148" s="27">
        <v>110</v>
      </c>
    </row>
    <row r="149" spans="1:9" ht="18" customHeight="1" x14ac:dyDescent="0.3">
      <c r="A149" s="67" t="s">
        <v>236</v>
      </c>
      <c r="B149" s="54" t="s">
        <v>85</v>
      </c>
      <c r="C149" s="55">
        <v>47113</v>
      </c>
      <c r="D149" s="55">
        <v>33241</v>
      </c>
      <c r="E149" s="55">
        <v>37256</v>
      </c>
      <c r="F149" s="55">
        <v>45499</v>
      </c>
      <c r="G149" s="55">
        <v>53110</v>
      </c>
      <c r="H149" s="55">
        <v>61218</v>
      </c>
      <c r="I149" s="56">
        <v>230</v>
      </c>
    </row>
    <row r="150" spans="1:9" ht="18" customHeight="1" x14ac:dyDescent="0.3">
      <c r="A150" s="24" t="s">
        <v>237</v>
      </c>
      <c r="B150" s="12" t="s">
        <v>86</v>
      </c>
      <c r="C150" s="13">
        <v>48549</v>
      </c>
      <c r="D150" s="13">
        <v>35017</v>
      </c>
      <c r="E150" s="13">
        <v>39284</v>
      </c>
      <c r="F150" s="13">
        <v>48702</v>
      </c>
      <c r="G150" s="13">
        <v>54891</v>
      </c>
      <c r="H150" s="13">
        <v>69181</v>
      </c>
      <c r="I150" s="27">
        <v>40</v>
      </c>
    </row>
    <row r="151" spans="1:9" ht="18" customHeight="1" x14ac:dyDescent="0.3">
      <c r="A151" s="67" t="s">
        <v>239</v>
      </c>
      <c r="B151" s="54" t="s">
        <v>88</v>
      </c>
      <c r="C151" s="55">
        <v>39285</v>
      </c>
      <c r="D151" s="55">
        <v>34606</v>
      </c>
      <c r="E151" s="55">
        <v>36169</v>
      </c>
      <c r="F151" s="55">
        <v>38094</v>
      </c>
      <c r="G151" s="55">
        <v>42984</v>
      </c>
      <c r="H151" s="55">
        <v>43760</v>
      </c>
      <c r="I151" s="56">
        <v>70</v>
      </c>
    </row>
    <row r="152" spans="1:9" ht="18" customHeight="1" x14ac:dyDescent="0.3">
      <c r="A152" s="24" t="s">
        <v>240</v>
      </c>
      <c r="B152" s="12" t="s">
        <v>89</v>
      </c>
      <c r="C152" s="13">
        <v>42449</v>
      </c>
      <c r="D152" s="13">
        <v>35374</v>
      </c>
      <c r="E152" s="13">
        <v>35374</v>
      </c>
      <c r="F152" s="13">
        <v>35374</v>
      </c>
      <c r="G152" s="13">
        <v>43926</v>
      </c>
      <c r="H152" s="13">
        <v>58546</v>
      </c>
      <c r="I152" s="27">
        <v>80</v>
      </c>
    </row>
    <row r="153" spans="1:9" ht="18" customHeight="1" x14ac:dyDescent="0.3">
      <c r="A153" s="67" t="s">
        <v>241</v>
      </c>
      <c r="B153" s="54" t="s">
        <v>90</v>
      </c>
      <c r="C153" s="55">
        <v>39378</v>
      </c>
      <c r="D153" s="55">
        <v>30456</v>
      </c>
      <c r="E153" s="55">
        <v>33624</v>
      </c>
      <c r="F153" s="55">
        <v>34645</v>
      </c>
      <c r="G153" s="55">
        <v>41939</v>
      </c>
      <c r="H153" s="55">
        <v>52189</v>
      </c>
      <c r="I153" s="56">
        <v>530</v>
      </c>
    </row>
    <row r="154" spans="1:9" ht="18" customHeight="1" x14ac:dyDescent="0.3">
      <c r="A154" s="24" t="s">
        <v>366</v>
      </c>
      <c r="B154" s="12" t="s">
        <v>367</v>
      </c>
      <c r="C154" s="13">
        <v>42975</v>
      </c>
      <c r="D154" s="13">
        <v>38721</v>
      </c>
      <c r="E154" s="13">
        <v>38721</v>
      </c>
      <c r="F154" s="13">
        <v>41693</v>
      </c>
      <c r="G154" s="13">
        <v>42698</v>
      </c>
      <c r="H154" s="13">
        <v>45291</v>
      </c>
      <c r="I154" s="27">
        <v>40</v>
      </c>
    </row>
    <row r="155" spans="1:9" ht="18" customHeight="1" x14ac:dyDescent="0.3">
      <c r="A155" s="67" t="s">
        <v>688</v>
      </c>
      <c r="B155" s="54" t="s">
        <v>689</v>
      </c>
      <c r="C155" s="55">
        <v>40876</v>
      </c>
      <c r="D155" s="55">
        <v>33600</v>
      </c>
      <c r="E155" s="55">
        <v>37230</v>
      </c>
      <c r="F155" s="55">
        <v>38738</v>
      </c>
      <c r="G155" s="55">
        <v>42215</v>
      </c>
      <c r="H155" s="55">
        <v>50967</v>
      </c>
      <c r="I155" s="56">
        <v>30</v>
      </c>
    </row>
    <row r="156" spans="1:9" ht="18" customHeight="1" x14ac:dyDescent="0.3">
      <c r="A156" s="24" t="s">
        <v>242</v>
      </c>
      <c r="B156" s="12" t="s">
        <v>91</v>
      </c>
      <c r="C156" s="13">
        <v>32252</v>
      </c>
      <c r="D156" s="13">
        <v>29848</v>
      </c>
      <c r="E156" s="13">
        <v>29848</v>
      </c>
      <c r="F156" s="13">
        <v>30304</v>
      </c>
      <c r="G156" s="13">
        <v>33744</v>
      </c>
      <c r="H156" s="13">
        <v>35769</v>
      </c>
      <c r="I156" s="27">
        <v>110</v>
      </c>
    </row>
    <row r="157" spans="1:9" ht="18" customHeight="1" x14ac:dyDescent="0.3">
      <c r="A157" s="67" t="s">
        <v>368</v>
      </c>
      <c r="B157" s="54" t="s">
        <v>369</v>
      </c>
      <c r="C157" s="55">
        <v>36303</v>
      </c>
      <c r="D157" s="55">
        <v>34607</v>
      </c>
      <c r="E157" s="55">
        <v>34607</v>
      </c>
      <c r="F157" s="55">
        <v>34607</v>
      </c>
      <c r="G157" s="55">
        <v>35407</v>
      </c>
      <c r="H157" s="55">
        <v>39787</v>
      </c>
      <c r="I157" s="56">
        <v>80</v>
      </c>
    </row>
    <row r="158" spans="1:9" ht="18" customHeight="1" x14ac:dyDescent="0.3">
      <c r="A158" s="24" t="s">
        <v>243</v>
      </c>
      <c r="B158" s="12" t="s">
        <v>92</v>
      </c>
      <c r="C158" s="13">
        <v>31924</v>
      </c>
      <c r="D158" s="13">
        <v>29848</v>
      </c>
      <c r="E158" s="13">
        <v>29997</v>
      </c>
      <c r="F158" s="13">
        <v>30334</v>
      </c>
      <c r="G158" s="13">
        <v>30889</v>
      </c>
      <c r="H158" s="13">
        <v>35138</v>
      </c>
      <c r="I158" s="27">
        <v>30</v>
      </c>
    </row>
    <row r="159" spans="1:9" ht="18" customHeight="1" x14ac:dyDescent="0.3">
      <c r="A159" s="67" t="s">
        <v>244</v>
      </c>
      <c r="B159" s="54" t="s">
        <v>93</v>
      </c>
      <c r="C159" s="55">
        <v>35678</v>
      </c>
      <c r="D159" s="55">
        <v>30226</v>
      </c>
      <c r="E159" s="55">
        <v>32133</v>
      </c>
      <c r="F159" s="55">
        <v>35122</v>
      </c>
      <c r="G159" s="55">
        <v>36325</v>
      </c>
      <c r="H159" s="55">
        <v>42952</v>
      </c>
      <c r="I159" s="56">
        <v>240</v>
      </c>
    </row>
    <row r="160" spans="1:9" ht="18" customHeight="1" x14ac:dyDescent="0.3">
      <c r="A160" s="24" t="s">
        <v>245</v>
      </c>
      <c r="B160" s="12" t="s">
        <v>94</v>
      </c>
      <c r="C160" s="13">
        <v>47339</v>
      </c>
      <c r="D160" s="13">
        <v>31936</v>
      </c>
      <c r="E160" s="13">
        <v>36328</v>
      </c>
      <c r="F160" s="13">
        <v>46411</v>
      </c>
      <c r="G160" s="13">
        <v>57222</v>
      </c>
      <c r="H160" s="13">
        <v>64875</v>
      </c>
      <c r="I160" s="27">
        <v>130</v>
      </c>
    </row>
    <row r="161" spans="1:9" ht="18" customHeight="1" x14ac:dyDescent="0.3">
      <c r="A161" s="67" t="s">
        <v>246</v>
      </c>
      <c r="B161" s="54" t="s">
        <v>95</v>
      </c>
      <c r="C161" s="55">
        <v>43669</v>
      </c>
      <c r="D161" s="55">
        <v>34961</v>
      </c>
      <c r="E161" s="55">
        <v>36160</v>
      </c>
      <c r="F161" s="55">
        <v>44365</v>
      </c>
      <c r="G161" s="55">
        <v>46771</v>
      </c>
      <c r="H161" s="55">
        <v>54523</v>
      </c>
      <c r="I161" s="56">
        <v>60</v>
      </c>
    </row>
    <row r="162" spans="1:9" ht="18" customHeight="1" x14ac:dyDescent="0.3">
      <c r="A162" s="24" t="s">
        <v>247</v>
      </c>
      <c r="B162" s="12" t="s">
        <v>96</v>
      </c>
      <c r="C162" s="13">
        <v>60889</v>
      </c>
      <c r="D162" s="13">
        <v>42598</v>
      </c>
      <c r="E162" s="13">
        <v>55723</v>
      </c>
      <c r="F162" s="13">
        <v>61714</v>
      </c>
      <c r="G162" s="13">
        <v>67829</v>
      </c>
      <c r="H162" s="13">
        <v>74090</v>
      </c>
      <c r="I162" s="27">
        <v>50</v>
      </c>
    </row>
    <row r="163" spans="1:9" ht="18" customHeight="1" x14ac:dyDescent="0.3">
      <c r="A163" s="67" t="s">
        <v>248</v>
      </c>
      <c r="B163" s="54" t="s">
        <v>97</v>
      </c>
      <c r="C163" s="55">
        <v>55124</v>
      </c>
      <c r="D163" s="55">
        <v>41246</v>
      </c>
      <c r="E163" s="55">
        <v>42390</v>
      </c>
      <c r="F163" s="55">
        <v>49774</v>
      </c>
      <c r="G163" s="55">
        <v>64542</v>
      </c>
      <c r="H163" s="55">
        <v>75296</v>
      </c>
      <c r="I163" s="56">
        <v>120</v>
      </c>
    </row>
    <row r="164" spans="1:9" s="2" customFormat="1" ht="18" customHeight="1" x14ac:dyDescent="0.3">
      <c r="A164" s="24" t="s">
        <v>249</v>
      </c>
      <c r="B164" s="12" t="s">
        <v>98</v>
      </c>
      <c r="C164" s="13">
        <v>62827</v>
      </c>
      <c r="D164" s="13">
        <v>42457</v>
      </c>
      <c r="E164" s="13">
        <v>49821</v>
      </c>
      <c r="F164" s="13">
        <v>59645</v>
      </c>
      <c r="G164" s="13">
        <v>73278</v>
      </c>
      <c r="H164" s="13">
        <v>85317</v>
      </c>
      <c r="I164" s="27">
        <v>80</v>
      </c>
    </row>
    <row r="165" spans="1:9" s="2" customFormat="1" ht="18" customHeight="1" x14ac:dyDescent="0.3">
      <c r="A165" s="67" t="s">
        <v>250</v>
      </c>
      <c r="B165" s="54" t="s">
        <v>372</v>
      </c>
      <c r="C165" s="55">
        <v>38652</v>
      </c>
      <c r="D165" s="55">
        <v>29968</v>
      </c>
      <c r="E165" s="55">
        <v>32579</v>
      </c>
      <c r="F165" s="55">
        <v>36440</v>
      </c>
      <c r="G165" s="55">
        <v>42614</v>
      </c>
      <c r="H165" s="55">
        <v>50525</v>
      </c>
      <c r="I165" s="56">
        <v>130</v>
      </c>
    </row>
    <row r="166" spans="1:9" ht="18" customHeight="1" x14ac:dyDescent="0.3">
      <c r="A166" s="24" t="s">
        <v>251</v>
      </c>
      <c r="B166" s="12" t="s">
        <v>99</v>
      </c>
      <c r="C166" s="13">
        <v>57164</v>
      </c>
      <c r="D166" s="13">
        <v>36752</v>
      </c>
      <c r="E166" s="13">
        <v>42162</v>
      </c>
      <c r="F166" s="13">
        <v>54137</v>
      </c>
      <c r="G166" s="13">
        <v>68926</v>
      </c>
      <c r="H166" s="13">
        <v>88206</v>
      </c>
      <c r="I166" s="27">
        <v>60</v>
      </c>
    </row>
    <row r="167" spans="1:9" ht="18" customHeight="1" x14ac:dyDescent="0.3">
      <c r="A167" s="67" t="s">
        <v>252</v>
      </c>
      <c r="B167" s="54" t="s">
        <v>373</v>
      </c>
      <c r="C167" s="55">
        <v>43174</v>
      </c>
      <c r="D167" s="55">
        <v>39435</v>
      </c>
      <c r="E167" s="55">
        <v>39435</v>
      </c>
      <c r="F167" s="55">
        <v>45025</v>
      </c>
      <c r="G167" s="55">
        <v>45025</v>
      </c>
      <c r="H167" s="55">
        <v>45025</v>
      </c>
      <c r="I167" s="56">
        <v>30</v>
      </c>
    </row>
    <row r="168" spans="1:9" ht="18" customHeight="1" x14ac:dyDescent="0.3">
      <c r="A168" s="24" t="s">
        <v>253</v>
      </c>
      <c r="B168" s="12" t="s">
        <v>374</v>
      </c>
      <c r="C168" s="13">
        <v>40309</v>
      </c>
      <c r="D168" s="13">
        <v>34699</v>
      </c>
      <c r="E168" s="13">
        <v>35204</v>
      </c>
      <c r="F168" s="13">
        <v>38355</v>
      </c>
      <c r="G168" s="13">
        <v>45270</v>
      </c>
      <c r="H168" s="13">
        <v>47378</v>
      </c>
      <c r="I168" s="27">
        <v>170</v>
      </c>
    </row>
    <row r="169" spans="1:9" ht="18" customHeight="1" x14ac:dyDescent="0.3">
      <c r="A169" s="67" t="s">
        <v>254</v>
      </c>
      <c r="B169" s="54" t="s">
        <v>375</v>
      </c>
      <c r="C169" s="55">
        <v>42060</v>
      </c>
      <c r="D169" s="55">
        <v>31450</v>
      </c>
      <c r="E169" s="55">
        <v>35046</v>
      </c>
      <c r="F169" s="55">
        <v>37919</v>
      </c>
      <c r="G169" s="55">
        <v>46100</v>
      </c>
      <c r="H169" s="55">
        <v>55904</v>
      </c>
      <c r="I169" s="56">
        <v>390</v>
      </c>
    </row>
    <row r="170" spans="1:9" ht="18" customHeight="1" x14ac:dyDescent="0.3">
      <c r="A170" s="24" t="s">
        <v>376</v>
      </c>
      <c r="B170" s="12" t="s">
        <v>377</v>
      </c>
      <c r="C170" s="13">
        <v>42917</v>
      </c>
      <c r="D170" s="13">
        <v>34858</v>
      </c>
      <c r="E170" s="13">
        <v>36755</v>
      </c>
      <c r="F170" s="13">
        <v>44925</v>
      </c>
      <c r="G170" s="13">
        <v>44925</v>
      </c>
      <c r="H170" s="13">
        <v>46761</v>
      </c>
      <c r="I170" s="27">
        <v>70</v>
      </c>
    </row>
    <row r="171" spans="1:9" ht="18" customHeight="1" x14ac:dyDescent="0.3">
      <c r="A171" s="67" t="s">
        <v>255</v>
      </c>
      <c r="B171" s="54" t="s">
        <v>100</v>
      </c>
      <c r="C171" s="55">
        <v>44074</v>
      </c>
      <c r="D171" s="55">
        <v>29848</v>
      </c>
      <c r="E171" s="55">
        <v>34020</v>
      </c>
      <c r="F171" s="55">
        <v>39448</v>
      </c>
      <c r="G171" s="55">
        <v>49981</v>
      </c>
      <c r="H171" s="55">
        <v>61405</v>
      </c>
      <c r="I171" s="56">
        <v>580</v>
      </c>
    </row>
    <row r="172" spans="1:9" ht="18" customHeight="1" x14ac:dyDescent="0.3">
      <c r="A172" s="89" t="s">
        <v>257</v>
      </c>
      <c r="B172" s="22" t="s">
        <v>102</v>
      </c>
      <c r="C172" s="23">
        <v>38057</v>
      </c>
      <c r="D172" s="23">
        <v>29998</v>
      </c>
      <c r="E172" s="23">
        <v>31264</v>
      </c>
      <c r="F172" s="23">
        <v>33945</v>
      </c>
      <c r="G172" s="23">
        <v>36489</v>
      </c>
      <c r="H172" s="23">
        <v>54893</v>
      </c>
      <c r="I172" s="26">
        <v>220</v>
      </c>
    </row>
    <row r="173" spans="1:9" ht="18" customHeight="1" x14ac:dyDescent="0.3">
      <c r="A173" s="67" t="s">
        <v>258</v>
      </c>
      <c r="B173" s="54" t="s">
        <v>103</v>
      </c>
      <c r="C173" s="55">
        <v>34333</v>
      </c>
      <c r="D173" s="55">
        <v>30855</v>
      </c>
      <c r="E173" s="55">
        <v>32414</v>
      </c>
      <c r="F173" s="55">
        <v>33945</v>
      </c>
      <c r="G173" s="55">
        <v>33945</v>
      </c>
      <c r="H173" s="55">
        <v>36489</v>
      </c>
      <c r="I173" s="56">
        <v>150</v>
      </c>
    </row>
    <row r="174" spans="1:9" ht="18" customHeight="1" x14ac:dyDescent="0.3">
      <c r="A174" s="89" t="s">
        <v>259</v>
      </c>
      <c r="B174" s="22" t="s">
        <v>104</v>
      </c>
      <c r="C174" s="23">
        <v>52985</v>
      </c>
      <c r="D174" s="23">
        <v>36367</v>
      </c>
      <c r="E174" s="23">
        <v>40331</v>
      </c>
      <c r="F174" s="23">
        <v>47756</v>
      </c>
      <c r="G174" s="23">
        <v>60314</v>
      </c>
      <c r="H174" s="23">
        <v>75231</v>
      </c>
      <c r="I174" s="26">
        <v>1550</v>
      </c>
    </row>
    <row r="175" spans="1:9" ht="18" customHeight="1" x14ac:dyDescent="0.3">
      <c r="A175" s="67" t="s">
        <v>260</v>
      </c>
      <c r="B175" s="54" t="s">
        <v>378</v>
      </c>
      <c r="C175" s="55">
        <v>73273</v>
      </c>
      <c r="D175" s="55">
        <v>51082</v>
      </c>
      <c r="E175" s="55">
        <v>59559</v>
      </c>
      <c r="F175" s="55">
        <v>74763</v>
      </c>
      <c r="G175" s="55">
        <v>81427</v>
      </c>
      <c r="H175" s="55">
        <v>96093</v>
      </c>
      <c r="I175" s="56">
        <v>180</v>
      </c>
    </row>
    <row r="176" spans="1:9" s="2" customFormat="1" ht="18" customHeight="1" x14ac:dyDescent="0.3">
      <c r="A176" s="24" t="s">
        <v>261</v>
      </c>
      <c r="B176" s="12" t="s">
        <v>105</v>
      </c>
      <c r="C176" s="13">
        <v>47367</v>
      </c>
      <c r="D176" s="13">
        <v>36330</v>
      </c>
      <c r="E176" s="13">
        <v>37134</v>
      </c>
      <c r="F176" s="13">
        <v>42640</v>
      </c>
      <c r="G176" s="13">
        <v>49153</v>
      </c>
      <c r="H176" s="13">
        <v>61003</v>
      </c>
      <c r="I176" s="27">
        <v>180</v>
      </c>
    </row>
    <row r="177" spans="1:9" ht="18" customHeight="1" x14ac:dyDescent="0.3">
      <c r="A177" s="67" t="s">
        <v>496</v>
      </c>
      <c r="B177" s="54" t="s">
        <v>497</v>
      </c>
      <c r="C177" s="55">
        <v>48844</v>
      </c>
      <c r="D177" s="55">
        <v>38465</v>
      </c>
      <c r="E177" s="55">
        <v>39426</v>
      </c>
      <c r="F177" s="55">
        <v>47461</v>
      </c>
      <c r="G177" s="55">
        <v>61808</v>
      </c>
      <c r="H177" s="55">
        <v>61808</v>
      </c>
      <c r="I177" s="56">
        <v>40</v>
      </c>
    </row>
    <row r="178" spans="1:9" ht="18" customHeight="1" x14ac:dyDescent="0.3">
      <c r="A178" s="24" t="s">
        <v>262</v>
      </c>
      <c r="B178" s="12" t="s">
        <v>106</v>
      </c>
      <c r="C178" s="13">
        <v>43823</v>
      </c>
      <c r="D178" s="13">
        <v>34618</v>
      </c>
      <c r="E178" s="13">
        <v>36910</v>
      </c>
      <c r="F178" s="13">
        <v>44609</v>
      </c>
      <c r="G178" s="13">
        <v>49370</v>
      </c>
      <c r="H178" s="13">
        <v>54348</v>
      </c>
      <c r="I178" s="27">
        <v>280</v>
      </c>
    </row>
    <row r="179" spans="1:9" ht="18" customHeight="1" x14ac:dyDescent="0.3">
      <c r="A179" s="67" t="s">
        <v>263</v>
      </c>
      <c r="B179" s="54" t="s">
        <v>107</v>
      </c>
      <c r="C179" s="55">
        <v>52803</v>
      </c>
      <c r="D179" s="55">
        <v>37721</v>
      </c>
      <c r="E179" s="55">
        <v>45745</v>
      </c>
      <c r="F179" s="55">
        <v>50357</v>
      </c>
      <c r="G179" s="55">
        <v>59336</v>
      </c>
      <c r="H179" s="55">
        <v>69907</v>
      </c>
      <c r="I179" s="56">
        <v>160</v>
      </c>
    </row>
    <row r="180" spans="1:9" ht="18" customHeight="1" x14ac:dyDescent="0.3">
      <c r="A180" s="24" t="s">
        <v>690</v>
      </c>
      <c r="B180" s="12" t="s">
        <v>691</v>
      </c>
      <c r="C180" s="13">
        <v>41513</v>
      </c>
      <c r="D180" s="13">
        <v>32490</v>
      </c>
      <c r="E180" s="13">
        <v>35774</v>
      </c>
      <c r="F180" s="13">
        <v>38652</v>
      </c>
      <c r="G180" s="13">
        <v>45486</v>
      </c>
      <c r="H180" s="13">
        <v>59205</v>
      </c>
      <c r="I180" s="27">
        <v>40</v>
      </c>
    </row>
    <row r="181" spans="1:9" ht="18" customHeight="1" x14ac:dyDescent="0.3">
      <c r="A181" s="67" t="s">
        <v>264</v>
      </c>
      <c r="B181" s="54" t="s">
        <v>108</v>
      </c>
      <c r="C181" s="55">
        <v>57303</v>
      </c>
      <c r="D181" s="55">
        <v>42990</v>
      </c>
      <c r="E181" s="55">
        <v>45403</v>
      </c>
      <c r="F181" s="55">
        <v>55196</v>
      </c>
      <c r="G181" s="55">
        <v>68468</v>
      </c>
      <c r="H181" s="55">
        <v>73755</v>
      </c>
      <c r="I181" s="56">
        <v>130</v>
      </c>
    </row>
    <row r="182" spans="1:9" ht="18" customHeight="1" x14ac:dyDescent="0.3">
      <c r="A182" s="24" t="s">
        <v>379</v>
      </c>
      <c r="B182" s="12" t="s">
        <v>380</v>
      </c>
      <c r="C182" s="13">
        <v>45302</v>
      </c>
      <c r="D182" s="13">
        <v>31519</v>
      </c>
      <c r="E182" s="13">
        <v>37952</v>
      </c>
      <c r="F182" s="13">
        <v>45869</v>
      </c>
      <c r="G182" s="13">
        <v>50168</v>
      </c>
      <c r="H182" s="13">
        <v>60429</v>
      </c>
      <c r="I182" s="27">
        <v>50</v>
      </c>
    </row>
    <row r="183" spans="1:9" ht="18" customHeight="1" x14ac:dyDescent="0.3">
      <c r="A183" s="67" t="s">
        <v>265</v>
      </c>
      <c r="B183" s="54" t="s">
        <v>109</v>
      </c>
      <c r="C183" s="55">
        <v>49235</v>
      </c>
      <c r="D183" s="55">
        <v>36280</v>
      </c>
      <c r="E183" s="55">
        <v>39180</v>
      </c>
      <c r="F183" s="55">
        <v>47339</v>
      </c>
      <c r="G183" s="55">
        <v>60429</v>
      </c>
      <c r="H183" s="55">
        <v>61910</v>
      </c>
      <c r="I183" s="56">
        <v>80</v>
      </c>
    </row>
    <row r="184" spans="1:9" ht="18" customHeight="1" x14ac:dyDescent="0.3">
      <c r="A184" s="24" t="s">
        <v>615</v>
      </c>
      <c r="B184" s="12" t="s">
        <v>616</v>
      </c>
      <c r="C184" s="13">
        <v>52397</v>
      </c>
      <c r="D184" s="13">
        <v>34293</v>
      </c>
      <c r="E184" s="13">
        <v>37755</v>
      </c>
      <c r="F184" s="13">
        <v>43913</v>
      </c>
      <c r="G184" s="13">
        <v>57827</v>
      </c>
      <c r="H184" s="13">
        <v>86691</v>
      </c>
      <c r="I184" s="27">
        <v>30</v>
      </c>
    </row>
    <row r="185" spans="1:9" ht="18" customHeight="1" x14ac:dyDescent="0.3">
      <c r="A185" s="67" t="s">
        <v>692</v>
      </c>
      <c r="B185" s="54" t="s">
        <v>693</v>
      </c>
      <c r="C185" s="55">
        <v>46883</v>
      </c>
      <c r="D185" s="55">
        <v>37999</v>
      </c>
      <c r="E185" s="55">
        <v>37999</v>
      </c>
      <c r="F185" s="55">
        <v>48081</v>
      </c>
      <c r="G185" s="55">
        <v>53828</v>
      </c>
      <c r="H185" s="55">
        <v>62189</v>
      </c>
      <c r="I185" s="56">
        <v>40</v>
      </c>
    </row>
    <row r="186" spans="1:9" ht="18" customHeight="1" x14ac:dyDescent="0.3">
      <c r="A186" s="24" t="s">
        <v>266</v>
      </c>
      <c r="B186" s="12" t="s">
        <v>110</v>
      </c>
      <c r="C186" s="13">
        <v>80310</v>
      </c>
      <c r="D186" s="13">
        <v>53288</v>
      </c>
      <c r="E186" s="13">
        <v>62353</v>
      </c>
      <c r="F186" s="13">
        <v>79352</v>
      </c>
      <c r="G186" s="13">
        <v>92611</v>
      </c>
      <c r="H186" s="13">
        <v>112321</v>
      </c>
      <c r="I186" s="27">
        <v>70</v>
      </c>
    </row>
    <row r="187" spans="1:9" ht="18" customHeight="1" x14ac:dyDescent="0.3">
      <c r="A187" s="67" t="s">
        <v>267</v>
      </c>
      <c r="B187" s="54" t="s">
        <v>111</v>
      </c>
      <c r="C187" s="55">
        <v>48072</v>
      </c>
      <c r="D187" s="55">
        <v>33018</v>
      </c>
      <c r="E187" s="55">
        <v>46710</v>
      </c>
      <c r="F187" s="55">
        <v>50849</v>
      </c>
      <c r="G187" s="55">
        <v>51356</v>
      </c>
      <c r="H187" s="55">
        <v>51864</v>
      </c>
      <c r="I187" s="56">
        <v>30</v>
      </c>
    </row>
    <row r="188" spans="1:9" s="2" customFormat="1" ht="18" customHeight="1" x14ac:dyDescent="0.3">
      <c r="A188" s="89" t="s">
        <v>268</v>
      </c>
      <c r="B188" s="22" t="s">
        <v>112</v>
      </c>
      <c r="C188" s="23">
        <v>54405</v>
      </c>
      <c r="D188" s="23">
        <v>31822</v>
      </c>
      <c r="E188" s="23">
        <v>36918</v>
      </c>
      <c r="F188" s="23">
        <v>47875</v>
      </c>
      <c r="G188" s="23">
        <v>65904</v>
      </c>
      <c r="H188" s="23">
        <v>84097</v>
      </c>
      <c r="I188" s="26">
        <v>1560</v>
      </c>
    </row>
    <row r="189" spans="1:9" ht="18" customHeight="1" x14ac:dyDescent="0.3">
      <c r="A189" s="67" t="s">
        <v>269</v>
      </c>
      <c r="B189" s="54" t="s">
        <v>113</v>
      </c>
      <c r="C189" s="55">
        <v>71663</v>
      </c>
      <c r="D189" s="55">
        <v>39643</v>
      </c>
      <c r="E189" s="55">
        <v>49773</v>
      </c>
      <c r="F189" s="55">
        <v>67659</v>
      </c>
      <c r="G189" s="55">
        <v>92184</v>
      </c>
      <c r="H189" s="55">
        <v>115814</v>
      </c>
      <c r="I189" s="56">
        <v>120</v>
      </c>
    </row>
    <row r="190" spans="1:9" ht="18" customHeight="1" x14ac:dyDescent="0.3">
      <c r="A190" s="24" t="s">
        <v>270</v>
      </c>
      <c r="B190" s="12" t="s">
        <v>114</v>
      </c>
      <c r="C190" s="13">
        <v>57548</v>
      </c>
      <c r="D190" s="13">
        <v>34212</v>
      </c>
      <c r="E190" s="13">
        <v>34212</v>
      </c>
      <c r="F190" s="13">
        <v>55598</v>
      </c>
      <c r="G190" s="13">
        <v>77011</v>
      </c>
      <c r="H190" s="13">
        <v>81880</v>
      </c>
      <c r="I190" s="27">
        <v>40</v>
      </c>
    </row>
    <row r="191" spans="1:9" ht="18" customHeight="1" x14ac:dyDescent="0.3">
      <c r="A191" s="67" t="s">
        <v>498</v>
      </c>
      <c r="B191" s="54" t="s">
        <v>499</v>
      </c>
      <c r="C191" s="55">
        <v>71678</v>
      </c>
      <c r="D191" s="55">
        <v>46869</v>
      </c>
      <c r="E191" s="55">
        <v>60076</v>
      </c>
      <c r="F191" s="55">
        <v>74943</v>
      </c>
      <c r="G191" s="55">
        <v>76340</v>
      </c>
      <c r="H191" s="55">
        <v>95358</v>
      </c>
      <c r="I191" s="56">
        <v>70</v>
      </c>
    </row>
    <row r="192" spans="1:9" ht="18" customHeight="1" x14ac:dyDescent="0.3">
      <c r="A192" s="24" t="s">
        <v>271</v>
      </c>
      <c r="B192" s="12" t="s">
        <v>115</v>
      </c>
      <c r="C192" s="13">
        <v>52006</v>
      </c>
      <c r="D192" s="13">
        <v>31714</v>
      </c>
      <c r="E192" s="13">
        <v>35692</v>
      </c>
      <c r="F192" s="13">
        <v>45990</v>
      </c>
      <c r="G192" s="13">
        <v>66741</v>
      </c>
      <c r="H192" s="13">
        <v>73747</v>
      </c>
      <c r="I192" s="27">
        <v>200</v>
      </c>
    </row>
    <row r="193" spans="1:9" ht="18" customHeight="1" x14ac:dyDescent="0.3">
      <c r="A193" s="67" t="s">
        <v>500</v>
      </c>
      <c r="B193" s="54" t="s">
        <v>501</v>
      </c>
      <c r="C193" s="55">
        <v>50403</v>
      </c>
      <c r="D193" s="55">
        <v>33053</v>
      </c>
      <c r="E193" s="55">
        <v>40258</v>
      </c>
      <c r="F193" s="55">
        <v>48288</v>
      </c>
      <c r="G193" s="55">
        <v>60718</v>
      </c>
      <c r="H193" s="55">
        <v>65442</v>
      </c>
      <c r="I193" s="56">
        <v>40</v>
      </c>
    </row>
    <row r="194" spans="1:9" ht="18" customHeight="1" x14ac:dyDescent="0.3">
      <c r="A194" s="24" t="s">
        <v>502</v>
      </c>
      <c r="B194" s="12" t="s">
        <v>503</v>
      </c>
      <c r="C194" s="13">
        <v>61280</v>
      </c>
      <c r="D194" s="13">
        <v>45991</v>
      </c>
      <c r="E194" s="13">
        <v>48177</v>
      </c>
      <c r="F194" s="13">
        <v>62448</v>
      </c>
      <c r="G194" s="13">
        <v>69145</v>
      </c>
      <c r="H194" s="13">
        <v>73629</v>
      </c>
      <c r="I194" s="27">
        <v>40</v>
      </c>
    </row>
    <row r="195" spans="1:9" s="2" customFormat="1" ht="18" customHeight="1" x14ac:dyDescent="0.3">
      <c r="A195" s="67" t="s">
        <v>272</v>
      </c>
      <c r="B195" s="54" t="s">
        <v>116</v>
      </c>
      <c r="C195" s="55">
        <v>35497</v>
      </c>
      <c r="D195" s="55">
        <v>30588</v>
      </c>
      <c r="E195" s="55">
        <v>31103</v>
      </c>
      <c r="F195" s="55">
        <v>35210</v>
      </c>
      <c r="G195" s="55">
        <v>36296</v>
      </c>
      <c r="H195" s="55">
        <v>38925</v>
      </c>
      <c r="I195" s="56">
        <v>50</v>
      </c>
    </row>
    <row r="196" spans="1:9" ht="18" customHeight="1" x14ac:dyDescent="0.3">
      <c r="A196" s="24" t="s">
        <v>273</v>
      </c>
      <c r="B196" s="12" t="s">
        <v>117</v>
      </c>
      <c r="C196" s="13">
        <v>58257</v>
      </c>
      <c r="D196" s="13">
        <v>38479</v>
      </c>
      <c r="E196" s="13">
        <v>46214</v>
      </c>
      <c r="F196" s="13">
        <v>51941</v>
      </c>
      <c r="G196" s="13">
        <v>60925</v>
      </c>
      <c r="H196" s="13">
        <v>111306</v>
      </c>
      <c r="I196" s="27">
        <v>150</v>
      </c>
    </row>
    <row r="197" spans="1:9" ht="18" customHeight="1" x14ac:dyDescent="0.3">
      <c r="A197" s="67" t="s">
        <v>662</v>
      </c>
      <c r="B197" s="54" t="s">
        <v>663</v>
      </c>
      <c r="C197" s="55">
        <v>65438</v>
      </c>
      <c r="D197" s="55">
        <v>44066</v>
      </c>
      <c r="E197" s="55">
        <v>49937</v>
      </c>
      <c r="F197" s="55">
        <v>58032</v>
      </c>
      <c r="G197" s="55">
        <v>81922</v>
      </c>
      <c r="H197" s="55">
        <v>91133</v>
      </c>
      <c r="I197" s="56">
        <v>50</v>
      </c>
    </row>
    <row r="198" spans="1:9" ht="18" customHeight="1" x14ac:dyDescent="0.3">
      <c r="A198" s="24" t="s">
        <v>274</v>
      </c>
      <c r="B198" s="12" t="s">
        <v>118</v>
      </c>
      <c r="C198" s="13">
        <v>45783</v>
      </c>
      <c r="D198" s="13">
        <v>30799</v>
      </c>
      <c r="E198" s="13">
        <v>34953</v>
      </c>
      <c r="F198" s="13">
        <v>38274</v>
      </c>
      <c r="G198" s="13">
        <v>50157</v>
      </c>
      <c r="H198" s="13">
        <v>68268</v>
      </c>
      <c r="I198" s="27">
        <v>490</v>
      </c>
    </row>
    <row r="199" spans="1:9" ht="18" customHeight="1" x14ac:dyDescent="0.3">
      <c r="A199" s="88" t="s">
        <v>276</v>
      </c>
      <c r="B199" s="64" t="s">
        <v>120</v>
      </c>
      <c r="C199" s="65">
        <v>48214</v>
      </c>
      <c r="D199" s="65">
        <v>29848</v>
      </c>
      <c r="E199" s="65">
        <v>30840</v>
      </c>
      <c r="F199" s="65">
        <v>38759</v>
      </c>
      <c r="G199" s="65">
        <v>58542</v>
      </c>
      <c r="H199" s="65">
        <v>79562</v>
      </c>
      <c r="I199" s="66">
        <v>890</v>
      </c>
    </row>
    <row r="200" spans="1:9" ht="18" customHeight="1" x14ac:dyDescent="0.3">
      <c r="A200" s="24" t="s">
        <v>277</v>
      </c>
      <c r="B200" s="12" t="s">
        <v>121</v>
      </c>
      <c r="C200" s="13">
        <v>61708</v>
      </c>
      <c r="D200" s="13">
        <v>33693</v>
      </c>
      <c r="E200" s="13">
        <v>43848</v>
      </c>
      <c r="F200" s="13">
        <v>54876</v>
      </c>
      <c r="G200" s="13">
        <v>75450</v>
      </c>
      <c r="H200" s="13">
        <v>100695</v>
      </c>
      <c r="I200" s="27">
        <v>80</v>
      </c>
    </row>
    <row r="201" spans="1:9" ht="18" customHeight="1" x14ac:dyDescent="0.3">
      <c r="A201" s="67" t="s">
        <v>694</v>
      </c>
      <c r="B201" s="54" t="s">
        <v>695</v>
      </c>
      <c r="C201" s="55">
        <v>35014</v>
      </c>
      <c r="D201" s="55">
        <v>29848</v>
      </c>
      <c r="E201" s="55">
        <v>32255</v>
      </c>
      <c r="F201" s="55">
        <v>35092</v>
      </c>
      <c r="G201" s="55">
        <v>36068</v>
      </c>
      <c r="H201" s="55">
        <v>37917</v>
      </c>
      <c r="I201" s="56">
        <v>40</v>
      </c>
    </row>
    <row r="202" spans="1:9" ht="18" customHeight="1" x14ac:dyDescent="0.3">
      <c r="A202" s="24" t="s">
        <v>504</v>
      </c>
      <c r="B202" s="12" t="s">
        <v>505</v>
      </c>
      <c r="C202" s="13">
        <v>39591</v>
      </c>
      <c r="D202" s="13">
        <v>29848</v>
      </c>
      <c r="E202" s="13">
        <v>30831</v>
      </c>
      <c r="F202" s="13">
        <v>36187</v>
      </c>
      <c r="G202" s="13">
        <v>47009</v>
      </c>
      <c r="H202" s="13">
        <v>57637</v>
      </c>
      <c r="I202" s="27">
        <v>50</v>
      </c>
    </row>
    <row r="203" spans="1:9" ht="18" customHeight="1" x14ac:dyDescent="0.3">
      <c r="A203" s="67" t="s">
        <v>575</v>
      </c>
      <c r="B203" s="54" t="s">
        <v>576</v>
      </c>
      <c r="C203" s="55">
        <v>64660</v>
      </c>
      <c r="D203" s="55">
        <v>38754</v>
      </c>
      <c r="E203" s="55">
        <v>41534</v>
      </c>
      <c r="F203" s="55">
        <v>55909</v>
      </c>
      <c r="G203" s="55">
        <v>84752</v>
      </c>
      <c r="H203" s="55">
        <v>116889</v>
      </c>
      <c r="I203" s="56">
        <v>60</v>
      </c>
    </row>
    <row r="204" spans="1:9" ht="18" customHeight="1" x14ac:dyDescent="0.3">
      <c r="A204" s="24" t="s">
        <v>506</v>
      </c>
      <c r="B204" s="12" t="s">
        <v>507</v>
      </c>
      <c r="C204" s="13">
        <v>52573</v>
      </c>
      <c r="D204" s="13">
        <v>35934</v>
      </c>
      <c r="E204" s="13">
        <v>39280</v>
      </c>
      <c r="F204" s="13">
        <v>60771</v>
      </c>
      <c r="G204" s="13">
        <v>61526</v>
      </c>
      <c r="H204" s="13">
        <v>63908</v>
      </c>
      <c r="I204" s="27">
        <v>100</v>
      </c>
    </row>
    <row r="205" spans="1:9" ht="18" customHeight="1" x14ac:dyDescent="0.3">
      <c r="A205" s="88" t="s">
        <v>278</v>
      </c>
      <c r="B205" s="64" t="s">
        <v>122</v>
      </c>
      <c r="C205" s="65">
        <v>43093</v>
      </c>
      <c r="D205" s="65">
        <v>30312</v>
      </c>
      <c r="E205" s="65">
        <v>33226</v>
      </c>
      <c r="F205" s="65">
        <v>36680</v>
      </c>
      <c r="G205" s="65">
        <v>46154</v>
      </c>
      <c r="H205" s="65">
        <v>59900</v>
      </c>
      <c r="I205" s="66">
        <v>2190</v>
      </c>
    </row>
    <row r="206" spans="1:9" ht="18" customHeight="1" x14ac:dyDescent="0.3">
      <c r="A206" s="24" t="s">
        <v>381</v>
      </c>
      <c r="B206" s="12" t="s">
        <v>577</v>
      </c>
      <c r="C206" s="13">
        <v>55114</v>
      </c>
      <c r="D206" s="13">
        <v>39208</v>
      </c>
      <c r="E206" s="13">
        <v>44644</v>
      </c>
      <c r="F206" s="13">
        <v>49955</v>
      </c>
      <c r="G206" s="13">
        <v>62748</v>
      </c>
      <c r="H206" s="13">
        <v>77771</v>
      </c>
      <c r="I206" s="27">
        <v>90</v>
      </c>
    </row>
    <row r="207" spans="1:9" ht="18" customHeight="1" x14ac:dyDescent="0.3">
      <c r="A207" s="67" t="s">
        <v>513</v>
      </c>
      <c r="B207" s="54" t="s">
        <v>514</v>
      </c>
      <c r="C207" s="55">
        <v>37878</v>
      </c>
      <c r="D207" s="55">
        <v>29848</v>
      </c>
      <c r="E207" s="55">
        <v>31601</v>
      </c>
      <c r="F207" s="55">
        <v>36098</v>
      </c>
      <c r="G207" s="55">
        <v>44240</v>
      </c>
      <c r="H207" s="55">
        <v>48256</v>
      </c>
      <c r="I207" s="56">
        <v>120</v>
      </c>
    </row>
    <row r="208" spans="1:9" ht="18" customHeight="1" x14ac:dyDescent="0.3">
      <c r="A208" s="24" t="s">
        <v>279</v>
      </c>
      <c r="B208" s="12" t="s">
        <v>124</v>
      </c>
      <c r="C208" s="13">
        <v>49390</v>
      </c>
      <c r="D208" s="13">
        <v>36329</v>
      </c>
      <c r="E208" s="13">
        <v>38153</v>
      </c>
      <c r="F208" s="13">
        <v>46208</v>
      </c>
      <c r="G208" s="13">
        <v>55593</v>
      </c>
      <c r="H208" s="13">
        <v>62952</v>
      </c>
      <c r="I208" s="27">
        <v>320</v>
      </c>
    </row>
    <row r="209" spans="1:9" ht="18" customHeight="1" x14ac:dyDescent="0.3">
      <c r="A209" s="67" t="s">
        <v>280</v>
      </c>
      <c r="B209" s="54" t="s">
        <v>383</v>
      </c>
      <c r="C209" s="55">
        <v>49405</v>
      </c>
      <c r="D209" s="55">
        <v>30494</v>
      </c>
      <c r="E209" s="55">
        <v>34085</v>
      </c>
      <c r="F209" s="55">
        <v>44760</v>
      </c>
      <c r="G209" s="55">
        <v>48752</v>
      </c>
      <c r="H209" s="55">
        <v>92221</v>
      </c>
      <c r="I209" s="56">
        <v>230</v>
      </c>
    </row>
    <row r="210" spans="1:9" ht="18" customHeight="1" x14ac:dyDescent="0.3">
      <c r="A210" s="24" t="s">
        <v>625</v>
      </c>
      <c r="B210" s="12" t="s">
        <v>626</v>
      </c>
      <c r="C210" s="13">
        <v>38389</v>
      </c>
      <c r="D210" s="13">
        <v>30714</v>
      </c>
      <c r="E210" s="13">
        <v>34946</v>
      </c>
      <c r="F210" s="13">
        <v>37544</v>
      </c>
      <c r="G210" s="13">
        <v>39569</v>
      </c>
      <c r="H210" s="13">
        <v>45366</v>
      </c>
      <c r="I210" s="27">
        <v>120</v>
      </c>
    </row>
    <row r="211" spans="1:9" ht="18" customHeight="1" x14ac:dyDescent="0.3">
      <c r="A211" s="67" t="s">
        <v>627</v>
      </c>
      <c r="B211" s="54" t="s">
        <v>628</v>
      </c>
      <c r="C211" s="55">
        <v>36321</v>
      </c>
      <c r="D211" s="55">
        <v>29848</v>
      </c>
      <c r="E211" s="55">
        <v>31586</v>
      </c>
      <c r="F211" s="55">
        <v>33397</v>
      </c>
      <c r="G211" s="55">
        <v>42670</v>
      </c>
      <c r="H211" s="55">
        <v>43441</v>
      </c>
      <c r="I211" s="56">
        <v>90</v>
      </c>
    </row>
    <row r="212" spans="1:9" ht="18" customHeight="1" x14ac:dyDescent="0.3">
      <c r="A212" s="24" t="s">
        <v>696</v>
      </c>
      <c r="B212" s="12" t="s">
        <v>697</v>
      </c>
      <c r="C212" s="13">
        <v>40038</v>
      </c>
      <c r="D212" s="13">
        <v>30090</v>
      </c>
      <c r="E212" s="13">
        <v>36445</v>
      </c>
      <c r="F212" s="13">
        <v>36985</v>
      </c>
      <c r="G212" s="13">
        <v>43336</v>
      </c>
      <c r="H212" s="13">
        <v>51537</v>
      </c>
      <c r="I212" s="27">
        <v>40</v>
      </c>
    </row>
    <row r="213" spans="1:9" ht="18" customHeight="1" x14ac:dyDescent="0.3">
      <c r="A213" s="67" t="s">
        <v>281</v>
      </c>
      <c r="B213" s="54" t="s">
        <v>125</v>
      </c>
      <c r="C213" s="55">
        <v>33888</v>
      </c>
      <c r="D213" s="55">
        <v>29848</v>
      </c>
      <c r="E213" s="55">
        <v>29848</v>
      </c>
      <c r="F213" s="55">
        <v>33350</v>
      </c>
      <c r="G213" s="55">
        <v>34965</v>
      </c>
      <c r="H213" s="55">
        <v>38159</v>
      </c>
      <c r="I213" s="56">
        <v>30</v>
      </c>
    </row>
    <row r="214" spans="1:9" ht="18" customHeight="1" x14ac:dyDescent="0.3">
      <c r="A214" s="24" t="s">
        <v>282</v>
      </c>
      <c r="B214" s="12" t="s">
        <v>126</v>
      </c>
      <c r="C214" s="13">
        <v>37457</v>
      </c>
      <c r="D214" s="13">
        <v>29862</v>
      </c>
      <c r="E214" s="13">
        <v>30923</v>
      </c>
      <c r="F214" s="13">
        <v>35872</v>
      </c>
      <c r="G214" s="13">
        <v>39781</v>
      </c>
      <c r="H214" s="13">
        <v>47144</v>
      </c>
      <c r="I214" s="27">
        <v>280</v>
      </c>
    </row>
    <row r="215" spans="1:9" ht="18" customHeight="1" x14ac:dyDescent="0.3">
      <c r="A215" s="67" t="s">
        <v>283</v>
      </c>
      <c r="B215" s="54" t="s">
        <v>127</v>
      </c>
      <c r="C215" s="55">
        <v>32907</v>
      </c>
      <c r="D215" s="55">
        <v>29848</v>
      </c>
      <c r="E215" s="55">
        <v>29848</v>
      </c>
      <c r="F215" s="55">
        <v>31489</v>
      </c>
      <c r="G215" s="55">
        <v>34719</v>
      </c>
      <c r="H215" s="55">
        <v>34827</v>
      </c>
      <c r="I215" s="56">
        <v>40</v>
      </c>
    </row>
    <row r="216" spans="1:9" ht="18" customHeight="1" x14ac:dyDescent="0.3">
      <c r="A216" s="24" t="s">
        <v>387</v>
      </c>
      <c r="B216" s="12" t="s">
        <v>388</v>
      </c>
      <c r="C216" s="13">
        <v>36659</v>
      </c>
      <c r="D216" s="13">
        <v>31131</v>
      </c>
      <c r="E216" s="13">
        <v>32652</v>
      </c>
      <c r="F216" s="13">
        <v>35879</v>
      </c>
      <c r="G216" s="13">
        <v>36680</v>
      </c>
      <c r="H216" s="13">
        <v>46154</v>
      </c>
      <c r="I216" s="27">
        <v>650</v>
      </c>
    </row>
    <row r="217" spans="1:9" ht="18" customHeight="1" thickBot="1" x14ac:dyDescent="0.35">
      <c r="A217" s="86" t="s">
        <v>284</v>
      </c>
      <c r="B217" s="57" t="s">
        <v>128</v>
      </c>
      <c r="C217" s="58">
        <v>35489</v>
      </c>
      <c r="D217" s="58">
        <v>30329</v>
      </c>
      <c r="E217" s="58">
        <v>31391</v>
      </c>
      <c r="F217" s="58">
        <v>36312</v>
      </c>
      <c r="G217" s="58">
        <v>36312</v>
      </c>
      <c r="H217" s="58">
        <v>39316</v>
      </c>
      <c r="I217" s="59">
        <v>50</v>
      </c>
    </row>
    <row r="218" spans="1:9" x14ac:dyDescent="0.3">
      <c r="A218" s="87" t="s">
        <v>749</v>
      </c>
    </row>
    <row r="219" spans="1:9" x14ac:dyDescent="0.3">
      <c r="A219" s="96" t="s">
        <v>710</v>
      </c>
      <c r="B219" s="97"/>
      <c r="C219" s="97"/>
      <c r="D219" s="97"/>
      <c r="E219" s="97"/>
      <c r="F219" s="97"/>
      <c r="G219" s="97"/>
      <c r="H219" s="97"/>
      <c r="I219" s="97"/>
    </row>
  </sheetData>
  <mergeCells count="2">
    <mergeCell ref="A1:I1"/>
    <mergeCell ref="A219:I219"/>
  </mergeCells>
  <conditionalFormatting sqref="A3:I217">
    <cfRule type="expression" dxfId="15" priority="1">
      <formula>MOD(ROW(),2)=1</formula>
    </cfRule>
  </conditionalFormatting>
  <pageMargins left="0.7" right="0.7" top="0.75" bottom="0.75" header="0.3" footer="0.3"/>
  <pageSetup scale="51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A0ED5-D41D-4DE1-9FC9-90599914D58A}">
  <sheetPr>
    <pageSetUpPr fitToPage="1"/>
  </sheetPr>
  <dimension ref="A1:I219"/>
  <sheetViews>
    <sheetView workbookViewId="0">
      <pane ySplit="2" topLeftCell="A3" activePane="bottomLeft" state="frozen"/>
      <selection sqref="A1:I1"/>
      <selection pane="bottomLeft" sqref="A1:I1"/>
    </sheetView>
  </sheetViews>
  <sheetFormatPr defaultRowHeight="14.4" x14ac:dyDescent="0.3"/>
  <cols>
    <col min="1" max="1" width="13" customWidth="1"/>
    <col min="2" max="2" width="51.88671875" style="1" customWidth="1"/>
    <col min="3" max="8" width="15.77734375" customWidth="1"/>
    <col min="9" max="9" width="14.77734375" customWidth="1"/>
  </cols>
  <sheetData>
    <row r="1" spans="1:9" ht="30" customHeight="1" x14ac:dyDescent="0.3">
      <c r="A1" s="93" t="s">
        <v>670</v>
      </c>
      <c r="B1" s="94"/>
      <c r="C1" s="94"/>
      <c r="D1" s="94"/>
      <c r="E1" s="94"/>
      <c r="F1" s="94"/>
      <c r="G1" s="94"/>
      <c r="H1" s="94"/>
      <c r="I1" s="95"/>
    </row>
    <row r="2" spans="1:9" ht="34.950000000000003" customHeight="1" x14ac:dyDescent="0.3">
      <c r="A2" s="4" t="s">
        <v>705</v>
      </c>
      <c r="B2" s="5" t="s">
        <v>129</v>
      </c>
      <c r="C2" s="5" t="s">
        <v>130</v>
      </c>
      <c r="D2" s="5" t="s">
        <v>131</v>
      </c>
      <c r="E2" s="5" t="s">
        <v>132</v>
      </c>
      <c r="F2" s="5" t="s">
        <v>133</v>
      </c>
      <c r="G2" s="5" t="s">
        <v>134</v>
      </c>
      <c r="H2" s="5" t="s">
        <v>135</v>
      </c>
      <c r="I2" s="6" t="s">
        <v>136</v>
      </c>
    </row>
    <row r="3" spans="1:9" ht="18" customHeight="1" x14ac:dyDescent="0.3">
      <c r="A3" s="88" t="s">
        <v>139</v>
      </c>
      <c r="B3" s="64" t="s">
        <v>395</v>
      </c>
      <c r="C3" s="68">
        <v>29.46</v>
      </c>
      <c r="D3" s="68">
        <v>14.42</v>
      </c>
      <c r="E3" s="68">
        <v>16.61</v>
      </c>
      <c r="F3" s="68">
        <v>22.09</v>
      </c>
      <c r="G3" s="68">
        <v>35.97</v>
      </c>
      <c r="H3" s="68">
        <v>52.48</v>
      </c>
      <c r="I3" s="66">
        <v>34110</v>
      </c>
    </row>
    <row r="4" spans="1:9" ht="18" customHeight="1" x14ac:dyDescent="0.3">
      <c r="A4" s="89" t="s">
        <v>396</v>
      </c>
      <c r="B4" s="22" t="s">
        <v>0</v>
      </c>
      <c r="C4" s="25">
        <v>51.99</v>
      </c>
      <c r="D4" s="25">
        <v>21.79</v>
      </c>
      <c r="E4" s="25">
        <v>29.77</v>
      </c>
      <c r="F4" s="25">
        <v>46.02</v>
      </c>
      <c r="G4" s="25">
        <v>62.43</v>
      </c>
      <c r="H4" s="25">
        <v>80.62</v>
      </c>
      <c r="I4" s="26">
        <v>2530</v>
      </c>
    </row>
    <row r="5" spans="1:9" ht="18" customHeight="1" x14ac:dyDescent="0.3">
      <c r="A5" s="67" t="s">
        <v>140</v>
      </c>
      <c r="B5" s="54" t="s">
        <v>1</v>
      </c>
      <c r="C5" s="62">
        <v>67.66</v>
      </c>
      <c r="D5" s="62">
        <v>14.35</v>
      </c>
      <c r="E5" s="62">
        <v>32.840000000000003</v>
      </c>
      <c r="F5" s="62">
        <v>56.59</v>
      </c>
      <c r="G5" s="62">
        <v>75.75</v>
      </c>
      <c r="H5" s="62" t="s">
        <v>671</v>
      </c>
      <c r="I5" s="56">
        <v>50</v>
      </c>
    </row>
    <row r="6" spans="1:9" ht="18" customHeight="1" x14ac:dyDescent="0.3">
      <c r="A6" s="24" t="s">
        <v>141</v>
      </c>
      <c r="B6" s="12" t="s">
        <v>2</v>
      </c>
      <c r="C6" s="20">
        <v>47.31</v>
      </c>
      <c r="D6" s="20">
        <v>19.2</v>
      </c>
      <c r="E6" s="20">
        <v>25.72</v>
      </c>
      <c r="F6" s="20">
        <v>36.479999999999997</v>
      </c>
      <c r="G6" s="20">
        <v>53.1</v>
      </c>
      <c r="H6" s="20">
        <v>80.53</v>
      </c>
      <c r="I6" s="27">
        <v>1040</v>
      </c>
    </row>
    <row r="7" spans="1:9" ht="18" customHeight="1" x14ac:dyDescent="0.3">
      <c r="A7" s="67" t="s">
        <v>143</v>
      </c>
      <c r="B7" s="54" t="s">
        <v>4</v>
      </c>
      <c r="C7" s="62">
        <v>64.02</v>
      </c>
      <c r="D7" s="62">
        <v>28.86</v>
      </c>
      <c r="E7" s="62">
        <v>40.880000000000003</v>
      </c>
      <c r="F7" s="62">
        <v>59.82</v>
      </c>
      <c r="G7" s="62">
        <v>73.62</v>
      </c>
      <c r="H7" s="62">
        <v>96.26</v>
      </c>
      <c r="I7" s="56">
        <v>70</v>
      </c>
    </row>
    <row r="8" spans="1:9" ht="18" customHeight="1" x14ac:dyDescent="0.3">
      <c r="A8" s="24" t="s">
        <v>584</v>
      </c>
      <c r="B8" s="12" t="s">
        <v>398</v>
      </c>
      <c r="C8" s="20">
        <v>44.88</v>
      </c>
      <c r="D8" s="20">
        <v>24.18</v>
      </c>
      <c r="E8" s="20">
        <v>29.17</v>
      </c>
      <c r="F8" s="20">
        <v>38.82</v>
      </c>
      <c r="G8" s="20">
        <v>54.93</v>
      </c>
      <c r="H8" s="20">
        <v>66.150000000000006</v>
      </c>
      <c r="I8" s="27">
        <v>40</v>
      </c>
    </row>
    <row r="9" spans="1:9" ht="18" customHeight="1" x14ac:dyDescent="0.3">
      <c r="A9" s="67" t="s">
        <v>650</v>
      </c>
      <c r="B9" s="54" t="s">
        <v>631</v>
      </c>
      <c r="C9" s="62">
        <v>40.299999999999997</v>
      </c>
      <c r="D9" s="62">
        <v>20.38</v>
      </c>
      <c r="E9" s="62">
        <v>25.67</v>
      </c>
      <c r="F9" s="62">
        <v>39.44</v>
      </c>
      <c r="G9" s="62">
        <v>52.62</v>
      </c>
      <c r="H9" s="62">
        <v>66.040000000000006</v>
      </c>
      <c r="I9" s="56">
        <v>50</v>
      </c>
    </row>
    <row r="10" spans="1:9" ht="18" customHeight="1" x14ac:dyDescent="0.3">
      <c r="A10" s="24" t="s">
        <v>144</v>
      </c>
      <c r="B10" s="12" t="s">
        <v>5</v>
      </c>
      <c r="C10" s="20">
        <v>75.900000000000006</v>
      </c>
      <c r="D10" s="20">
        <v>39.26</v>
      </c>
      <c r="E10" s="20">
        <v>53.67</v>
      </c>
      <c r="F10" s="20">
        <v>73.959999999999994</v>
      </c>
      <c r="G10" s="20">
        <v>87.41</v>
      </c>
      <c r="H10" s="20">
        <v>103.86</v>
      </c>
      <c r="I10" s="27">
        <v>120</v>
      </c>
    </row>
    <row r="11" spans="1:9" ht="18" customHeight="1" x14ac:dyDescent="0.3">
      <c r="A11" s="67" t="s">
        <v>145</v>
      </c>
      <c r="B11" s="54" t="s">
        <v>6</v>
      </c>
      <c r="C11" s="62">
        <v>56.8</v>
      </c>
      <c r="D11" s="62">
        <v>25.73</v>
      </c>
      <c r="E11" s="62">
        <v>35.950000000000003</v>
      </c>
      <c r="F11" s="62">
        <v>50.64</v>
      </c>
      <c r="G11" s="62">
        <v>74</v>
      </c>
      <c r="H11" s="62">
        <v>91.44</v>
      </c>
      <c r="I11" s="56">
        <v>110</v>
      </c>
    </row>
    <row r="12" spans="1:9" ht="18" customHeight="1" x14ac:dyDescent="0.3">
      <c r="A12" s="24" t="s">
        <v>698</v>
      </c>
      <c r="B12" s="12" t="s">
        <v>672</v>
      </c>
      <c r="C12" s="20">
        <v>53.84</v>
      </c>
      <c r="D12" s="20">
        <v>20.21</v>
      </c>
      <c r="E12" s="20">
        <v>20.21</v>
      </c>
      <c r="F12" s="20">
        <v>48.25</v>
      </c>
      <c r="G12" s="20">
        <v>68.56</v>
      </c>
      <c r="H12" s="20">
        <v>105.28</v>
      </c>
      <c r="I12" s="27">
        <v>40</v>
      </c>
    </row>
    <row r="13" spans="1:9" ht="18" customHeight="1" x14ac:dyDescent="0.3">
      <c r="A13" s="67" t="s">
        <v>146</v>
      </c>
      <c r="B13" s="54" t="s">
        <v>7</v>
      </c>
      <c r="C13" s="62">
        <v>49.64</v>
      </c>
      <c r="D13" s="62">
        <v>31.9</v>
      </c>
      <c r="E13" s="62">
        <v>40.44</v>
      </c>
      <c r="F13" s="62">
        <v>47.18</v>
      </c>
      <c r="G13" s="62">
        <v>59.9</v>
      </c>
      <c r="H13" s="62">
        <v>64.040000000000006</v>
      </c>
      <c r="I13" s="56">
        <v>80</v>
      </c>
    </row>
    <row r="14" spans="1:9" ht="18" customHeight="1" x14ac:dyDescent="0.3">
      <c r="A14" s="24" t="s">
        <v>147</v>
      </c>
      <c r="B14" s="12" t="s">
        <v>296</v>
      </c>
      <c r="C14" s="20" t="s">
        <v>671</v>
      </c>
      <c r="D14" s="20" t="s">
        <v>671</v>
      </c>
      <c r="E14" s="20" t="s">
        <v>671</v>
      </c>
      <c r="F14" s="20" t="s">
        <v>671</v>
      </c>
      <c r="G14" s="20" t="s">
        <v>671</v>
      </c>
      <c r="H14" s="20" t="s">
        <v>671</v>
      </c>
      <c r="I14" s="27">
        <v>90</v>
      </c>
    </row>
    <row r="15" spans="1:9" ht="18" customHeight="1" x14ac:dyDescent="0.3">
      <c r="A15" s="67" t="s">
        <v>699</v>
      </c>
      <c r="B15" s="54" t="s">
        <v>673</v>
      </c>
      <c r="C15" s="62">
        <v>47.81</v>
      </c>
      <c r="D15" s="62">
        <v>32.770000000000003</v>
      </c>
      <c r="E15" s="62">
        <v>38.590000000000003</v>
      </c>
      <c r="F15" s="62">
        <v>51.19</v>
      </c>
      <c r="G15" s="62">
        <v>51.19</v>
      </c>
      <c r="H15" s="62">
        <v>62.67</v>
      </c>
      <c r="I15" s="56">
        <v>30</v>
      </c>
    </row>
    <row r="16" spans="1:9" ht="18" customHeight="1" x14ac:dyDescent="0.3">
      <c r="A16" s="24" t="s">
        <v>149</v>
      </c>
      <c r="B16" s="12" t="s">
        <v>9</v>
      </c>
      <c r="C16" s="20">
        <v>73.75</v>
      </c>
      <c r="D16" s="20">
        <v>45.36</v>
      </c>
      <c r="E16" s="20">
        <v>60.54</v>
      </c>
      <c r="F16" s="20">
        <v>73.760000000000005</v>
      </c>
      <c r="G16" s="20">
        <v>84.37</v>
      </c>
      <c r="H16" s="20">
        <v>94.76</v>
      </c>
      <c r="I16" s="27">
        <v>70</v>
      </c>
    </row>
    <row r="17" spans="1:9" ht="18" customHeight="1" x14ac:dyDescent="0.3">
      <c r="A17" s="67" t="s">
        <v>391</v>
      </c>
      <c r="B17" s="54" t="s">
        <v>297</v>
      </c>
      <c r="C17" s="62">
        <v>27.76</v>
      </c>
      <c r="D17" s="62">
        <v>18.420000000000002</v>
      </c>
      <c r="E17" s="62">
        <v>24.09</v>
      </c>
      <c r="F17" s="62">
        <v>26.71</v>
      </c>
      <c r="G17" s="62">
        <v>30.14</v>
      </c>
      <c r="H17" s="62">
        <v>37.619999999999997</v>
      </c>
      <c r="I17" s="56">
        <v>50</v>
      </c>
    </row>
    <row r="18" spans="1:9" ht="18" customHeight="1" x14ac:dyDescent="0.3">
      <c r="A18" s="24" t="s">
        <v>150</v>
      </c>
      <c r="B18" s="12" t="s">
        <v>10</v>
      </c>
      <c r="C18" s="20">
        <v>56</v>
      </c>
      <c r="D18" s="20">
        <v>29.6</v>
      </c>
      <c r="E18" s="20">
        <v>35.81</v>
      </c>
      <c r="F18" s="20">
        <v>51.07</v>
      </c>
      <c r="G18" s="20">
        <v>63.06</v>
      </c>
      <c r="H18" s="20">
        <v>80.69</v>
      </c>
      <c r="I18" s="27">
        <v>120</v>
      </c>
    </row>
    <row r="19" spans="1:9" ht="18" customHeight="1" x14ac:dyDescent="0.3">
      <c r="A19" s="67" t="s">
        <v>151</v>
      </c>
      <c r="B19" s="54" t="s">
        <v>11</v>
      </c>
      <c r="C19" s="62">
        <v>29.39</v>
      </c>
      <c r="D19" s="62">
        <v>18.29</v>
      </c>
      <c r="E19" s="62">
        <v>19.170000000000002</v>
      </c>
      <c r="F19" s="62">
        <v>22.28</v>
      </c>
      <c r="G19" s="62">
        <v>34.36</v>
      </c>
      <c r="H19" s="62">
        <v>46.54</v>
      </c>
      <c r="I19" s="56">
        <v>60</v>
      </c>
    </row>
    <row r="20" spans="1:9" ht="18" customHeight="1" x14ac:dyDescent="0.3">
      <c r="A20" s="24" t="s">
        <v>402</v>
      </c>
      <c r="B20" s="12" t="s">
        <v>403</v>
      </c>
      <c r="C20" s="20">
        <v>62.32</v>
      </c>
      <c r="D20" s="20">
        <v>50.6</v>
      </c>
      <c r="E20" s="20">
        <v>55.67</v>
      </c>
      <c r="F20" s="20">
        <v>59.04</v>
      </c>
      <c r="G20" s="20">
        <v>65.78</v>
      </c>
      <c r="H20" s="20">
        <v>75.75</v>
      </c>
      <c r="I20" s="27">
        <v>260</v>
      </c>
    </row>
    <row r="21" spans="1:9" s="2" customFormat="1" ht="18" customHeight="1" x14ac:dyDescent="0.3">
      <c r="A21" s="88" t="s">
        <v>152</v>
      </c>
      <c r="B21" s="64" t="s">
        <v>12</v>
      </c>
      <c r="C21" s="68">
        <v>40.549999999999997</v>
      </c>
      <c r="D21" s="68">
        <v>21.33</v>
      </c>
      <c r="E21" s="68">
        <v>29.31</v>
      </c>
      <c r="F21" s="68">
        <v>39.049999999999997</v>
      </c>
      <c r="G21" s="68">
        <v>49.65</v>
      </c>
      <c r="H21" s="68">
        <v>60.73</v>
      </c>
      <c r="I21" s="66">
        <v>2380</v>
      </c>
    </row>
    <row r="22" spans="1:9" ht="18" customHeight="1" x14ac:dyDescent="0.3">
      <c r="A22" s="24" t="s">
        <v>153</v>
      </c>
      <c r="B22" s="12" t="s">
        <v>154</v>
      </c>
      <c r="C22" s="20">
        <v>40.18</v>
      </c>
      <c r="D22" s="20">
        <v>21.41</v>
      </c>
      <c r="E22" s="20">
        <v>29.22</v>
      </c>
      <c r="F22" s="20">
        <v>37.65</v>
      </c>
      <c r="G22" s="20">
        <v>52.29</v>
      </c>
      <c r="H22" s="20">
        <v>62.41</v>
      </c>
      <c r="I22" s="27">
        <v>150</v>
      </c>
    </row>
    <row r="23" spans="1:9" ht="18" customHeight="1" x14ac:dyDescent="0.3">
      <c r="A23" s="67" t="s">
        <v>155</v>
      </c>
      <c r="B23" s="54" t="s">
        <v>299</v>
      </c>
      <c r="C23" s="62">
        <v>38.22</v>
      </c>
      <c r="D23" s="62">
        <v>21.59</v>
      </c>
      <c r="E23" s="62">
        <v>29.34</v>
      </c>
      <c r="F23" s="62">
        <v>36.200000000000003</v>
      </c>
      <c r="G23" s="62">
        <v>46.81</v>
      </c>
      <c r="H23" s="62">
        <v>54.97</v>
      </c>
      <c r="I23" s="56">
        <v>350</v>
      </c>
    </row>
    <row r="24" spans="1:9" ht="18" customHeight="1" x14ac:dyDescent="0.3">
      <c r="A24" s="24" t="s">
        <v>520</v>
      </c>
      <c r="B24" s="12" t="s">
        <v>521</v>
      </c>
      <c r="C24" s="20">
        <v>35.770000000000003</v>
      </c>
      <c r="D24" s="20">
        <v>16.350000000000001</v>
      </c>
      <c r="E24" s="20">
        <v>27.44</v>
      </c>
      <c r="F24" s="20">
        <v>31.33</v>
      </c>
      <c r="G24" s="20">
        <v>45.64</v>
      </c>
      <c r="H24" s="20">
        <v>60.06</v>
      </c>
      <c r="I24" s="27">
        <v>50</v>
      </c>
    </row>
    <row r="25" spans="1:9" ht="18" customHeight="1" x14ac:dyDescent="0.3">
      <c r="A25" s="67" t="s">
        <v>156</v>
      </c>
      <c r="B25" s="54" t="s">
        <v>13</v>
      </c>
      <c r="C25" s="62">
        <v>39.619999999999997</v>
      </c>
      <c r="D25" s="62">
        <v>21.51</v>
      </c>
      <c r="E25" s="62">
        <v>28.02</v>
      </c>
      <c r="F25" s="62">
        <v>38.01</v>
      </c>
      <c r="G25" s="62">
        <v>50.6</v>
      </c>
      <c r="H25" s="62">
        <v>59.04</v>
      </c>
      <c r="I25" s="56">
        <v>180</v>
      </c>
    </row>
    <row r="26" spans="1:9" ht="18" customHeight="1" x14ac:dyDescent="0.3">
      <c r="A26" s="24" t="s">
        <v>157</v>
      </c>
      <c r="B26" s="12" t="s">
        <v>14</v>
      </c>
      <c r="C26" s="20">
        <v>49.44</v>
      </c>
      <c r="D26" s="20">
        <v>34.26</v>
      </c>
      <c r="E26" s="20">
        <v>40.24</v>
      </c>
      <c r="F26" s="20">
        <v>46.81</v>
      </c>
      <c r="G26" s="20">
        <v>59.04</v>
      </c>
      <c r="H26" s="20">
        <v>67.23</v>
      </c>
      <c r="I26" s="27">
        <v>110</v>
      </c>
    </row>
    <row r="27" spans="1:9" ht="18" customHeight="1" x14ac:dyDescent="0.3">
      <c r="A27" s="67" t="s">
        <v>585</v>
      </c>
      <c r="B27" s="54" t="s">
        <v>586</v>
      </c>
      <c r="C27" s="62">
        <v>46.01</v>
      </c>
      <c r="D27" s="62">
        <v>22</v>
      </c>
      <c r="E27" s="62">
        <v>31.43</v>
      </c>
      <c r="F27" s="62">
        <v>44.37</v>
      </c>
      <c r="G27" s="62">
        <v>58.3</v>
      </c>
      <c r="H27" s="62">
        <v>71.77</v>
      </c>
      <c r="I27" s="56">
        <v>180</v>
      </c>
    </row>
    <row r="28" spans="1:9" ht="18" customHeight="1" x14ac:dyDescent="0.3">
      <c r="A28" s="24" t="s">
        <v>158</v>
      </c>
      <c r="B28" s="12" t="s">
        <v>15</v>
      </c>
      <c r="C28" s="20">
        <v>47.31</v>
      </c>
      <c r="D28" s="20">
        <v>21.99</v>
      </c>
      <c r="E28" s="20">
        <v>36.159999999999997</v>
      </c>
      <c r="F28" s="20">
        <v>45.39</v>
      </c>
      <c r="G28" s="20">
        <v>59.04</v>
      </c>
      <c r="H28" s="20">
        <v>71.22</v>
      </c>
      <c r="I28" s="27">
        <v>240</v>
      </c>
    </row>
    <row r="29" spans="1:9" ht="18" customHeight="1" x14ac:dyDescent="0.3">
      <c r="A29" s="67" t="s">
        <v>159</v>
      </c>
      <c r="B29" s="54" t="s">
        <v>16</v>
      </c>
      <c r="C29" s="62">
        <v>37.35</v>
      </c>
      <c r="D29" s="62">
        <v>24.47</v>
      </c>
      <c r="E29" s="62">
        <v>29.95</v>
      </c>
      <c r="F29" s="62">
        <v>39.979999999999997</v>
      </c>
      <c r="G29" s="62">
        <v>42.73</v>
      </c>
      <c r="H29" s="62">
        <v>46.23</v>
      </c>
      <c r="I29" s="56">
        <v>160</v>
      </c>
    </row>
    <row r="30" spans="1:9" ht="18" customHeight="1" x14ac:dyDescent="0.3">
      <c r="A30" s="24" t="s">
        <v>587</v>
      </c>
      <c r="B30" s="12" t="s">
        <v>588</v>
      </c>
      <c r="C30" s="20">
        <v>28.05</v>
      </c>
      <c r="D30" s="20">
        <v>14.35</v>
      </c>
      <c r="E30" s="20">
        <v>19.02</v>
      </c>
      <c r="F30" s="20">
        <v>26.99</v>
      </c>
      <c r="G30" s="20">
        <v>34.97</v>
      </c>
      <c r="H30" s="20">
        <v>39.99</v>
      </c>
      <c r="I30" s="27">
        <v>90</v>
      </c>
    </row>
    <row r="31" spans="1:9" ht="18" customHeight="1" x14ac:dyDescent="0.3">
      <c r="A31" s="67" t="s">
        <v>405</v>
      </c>
      <c r="B31" s="54" t="s">
        <v>406</v>
      </c>
      <c r="C31" s="62">
        <v>43.25</v>
      </c>
      <c r="D31" s="62">
        <v>27.99</v>
      </c>
      <c r="E31" s="62">
        <v>33.75</v>
      </c>
      <c r="F31" s="62">
        <v>42.76</v>
      </c>
      <c r="G31" s="62">
        <v>52.48</v>
      </c>
      <c r="H31" s="62">
        <v>59.04</v>
      </c>
      <c r="I31" s="56">
        <v>330</v>
      </c>
    </row>
    <row r="32" spans="1:9" ht="18" customHeight="1" x14ac:dyDescent="0.3">
      <c r="A32" s="24" t="s">
        <v>160</v>
      </c>
      <c r="B32" s="12" t="s">
        <v>17</v>
      </c>
      <c r="C32" s="20">
        <v>39.69</v>
      </c>
      <c r="D32" s="20">
        <v>23.73</v>
      </c>
      <c r="E32" s="20">
        <v>28.32</v>
      </c>
      <c r="F32" s="20">
        <v>36.07</v>
      </c>
      <c r="G32" s="20">
        <v>46.96</v>
      </c>
      <c r="H32" s="20">
        <v>59.9</v>
      </c>
      <c r="I32" s="27">
        <v>190</v>
      </c>
    </row>
    <row r="33" spans="1:9" ht="18" customHeight="1" x14ac:dyDescent="0.3">
      <c r="A33" s="67" t="s">
        <v>524</v>
      </c>
      <c r="B33" s="54" t="s">
        <v>632</v>
      </c>
      <c r="C33" s="62">
        <v>45.93</v>
      </c>
      <c r="D33" s="62">
        <v>26.22</v>
      </c>
      <c r="E33" s="62">
        <v>33.94</v>
      </c>
      <c r="F33" s="62">
        <v>42.96</v>
      </c>
      <c r="G33" s="62">
        <v>50.76</v>
      </c>
      <c r="H33" s="62">
        <v>81.7</v>
      </c>
      <c r="I33" s="56">
        <v>30</v>
      </c>
    </row>
    <row r="34" spans="1:9" ht="18" customHeight="1" x14ac:dyDescent="0.3">
      <c r="A34" s="24" t="s">
        <v>302</v>
      </c>
      <c r="B34" s="12" t="s">
        <v>303</v>
      </c>
      <c r="C34" s="20">
        <v>36.619999999999997</v>
      </c>
      <c r="D34" s="20">
        <v>18.079999999999998</v>
      </c>
      <c r="E34" s="20">
        <v>19.98</v>
      </c>
      <c r="F34" s="20">
        <v>23.18</v>
      </c>
      <c r="G34" s="20">
        <v>37.43</v>
      </c>
      <c r="H34" s="20">
        <v>64.540000000000006</v>
      </c>
      <c r="I34" s="27">
        <v>70</v>
      </c>
    </row>
    <row r="35" spans="1:9" ht="18" customHeight="1" x14ac:dyDescent="0.3">
      <c r="A35" s="88" t="s">
        <v>162</v>
      </c>
      <c r="B35" s="64" t="s">
        <v>19</v>
      </c>
      <c r="C35" s="68">
        <v>48.94</v>
      </c>
      <c r="D35" s="68">
        <v>25.59</v>
      </c>
      <c r="E35" s="68">
        <v>35.29</v>
      </c>
      <c r="F35" s="68">
        <v>49.42</v>
      </c>
      <c r="G35" s="68">
        <v>60.69</v>
      </c>
      <c r="H35" s="68">
        <v>69.77</v>
      </c>
      <c r="I35" s="66">
        <v>1610</v>
      </c>
    </row>
    <row r="36" spans="1:9" ht="18" customHeight="1" x14ac:dyDescent="0.3">
      <c r="A36" s="24" t="s">
        <v>306</v>
      </c>
      <c r="B36" s="12" t="s">
        <v>20</v>
      </c>
      <c r="C36" s="20">
        <v>48.73</v>
      </c>
      <c r="D36" s="20">
        <v>31.15</v>
      </c>
      <c r="E36" s="20">
        <v>35.22</v>
      </c>
      <c r="F36" s="20">
        <v>43.37</v>
      </c>
      <c r="G36" s="20">
        <v>53.15</v>
      </c>
      <c r="H36" s="20">
        <v>70.55</v>
      </c>
      <c r="I36" s="27">
        <v>90</v>
      </c>
    </row>
    <row r="37" spans="1:9" ht="18" customHeight="1" x14ac:dyDescent="0.3">
      <c r="A37" s="67" t="s">
        <v>307</v>
      </c>
      <c r="B37" s="54" t="s">
        <v>21</v>
      </c>
      <c r="C37" s="62">
        <v>48.6</v>
      </c>
      <c r="D37" s="62">
        <v>30.65</v>
      </c>
      <c r="E37" s="62">
        <v>39.94</v>
      </c>
      <c r="F37" s="62">
        <v>50.05</v>
      </c>
      <c r="G37" s="62">
        <v>55.8</v>
      </c>
      <c r="H37" s="62">
        <v>66.34</v>
      </c>
      <c r="I37" s="56">
        <v>60</v>
      </c>
    </row>
    <row r="38" spans="1:9" ht="18" customHeight="1" x14ac:dyDescent="0.3">
      <c r="A38" s="24" t="s">
        <v>562</v>
      </c>
      <c r="B38" s="12" t="s">
        <v>408</v>
      </c>
      <c r="C38" s="20">
        <v>60.86</v>
      </c>
      <c r="D38" s="20">
        <v>43.97</v>
      </c>
      <c r="E38" s="20">
        <v>53.98</v>
      </c>
      <c r="F38" s="20">
        <v>62.41</v>
      </c>
      <c r="G38" s="20">
        <v>65.790000000000006</v>
      </c>
      <c r="H38" s="20">
        <v>77.739999999999995</v>
      </c>
      <c r="I38" s="27">
        <v>100</v>
      </c>
    </row>
    <row r="39" spans="1:9" ht="18" customHeight="1" x14ac:dyDescent="0.3">
      <c r="A39" s="67" t="s">
        <v>309</v>
      </c>
      <c r="B39" s="54" t="s">
        <v>24</v>
      </c>
      <c r="C39" s="62">
        <v>26.95</v>
      </c>
      <c r="D39" s="62">
        <v>18.07</v>
      </c>
      <c r="E39" s="62">
        <v>20.79</v>
      </c>
      <c r="F39" s="62">
        <v>25.59</v>
      </c>
      <c r="G39" s="62">
        <v>31.43</v>
      </c>
      <c r="H39" s="62">
        <v>36.4</v>
      </c>
      <c r="I39" s="56">
        <v>210</v>
      </c>
    </row>
    <row r="40" spans="1:9" ht="18" customHeight="1" x14ac:dyDescent="0.3">
      <c r="A40" s="24" t="s">
        <v>310</v>
      </c>
      <c r="B40" s="12" t="s">
        <v>23</v>
      </c>
      <c r="C40" s="20">
        <v>48.78</v>
      </c>
      <c r="D40" s="20">
        <v>33.450000000000003</v>
      </c>
      <c r="E40" s="20">
        <v>36.6</v>
      </c>
      <c r="F40" s="20">
        <v>47.83</v>
      </c>
      <c r="G40" s="20">
        <v>57.36</v>
      </c>
      <c r="H40" s="20">
        <v>65.09</v>
      </c>
      <c r="I40" s="27">
        <v>60</v>
      </c>
    </row>
    <row r="41" spans="1:9" ht="18" customHeight="1" x14ac:dyDescent="0.3">
      <c r="A41" s="67" t="s">
        <v>311</v>
      </c>
      <c r="B41" s="54" t="s">
        <v>22</v>
      </c>
      <c r="C41" s="62">
        <v>43.97</v>
      </c>
      <c r="D41" s="62">
        <v>31</v>
      </c>
      <c r="E41" s="62">
        <v>33.68</v>
      </c>
      <c r="F41" s="62">
        <v>41.67</v>
      </c>
      <c r="G41" s="62">
        <v>50.97</v>
      </c>
      <c r="H41" s="62">
        <v>65.569999999999993</v>
      </c>
      <c r="I41" s="56">
        <v>150</v>
      </c>
    </row>
    <row r="42" spans="1:9" ht="18" customHeight="1" x14ac:dyDescent="0.3">
      <c r="A42" s="24" t="s">
        <v>591</v>
      </c>
      <c r="B42" s="12" t="s">
        <v>592</v>
      </c>
      <c r="C42" s="20">
        <v>55.99</v>
      </c>
      <c r="D42" s="20">
        <v>32.61</v>
      </c>
      <c r="E42" s="20">
        <v>42.47</v>
      </c>
      <c r="F42" s="20">
        <v>55.45</v>
      </c>
      <c r="G42" s="20">
        <v>66.14</v>
      </c>
      <c r="H42" s="20">
        <v>81.02</v>
      </c>
      <c r="I42" s="27">
        <v>270</v>
      </c>
    </row>
    <row r="43" spans="1:9" ht="18" customHeight="1" x14ac:dyDescent="0.3">
      <c r="A43" s="67" t="s">
        <v>314</v>
      </c>
      <c r="B43" s="54" t="s">
        <v>26</v>
      </c>
      <c r="C43" s="62">
        <v>55.22</v>
      </c>
      <c r="D43" s="62">
        <v>39.049999999999997</v>
      </c>
      <c r="E43" s="62">
        <v>46.81</v>
      </c>
      <c r="F43" s="62">
        <v>55.67</v>
      </c>
      <c r="G43" s="62">
        <v>63.79</v>
      </c>
      <c r="H43" s="62">
        <v>70.260000000000005</v>
      </c>
      <c r="I43" s="56">
        <v>510</v>
      </c>
    </row>
    <row r="44" spans="1:9" ht="18" customHeight="1" x14ac:dyDescent="0.3">
      <c r="A44" s="24" t="s">
        <v>163</v>
      </c>
      <c r="B44" s="12" t="s">
        <v>27</v>
      </c>
      <c r="C44" s="20">
        <v>45.84</v>
      </c>
      <c r="D44" s="20">
        <v>23.99</v>
      </c>
      <c r="E44" s="20">
        <v>29.34</v>
      </c>
      <c r="F44" s="20">
        <v>44.11</v>
      </c>
      <c r="G44" s="20">
        <v>55.67</v>
      </c>
      <c r="H44" s="20">
        <v>77.739999999999995</v>
      </c>
      <c r="I44" s="27">
        <v>40</v>
      </c>
    </row>
    <row r="45" spans="1:9" ht="18" customHeight="1" x14ac:dyDescent="0.3">
      <c r="A45" s="67" t="s">
        <v>595</v>
      </c>
      <c r="B45" s="54" t="s">
        <v>596</v>
      </c>
      <c r="C45" s="62">
        <v>49.76</v>
      </c>
      <c r="D45" s="62">
        <v>36.979999999999997</v>
      </c>
      <c r="E45" s="62">
        <v>47.8</v>
      </c>
      <c r="F45" s="62">
        <v>48.25</v>
      </c>
      <c r="G45" s="62">
        <v>48.25</v>
      </c>
      <c r="H45" s="62">
        <v>59.09</v>
      </c>
      <c r="I45" s="56">
        <v>40</v>
      </c>
    </row>
    <row r="46" spans="1:9" s="2" customFormat="1" ht="18" customHeight="1" x14ac:dyDescent="0.3">
      <c r="A46" s="89" t="s">
        <v>164</v>
      </c>
      <c r="B46" s="22" t="s">
        <v>28</v>
      </c>
      <c r="C46" s="25">
        <v>45.52</v>
      </c>
      <c r="D46" s="25">
        <v>22.58</v>
      </c>
      <c r="E46" s="25">
        <v>30.25</v>
      </c>
      <c r="F46" s="25">
        <v>44.38</v>
      </c>
      <c r="G46" s="25">
        <v>56.67</v>
      </c>
      <c r="H46" s="25">
        <v>68.91</v>
      </c>
      <c r="I46" s="26">
        <v>620</v>
      </c>
    </row>
    <row r="47" spans="1:9" ht="18" customHeight="1" x14ac:dyDescent="0.3">
      <c r="A47" s="67" t="s">
        <v>674</v>
      </c>
      <c r="B47" s="54" t="s">
        <v>675</v>
      </c>
      <c r="C47" s="62">
        <v>32.700000000000003</v>
      </c>
      <c r="D47" s="62">
        <v>20.8</v>
      </c>
      <c r="E47" s="62">
        <v>20.8</v>
      </c>
      <c r="F47" s="62">
        <v>34.979999999999997</v>
      </c>
      <c r="G47" s="62">
        <v>38.44</v>
      </c>
      <c r="H47" s="62">
        <v>43.12</v>
      </c>
      <c r="I47" s="56">
        <v>30</v>
      </c>
    </row>
    <row r="48" spans="1:9" ht="18" customHeight="1" x14ac:dyDescent="0.3">
      <c r="A48" s="24" t="s">
        <v>315</v>
      </c>
      <c r="B48" s="12" t="s">
        <v>316</v>
      </c>
      <c r="C48" s="20">
        <v>46.21</v>
      </c>
      <c r="D48" s="20">
        <v>28.99</v>
      </c>
      <c r="E48" s="20">
        <v>35.29</v>
      </c>
      <c r="F48" s="20">
        <v>44.38</v>
      </c>
      <c r="G48" s="20">
        <v>54.88</v>
      </c>
      <c r="H48" s="20">
        <v>71.12</v>
      </c>
      <c r="I48" s="27">
        <v>130</v>
      </c>
    </row>
    <row r="49" spans="1:9" ht="18" customHeight="1" x14ac:dyDescent="0.3">
      <c r="A49" s="67" t="s">
        <v>166</v>
      </c>
      <c r="B49" s="54" t="s">
        <v>30</v>
      </c>
      <c r="C49" s="62">
        <v>47.89</v>
      </c>
      <c r="D49" s="62">
        <v>31.02</v>
      </c>
      <c r="E49" s="62">
        <v>38.46</v>
      </c>
      <c r="F49" s="62">
        <v>47.23</v>
      </c>
      <c r="G49" s="62">
        <v>58.99</v>
      </c>
      <c r="H49" s="62">
        <v>63.1</v>
      </c>
      <c r="I49" s="56">
        <v>40</v>
      </c>
    </row>
    <row r="50" spans="1:9" ht="18" customHeight="1" x14ac:dyDescent="0.3">
      <c r="A50" s="24" t="s">
        <v>167</v>
      </c>
      <c r="B50" s="12" t="s">
        <v>31</v>
      </c>
      <c r="C50" s="20">
        <v>58.69</v>
      </c>
      <c r="D50" s="20">
        <v>37.380000000000003</v>
      </c>
      <c r="E50" s="20">
        <v>51.84</v>
      </c>
      <c r="F50" s="20">
        <v>60.73</v>
      </c>
      <c r="G50" s="20">
        <v>65.790000000000006</v>
      </c>
      <c r="H50" s="20">
        <v>77.739999999999995</v>
      </c>
      <c r="I50" s="27">
        <v>80</v>
      </c>
    </row>
    <row r="51" spans="1:9" ht="18" customHeight="1" x14ac:dyDescent="0.3">
      <c r="A51" s="67" t="s">
        <v>676</v>
      </c>
      <c r="B51" s="54" t="s">
        <v>677</v>
      </c>
      <c r="C51" s="62" t="s">
        <v>671</v>
      </c>
      <c r="D51" s="62" t="s">
        <v>671</v>
      </c>
      <c r="E51" s="62" t="s">
        <v>671</v>
      </c>
      <c r="F51" s="62" t="s">
        <v>671</v>
      </c>
      <c r="G51" s="62" t="s">
        <v>671</v>
      </c>
      <c r="H51" s="62" t="s">
        <v>671</v>
      </c>
      <c r="I51" s="56">
        <v>50</v>
      </c>
    </row>
    <row r="52" spans="1:9" ht="18" customHeight="1" x14ac:dyDescent="0.3">
      <c r="A52" s="24" t="s">
        <v>424</v>
      </c>
      <c r="B52" s="12" t="s">
        <v>635</v>
      </c>
      <c r="C52" s="20">
        <v>35.65</v>
      </c>
      <c r="D52" s="20">
        <v>22.58</v>
      </c>
      <c r="E52" s="20">
        <v>22.58</v>
      </c>
      <c r="F52" s="20">
        <v>29.52</v>
      </c>
      <c r="G52" s="20">
        <v>49.86</v>
      </c>
      <c r="H52" s="20">
        <v>53.9</v>
      </c>
      <c r="I52" s="27">
        <v>50</v>
      </c>
    </row>
    <row r="53" spans="1:9" ht="18" customHeight="1" x14ac:dyDescent="0.3">
      <c r="A53" s="88" t="s">
        <v>169</v>
      </c>
      <c r="B53" s="64" t="s">
        <v>33</v>
      </c>
      <c r="C53" s="68">
        <v>39.520000000000003</v>
      </c>
      <c r="D53" s="68">
        <v>20.010000000000002</v>
      </c>
      <c r="E53" s="68">
        <v>26.39</v>
      </c>
      <c r="F53" s="68">
        <v>37.96</v>
      </c>
      <c r="G53" s="68">
        <v>50.45</v>
      </c>
      <c r="H53" s="68">
        <v>60.73</v>
      </c>
      <c r="I53" s="66">
        <v>440</v>
      </c>
    </row>
    <row r="54" spans="1:9" ht="18" customHeight="1" x14ac:dyDescent="0.3">
      <c r="A54" s="24" t="s">
        <v>597</v>
      </c>
      <c r="B54" s="12" t="s">
        <v>598</v>
      </c>
      <c r="C54" s="20">
        <v>40.6</v>
      </c>
      <c r="D54" s="20">
        <v>24.83</v>
      </c>
      <c r="E54" s="20">
        <v>33.979999999999997</v>
      </c>
      <c r="F54" s="20">
        <v>42.27</v>
      </c>
      <c r="G54" s="20">
        <v>50.45</v>
      </c>
      <c r="H54" s="20">
        <v>51.07</v>
      </c>
      <c r="I54" s="27">
        <v>40</v>
      </c>
    </row>
    <row r="55" spans="1:9" s="2" customFormat="1" ht="18" customHeight="1" x14ac:dyDescent="0.3">
      <c r="A55" s="88" t="s">
        <v>170</v>
      </c>
      <c r="B55" s="64" t="s">
        <v>317</v>
      </c>
      <c r="C55" s="68">
        <v>24.66</v>
      </c>
      <c r="D55" s="68">
        <v>16.36</v>
      </c>
      <c r="E55" s="68">
        <v>18.78</v>
      </c>
      <c r="F55" s="68">
        <v>21.88</v>
      </c>
      <c r="G55" s="68">
        <v>27.59</v>
      </c>
      <c r="H55" s="68">
        <v>34.89</v>
      </c>
      <c r="I55" s="66">
        <v>560</v>
      </c>
    </row>
    <row r="56" spans="1:9" ht="18" customHeight="1" x14ac:dyDescent="0.3">
      <c r="A56" s="24" t="s">
        <v>171</v>
      </c>
      <c r="B56" s="12" t="s">
        <v>318</v>
      </c>
      <c r="C56" s="20">
        <v>26.36</v>
      </c>
      <c r="D56" s="20">
        <v>16.07</v>
      </c>
      <c r="E56" s="20">
        <v>18.43</v>
      </c>
      <c r="F56" s="20">
        <v>22.68</v>
      </c>
      <c r="G56" s="20">
        <v>28.21</v>
      </c>
      <c r="H56" s="20">
        <v>31.78</v>
      </c>
      <c r="I56" s="27">
        <v>100</v>
      </c>
    </row>
    <row r="57" spans="1:9" ht="18" customHeight="1" x14ac:dyDescent="0.3">
      <c r="A57" s="67" t="s">
        <v>526</v>
      </c>
      <c r="B57" s="54" t="s">
        <v>527</v>
      </c>
      <c r="C57" s="62">
        <v>21.11</v>
      </c>
      <c r="D57" s="62">
        <v>16.11</v>
      </c>
      <c r="E57" s="62">
        <v>17.29</v>
      </c>
      <c r="F57" s="62">
        <v>19.89</v>
      </c>
      <c r="G57" s="62">
        <v>24.94</v>
      </c>
      <c r="H57" s="62">
        <v>27.59</v>
      </c>
      <c r="I57" s="56">
        <v>50</v>
      </c>
    </row>
    <row r="58" spans="1:9" ht="18" customHeight="1" x14ac:dyDescent="0.3">
      <c r="A58" s="24" t="s">
        <v>172</v>
      </c>
      <c r="B58" s="12" t="s">
        <v>430</v>
      </c>
      <c r="C58" s="20">
        <v>27.61</v>
      </c>
      <c r="D58" s="20">
        <v>16.36</v>
      </c>
      <c r="E58" s="20">
        <v>19.18</v>
      </c>
      <c r="F58" s="20">
        <v>24.79</v>
      </c>
      <c r="G58" s="20">
        <v>35.15</v>
      </c>
      <c r="H58" s="20">
        <v>41.61</v>
      </c>
      <c r="I58" s="27">
        <v>70</v>
      </c>
    </row>
    <row r="59" spans="1:9" ht="18" customHeight="1" x14ac:dyDescent="0.3">
      <c r="A59" s="67" t="s">
        <v>173</v>
      </c>
      <c r="B59" s="54" t="s">
        <v>34</v>
      </c>
      <c r="C59" s="62">
        <v>23.68</v>
      </c>
      <c r="D59" s="62">
        <v>17.350000000000001</v>
      </c>
      <c r="E59" s="62">
        <v>21.31</v>
      </c>
      <c r="F59" s="62">
        <v>24.11</v>
      </c>
      <c r="G59" s="62">
        <v>26.7</v>
      </c>
      <c r="H59" s="62">
        <v>27.81</v>
      </c>
      <c r="I59" s="56">
        <v>90</v>
      </c>
    </row>
    <row r="60" spans="1:9" ht="18" customHeight="1" x14ac:dyDescent="0.3">
      <c r="A60" s="24" t="s">
        <v>636</v>
      </c>
      <c r="B60" s="12" t="s">
        <v>637</v>
      </c>
      <c r="C60" s="20">
        <v>21.42</v>
      </c>
      <c r="D60" s="20">
        <v>17.13</v>
      </c>
      <c r="E60" s="20">
        <v>20.82</v>
      </c>
      <c r="F60" s="20">
        <v>20.82</v>
      </c>
      <c r="G60" s="20">
        <v>20.96</v>
      </c>
      <c r="H60" s="20">
        <v>25.81</v>
      </c>
      <c r="I60" s="27">
        <v>40</v>
      </c>
    </row>
    <row r="61" spans="1:9" ht="18" customHeight="1" x14ac:dyDescent="0.3">
      <c r="A61" s="67" t="s">
        <v>678</v>
      </c>
      <c r="B61" s="54" t="s">
        <v>679</v>
      </c>
      <c r="C61" s="62">
        <v>36.85</v>
      </c>
      <c r="D61" s="62">
        <v>22.24</v>
      </c>
      <c r="E61" s="62">
        <v>25.15</v>
      </c>
      <c r="F61" s="62">
        <v>40.11</v>
      </c>
      <c r="G61" s="62">
        <v>46.81</v>
      </c>
      <c r="H61" s="62">
        <v>52.48</v>
      </c>
      <c r="I61" s="56">
        <v>30</v>
      </c>
    </row>
    <row r="62" spans="1:9" ht="18" customHeight="1" x14ac:dyDescent="0.3">
      <c r="A62" s="24" t="s">
        <v>599</v>
      </c>
      <c r="B62" s="12" t="s">
        <v>600</v>
      </c>
      <c r="C62" s="20">
        <v>23.08</v>
      </c>
      <c r="D62" s="20">
        <v>18.78</v>
      </c>
      <c r="E62" s="20">
        <v>18.78</v>
      </c>
      <c r="F62" s="20">
        <v>21.88</v>
      </c>
      <c r="G62" s="20">
        <v>23.37</v>
      </c>
      <c r="H62" s="20">
        <v>30.26</v>
      </c>
      <c r="I62" s="27">
        <v>50</v>
      </c>
    </row>
    <row r="63" spans="1:9" ht="18" customHeight="1" x14ac:dyDescent="0.3">
      <c r="A63" s="67" t="s">
        <v>174</v>
      </c>
      <c r="B63" s="54" t="s">
        <v>35</v>
      </c>
      <c r="C63" s="62">
        <v>20.309999999999999</v>
      </c>
      <c r="D63" s="62">
        <v>16.84</v>
      </c>
      <c r="E63" s="62">
        <v>17.350000000000001</v>
      </c>
      <c r="F63" s="62">
        <v>18.579999999999998</v>
      </c>
      <c r="G63" s="62">
        <v>22.85</v>
      </c>
      <c r="H63" s="62">
        <v>25.95</v>
      </c>
      <c r="I63" s="56">
        <v>60</v>
      </c>
    </row>
    <row r="64" spans="1:9" s="2" customFormat="1" ht="18" customHeight="1" x14ac:dyDescent="0.3">
      <c r="A64" s="89" t="s">
        <v>175</v>
      </c>
      <c r="B64" s="22" t="s">
        <v>36</v>
      </c>
      <c r="C64" s="25">
        <v>52.83</v>
      </c>
      <c r="D64" s="25">
        <v>20.41</v>
      </c>
      <c r="E64" s="25">
        <v>23.48</v>
      </c>
      <c r="F64" s="25">
        <v>50.87</v>
      </c>
      <c r="G64" s="25">
        <v>62.03</v>
      </c>
      <c r="H64" s="25">
        <v>83.04</v>
      </c>
      <c r="I64" s="26">
        <v>150</v>
      </c>
    </row>
    <row r="65" spans="1:9" ht="18" customHeight="1" x14ac:dyDescent="0.3">
      <c r="A65" s="67" t="s">
        <v>176</v>
      </c>
      <c r="B65" s="54" t="s">
        <v>37</v>
      </c>
      <c r="C65" s="62">
        <v>64.599999999999994</v>
      </c>
      <c r="D65" s="62">
        <v>20.41</v>
      </c>
      <c r="E65" s="62">
        <v>42.31</v>
      </c>
      <c r="F65" s="62">
        <v>50.87</v>
      </c>
      <c r="G65" s="62">
        <v>62.03</v>
      </c>
      <c r="H65" s="62">
        <v>84.41</v>
      </c>
      <c r="I65" s="56">
        <v>80</v>
      </c>
    </row>
    <row r="66" spans="1:9" ht="18" customHeight="1" x14ac:dyDescent="0.3">
      <c r="A66" s="24" t="s">
        <v>177</v>
      </c>
      <c r="B66" s="12" t="s">
        <v>38</v>
      </c>
      <c r="C66" s="20">
        <v>24.45</v>
      </c>
      <c r="D66" s="20">
        <v>19.36</v>
      </c>
      <c r="E66" s="20">
        <v>20.420000000000002</v>
      </c>
      <c r="F66" s="20">
        <v>21.95</v>
      </c>
      <c r="G66" s="20">
        <v>23.8</v>
      </c>
      <c r="H66" s="20">
        <v>40.24</v>
      </c>
      <c r="I66" s="27">
        <v>30</v>
      </c>
    </row>
    <row r="67" spans="1:9" s="2" customFormat="1" ht="18" customHeight="1" x14ac:dyDescent="0.3">
      <c r="A67" s="88" t="s">
        <v>320</v>
      </c>
      <c r="B67" s="64" t="s">
        <v>321</v>
      </c>
      <c r="C67" s="68">
        <v>26.25</v>
      </c>
      <c r="D67" s="68">
        <v>14.35</v>
      </c>
      <c r="E67" s="68">
        <v>16.47</v>
      </c>
      <c r="F67" s="68">
        <v>22.38</v>
      </c>
      <c r="G67" s="68">
        <v>30.16</v>
      </c>
      <c r="H67" s="68">
        <v>44.28</v>
      </c>
      <c r="I67" s="66">
        <v>2450</v>
      </c>
    </row>
    <row r="68" spans="1:9" ht="18" customHeight="1" x14ac:dyDescent="0.3">
      <c r="A68" s="24" t="s">
        <v>680</v>
      </c>
      <c r="B68" s="12" t="s">
        <v>681</v>
      </c>
      <c r="C68" s="20">
        <v>33.630000000000003</v>
      </c>
      <c r="D68" s="20">
        <v>22.08</v>
      </c>
      <c r="E68" s="20">
        <v>29.65</v>
      </c>
      <c r="F68" s="20">
        <v>29.65</v>
      </c>
      <c r="G68" s="20">
        <v>29.65</v>
      </c>
      <c r="H68" s="20">
        <v>58.37</v>
      </c>
      <c r="I68" s="27">
        <v>80</v>
      </c>
    </row>
    <row r="69" spans="1:9" ht="18" customHeight="1" x14ac:dyDescent="0.3">
      <c r="A69" s="67" t="s">
        <v>601</v>
      </c>
      <c r="B69" s="54" t="s">
        <v>602</v>
      </c>
      <c r="C69" s="62">
        <v>16.32</v>
      </c>
      <c r="D69" s="62">
        <v>14.35</v>
      </c>
      <c r="E69" s="62">
        <v>14.35</v>
      </c>
      <c r="F69" s="62">
        <v>14.84</v>
      </c>
      <c r="G69" s="62">
        <v>16.95</v>
      </c>
      <c r="H69" s="62">
        <v>17.489999999999998</v>
      </c>
      <c r="I69" s="56">
        <v>100</v>
      </c>
    </row>
    <row r="70" spans="1:9" ht="18" customHeight="1" x14ac:dyDescent="0.3">
      <c r="A70" s="24" t="s">
        <v>178</v>
      </c>
      <c r="B70" s="12" t="s">
        <v>39</v>
      </c>
      <c r="C70" s="20" t="s">
        <v>671</v>
      </c>
      <c r="D70" s="20" t="s">
        <v>671</v>
      </c>
      <c r="E70" s="20" t="s">
        <v>671</v>
      </c>
      <c r="F70" s="20" t="s">
        <v>671</v>
      </c>
      <c r="G70" s="20" t="s">
        <v>671</v>
      </c>
      <c r="H70" s="20" t="s">
        <v>671</v>
      </c>
      <c r="I70" s="27">
        <v>430</v>
      </c>
    </row>
    <row r="71" spans="1:9" ht="18" customHeight="1" x14ac:dyDescent="0.3">
      <c r="A71" s="67" t="s">
        <v>179</v>
      </c>
      <c r="B71" s="54" t="s">
        <v>322</v>
      </c>
      <c r="C71" s="62" t="s">
        <v>671</v>
      </c>
      <c r="D71" s="62" t="s">
        <v>671</v>
      </c>
      <c r="E71" s="62" t="s">
        <v>671</v>
      </c>
      <c r="F71" s="62" t="s">
        <v>671</v>
      </c>
      <c r="G71" s="62" t="s">
        <v>671</v>
      </c>
      <c r="H71" s="62" t="s">
        <v>671</v>
      </c>
      <c r="I71" s="56">
        <v>140</v>
      </c>
    </row>
    <row r="72" spans="1:9" ht="18" customHeight="1" x14ac:dyDescent="0.3">
      <c r="A72" s="24" t="s">
        <v>180</v>
      </c>
      <c r="B72" s="12" t="s">
        <v>323</v>
      </c>
      <c r="C72" s="20" t="s">
        <v>671</v>
      </c>
      <c r="D72" s="20" t="s">
        <v>671</v>
      </c>
      <c r="E72" s="20" t="s">
        <v>671</v>
      </c>
      <c r="F72" s="20" t="s">
        <v>671</v>
      </c>
      <c r="G72" s="20" t="s">
        <v>671</v>
      </c>
      <c r="H72" s="20" t="s">
        <v>671</v>
      </c>
      <c r="I72" s="27">
        <v>330</v>
      </c>
    </row>
    <row r="73" spans="1:9" ht="18" customHeight="1" x14ac:dyDescent="0.3">
      <c r="A73" s="67" t="s">
        <v>181</v>
      </c>
      <c r="B73" s="54" t="s">
        <v>40</v>
      </c>
      <c r="C73" s="62" t="s">
        <v>671</v>
      </c>
      <c r="D73" s="62" t="s">
        <v>671</v>
      </c>
      <c r="E73" s="62" t="s">
        <v>671</v>
      </c>
      <c r="F73" s="62" t="s">
        <v>671</v>
      </c>
      <c r="G73" s="62" t="s">
        <v>671</v>
      </c>
      <c r="H73" s="62" t="s">
        <v>671</v>
      </c>
      <c r="I73" s="56">
        <v>30</v>
      </c>
    </row>
    <row r="74" spans="1:9" ht="18" customHeight="1" x14ac:dyDescent="0.3">
      <c r="A74" s="24" t="s">
        <v>324</v>
      </c>
      <c r="B74" s="12" t="s">
        <v>325</v>
      </c>
      <c r="C74" s="20">
        <v>18.8</v>
      </c>
      <c r="D74" s="20">
        <v>14.35</v>
      </c>
      <c r="E74" s="20">
        <v>14.74</v>
      </c>
      <c r="F74" s="20">
        <v>16.45</v>
      </c>
      <c r="G74" s="20">
        <v>19.899999999999999</v>
      </c>
      <c r="H74" s="20">
        <v>23.52</v>
      </c>
      <c r="I74" s="27">
        <v>130</v>
      </c>
    </row>
    <row r="75" spans="1:9" ht="18" customHeight="1" x14ac:dyDescent="0.3">
      <c r="A75" s="67" t="s">
        <v>327</v>
      </c>
      <c r="B75" s="54" t="s">
        <v>328</v>
      </c>
      <c r="C75" s="62">
        <v>23.87</v>
      </c>
      <c r="D75" s="62">
        <v>14.35</v>
      </c>
      <c r="E75" s="62">
        <v>16.170000000000002</v>
      </c>
      <c r="F75" s="62">
        <v>22.24</v>
      </c>
      <c r="G75" s="62">
        <v>28.55</v>
      </c>
      <c r="H75" s="62">
        <v>38.950000000000003</v>
      </c>
      <c r="I75" s="56">
        <v>40</v>
      </c>
    </row>
    <row r="76" spans="1:9" ht="18" customHeight="1" x14ac:dyDescent="0.3">
      <c r="A76" s="24" t="s">
        <v>183</v>
      </c>
      <c r="B76" s="12" t="s">
        <v>41</v>
      </c>
      <c r="C76" s="20">
        <v>35.29</v>
      </c>
      <c r="D76" s="20">
        <v>19.73</v>
      </c>
      <c r="E76" s="20">
        <v>26.77</v>
      </c>
      <c r="F76" s="20">
        <v>35.700000000000003</v>
      </c>
      <c r="G76" s="20">
        <v>43.8</v>
      </c>
      <c r="H76" s="20">
        <v>48.23</v>
      </c>
      <c r="I76" s="27">
        <v>80</v>
      </c>
    </row>
    <row r="77" spans="1:9" ht="18" customHeight="1" x14ac:dyDescent="0.3">
      <c r="A77" s="67" t="s">
        <v>329</v>
      </c>
      <c r="B77" s="54" t="s">
        <v>330</v>
      </c>
      <c r="C77" s="62" t="s">
        <v>671</v>
      </c>
      <c r="D77" s="62" t="s">
        <v>671</v>
      </c>
      <c r="E77" s="62" t="s">
        <v>671</v>
      </c>
      <c r="F77" s="62" t="s">
        <v>671</v>
      </c>
      <c r="G77" s="62" t="s">
        <v>671</v>
      </c>
      <c r="H77" s="62" t="s">
        <v>671</v>
      </c>
      <c r="I77" s="56">
        <v>490</v>
      </c>
    </row>
    <row r="78" spans="1:9" s="2" customFormat="1" ht="18" customHeight="1" x14ac:dyDescent="0.3">
      <c r="A78" s="89" t="s">
        <v>185</v>
      </c>
      <c r="B78" s="22" t="s">
        <v>42</v>
      </c>
      <c r="C78" s="25">
        <v>31.33</v>
      </c>
      <c r="D78" s="25">
        <v>15.45</v>
      </c>
      <c r="E78" s="25">
        <v>16.98</v>
      </c>
      <c r="F78" s="25">
        <v>27.95</v>
      </c>
      <c r="G78" s="25">
        <v>41.66</v>
      </c>
      <c r="H78" s="25">
        <v>53.9</v>
      </c>
      <c r="I78" s="26">
        <v>370</v>
      </c>
    </row>
    <row r="79" spans="1:9" ht="18" customHeight="1" x14ac:dyDescent="0.3">
      <c r="A79" s="67" t="s">
        <v>332</v>
      </c>
      <c r="B79" s="54" t="s">
        <v>333</v>
      </c>
      <c r="C79" s="62">
        <v>31.38</v>
      </c>
      <c r="D79" s="62">
        <v>15.89</v>
      </c>
      <c r="E79" s="62">
        <v>22.6</v>
      </c>
      <c r="F79" s="62">
        <v>34.86</v>
      </c>
      <c r="G79" s="62">
        <v>36.03</v>
      </c>
      <c r="H79" s="62">
        <v>43.12</v>
      </c>
      <c r="I79" s="56">
        <v>30</v>
      </c>
    </row>
    <row r="80" spans="1:9" ht="18" customHeight="1" x14ac:dyDescent="0.3">
      <c r="A80" s="24" t="s">
        <v>644</v>
      </c>
      <c r="B80" s="12" t="s">
        <v>645</v>
      </c>
      <c r="C80" s="20">
        <v>16.97</v>
      </c>
      <c r="D80" s="20">
        <v>15</v>
      </c>
      <c r="E80" s="20">
        <v>15.45</v>
      </c>
      <c r="F80" s="20">
        <v>15.83</v>
      </c>
      <c r="G80" s="20">
        <v>16.43</v>
      </c>
      <c r="H80" s="20">
        <v>17.690000000000001</v>
      </c>
      <c r="I80" s="27">
        <v>60</v>
      </c>
    </row>
    <row r="81" spans="1:9" ht="18" customHeight="1" x14ac:dyDescent="0.3">
      <c r="A81" s="67" t="s">
        <v>535</v>
      </c>
      <c r="B81" s="54" t="s">
        <v>536</v>
      </c>
      <c r="C81" s="62">
        <v>30.55</v>
      </c>
      <c r="D81" s="62">
        <v>18.38</v>
      </c>
      <c r="E81" s="62">
        <v>23.1</v>
      </c>
      <c r="F81" s="62">
        <v>29.14</v>
      </c>
      <c r="G81" s="62">
        <v>33.729999999999997</v>
      </c>
      <c r="H81" s="62">
        <v>50.51</v>
      </c>
      <c r="I81" s="56">
        <v>50</v>
      </c>
    </row>
    <row r="82" spans="1:9" s="2" customFormat="1" ht="18" customHeight="1" x14ac:dyDescent="0.3">
      <c r="A82" s="89" t="s">
        <v>186</v>
      </c>
      <c r="B82" s="22" t="s">
        <v>43</v>
      </c>
      <c r="C82" s="25">
        <v>48.6</v>
      </c>
      <c r="D82" s="25">
        <v>17.940000000000001</v>
      </c>
      <c r="E82" s="25">
        <v>25.7</v>
      </c>
      <c r="F82" s="25">
        <v>37.700000000000003</v>
      </c>
      <c r="G82" s="25">
        <v>48.44</v>
      </c>
      <c r="H82" s="25">
        <v>81.569999999999993</v>
      </c>
      <c r="I82" s="26">
        <v>1800</v>
      </c>
    </row>
    <row r="83" spans="1:9" ht="18" customHeight="1" x14ac:dyDescent="0.3">
      <c r="A83" s="67" t="s">
        <v>187</v>
      </c>
      <c r="B83" s="54" t="s">
        <v>44</v>
      </c>
      <c r="C83" s="62">
        <v>67.34</v>
      </c>
      <c r="D83" s="62">
        <v>48.07</v>
      </c>
      <c r="E83" s="62">
        <v>62.67</v>
      </c>
      <c r="F83" s="62">
        <v>67.989999999999995</v>
      </c>
      <c r="G83" s="62">
        <v>76.17</v>
      </c>
      <c r="H83" s="62">
        <v>81.53</v>
      </c>
      <c r="I83" s="56">
        <v>60</v>
      </c>
    </row>
    <row r="84" spans="1:9" ht="18" customHeight="1" x14ac:dyDescent="0.3">
      <c r="A84" s="24" t="s">
        <v>334</v>
      </c>
      <c r="B84" s="12" t="s">
        <v>335</v>
      </c>
      <c r="C84" s="20">
        <v>50.63</v>
      </c>
      <c r="D84" s="20">
        <v>36.92</v>
      </c>
      <c r="E84" s="20">
        <v>44</v>
      </c>
      <c r="F84" s="20">
        <v>49.51</v>
      </c>
      <c r="G84" s="20">
        <v>56.89</v>
      </c>
      <c r="H84" s="20">
        <v>60.85</v>
      </c>
      <c r="I84" s="27">
        <v>50</v>
      </c>
    </row>
    <row r="85" spans="1:9" ht="18" customHeight="1" x14ac:dyDescent="0.3">
      <c r="A85" s="67" t="s">
        <v>336</v>
      </c>
      <c r="B85" s="54" t="s">
        <v>337</v>
      </c>
      <c r="C85" s="62">
        <v>36.04</v>
      </c>
      <c r="D85" s="62">
        <v>30.29</v>
      </c>
      <c r="E85" s="62">
        <v>32.35</v>
      </c>
      <c r="F85" s="62">
        <v>37.06</v>
      </c>
      <c r="G85" s="62">
        <v>40.86</v>
      </c>
      <c r="H85" s="62">
        <v>40.86</v>
      </c>
      <c r="I85" s="56">
        <v>40</v>
      </c>
    </row>
    <row r="86" spans="1:9" ht="18" customHeight="1" x14ac:dyDescent="0.3">
      <c r="A86" s="24" t="s">
        <v>189</v>
      </c>
      <c r="B86" s="12" t="s">
        <v>46</v>
      </c>
      <c r="C86" s="20">
        <v>42</v>
      </c>
      <c r="D86" s="20">
        <v>31.11</v>
      </c>
      <c r="E86" s="20">
        <v>36.409999999999997</v>
      </c>
      <c r="F86" s="20">
        <v>41.24</v>
      </c>
      <c r="G86" s="20">
        <v>44.97</v>
      </c>
      <c r="H86" s="20">
        <v>49.25</v>
      </c>
      <c r="I86" s="27">
        <v>500</v>
      </c>
    </row>
    <row r="87" spans="1:9" ht="18" customHeight="1" x14ac:dyDescent="0.3">
      <c r="A87" s="67" t="s">
        <v>190</v>
      </c>
      <c r="B87" s="54" t="s">
        <v>47</v>
      </c>
      <c r="C87" s="62">
        <v>63.95</v>
      </c>
      <c r="D87" s="62">
        <v>44.58</v>
      </c>
      <c r="E87" s="62">
        <v>56.86</v>
      </c>
      <c r="F87" s="62">
        <v>59.84</v>
      </c>
      <c r="G87" s="62">
        <v>75.98</v>
      </c>
      <c r="H87" s="62">
        <v>92</v>
      </c>
      <c r="I87" s="56">
        <v>70</v>
      </c>
    </row>
    <row r="88" spans="1:9" ht="18" customHeight="1" x14ac:dyDescent="0.3">
      <c r="A88" s="24" t="s">
        <v>656</v>
      </c>
      <c r="B88" s="12" t="s">
        <v>657</v>
      </c>
      <c r="C88" s="20">
        <v>149.79</v>
      </c>
      <c r="D88" s="20">
        <v>49.99</v>
      </c>
      <c r="E88" s="20">
        <v>103</v>
      </c>
      <c r="F88" s="20" t="s">
        <v>671</v>
      </c>
      <c r="G88" s="20" t="s">
        <v>671</v>
      </c>
      <c r="H88" s="20" t="s">
        <v>671</v>
      </c>
      <c r="I88" s="27">
        <v>40</v>
      </c>
    </row>
    <row r="89" spans="1:9" ht="18" customHeight="1" x14ac:dyDescent="0.3">
      <c r="A89" s="67" t="s">
        <v>658</v>
      </c>
      <c r="B89" s="54" t="s">
        <v>659</v>
      </c>
      <c r="C89" s="62">
        <v>144.99</v>
      </c>
      <c r="D89" s="62">
        <v>32.17</v>
      </c>
      <c r="E89" s="62">
        <v>32.17</v>
      </c>
      <c r="F89" s="62" t="s">
        <v>671</v>
      </c>
      <c r="G89" s="62" t="s">
        <v>671</v>
      </c>
      <c r="H89" s="62" t="s">
        <v>671</v>
      </c>
      <c r="I89" s="56">
        <v>80</v>
      </c>
    </row>
    <row r="90" spans="1:9" ht="18" customHeight="1" x14ac:dyDescent="0.3">
      <c r="A90" s="24" t="s">
        <v>191</v>
      </c>
      <c r="B90" s="12" t="s">
        <v>192</v>
      </c>
      <c r="C90" s="20">
        <v>29.57</v>
      </c>
      <c r="D90" s="20">
        <v>16.809999999999999</v>
      </c>
      <c r="E90" s="20">
        <v>18.73</v>
      </c>
      <c r="F90" s="20">
        <v>31.87</v>
      </c>
      <c r="G90" s="20">
        <v>41.9</v>
      </c>
      <c r="H90" s="20">
        <v>41.99</v>
      </c>
      <c r="I90" s="27">
        <v>90</v>
      </c>
    </row>
    <row r="91" spans="1:9" ht="18" customHeight="1" x14ac:dyDescent="0.3">
      <c r="A91" s="67" t="s">
        <v>193</v>
      </c>
      <c r="B91" s="54" t="s">
        <v>194</v>
      </c>
      <c r="C91" s="62">
        <v>37.119999999999997</v>
      </c>
      <c r="D91" s="62">
        <v>32.090000000000003</v>
      </c>
      <c r="E91" s="62">
        <v>34.06</v>
      </c>
      <c r="F91" s="62">
        <v>37.64</v>
      </c>
      <c r="G91" s="62">
        <v>38.76</v>
      </c>
      <c r="H91" s="62">
        <v>41.56</v>
      </c>
      <c r="I91" s="56">
        <v>50</v>
      </c>
    </row>
    <row r="92" spans="1:9" ht="18" customHeight="1" x14ac:dyDescent="0.3">
      <c r="A92" s="24" t="s">
        <v>603</v>
      </c>
      <c r="B92" s="12" t="s">
        <v>604</v>
      </c>
      <c r="C92" s="20">
        <v>17.559999999999999</v>
      </c>
      <c r="D92" s="20">
        <v>14.36</v>
      </c>
      <c r="E92" s="20">
        <v>14.37</v>
      </c>
      <c r="F92" s="20">
        <v>16.690000000000001</v>
      </c>
      <c r="G92" s="20">
        <v>18.670000000000002</v>
      </c>
      <c r="H92" s="20">
        <v>22.09</v>
      </c>
      <c r="I92" s="27">
        <v>60</v>
      </c>
    </row>
    <row r="93" spans="1:9" ht="18" customHeight="1" x14ac:dyDescent="0.3">
      <c r="A93" s="67" t="s">
        <v>605</v>
      </c>
      <c r="B93" s="54" t="s">
        <v>606</v>
      </c>
      <c r="C93" s="62">
        <v>25.55</v>
      </c>
      <c r="D93" s="62">
        <v>19.39</v>
      </c>
      <c r="E93" s="62">
        <v>21.49</v>
      </c>
      <c r="F93" s="62">
        <v>25.7</v>
      </c>
      <c r="G93" s="62">
        <v>31.63</v>
      </c>
      <c r="H93" s="62">
        <v>32.43</v>
      </c>
      <c r="I93" s="56">
        <v>50</v>
      </c>
    </row>
    <row r="94" spans="1:9" ht="18" customHeight="1" x14ac:dyDescent="0.3">
      <c r="A94" s="24" t="s">
        <v>195</v>
      </c>
      <c r="B94" s="12" t="s">
        <v>50</v>
      </c>
      <c r="C94" s="20">
        <v>20.68</v>
      </c>
      <c r="D94" s="20">
        <v>17.440000000000001</v>
      </c>
      <c r="E94" s="20">
        <v>17.940000000000001</v>
      </c>
      <c r="F94" s="20">
        <v>21.34</v>
      </c>
      <c r="G94" s="20">
        <v>22.5</v>
      </c>
      <c r="H94" s="20">
        <v>25.91</v>
      </c>
      <c r="I94" s="27">
        <v>100</v>
      </c>
    </row>
    <row r="95" spans="1:9" ht="18" customHeight="1" x14ac:dyDescent="0.3">
      <c r="A95" s="67" t="s">
        <v>607</v>
      </c>
      <c r="B95" s="54" t="s">
        <v>608</v>
      </c>
      <c r="C95" s="62">
        <v>20.2</v>
      </c>
      <c r="D95" s="62">
        <v>17.03</v>
      </c>
      <c r="E95" s="62">
        <v>17.09</v>
      </c>
      <c r="F95" s="62">
        <v>18.14</v>
      </c>
      <c r="G95" s="62">
        <v>22.95</v>
      </c>
      <c r="H95" s="62">
        <v>23.99</v>
      </c>
      <c r="I95" s="56">
        <v>40</v>
      </c>
    </row>
    <row r="96" spans="1:9" ht="18" customHeight="1" x14ac:dyDescent="0.3">
      <c r="A96" s="24" t="s">
        <v>196</v>
      </c>
      <c r="B96" s="12" t="s">
        <v>51</v>
      </c>
      <c r="C96" s="20">
        <v>31.8</v>
      </c>
      <c r="D96" s="20">
        <v>24.89</v>
      </c>
      <c r="E96" s="20">
        <v>28.22</v>
      </c>
      <c r="F96" s="20">
        <v>32.92</v>
      </c>
      <c r="G96" s="20">
        <v>35.35</v>
      </c>
      <c r="H96" s="20">
        <v>36.79</v>
      </c>
      <c r="I96" s="27">
        <v>80</v>
      </c>
    </row>
    <row r="97" spans="1:9" ht="18" customHeight="1" x14ac:dyDescent="0.3">
      <c r="A97" s="67" t="s">
        <v>609</v>
      </c>
      <c r="B97" s="54" t="s">
        <v>610</v>
      </c>
      <c r="C97" s="62">
        <v>22.67</v>
      </c>
      <c r="D97" s="62">
        <v>17.309999999999999</v>
      </c>
      <c r="E97" s="62">
        <v>18.329999999999998</v>
      </c>
      <c r="F97" s="62">
        <v>20.74</v>
      </c>
      <c r="G97" s="62">
        <v>25.1</v>
      </c>
      <c r="H97" s="62">
        <v>30.62</v>
      </c>
      <c r="I97" s="56">
        <v>60</v>
      </c>
    </row>
    <row r="98" spans="1:9" s="2" customFormat="1" ht="18" customHeight="1" x14ac:dyDescent="0.3">
      <c r="A98" s="89" t="s">
        <v>197</v>
      </c>
      <c r="B98" s="22" t="s">
        <v>52</v>
      </c>
      <c r="C98" s="25">
        <v>18.760000000000002</v>
      </c>
      <c r="D98" s="25">
        <v>14.35</v>
      </c>
      <c r="E98" s="25">
        <v>16.350000000000001</v>
      </c>
      <c r="F98" s="25">
        <v>17.7</v>
      </c>
      <c r="G98" s="25">
        <v>20.51</v>
      </c>
      <c r="H98" s="25">
        <v>23.56</v>
      </c>
      <c r="I98" s="26">
        <v>1030</v>
      </c>
    </row>
    <row r="99" spans="1:9" ht="18" customHeight="1" x14ac:dyDescent="0.3">
      <c r="A99" s="67" t="s">
        <v>342</v>
      </c>
      <c r="B99" s="54" t="s">
        <v>343</v>
      </c>
      <c r="C99" s="62">
        <v>16.48</v>
      </c>
      <c r="D99" s="62">
        <v>14.35</v>
      </c>
      <c r="E99" s="62">
        <v>14.35</v>
      </c>
      <c r="F99" s="62">
        <v>16.37</v>
      </c>
      <c r="G99" s="62">
        <v>16.61</v>
      </c>
      <c r="H99" s="62">
        <v>20.440000000000001</v>
      </c>
      <c r="I99" s="56">
        <v>390</v>
      </c>
    </row>
    <row r="100" spans="1:9" ht="18" customHeight="1" x14ac:dyDescent="0.3">
      <c r="A100" s="24" t="s">
        <v>344</v>
      </c>
      <c r="B100" s="12" t="s">
        <v>53</v>
      </c>
      <c r="C100" s="20">
        <v>18.57</v>
      </c>
      <c r="D100" s="20">
        <v>15.84</v>
      </c>
      <c r="E100" s="20">
        <v>17.260000000000002</v>
      </c>
      <c r="F100" s="20">
        <v>17.89</v>
      </c>
      <c r="G100" s="20">
        <v>20.03</v>
      </c>
      <c r="H100" s="20">
        <v>20.43</v>
      </c>
      <c r="I100" s="27">
        <v>180</v>
      </c>
    </row>
    <row r="101" spans="1:9" ht="18" customHeight="1" x14ac:dyDescent="0.3">
      <c r="A101" s="67" t="s">
        <v>682</v>
      </c>
      <c r="B101" s="54" t="s">
        <v>683</v>
      </c>
      <c r="C101" s="62">
        <v>32.18</v>
      </c>
      <c r="D101" s="62">
        <v>24</v>
      </c>
      <c r="E101" s="62">
        <v>28.55</v>
      </c>
      <c r="F101" s="62">
        <v>33.520000000000003</v>
      </c>
      <c r="G101" s="62">
        <v>35.18</v>
      </c>
      <c r="H101" s="62">
        <v>37.5</v>
      </c>
      <c r="I101" s="56">
        <v>30</v>
      </c>
    </row>
    <row r="102" spans="1:9" ht="18" customHeight="1" x14ac:dyDescent="0.3">
      <c r="A102" s="24" t="s">
        <v>198</v>
      </c>
      <c r="B102" s="12" t="s">
        <v>54</v>
      </c>
      <c r="C102" s="20">
        <v>20.8</v>
      </c>
      <c r="D102" s="20">
        <v>17.420000000000002</v>
      </c>
      <c r="E102" s="20">
        <v>18.64</v>
      </c>
      <c r="F102" s="20">
        <v>21.38</v>
      </c>
      <c r="G102" s="20">
        <v>22.6</v>
      </c>
      <c r="H102" s="20">
        <v>26.31</v>
      </c>
      <c r="I102" s="27">
        <v>60</v>
      </c>
    </row>
    <row r="103" spans="1:9" ht="18" customHeight="1" x14ac:dyDescent="0.3">
      <c r="A103" s="67" t="s">
        <v>199</v>
      </c>
      <c r="B103" s="54" t="s">
        <v>55</v>
      </c>
      <c r="C103" s="62">
        <v>19.489999999999998</v>
      </c>
      <c r="D103" s="62">
        <v>17.03</v>
      </c>
      <c r="E103" s="62">
        <v>18.09</v>
      </c>
      <c r="F103" s="62">
        <v>19.190000000000001</v>
      </c>
      <c r="G103" s="62">
        <v>20.65</v>
      </c>
      <c r="H103" s="62">
        <v>21.7</v>
      </c>
      <c r="I103" s="56">
        <v>260</v>
      </c>
    </row>
    <row r="104" spans="1:9" s="2" customFormat="1" ht="18" customHeight="1" x14ac:dyDescent="0.3">
      <c r="A104" s="89" t="s">
        <v>200</v>
      </c>
      <c r="B104" s="22" t="s">
        <v>56</v>
      </c>
      <c r="C104" s="25">
        <v>33.17</v>
      </c>
      <c r="D104" s="25">
        <v>17.100000000000001</v>
      </c>
      <c r="E104" s="25">
        <v>21.96</v>
      </c>
      <c r="F104" s="25">
        <v>27.99</v>
      </c>
      <c r="G104" s="25">
        <v>45.39</v>
      </c>
      <c r="H104" s="25">
        <v>52.48</v>
      </c>
      <c r="I104" s="26">
        <v>2350</v>
      </c>
    </row>
    <row r="105" spans="1:9" ht="18" customHeight="1" x14ac:dyDescent="0.3">
      <c r="A105" s="67" t="s">
        <v>565</v>
      </c>
      <c r="B105" s="54" t="s">
        <v>566</v>
      </c>
      <c r="C105" s="62">
        <v>33.86</v>
      </c>
      <c r="D105" s="62">
        <v>32.130000000000003</v>
      </c>
      <c r="E105" s="62">
        <v>32.96</v>
      </c>
      <c r="F105" s="62">
        <v>32.96</v>
      </c>
      <c r="G105" s="62">
        <v>35.89</v>
      </c>
      <c r="H105" s="62">
        <v>38.65</v>
      </c>
      <c r="I105" s="56">
        <v>30</v>
      </c>
    </row>
    <row r="106" spans="1:9" ht="18" customHeight="1" x14ac:dyDescent="0.3">
      <c r="A106" s="24" t="s">
        <v>201</v>
      </c>
      <c r="B106" s="12" t="s">
        <v>57</v>
      </c>
      <c r="C106" s="20">
        <v>51.02</v>
      </c>
      <c r="D106" s="20">
        <v>32.28</v>
      </c>
      <c r="E106" s="20">
        <v>38.68</v>
      </c>
      <c r="F106" s="20">
        <v>47.25</v>
      </c>
      <c r="G106" s="20">
        <v>55.06</v>
      </c>
      <c r="H106" s="20">
        <v>84.72</v>
      </c>
      <c r="I106" s="27">
        <v>70</v>
      </c>
    </row>
    <row r="107" spans="1:9" ht="18" customHeight="1" x14ac:dyDescent="0.3">
      <c r="A107" s="67" t="s">
        <v>202</v>
      </c>
      <c r="B107" s="54" t="s">
        <v>345</v>
      </c>
      <c r="C107" s="62">
        <v>31.4</v>
      </c>
      <c r="D107" s="62">
        <v>16.72</v>
      </c>
      <c r="E107" s="62">
        <v>20.9</v>
      </c>
      <c r="F107" s="62">
        <v>32.28</v>
      </c>
      <c r="G107" s="62">
        <v>37.85</v>
      </c>
      <c r="H107" s="62">
        <v>47.61</v>
      </c>
      <c r="I107" s="56">
        <v>50</v>
      </c>
    </row>
    <row r="108" spans="1:9" ht="18" customHeight="1" x14ac:dyDescent="0.3">
      <c r="A108" s="24" t="s">
        <v>203</v>
      </c>
      <c r="B108" s="12" t="s">
        <v>58</v>
      </c>
      <c r="C108" s="20">
        <v>26.86</v>
      </c>
      <c r="D108" s="20">
        <v>14.84</v>
      </c>
      <c r="E108" s="20">
        <v>17.11</v>
      </c>
      <c r="F108" s="20">
        <v>24.47</v>
      </c>
      <c r="G108" s="20">
        <v>28.79</v>
      </c>
      <c r="H108" s="20">
        <v>37.46</v>
      </c>
      <c r="I108" s="27">
        <v>160</v>
      </c>
    </row>
    <row r="109" spans="1:9" ht="18" customHeight="1" x14ac:dyDescent="0.3">
      <c r="A109" s="67" t="s">
        <v>204</v>
      </c>
      <c r="B109" s="54" t="s">
        <v>59</v>
      </c>
      <c r="C109" s="62">
        <v>25.42</v>
      </c>
      <c r="D109" s="62">
        <v>21.93</v>
      </c>
      <c r="E109" s="62">
        <v>22.75</v>
      </c>
      <c r="F109" s="62">
        <v>25.43</v>
      </c>
      <c r="G109" s="62">
        <v>26.43</v>
      </c>
      <c r="H109" s="62">
        <v>28.73</v>
      </c>
      <c r="I109" s="56">
        <v>570</v>
      </c>
    </row>
    <row r="110" spans="1:9" ht="18" customHeight="1" x14ac:dyDescent="0.3">
      <c r="A110" s="24" t="s">
        <v>205</v>
      </c>
      <c r="B110" s="12" t="s">
        <v>60</v>
      </c>
      <c r="C110" s="20">
        <v>49.44</v>
      </c>
      <c r="D110" s="20">
        <v>35.5</v>
      </c>
      <c r="E110" s="20">
        <v>44.38</v>
      </c>
      <c r="F110" s="20">
        <v>51.07</v>
      </c>
      <c r="G110" s="20">
        <v>52.48</v>
      </c>
      <c r="H110" s="20">
        <v>55.32</v>
      </c>
      <c r="I110" s="27">
        <v>710</v>
      </c>
    </row>
    <row r="111" spans="1:9" ht="18" customHeight="1" x14ac:dyDescent="0.3">
      <c r="A111" s="67" t="s">
        <v>206</v>
      </c>
      <c r="B111" s="54" t="s">
        <v>61</v>
      </c>
      <c r="C111" s="62">
        <v>30.85</v>
      </c>
      <c r="D111" s="62">
        <v>22.56</v>
      </c>
      <c r="E111" s="62">
        <v>24.45</v>
      </c>
      <c r="F111" s="62">
        <v>28.58</v>
      </c>
      <c r="G111" s="62">
        <v>36.67</v>
      </c>
      <c r="H111" s="62">
        <v>44.04</v>
      </c>
      <c r="I111" s="56">
        <v>280</v>
      </c>
    </row>
    <row r="112" spans="1:9" ht="18" customHeight="1" x14ac:dyDescent="0.3">
      <c r="A112" s="24" t="s">
        <v>207</v>
      </c>
      <c r="B112" s="12" t="s">
        <v>62</v>
      </c>
      <c r="C112" s="20">
        <v>18.7</v>
      </c>
      <c r="D112" s="20">
        <v>14.47</v>
      </c>
      <c r="E112" s="20">
        <v>15.62</v>
      </c>
      <c r="F112" s="20">
        <v>17.78</v>
      </c>
      <c r="G112" s="20">
        <v>20.3</v>
      </c>
      <c r="H112" s="20">
        <v>23.58</v>
      </c>
      <c r="I112" s="27">
        <v>300</v>
      </c>
    </row>
    <row r="113" spans="1:9" s="2" customFormat="1" ht="18" customHeight="1" x14ac:dyDescent="0.3">
      <c r="A113" s="88" t="s">
        <v>208</v>
      </c>
      <c r="B113" s="64" t="s">
        <v>346</v>
      </c>
      <c r="C113" s="68">
        <v>17.420000000000002</v>
      </c>
      <c r="D113" s="68">
        <v>14.35</v>
      </c>
      <c r="E113" s="68">
        <v>14.35</v>
      </c>
      <c r="F113" s="68">
        <v>15.08</v>
      </c>
      <c r="G113" s="68">
        <v>17.55</v>
      </c>
      <c r="H113" s="68">
        <v>22.67</v>
      </c>
      <c r="I113" s="66">
        <v>2990</v>
      </c>
    </row>
    <row r="114" spans="1:9" ht="18" customHeight="1" x14ac:dyDescent="0.3">
      <c r="A114" s="24" t="s">
        <v>460</v>
      </c>
      <c r="B114" s="12" t="s">
        <v>461</v>
      </c>
      <c r="C114" s="20">
        <v>24.27</v>
      </c>
      <c r="D114" s="20">
        <v>17.149999999999999</v>
      </c>
      <c r="E114" s="20">
        <v>17.21</v>
      </c>
      <c r="F114" s="20">
        <v>19.82</v>
      </c>
      <c r="G114" s="20">
        <v>30.24</v>
      </c>
      <c r="H114" s="20">
        <v>36.909999999999997</v>
      </c>
      <c r="I114" s="27">
        <v>40</v>
      </c>
    </row>
    <row r="115" spans="1:9" ht="18" customHeight="1" x14ac:dyDescent="0.3">
      <c r="A115" s="67" t="s">
        <v>209</v>
      </c>
      <c r="B115" s="54" t="s">
        <v>63</v>
      </c>
      <c r="C115" s="62">
        <v>20.05</v>
      </c>
      <c r="D115" s="62">
        <v>15.03</v>
      </c>
      <c r="E115" s="62">
        <v>16.97</v>
      </c>
      <c r="F115" s="62">
        <v>17.97</v>
      </c>
      <c r="G115" s="62">
        <v>21.91</v>
      </c>
      <c r="H115" s="62">
        <v>28.06</v>
      </c>
      <c r="I115" s="56">
        <v>230</v>
      </c>
    </row>
    <row r="116" spans="1:9" ht="18" customHeight="1" x14ac:dyDescent="0.3">
      <c r="A116" s="24" t="s">
        <v>210</v>
      </c>
      <c r="B116" s="12" t="s">
        <v>64</v>
      </c>
      <c r="C116" s="20">
        <v>17.39</v>
      </c>
      <c r="D116" s="20">
        <v>14.43</v>
      </c>
      <c r="E116" s="20">
        <v>15.78</v>
      </c>
      <c r="F116" s="20">
        <v>17.38</v>
      </c>
      <c r="G116" s="20">
        <v>18.37</v>
      </c>
      <c r="H116" s="20">
        <v>20.48</v>
      </c>
      <c r="I116" s="27">
        <v>110</v>
      </c>
    </row>
    <row r="117" spans="1:9" ht="18" customHeight="1" x14ac:dyDescent="0.3">
      <c r="A117" s="67" t="s">
        <v>211</v>
      </c>
      <c r="B117" s="54" t="s">
        <v>65</v>
      </c>
      <c r="C117" s="62">
        <v>16.63</v>
      </c>
      <c r="D117" s="62">
        <v>14.35</v>
      </c>
      <c r="E117" s="62">
        <v>14.55</v>
      </c>
      <c r="F117" s="62">
        <v>16.190000000000001</v>
      </c>
      <c r="G117" s="62">
        <v>17.75</v>
      </c>
      <c r="H117" s="62">
        <v>20.71</v>
      </c>
      <c r="I117" s="56">
        <v>360</v>
      </c>
    </row>
    <row r="118" spans="1:9" ht="18" customHeight="1" x14ac:dyDescent="0.3">
      <c r="A118" s="24" t="s">
        <v>212</v>
      </c>
      <c r="B118" s="12" t="s">
        <v>66</v>
      </c>
      <c r="C118" s="20">
        <v>16.04</v>
      </c>
      <c r="D118" s="20">
        <v>14.35</v>
      </c>
      <c r="E118" s="20">
        <v>14.87</v>
      </c>
      <c r="F118" s="20">
        <v>15.78</v>
      </c>
      <c r="G118" s="20">
        <v>16.649999999999999</v>
      </c>
      <c r="H118" s="20">
        <v>17.75</v>
      </c>
      <c r="I118" s="27">
        <v>180</v>
      </c>
    </row>
    <row r="119" spans="1:9" ht="18" customHeight="1" x14ac:dyDescent="0.3">
      <c r="A119" s="67" t="s">
        <v>213</v>
      </c>
      <c r="B119" s="54" t="s">
        <v>67</v>
      </c>
      <c r="C119" s="62">
        <v>20.28</v>
      </c>
      <c r="D119" s="62">
        <v>14.35</v>
      </c>
      <c r="E119" s="62">
        <v>14.35</v>
      </c>
      <c r="F119" s="62">
        <v>15.24</v>
      </c>
      <c r="G119" s="62">
        <v>23.19</v>
      </c>
      <c r="H119" s="62">
        <v>36.85</v>
      </c>
      <c r="I119" s="56">
        <v>190</v>
      </c>
    </row>
    <row r="120" spans="1:9" ht="18" customHeight="1" x14ac:dyDescent="0.3">
      <c r="A120" s="24" t="s">
        <v>349</v>
      </c>
      <c r="B120" s="12" t="s">
        <v>350</v>
      </c>
      <c r="C120" s="20">
        <v>15</v>
      </c>
      <c r="D120" s="20">
        <v>14.35</v>
      </c>
      <c r="E120" s="20">
        <v>14.35</v>
      </c>
      <c r="F120" s="20">
        <v>14.35</v>
      </c>
      <c r="G120" s="20">
        <v>14.66</v>
      </c>
      <c r="H120" s="20">
        <v>17.149999999999999</v>
      </c>
      <c r="I120" s="27">
        <v>830</v>
      </c>
    </row>
    <row r="121" spans="1:9" ht="18" customHeight="1" x14ac:dyDescent="0.3">
      <c r="A121" s="67" t="s">
        <v>214</v>
      </c>
      <c r="B121" s="54" t="s">
        <v>68</v>
      </c>
      <c r="C121" s="62">
        <v>20.28</v>
      </c>
      <c r="D121" s="62">
        <v>14.35</v>
      </c>
      <c r="E121" s="62">
        <v>14.35</v>
      </c>
      <c r="F121" s="62">
        <v>16.57</v>
      </c>
      <c r="G121" s="62">
        <v>22.62</v>
      </c>
      <c r="H121" s="62">
        <v>33.22</v>
      </c>
      <c r="I121" s="56">
        <v>580</v>
      </c>
    </row>
    <row r="122" spans="1:9" ht="18" customHeight="1" x14ac:dyDescent="0.3">
      <c r="A122" s="24" t="s">
        <v>567</v>
      </c>
      <c r="B122" s="12" t="s">
        <v>568</v>
      </c>
      <c r="C122" s="20">
        <v>16.23</v>
      </c>
      <c r="D122" s="20">
        <v>14.71</v>
      </c>
      <c r="E122" s="20">
        <v>14.91</v>
      </c>
      <c r="F122" s="20">
        <v>16.97</v>
      </c>
      <c r="G122" s="20">
        <v>16.97</v>
      </c>
      <c r="H122" s="20">
        <v>16.97</v>
      </c>
      <c r="I122" s="27">
        <v>50</v>
      </c>
    </row>
    <row r="123" spans="1:9" ht="18" customHeight="1" x14ac:dyDescent="0.3">
      <c r="A123" s="67" t="s">
        <v>215</v>
      </c>
      <c r="B123" s="54" t="s">
        <v>69</v>
      </c>
      <c r="C123" s="62">
        <v>15.96</v>
      </c>
      <c r="D123" s="62">
        <v>14.35</v>
      </c>
      <c r="E123" s="62">
        <v>14.41</v>
      </c>
      <c r="F123" s="62">
        <v>15.08</v>
      </c>
      <c r="G123" s="62">
        <v>16.97</v>
      </c>
      <c r="H123" s="62">
        <v>16.98</v>
      </c>
      <c r="I123" s="56">
        <v>160</v>
      </c>
    </row>
    <row r="124" spans="1:9" ht="18" customHeight="1" x14ac:dyDescent="0.3">
      <c r="A124" s="24" t="s">
        <v>216</v>
      </c>
      <c r="B124" s="12" t="s">
        <v>70</v>
      </c>
      <c r="C124" s="20">
        <v>15.85</v>
      </c>
      <c r="D124" s="20">
        <v>14.35</v>
      </c>
      <c r="E124" s="20">
        <v>14.35</v>
      </c>
      <c r="F124" s="20">
        <v>14.35</v>
      </c>
      <c r="G124" s="20">
        <v>16.37</v>
      </c>
      <c r="H124" s="20">
        <v>20.85</v>
      </c>
      <c r="I124" s="27">
        <v>80</v>
      </c>
    </row>
    <row r="125" spans="1:9" ht="18" customHeight="1" x14ac:dyDescent="0.3">
      <c r="A125" s="67" t="s">
        <v>217</v>
      </c>
      <c r="B125" s="54" t="s">
        <v>71</v>
      </c>
      <c r="C125" s="62">
        <v>16.760000000000002</v>
      </c>
      <c r="D125" s="62">
        <v>14.35</v>
      </c>
      <c r="E125" s="62">
        <v>14.35</v>
      </c>
      <c r="F125" s="62">
        <v>14.96</v>
      </c>
      <c r="G125" s="62">
        <v>17.34</v>
      </c>
      <c r="H125" s="62">
        <v>21.64</v>
      </c>
      <c r="I125" s="56">
        <v>80</v>
      </c>
    </row>
    <row r="126" spans="1:9" s="2" customFormat="1" ht="18" customHeight="1" x14ac:dyDescent="0.3">
      <c r="A126" s="89" t="s">
        <v>218</v>
      </c>
      <c r="B126" s="22" t="s">
        <v>72</v>
      </c>
      <c r="C126" s="25">
        <v>16.78</v>
      </c>
      <c r="D126" s="25">
        <v>14.35</v>
      </c>
      <c r="E126" s="25">
        <v>14.39</v>
      </c>
      <c r="F126" s="25">
        <v>15.12</v>
      </c>
      <c r="G126" s="25">
        <v>17.43</v>
      </c>
      <c r="H126" s="25">
        <v>21.37</v>
      </c>
      <c r="I126" s="26">
        <v>920</v>
      </c>
    </row>
    <row r="127" spans="1:9" ht="18" customHeight="1" x14ac:dyDescent="0.3">
      <c r="A127" s="67" t="s">
        <v>464</v>
      </c>
      <c r="B127" s="54" t="s">
        <v>465</v>
      </c>
      <c r="C127" s="62">
        <v>22.73</v>
      </c>
      <c r="D127" s="62">
        <v>15.26</v>
      </c>
      <c r="E127" s="62">
        <v>17.93</v>
      </c>
      <c r="F127" s="62">
        <v>21.5</v>
      </c>
      <c r="G127" s="62">
        <v>25.69</v>
      </c>
      <c r="H127" s="62">
        <v>35</v>
      </c>
      <c r="I127" s="56">
        <v>30</v>
      </c>
    </row>
    <row r="128" spans="1:9" ht="18" customHeight="1" x14ac:dyDescent="0.3">
      <c r="A128" s="24" t="s">
        <v>220</v>
      </c>
      <c r="B128" s="12" t="s">
        <v>73</v>
      </c>
      <c r="C128" s="20">
        <v>16.43</v>
      </c>
      <c r="D128" s="20">
        <v>14.37</v>
      </c>
      <c r="E128" s="20">
        <v>14.44</v>
      </c>
      <c r="F128" s="20">
        <v>15.03</v>
      </c>
      <c r="G128" s="20">
        <v>17.059999999999999</v>
      </c>
      <c r="H128" s="20">
        <v>21.3</v>
      </c>
      <c r="I128" s="27">
        <v>380</v>
      </c>
    </row>
    <row r="129" spans="1:9" ht="18" customHeight="1" x14ac:dyDescent="0.3">
      <c r="A129" s="67" t="s">
        <v>221</v>
      </c>
      <c r="B129" s="54" t="s">
        <v>74</v>
      </c>
      <c r="C129" s="62">
        <v>14.95</v>
      </c>
      <c r="D129" s="62">
        <v>14.35</v>
      </c>
      <c r="E129" s="62">
        <v>14.35</v>
      </c>
      <c r="F129" s="62">
        <v>14.4</v>
      </c>
      <c r="G129" s="62">
        <v>14.95</v>
      </c>
      <c r="H129" s="62">
        <v>16.309999999999999</v>
      </c>
      <c r="I129" s="56">
        <v>300</v>
      </c>
    </row>
    <row r="130" spans="1:9" ht="18" customHeight="1" x14ac:dyDescent="0.3">
      <c r="A130" s="24" t="s">
        <v>660</v>
      </c>
      <c r="B130" s="12" t="s">
        <v>661</v>
      </c>
      <c r="C130" s="20">
        <v>20.28</v>
      </c>
      <c r="D130" s="20">
        <v>16.61</v>
      </c>
      <c r="E130" s="20">
        <v>17.43</v>
      </c>
      <c r="F130" s="20">
        <v>17.510000000000002</v>
      </c>
      <c r="G130" s="20">
        <v>22.09</v>
      </c>
      <c r="H130" s="20">
        <v>27.33</v>
      </c>
      <c r="I130" s="27">
        <v>40</v>
      </c>
    </row>
    <row r="131" spans="1:9" ht="18" customHeight="1" x14ac:dyDescent="0.3">
      <c r="A131" s="67" t="s">
        <v>222</v>
      </c>
      <c r="B131" s="54" t="s">
        <v>75</v>
      </c>
      <c r="C131" s="62">
        <v>18.18</v>
      </c>
      <c r="D131" s="62">
        <v>14.58</v>
      </c>
      <c r="E131" s="62">
        <v>15.93</v>
      </c>
      <c r="F131" s="62">
        <v>17.68</v>
      </c>
      <c r="G131" s="62">
        <v>20.86</v>
      </c>
      <c r="H131" s="62">
        <v>21.37</v>
      </c>
      <c r="I131" s="56">
        <v>150</v>
      </c>
    </row>
    <row r="132" spans="1:9" s="2" customFormat="1" ht="18" customHeight="1" x14ac:dyDescent="0.3">
      <c r="A132" s="89" t="s">
        <v>223</v>
      </c>
      <c r="B132" s="22" t="s">
        <v>76</v>
      </c>
      <c r="C132" s="25">
        <v>17.03</v>
      </c>
      <c r="D132" s="25">
        <v>14.35</v>
      </c>
      <c r="E132" s="25">
        <v>14.35</v>
      </c>
      <c r="F132" s="25">
        <v>15.7</v>
      </c>
      <c r="G132" s="25">
        <v>17.47</v>
      </c>
      <c r="H132" s="25">
        <v>22.1</v>
      </c>
      <c r="I132" s="26">
        <v>440</v>
      </c>
    </row>
    <row r="133" spans="1:9" ht="18" customHeight="1" x14ac:dyDescent="0.3">
      <c r="A133" s="67" t="s">
        <v>224</v>
      </c>
      <c r="B133" s="54" t="s">
        <v>354</v>
      </c>
      <c r="C133" s="62">
        <v>16.350000000000001</v>
      </c>
      <c r="D133" s="62">
        <v>14.35</v>
      </c>
      <c r="E133" s="62">
        <v>14.35</v>
      </c>
      <c r="F133" s="62">
        <v>16.079999999999998</v>
      </c>
      <c r="G133" s="62">
        <v>16.440000000000001</v>
      </c>
      <c r="H133" s="62">
        <v>17</v>
      </c>
      <c r="I133" s="56">
        <v>60</v>
      </c>
    </row>
    <row r="134" spans="1:9" ht="18" customHeight="1" x14ac:dyDescent="0.3">
      <c r="A134" s="24" t="s">
        <v>684</v>
      </c>
      <c r="B134" s="12" t="s">
        <v>685</v>
      </c>
      <c r="C134" s="20">
        <v>17.96</v>
      </c>
      <c r="D134" s="20">
        <v>14.61</v>
      </c>
      <c r="E134" s="20">
        <v>14.61</v>
      </c>
      <c r="F134" s="20">
        <v>16.71</v>
      </c>
      <c r="G134" s="20">
        <v>20.329999999999998</v>
      </c>
      <c r="H134" s="20">
        <v>24.05</v>
      </c>
      <c r="I134" s="27">
        <v>40</v>
      </c>
    </row>
    <row r="135" spans="1:9" ht="18" customHeight="1" x14ac:dyDescent="0.3">
      <c r="A135" s="67" t="s">
        <v>358</v>
      </c>
      <c r="B135" s="54" t="s">
        <v>359</v>
      </c>
      <c r="C135" s="62">
        <v>18.16</v>
      </c>
      <c r="D135" s="62">
        <v>14.35</v>
      </c>
      <c r="E135" s="62">
        <v>14.48</v>
      </c>
      <c r="F135" s="62">
        <v>17.559999999999999</v>
      </c>
      <c r="G135" s="62">
        <v>17.93</v>
      </c>
      <c r="H135" s="62">
        <v>22.93</v>
      </c>
      <c r="I135" s="56">
        <v>80</v>
      </c>
    </row>
    <row r="136" spans="1:9" s="2" customFormat="1" ht="18" customHeight="1" x14ac:dyDescent="0.3">
      <c r="A136" s="89" t="s">
        <v>227</v>
      </c>
      <c r="B136" s="22" t="s">
        <v>78</v>
      </c>
      <c r="C136" s="25">
        <v>19.63</v>
      </c>
      <c r="D136" s="25">
        <v>14.35</v>
      </c>
      <c r="E136" s="25">
        <v>14.45</v>
      </c>
      <c r="F136" s="25">
        <v>15.77</v>
      </c>
      <c r="G136" s="25">
        <v>18.989999999999998</v>
      </c>
      <c r="H136" s="25">
        <v>28.98</v>
      </c>
      <c r="I136" s="26">
        <v>3110</v>
      </c>
    </row>
    <row r="137" spans="1:9" ht="18" customHeight="1" x14ac:dyDescent="0.3">
      <c r="A137" s="67" t="s">
        <v>228</v>
      </c>
      <c r="B137" s="54" t="s">
        <v>79</v>
      </c>
      <c r="C137" s="62">
        <v>22.08</v>
      </c>
      <c r="D137" s="62">
        <v>16.22</v>
      </c>
      <c r="E137" s="62">
        <v>16.989999999999998</v>
      </c>
      <c r="F137" s="62">
        <v>20.54</v>
      </c>
      <c r="G137" s="62">
        <v>25.31</v>
      </c>
      <c r="H137" s="62">
        <v>30.44</v>
      </c>
      <c r="I137" s="56">
        <v>300</v>
      </c>
    </row>
    <row r="138" spans="1:9" ht="18" customHeight="1" x14ac:dyDescent="0.3">
      <c r="A138" s="24" t="s">
        <v>229</v>
      </c>
      <c r="B138" s="12" t="s">
        <v>80</v>
      </c>
      <c r="C138" s="20">
        <v>15.09</v>
      </c>
      <c r="D138" s="20">
        <v>14.35</v>
      </c>
      <c r="E138" s="20">
        <v>14.35</v>
      </c>
      <c r="F138" s="20">
        <v>14.66</v>
      </c>
      <c r="G138" s="20">
        <v>14.96</v>
      </c>
      <c r="H138" s="20">
        <v>16.52</v>
      </c>
      <c r="I138" s="27">
        <v>1180</v>
      </c>
    </row>
    <row r="139" spans="1:9" ht="18" customHeight="1" x14ac:dyDescent="0.3">
      <c r="A139" s="67" t="s">
        <v>475</v>
      </c>
      <c r="B139" s="54" t="s">
        <v>476</v>
      </c>
      <c r="C139" s="62">
        <v>20.92</v>
      </c>
      <c r="D139" s="62">
        <v>14.67</v>
      </c>
      <c r="E139" s="62">
        <v>15.48</v>
      </c>
      <c r="F139" s="62">
        <v>18.25</v>
      </c>
      <c r="G139" s="62">
        <v>23.08</v>
      </c>
      <c r="H139" s="62">
        <v>27.64</v>
      </c>
      <c r="I139" s="56">
        <v>80</v>
      </c>
    </row>
    <row r="140" spans="1:9" ht="18" customHeight="1" x14ac:dyDescent="0.3">
      <c r="A140" s="24" t="s">
        <v>477</v>
      </c>
      <c r="B140" s="12" t="s">
        <v>478</v>
      </c>
      <c r="C140" s="20">
        <v>20.52</v>
      </c>
      <c r="D140" s="20">
        <v>14.35</v>
      </c>
      <c r="E140" s="20">
        <v>14.86</v>
      </c>
      <c r="F140" s="20">
        <v>17.64</v>
      </c>
      <c r="G140" s="20">
        <v>24.94</v>
      </c>
      <c r="H140" s="20">
        <v>28.02</v>
      </c>
      <c r="I140" s="27">
        <v>40</v>
      </c>
    </row>
    <row r="141" spans="1:9" ht="18" customHeight="1" x14ac:dyDescent="0.3">
      <c r="A141" s="67" t="s">
        <v>230</v>
      </c>
      <c r="B141" s="54" t="s">
        <v>81</v>
      </c>
      <c r="C141" s="62">
        <v>17.25</v>
      </c>
      <c r="D141" s="62">
        <v>14.35</v>
      </c>
      <c r="E141" s="62">
        <v>14.41</v>
      </c>
      <c r="F141" s="62">
        <v>15.8</v>
      </c>
      <c r="G141" s="62">
        <v>17.16</v>
      </c>
      <c r="H141" s="62">
        <v>20.93</v>
      </c>
      <c r="I141" s="56">
        <v>1010</v>
      </c>
    </row>
    <row r="142" spans="1:9" ht="18" customHeight="1" x14ac:dyDescent="0.3">
      <c r="A142" s="24" t="s">
        <v>231</v>
      </c>
      <c r="B142" s="12" t="s">
        <v>82</v>
      </c>
      <c r="C142" s="20">
        <v>36.9</v>
      </c>
      <c r="D142" s="20">
        <v>20.72</v>
      </c>
      <c r="E142" s="20">
        <v>22.3</v>
      </c>
      <c r="F142" s="20">
        <v>29.96</v>
      </c>
      <c r="G142" s="20">
        <v>39.64</v>
      </c>
      <c r="H142" s="20">
        <v>47.49</v>
      </c>
      <c r="I142" s="27">
        <v>90</v>
      </c>
    </row>
    <row r="143" spans="1:9" ht="18" customHeight="1" x14ac:dyDescent="0.3">
      <c r="A143" s="67" t="s">
        <v>362</v>
      </c>
      <c r="B143" s="54" t="s">
        <v>363</v>
      </c>
      <c r="C143" s="62">
        <v>34.4</v>
      </c>
      <c r="D143" s="62">
        <v>17.89</v>
      </c>
      <c r="E143" s="62">
        <v>22.43</v>
      </c>
      <c r="F143" s="62">
        <v>28.04</v>
      </c>
      <c r="G143" s="62">
        <v>37.229999999999997</v>
      </c>
      <c r="H143" s="62">
        <v>55.84</v>
      </c>
      <c r="I143" s="56">
        <v>150</v>
      </c>
    </row>
    <row r="144" spans="1:9" ht="18" customHeight="1" x14ac:dyDescent="0.3">
      <c r="A144" s="24" t="s">
        <v>686</v>
      </c>
      <c r="B144" s="12" t="s">
        <v>687</v>
      </c>
      <c r="C144" s="20">
        <v>41.88</v>
      </c>
      <c r="D144" s="20">
        <v>16</v>
      </c>
      <c r="E144" s="20">
        <v>27.73</v>
      </c>
      <c r="F144" s="20">
        <v>35.130000000000003</v>
      </c>
      <c r="G144" s="20">
        <v>60.81</v>
      </c>
      <c r="H144" s="20">
        <v>62.11</v>
      </c>
      <c r="I144" s="27">
        <v>40</v>
      </c>
    </row>
    <row r="145" spans="1:9" ht="18" customHeight="1" x14ac:dyDescent="0.3">
      <c r="A145" s="67" t="s">
        <v>232</v>
      </c>
      <c r="B145" s="54" t="s">
        <v>83</v>
      </c>
      <c r="C145" s="62">
        <v>34.200000000000003</v>
      </c>
      <c r="D145" s="62">
        <v>16.95</v>
      </c>
      <c r="E145" s="62">
        <v>22</v>
      </c>
      <c r="F145" s="62">
        <v>29.01</v>
      </c>
      <c r="G145" s="62">
        <v>39.68</v>
      </c>
      <c r="H145" s="62">
        <v>60</v>
      </c>
      <c r="I145" s="56">
        <v>70</v>
      </c>
    </row>
    <row r="146" spans="1:9" s="2" customFormat="1" ht="18" customHeight="1" x14ac:dyDescent="0.3">
      <c r="A146" s="89" t="s">
        <v>233</v>
      </c>
      <c r="B146" s="22" t="s">
        <v>84</v>
      </c>
      <c r="C146" s="25">
        <v>21.19</v>
      </c>
      <c r="D146" s="25">
        <v>14.82</v>
      </c>
      <c r="E146" s="25">
        <v>16.670000000000002</v>
      </c>
      <c r="F146" s="25">
        <v>18.940000000000001</v>
      </c>
      <c r="G146" s="25">
        <v>23.66</v>
      </c>
      <c r="H146" s="25">
        <v>29.83</v>
      </c>
      <c r="I146" s="26">
        <v>3950</v>
      </c>
    </row>
    <row r="147" spans="1:9" ht="18" customHeight="1" x14ac:dyDescent="0.3">
      <c r="A147" s="67" t="s">
        <v>234</v>
      </c>
      <c r="B147" s="54" t="s">
        <v>364</v>
      </c>
      <c r="C147" s="62">
        <v>27.3</v>
      </c>
      <c r="D147" s="62">
        <v>18.88</v>
      </c>
      <c r="E147" s="62">
        <v>21.8</v>
      </c>
      <c r="F147" s="62">
        <v>25.82</v>
      </c>
      <c r="G147" s="62">
        <v>29.96</v>
      </c>
      <c r="H147" s="62">
        <v>38.770000000000003</v>
      </c>
      <c r="I147" s="56">
        <v>280</v>
      </c>
    </row>
    <row r="148" spans="1:9" ht="18" customHeight="1" x14ac:dyDescent="0.3">
      <c r="A148" s="24" t="s">
        <v>235</v>
      </c>
      <c r="B148" s="12" t="s">
        <v>365</v>
      </c>
      <c r="C148" s="20">
        <v>20.72</v>
      </c>
      <c r="D148" s="20">
        <v>16.96</v>
      </c>
      <c r="E148" s="20">
        <v>17.53</v>
      </c>
      <c r="F148" s="20">
        <v>18.89</v>
      </c>
      <c r="G148" s="20">
        <v>22.54</v>
      </c>
      <c r="H148" s="20">
        <v>25.53</v>
      </c>
      <c r="I148" s="27">
        <v>110</v>
      </c>
    </row>
    <row r="149" spans="1:9" ht="18" customHeight="1" x14ac:dyDescent="0.3">
      <c r="A149" s="67" t="s">
        <v>236</v>
      </c>
      <c r="B149" s="54" t="s">
        <v>85</v>
      </c>
      <c r="C149" s="62">
        <v>22.65</v>
      </c>
      <c r="D149" s="62">
        <v>15.98</v>
      </c>
      <c r="E149" s="62">
        <v>17.91</v>
      </c>
      <c r="F149" s="62">
        <v>21.87</v>
      </c>
      <c r="G149" s="62">
        <v>25.53</v>
      </c>
      <c r="H149" s="62">
        <v>29.43</v>
      </c>
      <c r="I149" s="56">
        <v>230</v>
      </c>
    </row>
    <row r="150" spans="1:9" ht="18" customHeight="1" x14ac:dyDescent="0.3">
      <c r="A150" s="24" t="s">
        <v>237</v>
      </c>
      <c r="B150" s="12" t="s">
        <v>86</v>
      </c>
      <c r="C150" s="20">
        <v>23.34</v>
      </c>
      <c r="D150" s="20">
        <v>16.829999999999998</v>
      </c>
      <c r="E150" s="20">
        <v>18.89</v>
      </c>
      <c r="F150" s="20">
        <v>23.41</v>
      </c>
      <c r="G150" s="20">
        <v>26.39</v>
      </c>
      <c r="H150" s="20">
        <v>33.26</v>
      </c>
      <c r="I150" s="27">
        <v>40</v>
      </c>
    </row>
    <row r="151" spans="1:9" ht="18" customHeight="1" x14ac:dyDescent="0.3">
      <c r="A151" s="67" t="s">
        <v>239</v>
      </c>
      <c r="B151" s="54" t="s">
        <v>88</v>
      </c>
      <c r="C151" s="62">
        <v>18.89</v>
      </c>
      <c r="D151" s="62">
        <v>16.64</v>
      </c>
      <c r="E151" s="62">
        <v>17.39</v>
      </c>
      <c r="F151" s="62">
        <v>18.309999999999999</v>
      </c>
      <c r="G151" s="62">
        <v>20.67</v>
      </c>
      <c r="H151" s="62">
        <v>21.04</v>
      </c>
      <c r="I151" s="56">
        <v>70</v>
      </c>
    </row>
    <row r="152" spans="1:9" ht="18" customHeight="1" x14ac:dyDescent="0.3">
      <c r="A152" s="24" t="s">
        <v>240</v>
      </c>
      <c r="B152" s="12" t="s">
        <v>89</v>
      </c>
      <c r="C152" s="20">
        <v>20.41</v>
      </c>
      <c r="D152" s="20">
        <v>17.010000000000002</v>
      </c>
      <c r="E152" s="20">
        <v>17.010000000000002</v>
      </c>
      <c r="F152" s="20">
        <v>17.010000000000002</v>
      </c>
      <c r="G152" s="20">
        <v>21.12</v>
      </c>
      <c r="H152" s="20">
        <v>28.15</v>
      </c>
      <c r="I152" s="27">
        <v>80</v>
      </c>
    </row>
    <row r="153" spans="1:9" ht="18" customHeight="1" x14ac:dyDescent="0.3">
      <c r="A153" s="67" t="s">
        <v>241</v>
      </c>
      <c r="B153" s="54" t="s">
        <v>90</v>
      </c>
      <c r="C153" s="62">
        <v>18.93</v>
      </c>
      <c r="D153" s="62">
        <v>14.64</v>
      </c>
      <c r="E153" s="62">
        <v>16.170000000000002</v>
      </c>
      <c r="F153" s="62">
        <v>16.66</v>
      </c>
      <c r="G153" s="62">
        <v>20.16</v>
      </c>
      <c r="H153" s="62">
        <v>25.09</v>
      </c>
      <c r="I153" s="56">
        <v>530</v>
      </c>
    </row>
    <row r="154" spans="1:9" ht="18" customHeight="1" x14ac:dyDescent="0.3">
      <c r="A154" s="24" t="s">
        <v>366</v>
      </c>
      <c r="B154" s="12" t="s">
        <v>367</v>
      </c>
      <c r="C154" s="20">
        <v>20.66</v>
      </c>
      <c r="D154" s="20">
        <v>18.62</v>
      </c>
      <c r="E154" s="20">
        <v>18.62</v>
      </c>
      <c r="F154" s="20">
        <v>20.04</v>
      </c>
      <c r="G154" s="20">
        <v>20.53</v>
      </c>
      <c r="H154" s="20">
        <v>21.77</v>
      </c>
      <c r="I154" s="27">
        <v>40</v>
      </c>
    </row>
    <row r="155" spans="1:9" ht="18" customHeight="1" x14ac:dyDescent="0.3">
      <c r="A155" s="67" t="s">
        <v>688</v>
      </c>
      <c r="B155" s="54" t="s">
        <v>689</v>
      </c>
      <c r="C155" s="62">
        <v>19.649999999999999</v>
      </c>
      <c r="D155" s="62">
        <v>16.149999999999999</v>
      </c>
      <c r="E155" s="62">
        <v>17.899999999999999</v>
      </c>
      <c r="F155" s="62">
        <v>18.62</v>
      </c>
      <c r="G155" s="62">
        <v>20.3</v>
      </c>
      <c r="H155" s="62">
        <v>24.5</v>
      </c>
      <c r="I155" s="56">
        <v>30</v>
      </c>
    </row>
    <row r="156" spans="1:9" ht="18" customHeight="1" x14ac:dyDescent="0.3">
      <c r="A156" s="24" t="s">
        <v>242</v>
      </c>
      <c r="B156" s="12" t="s">
        <v>91</v>
      </c>
      <c r="C156" s="20">
        <v>15.51</v>
      </c>
      <c r="D156" s="20">
        <v>14.35</v>
      </c>
      <c r="E156" s="20">
        <v>14.35</v>
      </c>
      <c r="F156" s="20">
        <v>14.57</v>
      </c>
      <c r="G156" s="20">
        <v>16.22</v>
      </c>
      <c r="H156" s="20">
        <v>17.2</v>
      </c>
      <c r="I156" s="27">
        <v>110</v>
      </c>
    </row>
    <row r="157" spans="1:9" ht="18" customHeight="1" x14ac:dyDescent="0.3">
      <c r="A157" s="67" t="s">
        <v>368</v>
      </c>
      <c r="B157" s="54" t="s">
        <v>369</v>
      </c>
      <c r="C157" s="62">
        <v>17.45</v>
      </c>
      <c r="D157" s="62">
        <v>16.64</v>
      </c>
      <c r="E157" s="62">
        <v>16.64</v>
      </c>
      <c r="F157" s="62">
        <v>16.64</v>
      </c>
      <c r="G157" s="62">
        <v>17.02</v>
      </c>
      <c r="H157" s="62">
        <v>19.13</v>
      </c>
      <c r="I157" s="56">
        <v>80</v>
      </c>
    </row>
    <row r="158" spans="1:9" ht="18" customHeight="1" x14ac:dyDescent="0.3">
      <c r="A158" s="24" t="s">
        <v>243</v>
      </c>
      <c r="B158" s="12" t="s">
        <v>92</v>
      </c>
      <c r="C158" s="20">
        <v>15.35</v>
      </c>
      <c r="D158" s="20">
        <v>14.35</v>
      </c>
      <c r="E158" s="20">
        <v>14.42</v>
      </c>
      <c r="F158" s="20">
        <v>14.58</v>
      </c>
      <c r="G158" s="20">
        <v>14.85</v>
      </c>
      <c r="H158" s="20">
        <v>16.89</v>
      </c>
      <c r="I158" s="27">
        <v>30</v>
      </c>
    </row>
    <row r="159" spans="1:9" ht="18" customHeight="1" x14ac:dyDescent="0.3">
      <c r="A159" s="67" t="s">
        <v>244</v>
      </c>
      <c r="B159" s="54" t="s">
        <v>93</v>
      </c>
      <c r="C159" s="62">
        <v>17.149999999999999</v>
      </c>
      <c r="D159" s="62">
        <v>14.53</v>
      </c>
      <c r="E159" s="62">
        <v>15.45</v>
      </c>
      <c r="F159" s="62">
        <v>16.89</v>
      </c>
      <c r="G159" s="62">
        <v>17.46</v>
      </c>
      <c r="H159" s="62">
        <v>20.65</v>
      </c>
      <c r="I159" s="56">
        <v>240</v>
      </c>
    </row>
    <row r="160" spans="1:9" ht="18" customHeight="1" x14ac:dyDescent="0.3">
      <c r="A160" s="24" t="s">
        <v>245</v>
      </c>
      <c r="B160" s="12" t="s">
        <v>94</v>
      </c>
      <c r="C160" s="20">
        <v>22.76</v>
      </c>
      <c r="D160" s="20">
        <v>15.35</v>
      </c>
      <c r="E160" s="20">
        <v>17.47</v>
      </c>
      <c r="F160" s="20">
        <v>22.31</v>
      </c>
      <c r="G160" s="20">
        <v>27.51</v>
      </c>
      <c r="H160" s="20">
        <v>31.19</v>
      </c>
      <c r="I160" s="27">
        <v>130</v>
      </c>
    </row>
    <row r="161" spans="1:9" ht="18" customHeight="1" x14ac:dyDescent="0.3">
      <c r="A161" s="67" t="s">
        <v>246</v>
      </c>
      <c r="B161" s="54" t="s">
        <v>95</v>
      </c>
      <c r="C161" s="62">
        <v>20.99</v>
      </c>
      <c r="D161" s="62">
        <v>16.809999999999999</v>
      </c>
      <c r="E161" s="62">
        <v>17.38</v>
      </c>
      <c r="F161" s="62">
        <v>21.33</v>
      </c>
      <c r="G161" s="62">
        <v>22.49</v>
      </c>
      <c r="H161" s="62">
        <v>26.21</v>
      </c>
      <c r="I161" s="56">
        <v>60</v>
      </c>
    </row>
    <row r="162" spans="1:9" ht="18" customHeight="1" x14ac:dyDescent="0.3">
      <c r="A162" s="24" t="s">
        <v>247</v>
      </c>
      <c r="B162" s="12" t="s">
        <v>96</v>
      </c>
      <c r="C162" s="20">
        <v>29.27</v>
      </c>
      <c r="D162" s="20">
        <v>20.48</v>
      </c>
      <c r="E162" s="20">
        <v>26.79</v>
      </c>
      <c r="F162" s="20">
        <v>29.67</v>
      </c>
      <c r="G162" s="20">
        <v>32.61</v>
      </c>
      <c r="H162" s="20">
        <v>35.619999999999997</v>
      </c>
      <c r="I162" s="27">
        <v>50</v>
      </c>
    </row>
    <row r="163" spans="1:9" ht="18" customHeight="1" x14ac:dyDescent="0.3">
      <c r="A163" s="67" t="s">
        <v>248</v>
      </c>
      <c r="B163" s="54" t="s">
        <v>97</v>
      </c>
      <c r="C163" s="62">
        <v>26.5</v>
      </c>
      <c r="D163" s="62">
        <v>19.829999999999998</v>
      </c>
      <c r="E163" s="62">
        <v>20.38</v>
      </c>
      <c r="F163" s="62">
        <v>23.93</v>
      </c>
      <c r="G163" s="62">
        <v>31.03</v>
      </c>
      <c r="H163" s="62">
        <v>36.200000000000003</v>
      </c>
      <c r="I163" s="56">
        <v>120</v>
      </c>
    </row>
    <row r="164" spans="1:9" ht="18" customHeight="1" x14ac:dyDescent="0.3">
      <c r="A164" s="24" t="s">
        <v>249</v>
      </c>
      <c r="B164" s="12" t="s">
        <v>98</v>
      </c>
      <c r="C164" s="20">
        <v>30.21</v>
      </c>
      <c r="D164" s="20">
        <v>20.41</v>
      </c>
      <c r="E164" s="20">
        <v>23.95</v>
      </c>
      <c r="F164" s="20">
        <v>28.68</v>
      </c>
      <c r="G164" s="20">
        <v>35.229999999999997</v>
      </c>
      <c r="H164" s="20">
        <v>41.02</v>
      </c>
      <c r="I164" s="27">
        <v>80</v>
      </c>
    </row>
    <row r="165" spans="1:9" ht="18" customHeight="1" x14ac:dyDescent="0.3">
      <c r="A165" s="67" t="s">
        <v>250</v>
      </c>
      <c r="B165" s="54" t="s">
        <v>372</v>
      </c>
      <c r="C165" s="62">
        <v>18.579999999999998</v>
      </c>
      <c r="D165" s="62">
        <v>14.41</v>
      </c>
      <c r="E165" s="62">
        <v>15.66</v>
      </c>
      <c r="F165" s="62">
        <v>17.52</v>
      </c>
      <c r="G165" s="62">
        <v>20.49</v>
      </c>
      <c r="H165" s="62">
        <v>24.29</v>
      </c>
      <c r="I165" s="56">
        <v>130</v>
      </c>
    </row>
    <row r="166" spans="1:9" ht="18" customHeight="1" x14ac:dyDescent="0.3">
      <c r="A166" s="24" t="s">
        <v>251</v>
      </c>
      <c r="B166" s="12" t="s">
        <v>99</v>
      </c>
      <c r="C166" s="20">
        <v>27.48</v>
      </c>
      <c r="D166" s="20">
        <v>17.670000000000002</v>
      </c>
      <c r="E166" s="20">
        <v>20.27</v>
      </c>
      <c r="F166" s="20">
        <v>26.03</v>
      </c>
      <c r="G166" s="20">
        <v>33.14</v>
      </c>
      <c r="H166" s="20">
        <v>42.41</v>
      </c>
      <c r="I166" s="27">
        <v>60</v>
      </c>
    </row>
    <row r="167" spans="1:9" ht="18" customHeight="1" x14ac:dyDescent="0.3">
      <c r="A167" s="67" t="s">
        <v>252</v>
      </c>
      <c r="B167" s="54" t="s">
        <v>373</v>
      </c>
      <c r="C167" s="62">
        <v>20.76</v>
      </c>
      <c r="D167" s="62">
        <v>18.96</v>
      </c>
      <c r="E167" s="62">
        <v>18.96</v>
      </c>
      <c r="F167" s="62">
        <v>21.65</v>
      </c>
      <c r="G167" s="62">
        <v>21.65</v>
      </c>
      <c r="H167" s="62">
        <v>21.65</v>
      </c>
      <c r="I167" s="56">
        <v>30</v>
      </c>
    </row>
    <row r="168" spans="1:9" ht="18" customHeight="1" x14ac:dyDescent="0.3">
      <c r="A168" s="24" t="s">
        <v>253</v>
      </c>
      <c r="B168" s="12" t="s">
        <v>374</v>
      </c>
      <c r="C168" s="20">
        <v>19.38</v>
      </c>
      <c r="D168" s="20">
        <v>16.68</v>
      </c>
      <c r="E168" s="20">
        <v>16.93</v>
      </c>
      <c r="F168" s="20">
        <v>18.440000000000001</v>
      </c>
      <c r="G168" s="20">
        <v>21.76</v>
      </c>
      <c r="H168" s="20">
        <v>22.78</v>
      </c>
      <c r="I168" s="27">
        <v>170</v>
      </c>
    </row>
    <row r="169" spans="1:9" ht="18" customHeight="1" x14ac:dyDescent="0.3">
      <c r="A169" s="67" t="s">
        <v>254</v>
      </c>
      <c r="B169" s="54" t="s">
        <v>375</v>
      </c>
      <c r="C169" s="62">
        <v>20.22</v>
      </c>
      <c r="D169" s="62">
        <v>15.12</v>
      </c>
      <c r="E169" s="62">
        <v>16.850000000000001</v>
      </c>
      <c r="F169" s="62">
        <v>18.23</v>
      </c>
      <c r="G169" s="62">
        <v>22.16</v>
      </c>
      <c r="H169" s="62">
        <v>26.88</v>
      </c>
      <c r="I169" s="56">
        <v>390</v>
      </c>
    </row>
    <row r="170" spans="1:9" ht="18" customHeight="1" x14ac:dyDescent="0.3">
      <c r="A170" s="24" t="s">
        <v>376</v>
      </c>
      <c r="B170" s="12" t="s">
        <v>377</v>
      </c>
      <c r="C170" s="20">
        <v>20.63</v>
      </c>
      <c r="D170" s="20">
        <v>16.760000000000002</v>
      </c>
      <c r="E170" s="20">
        <v>17.670000000000002</v>
      </c>
      <c r="F170" s="20">
        <v>21.6</v>
      </c>
      <c r="G170" s="20">
        <v>21.6</v>
      </c>
      <c r="H170" s="20">
        <v>22.48</v>
      </c>
      <c r="I170" s="27">
        <v>70</v>
      </c>
    </row>
    <row r="171" spans="1:9" ht="18" customHeight="1" x14ac:dyDescent="0.3">
      <c r="A171" s="67" t="s">
        <v>255</v>
      </c>
      <c r="B171" s="54" t="s">
        <v>100</v>
      </c>
      <c r="C171" s="62">
        <v>21.19</v>
      </c>
      <c r="D171" s="62">
        <v>14.35</v>
      </c>
      <c r="E171" s="62">
        <v>16.36</v>
      </c>
      <c r="F171" s="62">
        <v>18.97</v>
      </c>
      <c r="G171" s="62">
        <v>24.03</v>
      </c>
      <c r="H171" s="62">
        <v>29.52</v>
      </c>
      <c r="I171" s="56">
        <v>580</v>
      </c>
    </row>
    <row r="172" spans="1:9" s="2" customFormat="1" ht="18" customHeight="1" x14ac:dyDescent="0.3">
      <c r="A172" s="89" t="s">
        <v>257</v>
      </c>
      <c r="B172" s="22" t="s">
        <v>102</v>
      </c>
      <c r="C172" s="25">
        <v>18.3</v>
      </c>
      <c r="D172" s="25">
        <v>14.42</v>
      </c>
      <c r="E172" s="25">
        <v>15.03</v>
      </c>
      <c r="F172" s="25">
        <v>16.32</v>
      </c>
      <c r="G172" s="25">
        <v>17.54</v>
      </c>
      <c r="H172" s="25">
        <v>26.39</v>
      </c>
      <c r="I172" s="26">
        <v>220</v>
      </c>
    </row>
    <row r="173" spans="1:9" ht="18" customHeight="1" x14ac:dyDescent="0.3">
      <c r="A173" s="67" t="s">
        <v>258</v>
      </c>
      <c r="B173" s="54" t="s">
        <v>103</v>
      </c>
      <c r="C173" s="62">
        <v>16.510000000000002</v>
      </c>
      <c r="D173" s="62">
        <v>14.83</v>
      </c>
      <c r="E173" s="62">
        <v>15.58</v>
      </c>
      <c r="F173" s="62">
        <v>16.32</v>
      </c>
      <c r="G173" s="62">
        <v>16.32</v>
      </c>
      <c r="H173" s="62">
        <v>17.54</v>
      </c>
      <c r="I173" s="56">
        <v>150</v>
      </c>
    </row>
    <row r="174" spans="1:9" s="2" customFormat="1" ht="18" customHeight="1" x14ac:dyDescent="0.3">
      <c r="A174" s="89" t="s">
        <v>259</v>
      </c>
      <c r="B174" s="22" t="s">
        <v>104</v>
      </c>
      <c r="C174" s="25">
        <v>25.47</v>
      </c>
      <c r="D174" s="25">
        <v>17.48</v>
      </c>
      <c r="E174" s="25">
        <v>19.39</v>
      </c>
      <c r="F174" s="25">
        <v>22.96</v>
      </c>
      <c r="G174" s="25">
        <v>29</v>
      </c>
      <c r="H174" s="25">
        <v>36.17</v>
      </c>
      <c r="I174" s="26">
        <v>1550</v>
      </c>
    </row>
    <row r="175" spans="1:9" ht="18" customHeight="1" x14ac:dyDescent="0.3">
      <c r="A175" s="67" t="s">
        <v>260</v>
      </c>
      <c r="B175" s="54" t="s">
        <v>378</v>
      </c>
      <c r="C175" s="62">
        <v>35.229999999999997</v>
      </c>
      <c r="D175" s="62">
        <v>24.56</v>
      </c>
      <c r="E175" s="62">
        <v>28.63</v>
      </c>
      <c r="F175" s="62">
        <v>35.94</v>
      </c>
      <c r="G175" s="62">
        <v>39.15</v>
      </c>
      <c r="H175" s="62">
        <v>46.2</v>
      </c>
      <c r="I175" s="56">
        <v>180</v>
      </c>
    </row>
    <row r="176" spans="1:9" ht="18" customHeight="1" x14ac:dyDescent="0.3">
      <c r="A176" s="24" t="s">
        <v>261</v>
      </c>
      <c r="B176" s="12" t="s">
        <v>105</v>
      </c>
      <c r="C176" s="20">
        <v>22.77</v>
      </c>
      <c r="D176" s="20">
        <v>17.47</v>
      </c>
      <c r="E176" s="20">
        <v>17.850000000000001</v>
      </c>
      <c r="F176" s="20">
        <v>20.5</v>
      </c>
      <c r="G176" s="20">
        <v>23.63</v>
      </c>
      <c r="H176" s="20">
        <v>29.33</v>
      </c>
      <c r="I176" s="27">
        <v>180</v>
      </c>
    </row>
    <row r="177" spans="1:9" ht="18" customHeight="1" x14ac:dyDescent="0.3">
      <c r="A177" s="67" t="s">
        <v>496</v>
      </c>
      <c r="B177" s="54" t="s">
        <v>497</v>
      </c>
      <c r="C177" s="62">
        <v>23.48</v>
      </c>
      <c r="D177" s="62">
        <v>18.489999999999998</v>
      </c>
      <c r="E177" s="62">
        <v>18.95</v>
      </c>
      <c r="F177" s="62">
        <v>22.82</v>
      </c>
      <c r="G177" s="62">
        <v>29.72</v>
      </c>
      <c r="H177" s="62">
        <v>29.72</v>
      </c>
      <c r="I177" s="56">
        <v>40</v>
      </c>
    </row>
    <row r="178" spans="1:9" ht="18" customHeight="1" x14ac:dyDescent="0.3">
      <c r="A178" s="24" t="s">
        <v>262</v>
      </c>
      <c r="B178" s="12" t="s">
        <v>106</v>
      </c>
      <c r="C178" s="20">
        <v>21.07</v>
      </c>
      <c r="D178" s="20">
        <v>16.64</v>
      </c>
      <c r="E178" s="20">
        <v>17.75</v>
      </c>
      <c r="F178" s="20">
        <v>21.45</v>
      </c>
      <c r="G178" s="20">
        <v>23.74</v>
      </c>
      <c r="H178" s="20">
        <v>26.13</v>
      </c>
      <c r="I178" s="27">
        <v>280</v>
      </c>
    </row>
    <row r="179" spans="1:9" ht="18" customHeight="1" x14ac:dyDescent="0.3">
      <c r="A179" s="67" t="s">
        <v>263</v>
      </c>
      <c r="B179" s="54" t="s">
        <v>107</v>
      </c>
      <c r="C179" s="62">
        <v>25.39</v>
      </c>
      <c r="D179" s="62">
        <v>18.14</v>
      </c>
      <c r="E179" s="62">
        <v>21.99</v>
      </c>
      <c r="F179" s="62">
        <v>24.21</v>
      </c>
      <c r="G179" s="62">
        <v>28.53</v>
      </c>
      <c r="H179" s="62">
        <v>33.61</v>
      </c>
      <c r="I179" s="56">
        <v>160</v>
      </c>
    </row>
    <row r="180" spans="1:9" ht="18" customHeight="1" x14ac:dyDescent="0.3">
      <c r="A180" s="24" t="s">
        <v>690</v>
      </c>
      <c r="B180" s="12" t="s">
        <v>691</v>
      </c>
      <c r="C180" s="20">
        <v>19.96</v>
      </c>
      <c r="D180" s="20">
        <v>15.62</v>
      </c>
      <c r="E180" s="20">
        <v>17.2</v>
      </c>
      <c r="F180" s="20">
        <v>18.579999999999998</v>
      </c>
      <c r="G180" s="20">
        <v>21.87</v>
      </c>
      <c r="H180" s="20">
        <v>28.46</v>
      </c>
      <c r="I180" s="27">
        <v>40</v>
      </c>
    </row>
    <row r="181" spans="1:9" ht="18" customHeight="1" x14ac:dyDescent="0.3">
      <c r="A181" s="67" t="s">
        <v>264</v>
      </c>
      <c r="B181" s="54" t="s">
        <v>108</v>
      </c>
      <c r="C181" s="62">
        <v>27.55</v>
      </c>
      <c r="D181" s="62">
        <v>20.67</v>
      </c>
      <c r="E181" s="62">
        <v>21.83</v>
      </c>
      <c r="F181" s="62">
        <v>26.54</v>
      </c>
      <c r="G181" s="62">
        <v>32.92</v>
      </c>
      <c r="H181" s="62">
        <v>35.46</v>
      </c>
      <c r="I181" s="56">
        <v>130</v>
      </c>
    </row>
    <row r="182" spans="1:9" ht="18" customHeight="1" x14ac:dyDescent="0.3">
      <c r="A182" s="24" t="s">
        <v>379</v>
      </c>
      <c r="B182" s="12" t="s">
        <v>380</v>
      </c>
      <c r="C182" s="20">
        <v>21.78</v>
      </c>
      <c r="D182" s="20">
        <v>15.15</v>
      </c>
      <c r="E182" s="20">
        <v>18.25</v>
      </c>
      <c r="F182" s="20">
        <v>22.05</v>
      </c>
      <c r="G182" s="20">
        <v>24.12</v>
      </c>
      <c r="H182" s="20">
        <v>29.05</v>
      </c>
      <c r="I182" s="27">
        <v>50</v>
      </c>
    </row>
    <row r="183" spans="1:9" ht="18" customHeight="1" x14ac:dyDescent="0.3">
      <c r="A183" s="67" t="s">
        <v>265</v>
      </c>
      <c r="B183" s="54" t="s">
        <v>109</v>
      </c>
      <c r="C183" s="62">
        <v>23.67</v>
      </c>
      <c r="D183" s="62">
        <v>17.440000000000001</v>
      </c>
      <c r="E183" s="62">
        <v>18.84</v>
      </c>
      <c r="F183" s="62">
        <v>22.76</v>
      </c>
      <c r="G183" s="62">
        <v>29.05</v>
      </c>
      <c r="H183" s="62">
        <v>29.76</v>
      </c>
      <c r="I183" s="56">
        <v>80</v>
      </c>
    </row>
    <row r="184" spans="1:9" ht="18" customHeight="1" x14ac:dyDescent="0.3">
      <c r="A184" s="24" t="s">
        <v>615</v>
      </c>
      <c r="B184" s="12" t="s">
        <v>616</v>
      </c>
      <c r="C184" s="20">
        <v>25.19</v>
      </c>
      <c r="D184" s="20">
        <v>16.489999999999998</v>
      </c>
      <c r="E184" s="20">
        <v>18.149999999999999</v>
      </c>
      <c r="F184" s="20">
        <v>21.11</v>
      </c>
      <c r="G184" s="20">
        <v>27.8</v>
      </c>
      <c r="H184" s="20">
        <v>41.68</v>
      </c>
      <c r="I184" s="27">
        <v>30</v>
      </c>
    </row>
    <row r="185" spans="1:9" ht="18" customHeight="1" x14ac:dyDescent="0.3">
      <c r="A185" s="67" t="s">
        <v>692</v>
      </c>
      <c r="B185" s="54" t="s">
        <v>693</v>
      </c>
      <c r="C185" s="62">
        <v>22.54</v>
      </c>
      <c r="D185" s="62">
        <v>18.27</v>
      </c>
      <c r="E185" s="62">
        <v>18.27</v>
      </c>
      <c r="F185" s="62">
        <v>23.12</v>
      </c>
      <c r="G185" s="62">
        <v>25.88</v>
      </c>
      <c r="H185" s="62">
        <v>29.9</v>
      </c>
      <c r="I185" s="56">
        <v>40</v>
      </c>
    </row>
    <row r="186" spans="1:9" ht="18" customHeight="1" x14ac:dyDescent="0.3">
      <c r="A186" s="24" t="s">
        <v>266</v>
      </c>
      <c r="B186" s="12" t="s">
        <v>110</v>
      </c>
      <c r="C186" s="20">
        <v>38.61</v>
      </c>
      <c r="D186" s="20">
        <v>25.62</v>
      </c>
      <c r="E186" s="20">
        <v>29.98</v>
      </c>
      <c r="F186" s="20">
        <v>38.15</v>
      </c>
      <c r="G186" s="20">
        <v>44.52</v>
      </c>
      <c r="H186" s="20">
        <v>54</v>
      </c>
      <c r="I186" s="27">
        <v>70</v>
      </c>
    </row>
    <row r="187" spans="1:9" ht="18" customHeight="1" x14ac:dyDescent="0.3">
      <c r="A187" s="67" t="s">
        <v>267</v>
      </c>
      <c r="B187" s="54" t="s">
        <v>111</v>
      </c>
      <c r="C187" s="62">
        <v>23.11</v>
      </c>
      <c r="D187" s="62">
        <v>15.87</v>
      </c>
      <c r="E187" s="62">
        <v>22.46</v>
      </c>
      <c r="F187" s="62">
        <v>24.45</v>
      </c>
      <c r="G187" s="62">
        <v>24.69</v>
      </c>
      <c r="H187" s="62">
        <v>24.93</v>
      </c>
      <c r="I187" s="56">
        <v>30</v>
      </c>
    </row>
    <row r="188" spans="1:9" s="2" customFormat="1" ht="18" customHeight="1" x14ac:dyDescent="0.3">
      <c r="A188" s="89" t="s">
        <v>268</v>
      </c>
      <c r="B188" s="22" t="s">
        <v>112</v>
      </c>
      <c r="C188" s="25">
        <v>26.16</v>
      </c>
      <c r="D188" s="25">
        <v>15.3</v>
      </c>
      <c r="E188" s="25">
        <v>17.75</v>
      </c>
      <c r="F188" s="25">
        <v>23.02</v>
      </c>
      <c r="G188" s="25">
        <v>31.68</v>
      </c>
      <c r="H188" s="25">
        <v>40.43</v>
      </c>
      <c r="I188" s="26">
        <v>1560</v>
      </c>
    </row>
    <row r="189" spans="1:9" ht="18" customHeight="1" x14ac:dyDescent="0.3">
      <c r="A189" s="67" t="s">
        <v>269</v>
      </c>
      <c r="B189" s="54" t="s">
        <v>113</v>
      </c>
      <c r="C189" s="62">
        <v>34.450000000000003</v>
      </c>
      <c r="D189" s="62">
        <v>19.059999999999999</v>
      </c>
      <c r="E189" s="62">
        <v>23.93</v>
      </c>
      <c r="F189" s="62">
        <v>32.53</v>
      </c>
      <c r="G189" s="62">
        <v>44.32</v>
      </c>
      <c r="H189" s="62">
        <v>55.68</v>
      </c>
      <c r="I189" s="56">
        <v>120</v>
      </c>
    </row>
    <row r="190" spans="1:9" ht="18" customHeight="1" x14ac:dyDescent="0.3">
      <c r="A190" s="24" t="s">
        <v>270</v>
      </c>
      <c r="B190" s="12" t="s">
        <v>114</v>
      </c>
      <c r="C190" s="20">
        <v>27.67</v>
      </c>
      <c r="D190" s="20">
        <v>16.45</v>
      </c>
      <c r="E190" s="20">
        <v>16.45</v>
      </c>
      <c r="F190" s="20">
        <v>26.73</v>
      </c>
      <c r="G190" s="20">
        <v>37.020000000000003</v>
      </c>
      <c r="H190" s="20">
        <v>39.369999999999997</v>
      </c>
      <c r="I190" s="27">
        <v>40</v>
      </c>
    </row>
    <row r="191" spans="1:9" ht="18" customHeight="1" x14ac:dyDescent="0.3">
      <c r="A191" s="67" t="s">
        <v>498</v>
      </c>
      <c r="B191" s="54" t="s">
        <v>499</v>
      </c>
      <c r="C191" s="62">
        <v>34.46</v>
      </c>
      <c r="D191" s="62">
        <v>22.53</v>
      </c>
      <c r="E191" s="62">
        <v>28.88</v>
      </c>
      <c r="F191" s="62">
        <v>36.03</v>
      </c>
      <c r="G191" s="62">
        <v>36.700000000000003</v>
      </c>
      <c r="H191" s="62">
        <v>45.85</v>
      </c>
      <c r="I191" s="56">
        <v>70</v>
      </c>
    </row>
    <row r="192" spans="1:9" ht="18" customHeight="1" x14ac:dyDescent="0.3">
      <c r="A192" s="24" t="s">
        <v>271</v>
      </c>
      <c r="B192" s="12" t="s">
        <v>115</v>
      </c>
      <c r="C192" s="20">
        <v>25</v>
      </c>
      <c r="D192" s="20">
        <v>15.25</v>
      </c>
      <c r="E192" s="20">
        <v>17.16</v>
      </c>
      <c r="F192" s="20">
        <v>22.11</v>
      </c>
      <c r="G192" s="20">
        <v>32.090000000000003</v>
      </c>
      <c r="H192" s="20">
        <v>35.46</v>
      </c>
      <c r="I192" s="27">
        <v>200</v>
      </c>
    </row>
    <row r="193" spans="1:9" ht="18" customHeight="1" x14ac:dyDescent="0.3">
      <c r="A193" s="67" t="s">
        <v>500</v>
      </c>
      <c r="B193" s="54" t="s">
        <v>501</v>
      </c>
      <c r="C193" s="62">
        <v>24.23</v>
      </c>
      <c r="D193" s="62">
        <v>15.89</v>
      </c>
      <c r="E193" s="62">
        <v>19.350000000000001</v>
      </c>
      <c r="F193" s="62">
        <v>23.22</v>
      </c>
      <c r="G193" s="62">
        <v>29.19</v>
      </c>
      <c r="H193" s="62">
        <v>31.46</v>
      </c>
      <c r="I193" s="56">
        <v>40</v>
      </c>
    </row>
    <row r="194" spans="1:9" ht="18" customHeight="1" x14ac:dyDescent="0.3">
      <c r="A194" s="24" t="s">
        <v>502</v>
      </c>
      <c r="B194" s="12" t="s">
        <v>503</v>
      </c>
      <c r="C194" s="20">
        <v>29.46</v>
      </c>
      <c r="D194" s="20">
        <v>22.11</v>
      </c>
      <c r="E194" s="20">
        <v>23.16</v>
      </c>
      <c r="F194" s="20">
        <v>30.02</v>
      </c>
      <c r="G194" s="20">
        <v>33.24</v>
      </c>
      <c r="H194" s="20">
        <v>35.4</v>
      </c>
      <c r="I194" s="27">
        <v>40</v>
      </c>
    </row>
    <row r="195" spans="1:9" ht="18" customHeight="1" x14ac:dyDescent="0.3">
      <c r="A195" s="67" t="s">
        <v>272</v>
      </c>
      <c r="B195" s="54" t="s">
        <v>116</v>
      </c>
      <c r="C195" s="62">
        <v>17.07</v>
      </c>
      <c r="D195" s="62">
        <v>14.71</v>
      </c>
      <c r="E195" s="62">
        <v>14.95</v>
      </c>
      <c r="F195" s="62">
        <v>16.93</v>
      </c>
      <c r="G195" s="62">
        <v>17.45</v>
      </c>
      <c r="H195" s="62">
        <v>18.71</v>
      </c>
      <c r="I195" s="56">
        <v>50</v>
      </c>
    </row>
    <row r="196" spans="1:9" ht="18" customHeight="1" x14ac:dyDescent="0.3">
      <c r="A196" s="24" t="s">
        <v>273</v>
      </c>
      <c r="B196" s="12" t="s">
        <v>117</v>
      </c>
      <c r="C196" s="20">
        <v>28.01</v>
      </c>
      <c r="D196" s="20">
        <v>18.5</v>
      </c>
      <c r="E196" s="20">
        <v>22.22</v>
      </c>
      <c r="F196" s="20">
        <v>24.97</v>
      </c>
      <c r="G196" s="20">
        <v>29.29</v>
      </c>
      <c r="H196" s="20">
        <v>53.51</v>
      </c>
      <c r="I196" s="27">
        <v>150</v>
      </c>
    </row>
    <row r="197" spans="1:9" ht="18" customHeight="1" x14ac:dyDescent="0.3">
      <c r="A197" s="67" t="s">
        <v>662</v>
      </c>
      <c r="B197" s="54" t="s">
        <v>663</v>
      </c>
      <c r="C197" s="62">
        <v>31.46</v>
      </c>
      <c r="D197" s="62">
        <v>21.19</v>
      </c>
      <c r="E197" s="62">
        <v>24.01</v>
      </c>
      <c r="F197" s="62">
        <v>27.9</v>
      </c>
      <c r="G197" s="62">
        <v>39.39</v>
      </c>
      <c r="H197" s="62">
        <v>43.81</v>
      </c>
      <c r="I197" s="56">
        <v>50</v>
      </c>
    </row>
    <row r="198" spans="1:9" ht="18" customHeight="1" x14ac:dyDescent="0.3">
      <c r="A198" s="24" t="s">
        <v>274</v>
      </c>
      <c r="B198" s="12" t="s">
        <v>118</v>
      </c>
      <c r="C198" s="20">
        <v>22.01</v>
      </c>
      <c r="D198" s="20">
        <v>14.81</v>
      </c>
      <c r="E198" s="20">
        <v>16.8</v>
      </c>
      <c r="F198" s="20">
        <v>18.399999999999999</v>
      </c>
      <c r="G198" s="20">
        <v>24.11</v>
      </c>
      <c r="H198" s="20">
        <v>32.82</v>
      </c>
      <c r="I198" s="27">
        <v>490</v>
      </c>
    </row>
    <row r="199" spans="1:9" s="2" customFormat="1" ht="18" customHeight="1" x14ac:dyDescent="0.3">
      <c r="A199" s="88" t="s">
        <v>276</v>
      </c>
      <c r="B199" s="64" t="s">
        <v>120</v>
      </c>
      <c r="C199" s="68">
        <v>23.18</v>
      </c>
      <c r="D199" s="68">
        <v>14.35</v>
      </c>
      <c r="E199" s="68">
        <v>14.83</v>
      </c>
      <c r="F199" s="68">
        <v>18.63</v>
      </c>
      <c r="G199" s="68">
        <v>28.15</v>
      </c>
      <c r="H199" s="68">
        <v>38.25</v>
      </c>
      <c r="I199" s="66">
        <v>890</v>
      </c>
    </row>
    <row r="200" spans="1:9" ht="18" customHeight="1" x14ac:dyDescent="0.3">
      <c r="A200" s="24" t="s">
        <v>277</v>
      </c>
      <c r="B200" s="12" t="s">
        <v>121</v>
      </c>
      <c r="C200" s="20">
        <v>29.67</v>
      </c>
      <c r="D200" s="20">
        <v>16.2</v>
      </c>
      <c r="E200" s="20">
        <v>21.08</v>
      </c>
      <c r="F200" s="20">
        <v>26.38</v>
      </c>
      <c r="G200" s="20">
        <v>36.270000000000003</v>
      </c>
      <c r="H200" s="20">
        <v>48.41</v>
      </c>
      <c r="I200" s="27">
        <v>80</v>
      </c>
    </row>
    <row r="201" spans="1:9" ht="18" customHeight="1" x14ac:dyDescent="0.3">
      <c r="A201" s="67" t="s">
        <v>694</v>
      </c>
      <c r="B201" s="54" t="s">
        <v>695</v>
      </c>
      <c r="C201" s="62">
        <v>16.829999999999998</v>
      </c>
      <c r="D201" s="62">
        <v>14.35</v>
      </c>
      <c r="E201" s="62">
        <v>15.51</v>
      </c>
      <c r="F201" s="62">
        <v>16.87</v>
      </c>
      <c r="G201" s="62">
        <v>17.34</v>
      </c>
      <c r="H201" s="62">
        <v>18.23</v>
      </c>
      <c r="I201" s="56">
        <v>40</v>
      </c>
    </row>
    <row r="202" spans="1:9" ht="18" customHeight="1" x14ac:dyDescent="0.3">
      <c r="A202" s="24" t="s">
        <v>504</v>
      </c>
      <c r="B202" s="12" t="s">
        <v>505</v>
      </c>
      <c r="C202" s="20">
        <v>19.03</v>
      </c>
      <c r="D202" s="20">
        <v>14.35</v>
      </c>
      <c r="E202" s="20">
        <v>14.82</v>
      </c>
      <c r="F202" s="20">
        <v>17.399999999999999</v>
      </c>
      <c r="G202" s="20">
        <v>22.6</v>
      </c>
      <c r="H202" s="20">
        <v>27.71</v>
      </c>
      <c r="I202" s="27">
        <v>50</v>
      </c>
    </row>
    <row r="203" spans="1:9" ht="18" customHeight="1" x14ac:dyDescent="0.3">
      <c r="A203" s="67" t="s">
        <v>575</v>
      </c>
      <c r="B203" s="54" t="s">
        <v>576</v>
      </c>
      <c r="C203" s="62">
        <v>31.09</v>
      </c>
      <c r="D203" s="62">
        <v>18.63</v>
      </c>
      <c r="E203" s="62">
        <v>19.97</v>
      </c>
      <c r="F203" s="62">
        <v>26.88</v>
      </c>
      <c r="G203" s="62">
        <v>40.75</v>
      </c>
      <c r="H203" s="62">
        <v>56.2</v>
      </c>
      <c r="I203" s="56">
        <v>60</v>
      </c>
    </row>
    <row r="204" spans="1:9" ht="18" customHeight="1" x14ac:dyDescent="0.3">
      <c r="A204" s="24" t="s">
        <v>506</v>
      </c>
      <c r="B204" s="12" t="s">
        <v>507</v>
      </c>
      <c r="C204" s="20">
        <v>25.28</v>
      </c>
      <c r="D204" s="20">
        <v>17.28</v>
      </c>
      <c r="E204" s="20">
        <v>18.88</v>
      </c>
      <c r="F204" s="20">
        <v>29.22</v>
      </c>
      <c r="G204" s="20">
        <v>29.58</v>
      </c>
      <c r="H204" s="20">
        <v>30.73</v>
      </c>
      <c r="I204" s="27">
        <v>100</v>
      </c>
    </row>
    <row r="205" spans="1:9" s="2" customFormat="1" ht="18" customHeight="1" x14ac:dyDescent="0.3">
      <c r="A205" s="88" t="s">
        <v>278</v>
      </c>
      <c r="B205" s="64" t="s">
        <v>122</v>
      </c>
      <c r="C205" s="68">
        <v>20.72</v>
      </c>
      <c r="D205" s="68">
        <v>14.57</v>
      </c>
      <c r="E205" s="68">
        <v>15.97</v>
      </c>
      <c r="F205" s="68">
        <v>17.63</v>
      </c>
      <c r="G205" s="68">
        <v>22.19</v>
      </c>
      <c r="H205" s="68">
        <v>28.8</v>
      </c>
      <c r="I205" s="66">
        <v>2190</v>
      </c>
    </row>
    <row r="206" spans="1:9" ht="18" customHeight="1" x14ac:dyDescent="0.3">
      <c r="A206" s="24" t="s">
        <v>381</v>
      </c>
      <c r="B206" s="12" t="s">
        <v>577</v>
      </c>
      <c r="C206" s="20">
        <v>26.5</v>
      </c>
      <c r="D206" s="20">
        <v>18.850000000000001</v>
      </c>
      <c r="E206" s="20">
        <v>21.46</v>
      </c>
      <c r="F206" s="20">
        <v>24.02</v>
      </c>
      <c r="G206" s="20">
        <v>30.17</v>
      </c>
      <c r="H206" s="20">
        <v>37.39</v>
      </c>
      <c r="I206" s="27">
        <v>90</v>
      </c>
    </row>
    <row r="207" spans="1:9" ht="18" customHeight="1" x14ac:dyDescent="0.3">
      <c r="A207" s="67" t="s">
        <v>513</v>
      </c>
      <c r="B207" s="54" t="s">
        <v>514</v>
      </c>
      <c r="C207" s="62">
        <v>18.21</v>
      </c>
      <c r="D207" s="62">
        <v>14.35</v>
      </c>
      <c r="E207" s="62">
        <v>15.19</v>
      </c>
      <c r="F207" s="62">
        <v>17.350000000000001</v>
      </c>
      <c r="G207" s="62">
        <v>21.27</v>
      </c>
      <c r="H207" s="62">
        <v>23.2</v>
      </c>
      <c r="I207" s="56">
        <v>120</v>
      </c>
    </row>
    <row r="208" spans="1:9" ht="18" customHeight="1" x14ac:dyDescent="0.3">
      <c r="A208" s="24" t="s">
        <v>279</v>
      </c>
      <c r="B208" s="12" t="s">
        <v>124</v>
      </c>
      <c r="C208" s="20">
        <v>23.75</v>
      </c>
      <c r="D208" s="20">
        <v>17.47</v>
      </c>
      <c r="E208" s="20">
        <v>18.34</v>
      </c>
      <c r="F208" s="20">
        <v>22.22</v>
      </c>
      <c r="G208" s="20">
        <v>26.73</v>
      </c>
      <c r="H208" s="20">
        <v>30.27</v>
      </c>
      <c r="I208" s="27">
        <v>320</v>
      </c>
    </row>
    <row r="209" spans="1:9" ht="18" customHeight="1" x14ac:dyDescent="0.3">
      <c r="A209" s="67" t="s">
        <v>280</v>
      </c>
      <c r="B209" s="54" t="s">
        <v>383</v>
      </c>
      <c r="C209" s="62">
        <v>23.75</v>
      </c>
      <c r="D209" s="62">
        <v>14.66</v>
      </c>
      <c r="E209" s="62">
        <v>16.39</v>
      </c>
      <c r="F209" s="62">
        <v>21.52</v>
      </c>
      <c r="G209" s="62">
        <v>23.44</v>
      </c>
      <c r="H209" s="62">
        <v>44.34</v>
      </c>
      <c r="I209" s="56">
        <v>230</v>
      </c>
    </row>
    <row r="210" spans="1:9" ht="18" customHeight="1" x14ac:dyDescent="0.3">
      <c r="A210" s="24" t="s">
        <v>625</v>
      </c>
      <c r="B210" s="12" t="s">
        <v>626</v>
      </c>
      <c r="C210" s="20">
        <v>18.46</v>
      </c>
      <c r="D210" s="20">
        <v>14.77</v>
      </c>
      <c r="E210" s="20">
        <v>16.8</v>
      </c>
      <c r="F210" s="20">
        <v>18.05</v>
      </c>
      <c r="G210" s="20">
        <v>19.02</v>
      </c>
      <c r="H210" s="20">
        <v>21.81</v>
      </c>
      <c r="I210" s="27">
        <v>120</v>
      </c>
    </row>
    <row r="211" spans="1:9" ht="18" customHeight="1" x14ac:dyDescent="0.3">
      <c r="A211" s="67" t="s">
        <v>627</v>
      </c>
      <c r="B211" s="54" t="s">
        <v>628</v>
      </c>
      <c r="C211" s="62">
        <v>17.46</v>
      </c>
      <c r="D211" s="62">
        <v>14.35</v>
      </c>
      <c r="E211" s="62">
        <v>15.19</v>
      </c>
      <c r="F211" s="62">
        <v>16.059999999999999</v>
      </c>
      <c r="G211" s="62">
        <v>20.51</v>
      </c>
      <c r="H211" s="62">
        <v>20.89</v>
      </c>
      <c r="I211" s="56">
        <v>90</v>
      </c>
    </row>
    <row r="212" spans="1:9" ht="18" customHeight="1" x14ac:dyDescent="0.3">
      <c r="A212" s="24" t="s">
        <v>696</v>
      </c>
      <c r="B212" s="12" t="s">
        <v>697</v>
      </c>
      <c r="C212" s="20">
        <v>19.25</v>
      </c>
      <c r="D212" s="20">
        <v>14.47</v>
      </c>
      <c r="E212" s="20">
        <v>17.52</v>
      </c>
      <c r="F212" s="20">
        <v>17.78</v>
      </c>
      <c r="G212" s="20">
        <v>20.83</v>
      </c>
      <c r="H212" s="20">
        <v>24.78</v>
      </c>
      <c r="I212" s="27">
        <v>40</v>
      </c>
    </row>
    <row r="213" spans="1:9" ht="18" customHeight="1" x14ac:dyDescent="0.3">
      <c r="A213" s="67" t="s">
        <v>281</v>
      </c>
      <c r="B213" s="54" t="s">
        <v>125</v>
      </c>
      <c r="C213" s="62">
        <v>16.29</v>
      </c>
      <c r="D213" s="62">
        <v>14.35</v>
      </c>
      <c r="E213" s="62">
        <v>14.35</v>
      </c>
      <c r="F213" s="62">
        <v>16.03</v>
      </c>
      <c r="G213" s="62">
        <v>16.809999999999999</v>
      </c>
      <c r="H213" s="62">
        <v>18.350000000000001</v>
      </c>
      <c r="I213" s="56">
        <v>30</v>
      </c>
    </row>
    <row r="214" spans="1:9" ht="18" customHeight="1" x14ac:dyDescent="0.3">
      <c r="A214" s="24" t="s">
        <v>282</v>
      </c>
      <c r="B214" s="12" t="s">
        <v>126</v>
      </c>
      <c r="C214" s="20">
        <v>18.010000000000002</v>
      </c>
      <c r="D214" s="20">
        <v>14.36</v>
      </c>
      <c r="E214" s="20">
        <v>14.87</v>
      </c>
      <c r="F214" s="20">
        <v>17.25</v>
      </c>
      <c r="G214" s="20">
        <v>19.13</v>
      </c>
      <c r="H214" s="20">
        <v>22.67</v>
      </c>
      <c r="I214" s="27">
        <v>280</v>
      </c>
    </row>
    <row r="215" spans="1:9" ht="18" customHeight="1" x14ac:dyDescent="0.3">
      <c r="A215" s="67" t="s">
        <v>283</v>
      </c>
      <c r="B215" s="54" t="s">
        <v>127</v>
      </c>
      <c r="C215" s="62">
        <v>15.82</v>
      </c>
      <c r="D215" s="62">
        <v>14.35</v>
      </c>
      <c r="E215" s="62">
        <v>14.35</v>
      </c>
      <c r="F215" s="62">
        <v>15.14</v>
      </c>
      <c r="G215" s="62">
        <v>16.690000000000001</v>
      </c>
      <c r="H215" s="62">
        <v>16.739999999999998</v>
      </c>
      <c r="I215" s="56">
        <v>40</v>
      </c>
    </row>
    <row r="216" spans="1:9" ht="18" customHeight="1" x14ac:dyDescent="0.3">
      <c r="A216" s="24" t="s">
        <v>387</v>
      </c>
      <c r="B216" s="12" t="s">
        <v>388</v>
      </c>
      <c r="C216" s="20">
        <v>17.62</v>
      </c>
      <c r="D216" s="20">
        <v>14.97</v>
      </c>
      <c r="E216" s="20">
        <v>15.7</v>
      </c>
      <c r="F216" s="20">
        <v>17.25</v>
      </c>
      <c r="G216" s="20">
        <v>17.63</v>
      </c>
      <c r="H216" s="20">
        <v>22.19</v>
      </c>
      <c r="I216" s="27">
        <v>650</v>
      </c>
    </row>
    <row r="217" spans="1:9" ht="18" customHeight="1" thickBot="1" x14ac:dyDescent="0.35">
      <c r="A217" s="86" t="s">
        <v>284</v>
      </c>
      <c r="B217" s="57" t="s">
        <v>128</v>
      </c>
      <c r="C217" s="63">
        <v>17.059999999999999</v>
      </c>
      <c r="D217" s="63">
        <v>14.58</v>
      </c>
      <c r="E217" s="63">
        <v>15.09</v>
      </c>
      <c r="F217" s="63">
        <v>17.46</v>
      </c>
      <c r="G217" s="63">
        <v>17.46</v>
      </c>
      <c r="H217" s="63">
        <v>18.899999999999999</v>
      </c>
      <c r="I217" s="59">
        <v>50</v>
      </c>
    </row>
    <row r="218" spans="1:9" x14ac:dyDescent="0.3">
      <c r="A218" s="87" t="s">
        <v>749</v>
      </c>
    </row>
    <row r="219" spans="1:9" x14ac:dyDescent="0.3">
      <c r="A219" s="96" t="s">
        <v>710</v>
      </c>
      <c r="B219" s="97"/>
      <c r="C219" s="97"/>
      <c r="D219" s="97"/>
      <c r="E219" s="97"/>
      <c r="F219" s="97"/>
      <c r="G219" s="97"/>
      <c r="H219" s="97"/>
      <c r="I219" s="97"/>
    </row>
  </sheetData>
  <mergeCells count="2">
    <mergeCell ref="A1:I1"/>
    <mergeCell ref="A219:I219"/>
  </mergeCells>
  <conditionalFormatting sqref="A3:I217">
    <cfRule type="expression" dxfId="14" priority="1">
      <formula>MOD(ROW(),2)=1</formula>
    </cfRule>
  </conditionalFormatting>
  <pageMargins left="0.7" right="0.7" top="0.75" bottom="0.75" header="0.3" footer="0.3"/>
  <pageSetup scale="51" fitToHeight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8531C-5494-42A1-9F16-AB4B510AC1D8}">
  <sheetPr>
    <pageSetUpPr fitToPage="1"/>
  </sheetPr>
  <dimension ref="A1:I208"/>
  <sheetViews>
    <sheetView workbookViewId="0">
      <pane ySplit="2" topLeftCell="A3" activePane="bottomLeft" state="frozen"/>
      <selection sqref="A1:I1"/>
      <selection pane="bottomLeft" sqref="A1:I1"/>
    </sheetView>
  </sheetViews>
  <sheetFormatPr defaultRowHeight="14.4" x14ac:dyDescent="0.3"/>
  <cols>
    <col min="1" max="1" width="13" customWidth="1"/>
    <col min="2" max="2" width="51.88671875" customWidth="1"/>
    <col min="3" max="8" width="15.77734375" customWidth="1"/>
    <col min="9" max="9" width="14.77734375" customWidth="1"/>
  </cols>
  <sheetData>
    <row r="1" spans="1:9" ht="30" customHeight="1" x14ac:dyDescent="0.3">
      <c r="A1" s="93" t="s">
        <v>651</v>
      </c>
      <c r="B1" s="94"/>
      <c r="C1" s="94"/>
      <c r="D1" s="94"/>
      <c r="E1" s="94"/>
      <c r="F1" s="94"/>
      <c r="G1" s="94"/>
      <c r="H1" s="94"/>
      <c r="I1" s="95"/>
    </row>
    <row r="2" spans="1:9" ht="34.950000000000003" customHeight="1" x14ac:dyDescent="0.3">
      <c r="A2" s="4" t="s">
        <v>705</v>
      </c>
      <c r="B2" s="5" t="s">
        <v>129</v>
      </c>
      <c r="C2" s="5" t="s">
        <v>130</v>
      </c>
      <c r="D2" s="5" t="s">
        <v>131</v>
      </c>
      <c r="E2" s="5" t="s">
        <v>132</v>
      </c>
      <c r="F2" s="5" t="s">
        <v>133</v>
      </c>
      <c r="G2" s="5" t="s">
        <v>134</v>
      </c>
      <c r="H2" s="5" t="s">
        <v>135</v>
      </c>
      <c r="I2" s="6" t="s">
        <v>136</v>
      </c>
    </row>
    <row r="3" spans="1:9" ht="18" customHeight="1" x14ac:dyDescent="0.3">
      <c r="A3" s="88" t="s">
        <v>139</v>
      </c>
      <c r="B3" s="64" t="s">
        <v>395</v>
      </c>
      <c r="C3" s="65">
        <v>58794</v>
      </c>
      <c r="D3" s="65">
        <v>29196</v>
      </c>
      <c r="E3" s="65">
        <v>33280</v>
      </c>
      <c r="F3" s="65">
        <v>45154</v>
      </c>
      <c r="G3" s="65">
        <v>72571</v>
      </c>
      <c r="H3" s="65">
        <v>103813</v>
      </c>
      <c r="I3" s="66">
        <v>33880</v>
      </c>
    </row>
    <row r="4" spans="1:9" ht="18" customHeight="1" x14ac:dyDescent="0.3">
      <c r="A4" s="89" t="s">
        <v>396</v>
      </c>
      <c r="B4" s="22" t="s">
        <v>0</v>
      </c>
      <c r="C4" s="23">
        <v>100750</v>
      </c>
      <c r="D4" s="23">
        <v>45136</v>
      </c>
      <c r="E4" s="23">
        <v>60777</v>
      </c>
      <c r="F4" s="23">
        <v>90734</v>
      </c>
      <c r="G4" s="23">
        <v>123604</v>
      </c>
      <c r="H4" s="23">
        <v>161964</v>
      </c>
      <c r="I4" s="26">
        <v>2370</v>
      </c>
    </row>
    <row r="5" spans="1:9" ht="18" customHeight="1" x14ac:dyDescent="0.3">
      <c r="A5" s="67" t="s">
        <v>140</v>
      </c>
      <c r="B5" s="54" t="s">
        <v>1</v>
      </c>
      <c r="C5" s="55">
        <v>124431</v>
      </c>
      <c r="D5" s="55">
        <v>68378</v>
      </c>
      <c r="E5" s="55">
        <v>97564</v>
      </c>
      <c r="F5" s="55">
        <v>112032</v>
      </c>
      <c r="G5" s="55">
        <v>139623</v>
      </c>
      <c r="H5" s="55">
        <v>182325</v>
      </c>
      <c r="I5" s="56">
        <v>50</v>
      </c>
    </row>
    <row r="6" spans="1:9" ht="18" customHeight="1" x14ac:dyDescent="0.3">
      <c r="A6" s="24" t="s">
        <v>141</v>
      </c>
      <c r="B6" s="12" t="s">
        <v>2</v>
      </c>
      <c r="C6" s="13">
        <v>92514</v>
      </c>
      <c r="D6" s="13">
        <v>39094</v>
      </c>
      <c r="E6" s="13">
        <v>50896</v>
      </c>
      <c r="F6" s="13">
        <v>73521</v>
      </c>
      <c r="G6" s="13">
        <v>107866</v>
      </c>
      <c r="H6" s="13">
        <v>162775</v>
      </c>
      <c r="I6" s="27">
        <v>970</v>
      </c>
    </row>
    <row r="7" spans="1:9" ht="18" customHeight="1" x14ac:dyDescent="0.3">
      <c r="A7" s="67" t="s">
        <v>143</v>
      </c>
      <c r="B7" s="54" t="s">
        <v>4</v>
      </c>
      <c r="C7" s="55">
        <v>118719</v>
      </c>
      <c r="D7" s="55">
        <v>61218</v>
      </c>
      <c r="E7" s="55">
        <v>74937</v>
      </c>
      <c r="F7" s="55">
        <v>115942</v>
      </c>
      <c r="G7" s="55">
        <v>152270</v>
      </c>
      <c r="H7" s="55">
        <v>182711</v>
      </c>
      <c r="I7" s="56">
        <v>80</v>
      </c>
    </row>
    <row r="8" spans="1:9" ht="18" customHeight="1" x14ac:dyDescent="0.3">
      <c r="A8" s="24" t="s">
        <v>584</v>
      </c>
      <c r="B8" s="12" t="s">
        <v>398</v>
      </c>
      <c r="C8" s="13">
        <v>80440</v>
      </c>
      <c r="D8" s="13">
        <v>60762</v>
      </c>
      <c r="E8" s="13">
        <v>63431</v>
      </c>
      <c r="F8" s="13">
        <v>67704</v>
      </c>
      <c r="G8" s="13">
        <v>91839</v>
      </c>
      <c r="H8" s="13">
        <v>122812</v>
      </c>
      <c r="I8" s="27">
        <v>50</v>
      </c>
    </row>
    <row r="9" spans="1:9" ht="18" customHeight="1" x14ac:dyDescent="0.3">
      <c r="A9" s="67" t="s">
        <v>144</v>
      </c>
      <c r="B9" s="54" t="s">
        <v>5</v>
      </c>
      <c r="C9" s="55">
        <v>145375</v>
      </c>
      <c r="D9" s="55">
        <v>88878</v>
      </c>
      <c r="E9" s="55">
        <v>109580</v>
      </c>
      <c r="F9" s="55">
        <v>138142</v>
      </c>
      <c r="G9" s="55">
        <v>171278</v>
      </c>
      <c r="H9" s="55">
        <v>202958</v>
      </c>
      <c r="I9" s="56">
        <v>120</v>
      </c>
    </row>
    <row r="10" spans="1:9" ht="18" customHeight="1" x14ac:dyDescent="0.3">
      <c r="A10" s="24" t="s">
        <v>145</v>
      </c>
      <c r="B10" s="12" t="s">
        <v>6</v>
      </c>
      <c r="C10" s="13">
        <v>106874</v>
      </c>
      <c r="D10" s="13">
        <v>53997</v>
      </c>
      <c r="E10" s="13">
        <v>69379</v>
      </c>
      <c r="F10" s="13">
        <v>85332</v>
      </c>
      <c r="G10" s="13">
        <v>135294</v>
      </c>
      <c r="H10" s="13">
        <v>158808</v>
      </c>
      <c r="I10" s="27">
        <v>90</v>
      </c>
    </row>
    <row r="11" spans="1:9" ht="18" customHeight="1" x14ac:dyDescent="0.3">
      <c r="A11" s="67" t="s">
        <v>146</v>
      </c>
      <c r="B11" s="54" t="s">
        <v>7</v>
      </c>
      <c r="C11" s="55">
        <v>99726</v>
      </c>
      <c r="D11" s="55">
        <v>62992</v>
      </c>
      <c r="E11" s="55">
        <v>77595</v>
      </c>
      <c r="F11" s="55">
        <v>92776</v>
      </c>
      <c r="G11" s="55">
        <v>116266</v>
      </c>
      <c r="H11" s="55">
        <v>141471</v>
      </c>
      <c r="I11" s="56">
        <v>60</v>
      </c>
    </row>
    <row r="12" spans="1:9" ht="18" customHeight="1" x14ac:dyDescent="0.3">
      <c r="A12" s="24" t="s">
        <v>147</v>
      </c>
      <c r="B12" s="12" t="s">
        <v>296</v>
      </c>
      <c r="C12" s="13">
        <v>80910</v>
      </c>
      <c r="D12" s="13">
        <v>52830</v>
      </c>
      <c r="E12" s="13">
        <v>67129</v>
      </c>
      <c r="F12" s="13">
        <v>78616</v>
      </c>
      <c r="G12" s="13">
        <v>91769</v>
      </c>
      <c r="H12" s="13">
        <v>108076</v>
      </c>
      <c r="I12" s="27">
        <v>90</v>
      </c>
    </row>
    <row r="13" spans="1:9" ht="18" customHeight="1" x14ac:dyDescent="0.3">
      <c r="A13" s="67" t="s">
        <v>149</v>
      </c>
      <c r="B13" s="54" t="s">
        <v>9</v>
      </c>
      <c r="C13" s="55">
        <v>151298</v>
      </c>
      <c r="D13" s="55">
        <v>123871</v>
      </c>
      <c r="E13" s="55">
        <v>137987</v>
      </c>
      <c r="F13" s="55">
        <v>153774</v>
      </c>
      <c r="G13" s="55">
        <v>166962</v>
      </c>
      <c r="H13" s="55">
        <v>180877</v>
      </c>
      <c r="I13" s="56">
        <v>40</v>
      </c>
    </row>
    <row r="14" spans="1:9" ht="18" customHeight="1" x14ac:dyDescent="0.3">
      <c r="A14" s="24" t="s">
        <v>391</v>
      </c>
      <c r="B14" s="12" t="s">
        <v>297</v>
      </c>
      <c r="C14" s="13">
        <v>58086</v>
      </c>
      <c r="D14" s="13">
        <v>43548</v>
      </c>
      <c r="E14" s="13">
        <v>49964</v>
      </c>
      <c r="F14" s="13">
        <v>56611</v>
      </c>
      <c r="G14" s="13">
        <v>63911</v>
      </c>
      <c r="H14" s="13">
        <v>77126</v>
      </c>
      <c r="I14" s="27">
        <v>60</v>
      </c>
    </row>
    <row r="15" spans="1:9" ht="18" customHeight="1" x14ac:dyDescent="0.3">
      <c r="A15" s="67" t="s">
        <v>652</v>
      </c>
      <c r="B15" s="54" t="s">
        <v>653</v>
      </c>
      <c r="C15" s="55">
        <v>60009</v>
      </c>
      <c r="D15" s="55">
        <v>38042</v>
      </c>
      <c r="E15" s="55">
        <v>47789</v>
      </c>
      <c r="F15" s="55">
        <v>55782</v>
      </c>
      <c r="G15" s="55">
        <v>62978</v>
      </c>
      <c r="H15" s="55">
        <v>80368</v>
      </c>
      <c r="I15" s="56">
        <v>30</v>
      </c>
    </row>
    <row r="16" spans="1:9" ht="18" customHeight="1" x14ac:dyDescent="0.3">
      <c r="A16" s="24" t="s">
        <v>150</v>
      </c>
      <c r="B16" s="12" t="s">
        <v>10</v>
      </c>
      <c r="C16" s="13">
        <v>125407</v>
      </c>
      <c r="D16" s="13">
        <v>65028</v>
      </c>
      <c r="E16" s="13">
        <v>89440</v>
      </c>
      <c r="F16" s="13">
        <v>108014</v>
      </c>
      <c r="G16" s="13">
        <v>132051</v>
      </c>
      <c r="H16" s="13">
        <v>177946</v>
      </c>
      <c r="I16" s="27">
        <v>140</v>
      </c>
    </row>
    <row r="17" spans="1:9" ht="18" customHeight="1" x14ac:dyDescent="0.3">
      <c r="A17" s="67" t="s">
        <v>151</v>
      </c>
      <c r="B17" s="54" t="s">
        <v>11</v>
      </c>
      <c r="C17" s="55">
        <v>59793</v>
      </c>
      <c r="D17" s="55">
        <v>35558</v>
      </c>
      <c r="E17" s="55">
        <v>40022</v>
      </c>
      <c r="F17" s="55">
        <v>46452</v>
      </c>
      <c r="G17" s="55">
        <v>71114</v>
      </c>
      <c r="H17" s="55">
        <v>90895</v>
      </c>
      <c r="I17" s="56">
        <v>60</v>
      </c>
    </row>
    <row r="18" spans="1:9" ht="18" customHeight="1" x14ac:dyDescent="0.3">
      <c r="A18" s="24" t="s">
        <v>402</v>
      </c>
      <c r="B18" s="12" t="s">
        <v>403</v>
      </c>
      <c r="C18" s="13">
        <v>118407</v>
      </c>
      <c r="D18" s="13">
        <v>100090</v>
      </c>
      <c r="E18" s="13">
        <v>110094</v>
      </c>
      <c r="F18" s="13">
        <v>116771</v>
      </c>
      <c r="G18" s="13">
        <v>128491</v>
      </c>
      <c r="H18" s="13">
        <v>145870</v>
      </c>
      <c r="I18" s="27">
        <v>270</v>
      </c>
    </row>
    <row r="19" spans="1:9" ht="18" customHeight="1" x14ac:dyDescent="0.3">
      <c r="A19" s="88" t="s">
        <v>152</v>
      </c>
      <c r="B19" s="64" t="s">
        <v>12</v>
      </c>
      <c r="C19" s="65">
        <v>80140</v>
      </c>
      <c r="D19" s="65">
        <v>44462</v>
      </c>
      <c r="E19" s="65">
        <v>58032</v>
      </c>
      <c r="F19" s="65">
        <v>79581</v>
      </c>
      <c r="G19" s="65">
        <v>98197</v>
      </c>
      <c r="H19" s="65">
        <v>113742</v>
      </c>
      <c r="I19" s="66">
        <v>2430</v>
      </c>
    </row>
    <row r="20" spans="1:9" ht="18" customHeight="1" x14ac:dyDescent="0.3">
      <c r="A20" s="24" t="s">
        <v>153</v>
      </c>
      <c r="B20" s="12" t="s">
        <v>154</v>
      </c>
      <c r="C20" s="13">
        <v>80021</v>
      </c>
      <c r="D20" s="13">
        <v>46025</v>
      </c>
      <c r="E20" s="13">
        <v>52541</v>
      </c>
      <c r="F20" s="13">
        <v>72446</v>
      </c>
      <c r="G20" s="13">
        <v>103438</v>
      </c>
      <c r="H20" s="13">
        <v>123448</v>
      </c>
      <c r="I20" s="27">
        <v>150</v>
      </c>
    </row>
    <row r="21" spans="1:9" ht="18" customHeight="1" x14ac:dyDescent="0.3">
      <c r="A21" s="67" t="s">
        <v>155</v>
      </c>
      <c r="B21" s="54" t="s">
        <v>299</v>
      </c>
      <c r="C21" s="55">
        <v>74841</v>
      </c>
      <c r="D21" s="55">
        <v>42702</v>
      </c>
      <c r="E21" s="55">
        <v>49381</v>
      </c>
      <c r="F21" s="55">
        <v>70221</v>
      </c>
      <c r="G21" s="55">
        <v>94307</v>
      </c>
      <c r="H21" s="55">
        <v>106621</v>
      </c>
      <c r="I21" s="56">
        <v>300</v>
      </c>
    </row>
    <row r="22" spans="1:9" ht="18" customHeight="1" x14ac:dyDescent="0.3">
      <c r="A22" s="24" t="s">
        <v>520</v>
      </c>
      <c r="B22" s="12" t="s">
        <v>521</v>
      </c>
      <c r="C22" s="13">
        <v>68271</v>
      </c>
      <c r="D22" s="13">
        <v>43573</v>
      </c>
      <c r="E22" s="13">
        <v>56525</v>
      </c>
      <c r="F22" s="13">
        <v>62754</v>
      </c>
      <c r="G22" s="13">
        <v>79280</v>
      </c>
      <c r="H22" s="13">
        <v>102119</v>
      </c>
      <c r="I22" s="27">
        <v>40</v>
      </c>
    </row>
    <row r="23" spans="1:9" ht="18" customHeight="1" x14ac:dyDescent="0.3">
      <c r="A23" s="67" t="s">
        <v>156</v>
      </c>
      <c r="B23" s="54" t="s">
        <v>13</v>
      </c>
      <c r="C23" s="55">
        <v>75323</v>
      </c>
      <c r="D23" s="55">
        <v>40965</v>
      </c>
      <c r="E23" s="55">
        <v>51348</v>
      </c>
      <c r="F23" s="55">
        <v>71464</v>
      </c>
      <c r="G23" s="55">
        <v>92581</v>
      </c>
      <c r="H23" s="55">
        <v>109731</v>
      </c>
      <c r="I23" s="56">
        <v>210</v>
      </c>
    </row>
    <row r="24" spans="1:9" ht="18" customHeight="1" x14ac:dyDescent="0.3">
      <c r="A24" s="24" t="s">
        <v>157</v>
      </c>
      <c r="B24" s="12" t="s">
        <v>14</v>
      </c>
      <c r="C24" s="13">
        <v>93589</v>
      </c>
      <c r="D24" s="13">
        <v>59966</v>
      </c>
      <c r="E24" s="13">
        <v>77251</v>
      </c>
      <c r="F24" s="13">
        <v>86986</v>
      </c>
      <c r="G24" s="13">
        <v>109429</v>
      </c>
      <c r="H24" s="13">
        <v>130125</v>
      </c>
      <c r="I24" s="27">
        <v>140</v>
      </c>
    </row>
    <row r="25" spans="1:9" ht="18" customHeight="1" x14ac:dyDescent="0.3">
      <c r="A25" s="67" t="s">
        <v>585</v>
      </c>
      <c r="B25" s="54" t="s">
        <v>586</v>
      </c>
      <c r="C25" s="55">
        <v>90260</v>
      </c>
      <c r="D25" s="55">
        <v>50122</v>
      </c>
      <c r="E25" s="55">
        <v>64983</v>
      </c>
      <c r="F25" s="55">
        <v>82483</v>
      </c>
      <c r="G25" s="55">
        <v>107131</v>
      </c>
      <c r="H25" s="55">
        <v>130000</v>
      </c>
      <c r="I25" s="56">
        <v>130</v>
      </c>
    </row>
    <row r="26" spans="1:9" ht="18" customHeight="1" x14ac:dyDescent="0.3">
      <c r="A26" s="24" t="s">
        <v>158</v>
      </c>
      <c r="B26" s="12" t="s">
        <v>15</v>
      </c>
      <c r="C26" s="13">
        <v>90711</v>
      </c>
      <c r="D26" s="13">
        <v>59423</v>
      </c>
      <c r="E26" s="13">
        <v>72571</v>
      </c>
      <c r="F26" s="13">
        <v>86986</v>
      </c>
      <c r="G26" s="13">
        <v>106766</v>
      </c>
      <c r="H26" s="13">
        <v>123448</v>
      </c>
      <c r="I26" s="27">
        <v>180</v>
      </c>
    </row>
    <row r="27" spans="1:9" ht="18" customHeight="1" x14ac:dyDescent="0.3">
      <c r="A27" s="67" t="s">
        <v>159</v>
      </c>
      <c r="B27" s="54" t="s">
        <v>16</v>
      </c>
      <c r="C27" s="55">
        <v>84000</v>
      </c>
      <c r="D27" s="55">
        <v>66488</v>
      </c>
      <c r="E27" s="55">
        <v>81104</v>
      </c>
      <c r="F27" s="55">
        <v>82316</v>
      </c>
      <c r="G27" s="55">
        <v>92615</v>
      </c>
      <c r="H27" s="55">
        <v>99171</v>
      </c>
      <c r="I27" s="56">
        <v>340</v>
      </c>
    </row>
    <row r="28" spans="1:9" ht="18" customHeight="1" x14ac:dyDescent="0.3">
      <c r="A28" s="24" t="s">
        <v>587</v>
      </c>
      <c r="B28" s="12" t="s">
        <v>588</v>
      </c>
      <c r="C28" s="13">
        <v>61690</v>
      </c>
      <c r="D28" s="13">
        <v>39026</v>
      </c>
      <c r="E28" s="13">
        <v>48944</v>
      </c>
      <c r="F28" s="13">
        <v>60056</v>
      </c>
      <c r="G28" s="13">
        <v>66375</v>
      </c>
      <c r="H28" s="13">
        <v>79616</v>
      </c>
      <c r="I28" s="27">
        <v>60</v>
      </c>
    </row>
    <row r="29" spans="1:9" ht="18" customHeight="1" x14ac:dyDescent="0.3">
      <c r="A29" s="67" t="s">
        <v>405</v>
      </c>
      <c r="B29" s="54" t="s">
        <v>406</v>
      </c>
      <c r="C29" s="55">
        <v>87129</v>
      </c>
      <c r="D29" s="55">
        <v>55764</v>
      </c>
      <c r="E29" s="55">
        <v>70013</v>
      </c>
      <c r="F29" s="55">
        <v>86611</v>
      </c>
      <c r="G29" s="55">
        <v>101882</v>
      </c>
      <c r="H29" s="55">
        <v>117853</v>
      </c>
      <c r="I29" s="56">
        <v>340</v>
      </c>
    </row>
    <row r="30" spans="1:9" ht="18" customHeight="1" x14ac:dyDescent="0.3">
      <c r="A30" s="24" t="s">
        <v>160</v>
      </c>
      <c r="B30" s="12" t="s">
        <v>17</v>
      </c>
      <c r="C30" s="13">
        <v>71177</v>
      </c>
      <c r="D30" s="13">
        <v>46466</v>
      </c>
      <c r="E30" s="13">
        <v>51750</v>
      </c>
      <c r="F30" s="13">
        <v>64721</v>
      </c>
      <c r="G30" s="13">
        <v>92581</v>
      </c>
      <c r="H30" s="13">
        <v>101012</v>
      </c>
      <c r="I30" s="27">
        <v>200</v>
      </c>
    </row>
    <row r="31" spans="1:9" ht="18" customHeight="1" x14ac:dyDescent="0.3">
      <c r="A31" s="67" t="s">
        <v>589</v>
      </c>
      <c r="B31" s="54" t="s">
        <v>590</v>
      </c>
      <c r="C31" s="55">
        <v>48567</v>
      </c>
      <c r="D31" s="55">
        <v>31312</v>
      </c>
      <c r="E31" s="55">
        <v>41317</v>
      </c>
      <c r="F31" s="55">
        <v>41317</v>
      </c>
      <c r="G31" s="55">
        <v>51735</v>
      </c>
      <c r="H31" s="55">
        <v>71889</v>
      </c>
      <c r="I31" s="56">
        <v>40</v>
      </c>
    </row>
    <row r="32" spans="1:9" ht="18" customHeight="1" x14ac:dyDescent="0.3">
      <c r="A32" s="24" t="s">
        <v>524</v>
      </c>
      <c r="B32" s="12" t="s">
        <v>632</v>
      </c>
      <c r="C32" s="13">
        <v>94046</v>
      </c>
      <c r="D32" s="13">
        <v>53296</v>
      </c>
      <c r="E32" s="13">
        <v>54695</v>
      </c>
      <c r="F32" s="13">
        <v>71628</v>
      </c>
      <c r="G32" s="13">
        <v>103158</v>
      </c>
      <c r="H32" s="13">
        <v>131262</v>
      </c>
      <c r="I32" s="27">
        <v>30</v>
      </c>
    </row>
    <row r="33" spans="1:9" ht="18" customHeight="1" x14ac:dyDescent="0.3">
      <c r="A33" s="67" t="s">
        <v>302</v>
      </c>
      <c r="B33" s="54" t="s">
        <v>303</v>
      </c>
      <c r="C33" s="55">
        <v>75197</v>
      </c>
      <c r="D33" s="55">
        <v>36151</v>
      </c>
      <c r="E33" s="55">
        <v>42914</v>
      </c>
      <c r="F33" s="55">
        <v>53227</v>
      </c>
      <c r="G33" s="55">
        <v>80472</v>
      </c>
      <c r="H33" s="55">
        <v>136452</v>
      </c>
      <c r="I33" s="56">
        <v>60</v>
      </c>
    </row>
    <row r="34" spans="1:9" ht="18" customHeight="1" x14ac:dyDescent="0.3">
      <c r="A34" s="24" t="s">
        <v>161</v>
      </c>
      <c r="B34" s="12" t="s">
        <v>18</v>
      </c>
      <c r="C34" s="13">
        <v>74557</v>
      </c>
      <c r="D34" s="13">
        <v>35924</v>
      </c>
      <c r="E34" s="13">
        <v>45657</v>
      </c>
      <c r="F34" s="13">
        <v>65770</v>
      </c>
      <c r="G34" s="13">
        <v>103203</v>
      </c>
      <c r="H34" s="13">
        <v>133073</v>
      </c>
      <c r="I34" s="27">
        <v>40</v>
      </c>
    </row>
    <row r="35" spans="1:9" s="2" customFormat="1" ht="18" customHeight="1" x14ac:dyDescent="0.3">
      <c r="A35" s="88" t="s">
        <v>162</v>
      </c>
      <c r="B35" s="64" t="s">
        <v>19</v>
      </c>
      <c r="C35" s="65">
        <v>97278</v>
      </c>
      <c r="D35" s="65">
        <v>53000</v>
      </c>
      <c r="E35" s="65">
        <v>70600</v>
      </c>
      <c r="F35" s="65">
        <v>98197</v>
      </c>
      <c r="G35" s="65">
        <v>117946</v>
      </c>
      <c r="H35" s="65">
        <v>136386</v>
      </c>
      <c r="I35" s="66">
        <v>1840</v>
      </c>
    </row>
    <row r="36" spans="1:9" ht="18" customHeight="1" x14ac:dyDescent="0.3">
      <c r="A36" s="24" t="s">
        <v>306</v>
      </c>
      <c r="B36" s="12" t="s">
        <v>20</v>
      </c>
      <c r="C36" s="13">
        <v>96839</v>
      </c>
      <c r="D36" s="13">
        <v>63591</v>
      </c>
      <c r="E36" s="13">
        <v>71520</v>
      </c>
      <c r="F36" s="13">
        <v>86769</v>
      </c>
      <c r="G36" s="13">
        <v>111406</v>
      </c>
      <c r="H36" s="13">
        <v>133574</v>
      </c>
      <c r="I36" s="27">
        <v>110</v>
      </c>
    </row>
    <row r="37" spans="1:9" ht="18" customHeight="1" x14ac:dyDescent="0.3">
      <c r="A37" s="67" t="s">
        <v>307</v>
      </c>
      <c r="B37" s="54" t="s">
        <v>21</v>
      </c>
      <c r="C37" s="55">
        <v>99333</v>
      </c>
      <c r="D37" s="55">
        <v>55249</v>
      </c>
      <c r="E37" s="55">
        <v>81541</v>
      </c>
      <c r="F37" s="55">
        <v>102186</v>
      </c>
      <c r="G37" s="55">
        <v>117946</v>
      </c>
      <c r="H37" s="55">
        <v>135439</v>
      </c>
      <c r="I37" s="56">
        <v>70</v>
      </c>
    </row>
    <row r="38" spans="1:9" ht="18" customHeight="1" x14ac:dyDescent="0.3">
      <c r="A38" s="24" t="s">
        <v>562</v>
      </c>
      <c r="B38" s="12" t="s">
        <v>408</v>
      </c>
      <c r="C38" s="13">
        <v>122836</v>
      </c>
      <c r="D38" s="13">
        <v>89773</v>
      </c>
      <c r="E38" s="13">
        <v>106766</v>
      </c>
      <c r="F38" s="13">
        <v>123448</v>
      </c>
      <c r="G38" s="13">
        <v>130125</v>
      </c>
      <c r="H38" s="13">
        <v>153774</v>
      </c>
      <c r="I38" s="27">
        <v>90</v>
      </c>
    </row>
    <row r="39" spans="1:9" ht="18" customHeight="1" x14ac:dyDescent="0.3">
      <c r="A39" s="67" t="s">
        <v>309</v>
      </c>
      <c r="B39" s="54" t="s">
        <v>24</v>
      </c>
      <c r="C39" s="55">
        <v>61690</v>
      </c>
      <c r="D39" s="55">
        <v>34349</v>
      </c>
      <c r="E39" s="55">
        <v>45323</v>
      </c>
      <c r="F39" s="55">
        <v>60399</v>
      </c>
      <c r="G39" s="55">
        <v>70599</v>
      </c>
      <c r="H39" s="55">
        <v>91158</v>
      </c>
      <c r="I39" s="56">
        <v>290</v>
      </c>
    </row>
    <row r="40" spans="1:9" ht="18" customHeight="1" x14ac:dyDescent="0.3">
      <c r="A40" s="24" t="s">
        <v>310</v>
      </c>
      <c r="B40" s="12" t="s">
        <v>23</v>
      </c>
      <c r="C40" s="13">
        <v>103138</v>
      </c>
      <c r="D40" s="13">
        <v>70864</v>
      </c>
      <c r="E40" s="13">
        <v>81884</v>
      </c>
      <c r="F40" s="13">
        <v>90049</v>
      </c>
      <c r="G40" s="13">
        <v>106995</v>
      </c>
      <c r="H40" s="13">
        <v>153276</v>
      </c>
      <c r="I40" s="27">
        <v>90</v>
      </c>
    </row>
    <row r="41" spans="1:9" ht="18" customHeight="1" x14ac:dyDescent="0.3">
      <c r="A41" s="67" t="s">
        <v>311</v>
      </c>
      <c r="B41" s="54" t="s">
        <v>22</v>
      </c>
      <c r="C41" s="55">
        <v>90082</v>
      </c>
      <c r="D41" s="55">
        <v>62390</v>
      </c>
      <c r="E41" s="55">
        <v>69812</v>
      </c>
      <c r="F41" s="55">
        <v>88068</v>
      </c>
      <c r="G41" s="55">
        <v>105197</v>
      </c>
      <c r="H41" s="55">
        <v>117507</v>
      </c>
      <c r="I41" s="56">
        <v>180</v>
      </c>
    </row>
    <row r="42" spans="1:9" ht="18" customHeight="1" x14ac:dyDescent="0.3">
      <c r="A42" s="24" t="s">
        <v>633</v>
      </c>
      <c r="B42" s="12" t="s">
        <v>634</v>
      </c>
      <c r="C42" s="13">
        <v>92559</v>
      </c>
      <c r="D42" s="13">
        <v>58711</v>
      </c>
      <c r="E42" s="13">
        <v>73773</v>
      </c>
      <c r="F42" s="13">
        <v>88191</v>
      </c>
      <c r="G42" s="13">
        <v>114484</v>
      </c>
      <c r="H42" s="13">
        <v>122508</v>
      </c>
      <c r="I42" s="27">
        <v>40</v>
      </c>
    </row>
    <row r="43" spans="1:9" ht="18" customHeight="1" x14ac:dyDescent="0.3">
      <c r="A43" s="67" t="s">
        <v>591</v>
      </c>
      <c r="B43" s="54" t="s">
        <v>592</v>
      </c>
      <c r="C43" s="55">
        <v>119442</v>
      </c>
      <c r="D43" s="55">
        <v>76674</v>
      </c>
      <c r="E43" s="55">
        <v>96661</v>
      </c>
      <c r="F43" s="55">
        <v>109060</v>
      </c>
      <c r="G43" s="55">
        <v>141395</v>
      </c>
      <c r="H43" s="55">
        <v>165738</v>
      </c>
      <c r="I43" s="56">
        <v>250</v>
      </c>
    </row>
    <row r="44" spans="1:9" ht="18" customHeight="1" x14ac:dyDescent="0.3">
      <c r="A44" s="24" t="s">
        <v>314</v>
      </c>
      <c r="B44" s="12" t="s">
        <v>26</v>
      </c>
      <c r="C44" s="13">
        <v>107204</v>
      </c>
      <c r="D44" s="13">
        <v>77251</v>
      </c>
      <c r="E44" s="13">
        <v>91291</v>
      </c>
      <c r="F44" s="13">
        <v>109429</v>
      </c>
      <c r="G44" s="13">
        <v>126173</v>
      </c>
      <c r="H44" s="13">
        <v>135990</v>
      </c>
      <c r="I44" s="27">
        <v>490</v>
      </c>
    </row>
    <row r="45" spans="1:9" ht="18" customHeight="1" x14ac:dyDescent="0.3">
      <c r="A45" s="67" t="s">
        <v>163</v>
      </c>
      <c r="B45" s="54" t="s">
        <v>27</v>
      </c>
      <c r="C45" s="55">
        <v>97151</v>
      </c>
      <c r="D45" s="55">
        <v>58581</v>
      </c>
      <c r="E45" s="55">
        <v>84178</v>
      </c>
      <c r="F45" s="55">
        <v>91291</v>
      </c>
      <c r="G45" s="55">
        <v>112886</v>
      </c>
      <c r="H45" s="55">
        <v>138527</v>
      </c>
      <c r="I45" s="56">
        <v>30</v>
      </c>
    </row>
    <row r="46" spans="1:9" ht="18" customHeight="1" x14ac:dyDescent="0.3">
      <c r="A46" s="24" t="s">
        <v>595</v>
      </c>
      <c r="B46" s="12" t="s">
        <v>596</v>
      </c>
      <c r="C46" s="13">
        <v>114995</v>
      </c>
      <c r="D46" s="13">
        <v>61978</v>
      </c>
      <c r="E46" s="13">
        <v>89417</v>
      </c>
      <c r="F46" s="13">
        <v>98388</v>
      </c>
      <c r="G46" s="13">
        <v>108019</v>
      </c>
      <c r="H46" s="13">
        <v>198162</v>
      </c>
      <c r="I46" s="27">
        <v>50</v>
      </c>
    </row>
    <row r="47" spans="1:9" ht="18" customHeight="1" x14ac:dyDescent="0.3">
      <c r="A47" s="88" t="s">
        <v>164</v>
      </c>
      <c r="B47" s="64" t="s">
        <v>28</v>
      </c>
      <c r="C47" s="65">
        <v>94023</v>
      </c>
      <c r="D47" s="65">
        <v>49578</v>
      </c>
      <c r="E47" s="65">
        <v>64854</v>
      </c>
      <c r="F47" s="65">
        <v>92581</v>
      </c>
      <c r="G47" s="65">
        <v>120120</v>
      </c>
      <c r="H47" s="65">
        <v>131314</v>
      </c>
      <c r="I47" s="66">
        <v>380</v>
      </c>
    </row>
    <row r="48" spans="1:9" ht="18" customHeight="1" x14ac:dyDescent="0.3">
      <c r="A48" s="24" t="s">
        <v>166</v>
      </c>
      <c r="B48" s="12" t="s">
        <v>30</v>
      </c>
      <c r="C48" s="13">
        <v>96996</v>
      </c>
      <c r="D48" s="13">
        <v>62547</v>
      </c>
      <c r="E48" s="13">
        <v>76991</v>
      </c>
      <c r="F48" s="13">
        <v>95114</v>
      </c>
      <c r="G48" s="13">
        <v>117819</v>
      </c>
      <c r="H48" s="13">
        <v>130125</v>
      </c>
      <c r="I48" s="27">
        <v>50</v>
      </c>
    </row>
    <row r="49" spans="1:9" ht="18" customHeight="1" x14ac:dyDescent="0.3">
      <c r="A49" s="67" t="s">
        <v>167</v>
      </c>
      <c r="B49" s="54" t="s">
        <v>31</v>
      </c>
      <c r="C49" s="55">
        <v>122379</v>
      </c>
      <c r="D49" s="55">
        <v>95389</v>
      </c>
      <c r="E49" s="55">
        <v>103667</v>
      </c>
      <c r="F49" s="55">
        <v>126776</v>
      </c>
      <c r="G49" s="55">
        <v>130125</v>
      </c>
      <c r="H49" s="55">
        <v>153774</v>
      </c>
      <c r="I49" s="56">
        <v>70</v>
      </c>
    </row>
    <row r="50" spans="1:9" ht="18" customHeight="1" x14ac:dyDescent="0.3">
      <c r="A50" s="24" t="s">
        <v>424</v>
      </c>
      <c r="B50" s="12" t="s">
        <v>635</v>
      </c>
      <c r="C50" s="13">
        <v>69160</v>
      </c>
      <c r="D50" s="13">
        <v>39322</v>
      </c>
      <c r="E50" s="13">
        <v>49578</v>
      </c>
      <c r="F50" s="13">
        <v>64612</v>
      </c>
      <c r="G50" s="13">
        <v>84246</v>
      </c>
      <c r="H50" s="13">
        <v>106621</v>
      </c>
      <c r="I50" s="27">
        <v>60</v>
      </c>
    </row>
    <row r="51" spans="1:9" ht="18" customHeight="1" x14ac:dyDescent="0.3">
      <c r="A51" s="88" t="s">
        <v>169</v>
      </c>
      <c r="B51" s="64" t="s">
        <v>33</v>
      </c>
      <c r="C51" s="65">
        <v>80642</v>
      </c>
      <c r="D51" s="65">
        <v>41489</v>
      </c>
      <c r="E51" s="65">
        <v>56020</v>
      </c>
      <c r="F51" s="65">
        <v>79581</v>
      </c>
      <c r="G51" s="65">
        <v>103438</v>
      </c>
      <c r="H51" s="65">
        <v>123448</v>
      </c>
      <c r="I51" s="66">
        <v>400</v>
      </c>
    </row>
    <row r="52" spans="1:9" ht="18" customHeight="1" x14ac:dyDescent="0.3">
      <c r="A52" s="24" t="s">
        <v>597</v>
      </c>
      <c r="B52" s="12" t="s">
        <v>598</v>
      </c>
      <c r="C52" s="13">
        <v>83626</v>
      </c>
      <c r="D52" s="13">
        <v>49828</v>
      </c>
      <c r="E52" s="13">
        <v>68032</v>
      </c>
      <c r="F52" s="13">
        <v>84178</v>
      </c>
      <c r="G52" s="13">
        <v>98197</v>
      </c>
      <c r="H52" s="13">
        <v>112427</v>
      </c>
      <c r="I52" s="27">
        <v>40</v>
      </c>
    </row>
    <row r="53" spans="1:9" s="2" customFormat="1" ht="18" customHeight="1" x14ac:dyDescent="0.3">
      <c r="A53" s="88" t="s">
        <v>170</v>
      </c>
      <c r="B53" s="64" t="s">
        <v>317</v>
      </c>
      <c r="C53" s="65">
        <v>48504</v>
      </c>
      <c r="D53" s="65">
        <v>31758</v>
      </c>
      <c r="E53" s="65">
        <v>36029</v>
      </c>
      <c r="F53" s="65">
        <v>44684</v>
      </c>
      <c r="G53" s="65">
        <v>54001</v>
      </c>
      <c r="H53" s="65">
        <v>65901</v>
      </c>
      <c r="I53" s="66">
        <v>570</v>
      </c>
    </row>
    <row r="54" spans="1:9" ht="18" customHeight="1" x14ac:dyDescent="0.3">
      <c r="A54" s="24" t="s">
        <v>171</v>
      </c>
      <c r="B54" s="12" t="s">
        <v>318</v>
      </c>
      <c r="C54" s="13">
        <v>49790</v>
      </c>
      <c r="D54" s="13">
        <v>30183</v>
      </c>
      <c r="E54" s="13">
        <v>31758</v>
      </c>
      <c r="F54" s="13">
        <v>42883</v>
      </c>
      <c r="G54" s="13">
        <v>54729</v>
      </c>
      <c r="H54" s="13">
        <v>59690</v>
      </c>
      <c r="I54" s="27">
        <v>100</v>
      </c>
    </row>
    <row r="55" spans="1:9" ht="18" customHeight="1" x14ac:dyDescent="0.3">
      <c r="A55" s="67" t="s">
        <v>526</v>
      </c>
      <c r="B55" s="54" t="s">
        <v>527</v>
      </c>
      <c r="C55" s="55">
        <v>40344</v>
      </c>
      <c r="D55" s="55">
        <v>31092</v>
      </c>
      <c r="E55" s="55">
        <v>34599</v>
      </c>
      <c r="F55" s="55">
        <v>38302</v>
      </c>
      <c r="G55" s="55">
        <v>46144</v>
      </c>
      <c r="H55" s="55">
        <v>51076</v>
      </c>
      <c r="I55" s="56">
        <v>50</v>
      </c>
    </row>
    <row r="56" spans="1:9" ht="18" customHeight="1" x14ac:dyDescent="0.3">
      <c r="A56" s="24" t="s">
        <v>172</v>
      </c>
      <c r="B56" s="12" t="s">
        <v>430</v>
      </c>
      <c r="C56" s="13">
        <v>53557</v>
      </c>
      <c r="D56" s="13">
        <v>31907</v>
      </c>
      <c r="E56" s="13">
        <v>31907</v>
      </c>
      <c r="F56" s="13">
        <v>46469</v>
      </c>
      <c r="G56" s="13">
        <v>67201</v>
      </c>
      <c r="H56" s="13">
        <v>81071</v>
      </c>
      <c r="I56" s="27">
        <v>90</v>
      </c>
    </row>
    <row r="57" spans="1:9" ht="18" customHeight="1" x14ac:dyDescent="0.3">
      <c r="A57" s="67" t="s">
        <v>173</v>
      </c>
      <c r="B57" s="54" t="s">
        <v>34</v>
      </c>
      <c r="C57" s="55">
        <v>49938</v>
      </c>
      <c r="D57" s="55">
        <v>36656</v>
      </c>
      <c r="E57" s="55">
        <v>46698</v>
      </c>
      <c r="F57" s="55">
        <v>50151</v>
      </c>
      <c r="G57" s="55">
        <v>57541</v>
      </c>
      <c r="H57" s="55">
        <v>63652</v>
      </c>
      <c r="I57" s="56">
        <v>80</v>
      </c>
    </row>
    <row r="58" spans="1:9" ht="18" customHeight="1" x14ac:dyDescent="0.3">
      <c r="A58" s="24" t="s">
        <v>636</v>
      </c>
      <c r="B58" s="12" t="s">
        <v>637</v>
      </c>
      <c r="C58" s="13">
        <v>42103</v>
      </c>
      <c r="D58" s="13">
        <v>36064</v>
      </c>
      <c r="E58" s="13">
        <v>38063</v>
      </c>
      <c r="F58" s="13">
        <v>40088</v>
      </c>
      <c r="G58" s="13">
        <v>42529</v>
      </c>
      <c r="H58" s="13">
        <v>57879</v>
      </c>
      <c r="I58" s="27">
        <v>50</v>
      </c>
    </row>
    <row r="59" spans="1:9" ht="18" customHeight="1" x14ac:dyDescent="0.3">
      <c r="A59" s="67" t="s">
        <v>599</v>
      </c>
      <c r="B59" s="54" t="s">
        <v>600</v>
      </c>
      <c r="C59" s="55">
        <v>49669</v>
      </c>
      <c r="D59" s="55">
        <v>44684</v>
      </c>
      <c r="E59" s="55">
        <v>44684</v>
      </c>
      <c r="F59" s="55">
        <v>50491</v>
      </c>
      <c r="G59" s="55">
        <v>50491</v>
      </c>
      <c r="H59" s="55">
        <v>63641</v>
      </c>
      <c r="I59" s="56">
        <v>40</v>
      </c>
    </row>
    <row r="60" spans="1:9" ht="18" customHeight="1" x14ac:dyDescent="0.3">
      <c r="A60" s="24" t="s">
        <v>174</v>
      </c>
      <c r="B60" s="12" t="s">
        <v>35</v>
      </c>
      <c r="C60" s="13">
        <v>38725</v>
      </c>
      <c r="D60" s="13">
        <v>30564</v>
      </c>
      <c r="E60" s="13">
        <v>33602</v>
      </c>
      <c r="F60" s="13">
        <v>36084</v>
      </c>
      <c r="G60" s="13">
        <v>42419</v>
      </c>
      <c r="H60" s="13">
        <v>49275</v>
      </c>
      <c r="I60" s="27">
        <v>60</v>
      </c>
    </row>
    <row r="61" spans="1:9" ht="18" customHeight="1" x14ac:dyDescent="0.3">
      <c r="A61" s="88" t="s">
        <v>175</v>
      </c>
      <c r="B61" s="64" t="s">
        <v>36</v>
      </c>
      <c r="C61" s="65">
        <v>80097</v>
      </c>
      <c r="D61" s="65">
        <v>32463</v>
      </c>
      <c r="E61" s="65">
        <v>41995</v>
      </c>
      <c r="F61" s="65">
        <v>53972</v>
      </c>
      <c r="G61" s="65">
        <v>92318</v>
      </c>
      <c r="H61" s="65">
        <v>142432</v>
      </c>
      <c r="I61" s="66">
        <v>190</v>
      </c>
    </row>
    <row r="62" spans="1:9" ht="18" customHeight="1" x14ac:dyDescent="0.3">
      <c r="A62" s="24" t="s">
        <v>176</v>
      </c>
      <c r="B62" s="12" t="s">
        <v>37</v>
      </c>
      <c r="C62" s="13">
        <v>113352</v>
      </c>
      <c r="D62" s="13">
        <v>43344</v>
      </c>
      <c r="E62" s="13">
        <v>65095</v>
      </c>
      <c r="F62" s="13">
        <v>92318</v>
      </c>
      <c r="G62" s="13">
        <v>124987</v>
      </c>
      <c r="H62" s="13">
        <v>156437</v>
      </c>
      <c r="I62" s="27">
        <v>80</v>
      </c>
    </row>
    <row r="63" spans="1:9" ht="18" customHeight="1" x14ac:dyDescent="0.3">
      <c r="A63" s="67" t="s">
        <v>177</v>
      </c>
      <c r="B63" s="54" t="s">
        <v>38</v>
      </c>
      <c r="C63" s="55">
        <v>42567</v>
      </c>
      <c r="D63" s="55">
        <v>32463</v>
      </c>
      <c r="E63" s="55">
        <v>32463</v>
      </c>
      <c r="F63" s="55">
        <v>41593</v>
      </c>
      <c r="G63" s="55">
        <v>45142</v>
      </c>
      <c r="H63" s="55">
        <v>59874</v>
      </c>
      <c r="I63" s="56">
        <v>80</v>
      </c>
    </row>
    <row r="64" spans="1:9" ht="18" customHeight="1" x14ac:dyDescent="0.3">
      <c r="A64" s="89" t="s">
        <v>320</v>
      </c>
      <c r="B64" s="22" t="s">
        <v>321</v>
      </c>
      <c r="C64" s="23">
        <v>53193</v>
      </c>
      <c r="D64" s="23">
        <v>29004</v>
      </c>
      <c r="E64" s="23">
        <v>31831</v>
      </c>
      <c r="F64" s="23">
        <v>47027</v>
      </c>
      <c r="G64" s="23">
        <v>62944</v>
      </c>
      <c r="H64" s="23">
        <v>86611</v>
      </c>
      <c r="I64" s="26">
        <v>2440</v>
      </c>
    </row>
    <row r="65" spans="1:9" ht="18" customHeight="1" x14ac:dyDescent="0.3">
      <c r="A65" s="67" t="s">
        <v>601</v>
      </c>
      <c r="B65" s="54" t="s">
        <v>602</v>
      </c>
      <c r="C65" s="55">
        <v>34411</v>
      </c>
      <c r="D65" s="55">
        <v>28808</v>
      </c>
      <c r="E65" s="55">
        <v>28808</v>
      </c>
      <c r="F65" s="55">
        <v>34502</v>
      </c>
      <c r="G65" s="55">
        <v>34825</v>
      </c>
      <c r="H65" s="55">
        <v>44970</v>
      </c>
      <c r="I65" s="56">
        <v>100</v>
      </c>
    </row>
    <row r="66" spans="1:9" ht="18" customHeight="1" x14ac:dyDescent="0.3">
      <c r="A66" s="24" t="s">
        <v>178</v>
      </c>
      <c r="B66" s="12" t="s">
        <v>39</v>
      </c>
      <c r="C66" s="13">
        <v>52962</v>
      </c>
      <c r="D66" s="13">
        <v>38615</v>
      </c>
      <c r="E66" s="13">
        <v>41882</v>
      </c>
      <c r="F66" s="13">
        <v>49679</v>
      </c>
      <c r="G66" s="13">
        <v>54976</v>
      </c>
      <c r="H66" s="13">
        <v>66564</v>
      </c>
      <c r="I66" s="27">
        <v>360</v>
      </c>
    </row>
    <row r="67" spans="1:9" ht="18" customHeight="1" x14ac:dyDescent="0.3">
      <c r="A67" s="67" t="s">
        <v>179</v>
      </c>
      <c r="B67" s="54" t="s">
        <v>322</v>
      </c>
      <c r="C67" s="55">
        <v>55496</v>
      </c>
      <c r="D67" s="55">
        <v>38856</v>
      </c>
      <c r="E67" s="55">
        <v>44702</v>
      </c>
      <c r="F67" s="55">
        <v>48059</v>
      </c>
      <c r="G67" s="55">
        <v>63035</v>
      </c>
      <c r="H67" s="55">
        <v>80189</v>
      </c>
      <c r="I67" s="56">
        <v>180</v>
      </c>
    </row>
    <row r="68" spans="1:9" ht="18" customHeight="1" x14ac:dyDescent="0.3">
      <c r="A68" s="24" t="s">
        <v>180</v>
      </c>
      <c r="B68" s="12" t="s">
        <v>323</v>
      </c>
      <c r="C68" s="13">
        <v>60049</v>
      </c>
      <c r="D68" s="13">
        <v>37674</v>
      </c>
      <c r="E68" s="13">
        <v>46755</v>
      </c>
      <c r="F68" s="13">
        <v>51124</v>
      </c>
      <c r="G68" s="13">
        <v>63830</v>
      </c>
      <c r="H68" s="13">
        <v>86299</v>
      </c>
      <c r="I68" s="27">
        <v>300</v>
      </c>
    </row>
    <row r="69" spans="1:9" ht="18" customHeight="1" x14ac:dyDescent="0.3">
      <c r="A69" s="67" t="s">
        <v>324</v>
      </c>
      <c r="B69" s="54" t="s">
        <v>325</v>
      </c>
      <c r="C69" s="55">
        <v>39180</v>
      </c>
      <c r="D69" s="55">
        <v>28808</v>
      </c>
      <c r="E69" s="55">
        <v>31117</v>
      </c>
      <c r="F69" s="55">
        <v>35360</v>
      </c>
      <c r="G69" s="55">
        <v>43755</v>
      </c>
      <c r="H69" s="55">
        <v>60111</v>
      </c>
      <c r="I69" s="56">
        <v>130</v>
      </c>
    </row>
    <row r="70" spans="1:9" ht="18" customHeight="1" x14ac:dyDescent="0.3">
      <c r="A70" s="24" t="s">
        <v>327</v>
      </c>
      <c r="B70" s="12" t="s">
        <v>328</v>
      </c>
      <c r="C70" s="13">
        <v>49413</v>
      </c>
      <c r="D70" s="13">
        <v>29754</v>
      </c>
      <c r="E70" s="13">
        <v>31713</v>
      </c>
      <c r="F70" s="13">
        <v>50301</v>
      </c>
      <c r="G70" s="13">
        <v>61073</v>
      </c>
      <c r="H70" s="13">
        <v>64468</v>
      </c>
      <c r="I70" s="27">
        <v>40</v>
      </c>
    </row>
    <row r="71" spans="1:9" ht="18" customHeight="1" x14ac:dyDescent="0.3">
      <c r="A71" s="67" t="s">
        <v>183</v>
      </c>
      <c r="B71" s="54" t="s">
        <v>41</v>
      </c>
      <c r="C71" s="55">
        <v>68301</v>
      </c>
      <c r="D71" s="55">
        <v>39117</v>
      </c>
      <c r="E71" s="55">
        <v>45130</v>
      </c>
      <c r="F71" s="55">
        <v>64389</v>
      </c>
      <c r="G71" s="55">
        <v>84681</v>
      </c>
      <c r="H71" s="55">
        <v>101005</v>
      </c>
      <c r="I71" s="56">
        <v>90</v>
      </c>
    </row>
    <row r="72" spans="1:9" ht="18" customHeight="1" x14ac:dyDescent="0.3">
      <c r="A72" s="24" t="s">
        <v>329</v>
      </c>
      <c r="B72" s="12" t="s">
        <v>330</v>
      </c>
      <c r="C72" s="13">
        <v>31241</v>
      </c>
      <c r="D72" s="13">
        <v>28808</v>
      </c>
      <c r="E72" s="13">
        <v>29004</v>
      </c>
      <c r="F72" s="13">
        <v>30630</v>
      </c>
      <c r="G72" s="13">
        <v>31831</v>
      </c>
      <c r="H72" s="13">
        <v>35506</v>
      </c>
      <c r="I72" s="27">
        <v>530</v>
      </c>
    </row>
    <row r="73" spans="1:9" ht="18" customHeight="1" x14ac:dyDescent="0.3">
      <c r="A73" s="88" t="s">
        <v>185</v>
      </c>
      <c r="B73" s="64" t="s">
        <v>42</v>
      </c>
      <c r="C73" s="65">
        <v>68633</v>
      </c>
      <c r="D73" s="65">
        <v>31374</v>
      </c>
      <c r="E73" s="65">
        <v>36645</v>
      </c>
      <c r="F73" s="65">
        <v>57699</v>
      </c>
      <c r="G73" s="65">
        <v>91771</v>
      </c>
      <c r="H73" s="65">
        <v>120799</v>
      </c>
      <c r="I73" s="66">
        <v>410</v>
      </c>
    </row>
    <row r="74" spans="1:9" ht="18" customHeight="1" x14ac:dyDescent="0.3">
      <c r="A74" s="24" t="s">
        <v>644</v>
      </c>
      <c r="B74" s="12" t="s">
        <v>645</v>
      </c>
      <c r="C74" s="13">
        <v>35047</v>
      </c>
      <c r="D74" s="13">
        <v>30390</v>
      </c>
      <c r="E74" s="13">
        <v>30629</v>
      </c>
      <c r="F74" s="13">
        <v>31974</v>
      </c>
      <c r="G74" s="13">
        <v>35470</v>
      </c>
      <c r="H74" s="13">
        <v>42030</v>
      </c>
      <c r="I74" s="27">
        <v>60</v>
      </c>
    </row>
    <row r="75" spans="1:9" ht="18" customHeight="1" x14ac:dyDescent="0.3">
      <c r="A75" s="67" t="s">
        <v>535</v>
      </c>
      <c r="B75" s="54" t="s">
        <v>536</v>
      </c>
      <c r="C75" s="55">
        <v>61795</v>
      </c>
      <c r="D75" s="55">
        <v>32937</v>
      </c>
      <c r="E75" s="55">
        <v>44515</v>
      </c>
      <c r="F75" s="55">
        <v>58590</v>
      </c>
      <c r="G75" s="55">
        <v>72636</v>
      </c>
      <c r="H75" s="55">
        <v>92581</v>
      </c>
      <c r="I75" s="56">
        <v>60</v>
      </c>
    </row>
    <row r="76" spans="1:9" ht="18" customHeight="1" x14ac:dyDescent="0.3">
      <c r="A76" s="24" t="s">
        <v>646</v>
      </c>
      <c r="B76" s="12" t="s">
        <v>647</v>
      </c>
      <c r="C76" s="13">
        <v>82301</v>
      </c>
      <c r="D76" s="13">
        <v>56749</v>
      </c>
      <c r="E76" s="13">
        <v>70221</v>
      </c>
      <c r="F76" s="13">
        <v>84402</v>
      </c>
      <c r="G76" s="13">
        <v>93463</v>
      </c>
      <c r="H76" s="13">
        <v>95389</v>
      </c>
      <c r="I76" s="27">
        <v>40</v>
      </c>
    </row>
    <row r="77" spans="1:9" ht="18" customHeight="1" x14ac:dyDescent="0.3">
      <c r="A77" s="67" t="s">
        <v>654</v>
      </c>
      <c r="B77" s="54" t="s">
        <v>655</v>
      </c>
      <c r="C77" s="55" t="s">
        <v>137</v>
      </c>
      <c r="D77" s="55" t="s">
        <v>137</v>
      </c>
      <c r="E77" s="55" t="s">
        <v>137</v>
      </c>
      <c r="F77" s="55" t="s">
        <v>137</v>
      </c>
      <c r="G77" s="55" t="s">
        <v>137</v>
      </c>
      <c r="H77" s="55" t="s">
        <v>137</v>
      </c>
      <c r="I77" s="56">
        <v>30</v>
      </c>
    </row>
    <row r="78" spans="1:9" ht="18" customHeight="1" x14ac:dyDescent="0.3">
      <c r="A78" s="89" t="s">
        <v>186</v>
      </c>
      <c r="B78" s="22" t="s">
        <v>43</v>
      </c>
      <c r="C78" s="23">
        <v>97163</v>
      </c>
      <c r="D78" s="23">
        <v>37671</v>
      </c>
      <c r="E78" s="23">
        <v>53071</v>
      </c>
      <c r="F78" s="23">
        <v>78717</v>
      </c>
      <c r="G78" s="23">
        <v>98476</v>
      </c>
      <c r="H78" s="23">
        <v>164105</v>
      </c>
      <c r="I78" s="26">
        <v>1770</v>
      </c>
    </row>
    <row r="79" spans="1:9" ht="18" customHeight="1" x14ac:dyDescent="0.3">
      <c r="A79" s="67" t="s">
        <v>187</v>
      </c>
      <c r="B79" s="54" t="s">
        <v>44</v>
      </c>
      <c r="C79" s="55">
        <v>139619</v>
      </c>
      <c r="D79" s="55">
        <v>113152</v>
      </c>
      <c r="E79" s="55">
        <v>130333</v>
      </c>
      <c r="F79" s="55">
        <v>145585</v>
      </c>
      <c r="G79" s="55">
        <v>154109</v>
      </c>
      <c r="H79" s="55">
        <v>168536</v>
      </c>
      <c r="I79" s="56">
        <v>90</v>
      </c>
    </row>
    <row r="80" spans="1:9" ht="18" customHeight="1" x14ac:dyDescent="0.3">
      <c r="A80" s="24" t="s">
        <v>334</v>
      </c>
      <c r="B80" s="12" t="s">
        <v>335</v>
      </c>
      <c r="C80" s="13">
        <v>103351</v>
      </c>
      <c r="D80" s="13">
        <v>80606</v>
      </c>
      <c r="E80" s="13">
        <v>84408</v>
      </c>
      <c r="F80" s="13">
        <v>98459</v>
      </c>
      <c r="G80" s="13">
        <v>107694</v>
      </c>
      <c r="H80" s="13">
        <v>132432</v>
      </c>
      <c r="I80" s="27">
        <v>40</v>
      </c>
    </row>
    <row r="81" spans="1:9" ht="18" customHeight="1" x14ac:dyDescent="0.3">
      <c r="A81" s="67" t="s">
        <v>336</v>
      </c>
      <c r="B81" s="54" t="s">
        <v>337</v>
      </c>
      <c r="C81" s="55">
        <v>68205</v>
      </c>
      <c r="D81" s="55">
        <v>59909</v>
      </c>
      <c r="E81" s="55">
        <v>63067</v>
      </c>
      <c r="F81" s="55">
        <v>64680</v>
      </c>
      <c r="G81" s="55">
        <v>74197</v>
      </c>
      <c r="H81" s="55">
        <v>78876</v>
      </c>
      <c r="I81" s="56">
        <v>30</v>
      </c>
    </row>
    <row r="82" spans="1:9" ht="18" customHeight="1" x14ac:dyDescent="0.3">
      <c r="A82" s="24" t="s">
        <v>189</v>
      </c>
      <c r="B82" s="12" t="s">
        <v>46</v>
      </c>
      <c r="C82" s="13">
        <v>81685</v>
      </c>
      <c r="D82" s="13">
        <v>61851</v>
      </c>
      <c r="E82" s="13">
        <v>72800</v>
      </c>
      <c r="F82" s="13">
        <v>82458</v>
      </c>
      <c r="G82" s="13">
        <v>84261</v>
      </c>
      <c r="H82" s="13">
        <v>98476</v>
      </c>
      <c r="I82" s="27">
        <v>550</v>
      </c>
    </row>
    <row r="83" spans="1:9" ht="18" customHeight="1" x14ac:dyDescent="0.3">
      <c r="A83" s="67" t="s">
        <v>190</v>
      </c>
      <c r="B83" s="54" t="s">
        <v>47</v>
      </c>
      <c r="C83" s="55">
        <v>127933</v>
      </c>
      <c r="D83" s="55">
        <v>88685</v>
      </c>
      <c r="E83" s="55">
        <v>105166</v>
      </c>
      <c r="F83" s="55">
        <v>126453</v>
      </c>
      <c r="G83" s="55">
        <v>155071</v>
      </c>
      <c r="H83" s="55">
        <v>184207</v>
      </c>
      <c r="I83" s="56">
        <v>70</v>
      </c>
    </row>
    <row r="84" spans="1:9" ht="18" customHeight="1" x14ac:dyDescent="0.3">
      <c r="A84" s="24" t="s">
        <v>656</v>
      </c>
      <c r="B84" s="12" t="s">
        <v>657</v>
      </c>
      <c r="C84" s="13">
        <v>298714</v>
      </c>
      <c r="D84" s="13">
        <v>103284</v>
      </c>
      <c r="E84" s="13">
        <v>203100</v>
      </c>
      <c r="F84" s="13" t="s">
        <v>137</v>
      </c>
      <c r="G84" s="13" t="s">
        <v>137</v>
      </c>
      <c r="H84" s="13" t="s">
        <v>137</v>
      </c>
      <c r="I84" s="27">
        <v>30</v>
      </c>
    </row>
    <row r="85" spans="1:9" ht="18" customHeight="1" x14ac:dyDescent="0.3">
      <c r="A85" s="67" t="s">
        <v>658</v>
      </c>
      <c r="B85" s="54" t="s">
        <v>659</v>
      </c>
      <c r="C85" s="55">
        <v>272418</v>
      </c>
      <c r="D85" s="55">
        <v>64321</v>
      </c>
      <c r="E85" s="55">
        <v>64321</v>
      </c>
      <c r="F85" s="55" t="s">
        <v>137</v>
      </c>
      <c r="G85" s="55" t="s">
        <v>137</v>
      </c>
      <c r="H85" s="55" t="s">
        <v>137</v>
      </c>
      <c r="I85" s="56">
        <v>90</v>
      </c>
    </row>
    <row r="86" spans="1:9" ht="18" customHeight="1" x14ac:dyDescent="0.3">
      <c r="A86" s="24" t="s">
        <v>338</v>
      </c>
      <c r="B86" s="12" t="s">
        <v>48</v>
      </c>
      <c r="C86" s="13">
        <v>86505</v>
      </c>
      <c r="D86" s="13">
        <v>77440</v>
      </c>
      <c r="E86" s="13">
        <v>83059</v>
      </c>
      <c r="F86" s="13">
        <v>84081</v>
      </c>
      <c r="G86" s="13">
        <v>96340</v>
      </c>
      <c r="H86" s="13">
        <v>97384</v>
      </c>
      <c r="I86" s="27">
        <v>30</v>
      </c>
    </row>
    <row r="87" spans="1:9" ht="18" customHeight="1" x14ac:dyDescent="0.3">
      <c r="A87" s="67" t="s">
        <v>191</v>
      </c>
      <c r="B87" s="54" t="s">
        <v>192</v>
      </c>
      <c r="C87" s="55">
        <v>62420</v>
      </c>
      <c r="D87" s="55">
        <v>37450</v>
      </c>
      <c r="E87" s="55">
        <v>37702</v>
      </c>
      <c r="F87" s="55">
        <v>63835</v>
      </c>
      <c r="G87" s="55">
        <v>83784</v>
      </c>
      <c r="H87" s="55">
        <v>83975</v>
      </c>
      <c r="I87" s="56">
        <v>70</v>
      </c>
    </row>
    <row r="88" spans="1:9" ht="18" customHeight="1" x14ac:dyDescent="0.3">
      <c r="A88" s="24" t="s">
        <v>193</v>
      </c>
      <c r="B88" s="12" t="s">
        <v>194</v>
      </c>
      <c r="C88" s="13">
        <v>72825</v>
      </c>
      <c r="D88" s="13">
        <v>59468</v>
      </c>
      <c r="E88" s="13">
        <v>63314</v>
      </c>
      <c r="F88" s="13">
        <v>75988</v>
      </c>
      <c r="G88" s="13">
        <v>78717</v>
      </c>
      <c r="H88" s="13">
        <v>86222</v>
      </c>
      <c r="I88" s="27">
        <v>60</v>
      </c>
    </row>
    <row r="89" spans="1:9" ht="18" customHeight="1" x14ac:dyDescent="0.3">
      <c r="A89" s="67" t="s">
        <v>603</v>
      </c>
      <c r="B89" s="54" t="s">
        <v>604</v>
      </c>
      <c r="C89" s="55">
        <v>35646</v>
      </c>
      <c r="D89" s="55">
        <v>28808</v>
      </c>
      <c r="E89" s="55">
        <v>28808</v>
      </c>
      <c r="F89" s="55">
        <v>32754</v>
      </c>
      <c r="G89" s="55">
        <v>36876</v>
      </c>
      <c r="H89" s="55">
        <v>45099</v>
      </c>
      <c r="I89" s="56">
        <v>40</v>
      </c>
    </row>
    <row r="90" spans="1:9" ht="18" customHeight="1" x14ac:dyDescent="0.3">
      <c r="A90" s="24" t="s">
        <v>605</v>
      </c>
      <c r="B90" s="12" t="s">
        <v>606</v>
      </c>
      <c r="C90" s="13">
        <v>48382</v>
      </c>
      <c r="D90" s="13">
        <v>35186</v>
      </c>
      <c r="E90" s="13">
        <v>40463</v>
      </c>
      <c r="F90" s="13">
        <v>47302</v>
      </c>
      <c r="G90" s="13">
        <v>55494</v>
      </c>
      <c r="H90" s="13">
        <v>64851</v>
      </c>
      <c r="I90" s="27">
        <v>50</v>
      </c>
    </row>
    <row r="91" spans="1:9" ht="18" customHeight="1" x14ac:dyDescent="0.3">
      <c r="A91" s="67" t="s">
        <v>195</v>
      </c>
      <c r="B91" s="54" t="s">
        <v>50</v>
      </c>
      <c r="C91" s="55">
        <v>43292</v>
      </c>
      <c r="D91" s="55">
        <v>35880</v>
      </c>
      <c r="E91" s="55">
        <v>38140</v>
      </c>
      <c r="F91" s="55">
        <v>43758</v>
      </c>
      <c r="G91" s="55">
        <v>46735</v>
      </c>
      <c r="H91" s="55">
        <v>51646</v>
      </c>
      <c r="I91" s="56">
        <v>130</v>
      </c>
    </row>
    <row r="92" spans="1:9" ht="18" customHeight="1" x14ac:dyDescent="0.3">
      <c r="A92" s="24" t="s">
        <v>607</v>
      </c>
      <c r="B92" s="12" t="s">
        <v>608</v>
      </c>
      <c r="C92" s="13">
        <v>38729</v>
      </c>
      <c r="D92" s="13">
        <v>31048</v>
      </c>
      <c r="E92" s="13">
        <v>34060</v>
      </c>
      <c r="F92" s="13">
        <v>36051</v>
      </c>
      <c r="G92" s="13">
        <v>44743</v>
      </c>
      <c r="H92" s="13">
        <v>46719</v>
      </c>
      <c r="I92" s="27">
        <v>40</v>
      </c>
    </row>
    <row r="93" spans="1:9" ht="18" customHeight="1" x14ac:dyDescent="0.3">
      <c r="A93" s="67" t="s">
        <v>196</v>
      </c>
      <c r="B93" s="54" t="s">
        <v>51</v>
      </c>
      <c r="C93" s="55">
        <v>64698</v>
      </c>
      <c r="D93" s="55">
        <v>49617</v>
      </c>
      <c r="E93" s="55">
        <v>57241</v>
      </c>
      <c r="F93" s="55">
        <v>65430</v>
      </c>
      <c r="G93" s="55">
        <v>71881</v>
      </c>
      <c r="H93" s="55">
        <v>74048</v>
      </c>
      <c r="I93" s="56">
        <v>70</v>
      </c>
    </row>
    <row r="94" spans="1:9" ht="18" customHeight="1" x14ac:dyDescent="0.3">
      <c r="A94" s="24" t="s">
        <v>609</v>
      </c>
      <c r="B94" s="12" t="s">
        <v>610</v>
      </c>
      <c r="C94" s="13">
        <v>47825</v>
      </c>
      <c r="D94" s="13">
        <v>34972</v>
      </c>
      <c r="E94" s="13">
        <v>38293</v>
      </c>
      <c r="F94" s="13">
        <v>46199</v>
      </c>
      <c r="G94" s="13">
        <v>56407</v>
      </c>
      <c r="H94" s="13">
        <v>63066</v>
      </c>
      <c r="I94" s="27">
        <v>50</v>
      </c>
    </row>
    <row r="95" spans="1:9" ht="18" customHeight="1" x14ac:dyDescent="0.3">
      <c r="A95" s="88" t="s">
        <v>197</v>
      </c>
      <c r="B95" s="64" t="s">
        <v>52</v>
      </c>
      <c r="C95" s="65">
        <v>37732</v>
      </c>
      <c r="D95" s="65">
        <v>29256</v>
      </c>
      <c r="E95" s="65">
        <v>30864</v>
      </c>
      <c r="F95" s="65">
        <v>36348</v>
      </c>
      <c r="G95" s="65">
        <v>40026</v>
      </c>
      <c r="H95" s="65">
        <v>47261</v>
      </c>
      <c r="I95" s="66">
        <v>960</v>
      </c>
    </row>
    <row r="96" spans="1:9" ht="18" customHeight="1" x14ac:dyDescent="0.3">
      <c r="A96" s="24" t="s">
        <v>342</v>
      </c>
      <c r="B96" s="12" t="s">
        <v>343</v>
      </c>
      <c r="C96" s="13">
        <v>32656</v>
      </c>
      <c r="D96" s="13">
        <v>28808</v>
      </c>
      <c r="E96" s="13">
        <v>29256</v>
      </c>
      <c r="F96" s="13">
        <v>30010</v>
      </c>
      <c r="G96" s="13">
        <v>33857</v>
      </c>
      <c r="H96" s="13">
        <v>36398</v>
      </c>
      <c r="I96" s="27">
        <v>340</v>
      </c>
    </row>
    <row r="97" spans="1:9" ht="18" customHeight="1" x14ac:dyDescent="0.3">
      <c r="A97" s="67" t="s">
        <v>344</v>
      </c>
      <c r="B97" s="54" t="s">
        <v>53</v>
      </c>
      <c r="C97" s="55">
        <v>37294</v>
      </c>
      <c r="D97" s="55">
        <v>32120</v>
      </c>
      <c r="E97" s="55">
        <v>36036</v>
      </c>
      <c r="F97" s="55">
        <v>36465</v>
      </c>
      <c r="G97" s="55">
        <v>40026</v>
      </c>
      <c r="H97" s="55">
        <v>43698</v>
      </c>
      <c r="I97" s="56">
        <v>190</v>
      </c>
    </row>
    <row r="98" spans="1:9" ht="18" customHeight="1" x14ac:dyDescent="0.3">
      <c r="A98" s="24" t="s">
        <v>198</v>
      </c>
      <c r="B98" s="12" t="s">
        <v>54</v>
      </c>
      <c r="C98" s="13">
        <v>42036</v>
      </c>
      <c r="D98" s="13">
        <v>34669</v>
      </c>
      <c r="E98" s="13">
        <v>37269</v>
      </c>
      <c r="F98" s="13">
        <v>43781</v>
      </c>
      <c r="G98" s="13">
        <v>47101</v>
      </c>
      <c r="H98" s="13">
        <v>47398</v>
      </c>
      <c r="I98" s="27">
        <v>70</v>
      </c>
    </row>
    <row r="99" spans="1:9" ht="18" customHeight="1" x14ac:dyDescent="0.3">
      <c r="A99" s="67" t="s">
        <v>199</v>
      </c>
      <c r="B99" s="54" t="s">
        <v>55</v>
      </c>
      <c r="C99" s="55">
        <v>39963</v>
      </c>
      <c r="D99" s="55">
        <v>34669</v>
      </c>
      <c r="E99" s="55">
        <v>36674</v>
      </c>
      <c r="F99" s="55">
        <v>38842</v>
      </c>
      <c r="G99" s="55">
        <v>43941</v>
      </c>
      <c r="H99" s="55">
        <v>47525</v>
      </c>
      <c r="I99" s="56">
        <v>200</v>
      </c>
    </row>
    <row r="100" spans="1:9" ht="18" customHeight="1" x14ac:dyDescent="0.3">
      <c r="A100" s="24" t="s">
        <v>648</v>
      </c>
      <c r="B100" s="12" t="s">
        <v>649</v>
      </c>
      <c r="C100" s="13">
        <v>44452</v>
      </c>
      <c r="D100" s="13">
        <v>31821</v>
      </c>
      <c r="E100" s="13">
        <v>38905</v>
      </c>
      <c r="F100" s="13">
        <v>44117</v>
      </c>
      <c r="G100" s="13">
        <v>49795</v>
      </c>
      <c r="H100" s="13">
        <v>53768</v>
      </c>
      <c r="I100" s="27">
        <v>30</v>
      </c>
    </row>
    <row r="101" spans="1:9" s="2" customFormat="1" ht="18" customHeight="1" x14ac:dyDescent="0.3">
      <c r="A101" s="88" t="s">
        <v>200</v>
      </c>
      <c r="B101" s="64" t="s">
        <v>56</v>
      </c>
      <c r="C101" s="65">
        <v>66996</v>
      </c>
      <c r="D101" s="65">
        <v>34461</v>
      </c>
      <c r="E101" s="65">
        <v>46342</v>
      </c>
      <c r="F101" s="65">
        <v>56769</v>
      </c>
      <c r="G101" s="65">
        <v>91601</v>
      </c>
      <c r="H101" s="65">
        <v>103813</v>
      </c>
      <c r="I101" s="66">
        <v>2320</v>
      </c>
    </row>
    <row r="102" spans="1:9" ht="18" customHeight="1" x14ac:dyDescent="0.3">
      <c r="A102" s="24" t="s">
        <v>565</v>
      </c>
      <c r="B102" s="12" t="s">
        <v>566</v>
      </c>
      <c r="C102" s="13">
        <v>66064</v>
      </c>
      <c r="D102" s="13">
        <v>53868</v>
      </c>
      <c r="E102" s="13">
        <v>53868</v>
      </c>
      <c r="F102" s="13">
        <v>68555</v>
      </c>
      <c r="G102" s="13">
        <v>74662</v>
      </c>
      <c r="H102" s="13">
        <v>80388</v>
      </c>
      <c r="I102" s="27">
        <v>40</v>
      </c>
    </row>
    <row r="103" spans="1:9" ht="18" customHeight="1" x14ac:dyDescent="0.3">
      <c r="A103" s="67" t="s">
        <v>201</v>
      </c>
      <c r="B103" s="54" t="s">
        <v>57</v>
      </c>
      <c r="C103" s="55">
        <v>99236</v>
      </c>
      <c r="D103" s="55">
        <v>63835</v>
      </c>
      <c r="E103" s="55">
        <v>73477</v>
      </c>
      <c r="F103" s="55">
        <v>82439</v>
      </c>
      <c r="G103" s="55">
        <v>114549</v>
      </c>
      <c r="H103" s="55">
        <v>162635</v>
      </c>
      <c r="I103" s="56">
        <v>70</v>
      </c>
    </row>
    <row r="104" spans="1:9" ht="18" customHeight="1" x14ac:dyDescent="0.3">
      <c r="A104" s="24" t="s">
        <v>202</v>
      </c>
      <c r="B104" s="12" t="s">
        <v>345</v>
      </c>
      <c r="C104" s="13">
        <v>58951</v>
      </c>
      <c r="D104" s="13">
        <v>28808</v>
      </c>
      <c r="E104" s="13">
        <v>32798</v>
      </c>
      <c r="F104" s="13">
        <v>63819</v>
      </c>
      <c r="G104" s="13">
        <v>69638</v>
      </c>
      <c r="H104" s="13">
        <v>86986</v>
      </c>
      <c r="I104" s="27">
        <v>40</v>
      </c>
    </row>
    <row r="105" spans="1:9" ht="18" customHeight="1" x14ac:dyDescent="0.3">
      <c r="A105" s="67" t="s">
        <v>203</v>
      </c>
      <c r="B105" s="54" t="s">
        <v>58</v>
      </c>
      <c r="C105" s="55">
        <v>45667</v>
      </c>
      <c r="D105" s="55">
        <v>30570</v>
      </c>
      <c r="E105" s="55">
        <v>35683</v>
      </c>
      <c r="F105" s="55">
        <v>43779</v>
      </c>
      <c r="G105" s="55">
        <v>53768</v>
      </c>
      <c r="H105" s="55">
        <v>60112</v>
      </c>
      <c r="I105" s="56">
        <v>200</v>
      </c>
    </row>
    <row r="106" spans="1:9" ht="18" customHeight="1" x14ac:dyDescent="0.3">
      <c r="A106" s="24" t="s">
        <v>204</v>
      </c>
      <c r="B106" s="12" t="s">
        <v>59</v>
      </c>
      <c r="C106" s="13">
        <v>51993</v>
      </c>
      <c r="D106" s="13">
        <v>45623</v>
      </c>
      <c r="E106" s="13">
        <v>49065</v>
      </c>
      <c r="F106" s="13">
        <v>52896</v>
      </c>
      <c r="G106" s="13">
        <v>54974</v>
      </c>
      <c r="H106" s="13">
        <v>59754</v>
      </c>
      <c r="I106" s="27">
        <v>550</v>
      </c>
    </row>
    <row r="107" spans="1:9" ht="18" customHeight="1" x14ac:dyDescent="0.3">
      <c r="A107" s="67" t="s">
        <v>205</v>
      </c>
      <c r="B107" s="54" t="s">
        <v>60</v>
      </c>
      <c r="C107" s="55">
        <v>97874</v>
      </c>
      <c r="D107" s="55">
        <v>70221</v>
      </c>
      <c r="E107" s="55">
        <v>86986</v>
      </c>
      <c r="F107" s="55">
        <v>101005</v>
      </c>
      <c r="G107" s="55">
        <v>103813</v>
      </c>
      <c r="H107" s="55">
        <v>105206</v>
      </c>
      <c r="I107" s="56">
        <v>740</v>
      </c>
    </row>
    <row r="108" spans="1:9" ht="18" customHeight="1" x14ac:dyDescent="0.3">
      <c r="A108" s="24" t="s">
        <v>206</v>
      </c>
      <c r="B108" s="12" t="s">
        <v>61</v>
      </c>
      <c r="C108" s="13">
        <v>65133</v>
      </c>
      <c r="D108" s="13">
        <v>49026</v>
      </c>
      <c r="E108" s="13">
        <v>53488</v>
      </c>
      <c r="F108" s="13">
        <v>60441</v>
      </c>
      <c r="G108" s="13">
        <v>71939</v>
      </c>
      <c r="H108" s="13">
        <v>85047</v>
      </c>
      <c r="I108" s="27">
        <v>260</v>
      </c>
    </row>
    <row r="109" spans="1:9" ht="18" customHeight="1" x14ac:dyDescent="0.3">
      <c r="A109" s="67" t="s">
        <v>207</v>
      </c>
      <c r="B109" s="54" t="s">
        <v>62</v>
      </c>
      <c r="C109" s="55">
        <v>38316</v>
      </c>
      <c r="D109" s="55">
        <v>29509</v>
      </c>
      <c r="E109" s="55">
        <v>29997</v>
      </c>
      <c r="F109" s="55">
        <v>35373</v>
      </c>
      <c r="G109" s="55">
        <v>42702</v>
      </c>
      <c r="H109" s="55">
        <v>48381</v>
      </c>
      <c r="I109" s="56">
        <v>270</v>
      </c>
    </row>
    <row r="110" spans="1:9" s="2" customFormat="1" ht="18" customHeight="1" x14ac:dyDescent="0.3">
      <c r="A110" s="89" t="s">
        <v>208</v>
      </c>
      <c r="B110" s="22" t="s">
        <v>346</v>
      </c>
      <c r="C110" s="23">
        <v>35623</v>
      </c>
      <c r="D110" s="23">
        <v>28808</v>
      </c>
      <c r="E110" s="23">
        <v>28808</v>
      </c>
      <c r="F110" s="23">
        <v>30403</v>
      </c>
      <c r="G110" s="23">
        <v>36169</v>
      </c>
      <c r="H110" s="23">
        <v>47857</v>
      </c>
      <c r="I110" s="26">
        <v>3270</v>
      </c>
    </row>
    <row r="111" spans="1:9" ht="18" customHeight="1" x14ac:dyDescent="0.3">
      <c r="A111" s="67" t="s">
        <v>209</v>
      </c>
      <c r="B111" s="54" t="s">
        <v>63</v>
      </c>
      <c r="C111" s="55">
        <v>41040</v>
      </c>
      <c r="D111" s="55">
        <v>29980</v>
      </c>
      <c r="E111" s="55">
        <v>34566</v>
      </c>
      <c r="F111" s="55">
        <v>36248</v>
      </c>
      <c r="G111" s="55">
        <v>45784</v>
      </c>
      <c r="H111" s="55">
        <v>56479</v>
      </c>
      <c r="I111" s="56">
        <v>290</v>
      </c>
    </row>
    <row r="112" spans="1:9" ht="18" customHeight="1" x14ac:dyDescent="0.3">
      <c r="A112" s="24" t="s">
        <v>210</v>
      </c>
      <c r="B112" s="12" t="s">
        <v>64</v>
      </c>
      <c r="C112" s="13">
        <v>34872</v>
      </c>
      <c r="D112" s="13">
        <v>28808</v>
      </c>
      <c r="E112" s="13">
        <v>30261</v>
      </c>
      <c r="F112" s="13">
        <v>34605</v>
      </c>
      <c r="G112" s="13">
        <v>36483</v>
      </c>
      <c r="H112" s="13">
        <v>42864</v>
      </c>
      <c r="I112" s="27">
        <v>100</v>
      </c>
    </row>
    <row r="113" spans="1:9" ht="18" customHeight="1" x14ac:dyDescent="0.3">
      <c r="A113" s="67" t="s">
        <v>211</v>
      </c>
      <c r="B113" s="54" t="s">
        <v>65</v>
      </c>
      <c r="C113" s="55">
        <v>36688</v>
      </c>
      <c r="D113" s="55">
        <v>29760</v>
      </c>
      <c r="E113" s="55">
        <v>31664</v>
      </c>
      <c r="F113" s="55">
        <v>35618</v>
      </c>
      <c r="G113" s="55">
        <v>36734</v>
      </c>
      <c r="H113" s="55">
        <v>43669</v>
      </c>
      <c r="I113" s="56">
        <v>280</v>
      </c>
    </row>
    <row r="114" spans="1:9" ht="18" customHeight="1" x14ac:dyDescent="0.3">
      <c r="A114" s="24" t="s">
        <v>212</v>
      </c>
      <c r="B114" s="12" t="s">
        <v>66</v>
      </c>
      <c r="C114" s="13">
        <v>31787</v>
      </c>
      <c r="D114" s="13">
        <v>28808</v>
      </c>
      <c r="E114" s="13">
        <v>29491</v>
      </c>
      <c r="F114" s="13">
        <v>30751</v>
      </c>
      <c r="G114" s="13">
        <v>33724</v>
      </c>
      <c r="H114" s="13">
        <v>36323</v>
      </c>
      <c r="I114" s="27">
        <v>220</v>
      </c>
    </row>
    <row r="115" spans="1:9" ht="18" customHeight="1" x14ac:dyDescent="0.3">
      <c r="A115" s="67" t="s">
        <v>213</v>
      </c>
      <c r="B115" s="54" t="s">
        <v>67</v>
      </c>
      <c r="C115" s="55">
        <v>41738</v>
      </c>
      <c r="D115" s="55">
        <v>28808</v>
      </c>
      <c r="E115" s="55">
        <v>28808</v>
      </c>
      <c r="F115" s="55">
        <v>31972</v>
      </c>
      <c r="G115" s="55">
        <v>49246</v>
      </c>
      <c r="H115" s="55">
        <v>76066</v>
      </c>
      <c r="I115" s="56">
        <v>190</v>
      </c>
    </row>
    <row r="116" spans="1:9" ht="18" customHeight="1" x14ac:dyDescent="0.3">
      <c r="A116" s="24" t="s">
        <v>349</v>
      </c>
      <c r="B116" s="12" t="s">
        <v>350</v>
      </c>
      <c r="C116" s="13">
        <v>30059</v>
      </c>
      <c r="D116" s="13">
        <v>28808</v>
      </c>
      <c r="E116" s="13">
        <v>28808</v>
      </c>
      <c r="F116" s="13">
        <v>28874</v>
      </c>
      <c r="G116" s="13">
        <v>29672</v>
      </c>
      <c r="H116" s="13">
        <v>31572</v>
      </c>
      <c r="I116" s="27">
        <v>1210</v>
      </c>
    </row>
    <row r="117" spans="1:9" ht="18" customHeight="1" x14ac:dyDescent="0.3">
      <c r="A117" s="67" t="s">
        <v>214</v>
      </c>
      <c r="B117" s="54" t="s">
        <v>68</v>
      </c>
      <c r="C117" s="55">
        <v>46623</v>
      </c>
      <c r="D117" s="55">
        <v>28808</v>
      </c>
      <c r="E117" s="55">
        <v>28808</v>
      </c>
      <c r="F117" s="55">
        <v>39097</v>
      </c>
      <c r="G117" s="55">
        <v>57950</v>
      </c>
      <c r="H117" s="55">
        <v>74431</v>
      </c>
      <c r="I117" s="56">
        <v>510</v>
      </c>
    </row>
    <row r="118" spans="1:9" ht="18" customHeight="1" x14ac:dyDescent="0.3">
      <c r="A118" s="24" t="s">
        <v>567</v>
      </c>
      <c r="B118" s="12" t="s">
        <v>568</v>
      </c>
      <c r="C118" s="13">
        <v>32239</v>
      </c>
      <c r="D118" s="13">
        <v>29173</v>
      </c>
      <c r="E118" s="13">
        <v>29760</v>
      </c>
      <c r="F118" s="13">
        <v>33696</v>
      </c>
      <c r="G118" s="13">
        <v>33696</v>
      </c>
      <c r="H118" s="13">
        <v>33696</v>
      </c>
      <c r="I118" s="27">
        <v>60</v>
      </c>
    </row>
    <row r="119" spans="1:9" ht="18" customHeight="1" x14ac:dyDescent="0.3">
      <c r="A119" s="67" t="s">
        <v>215</v>
      </c>
      <c r="B119" s="54" t="s">
        <v>69</v>
      </c>
      <c r="C119" s="55">
        <v>32450</v>
      </c>
      <c r="D119" s="55">
        <v>28808</v>
      </c>
      <c r="E119" s="55">
        <v>30014</v>
      </c>
      <c r="F119" s="55">
        <v>30786</v>
      </c>
      <c r="G119" s="55">
        <v>33696</v>
      </c>
      <c r="H119" s="55">
        <v>36691</v>
      </c>
      <c r="I119" s="56">
        <v>160</v>
      </c>
    </row>
    <row r="120" spans="1:9" ht="18" customHeight="1" x14ac:dyDescent="0.3">
      <c r="A120" s="24" t="s">
        <v>216</v>
      </c>
      <c r="B120" s="12" t="s">
        <v>70</v>
      </c>
      <c r="C120" s="13">
        <v>30641</v>
      </c>
      <c r="D120" s="13">
        <v>28808</v>
      </c>
      <c r="E120" s="13">
        <v>28808</v>
      </c>
      <c r="F120" s="13">
        <v>29400</v>
      </c>
      <c r="G120" s="13">
        <v>30101</v>
      </c>
      <c r="H120" s="13">
        <v>33175</v>
      </c>
      <c r="I120" s="27">
        <v>90</v>
      </c>
    </row>
    <row r="121" spans="1:9" ht="18" customHeight="1" x14ac:dyDescent="0.3">
      <c r="A121" s="67" t="s">
        <v>217</v>
      </c>
      <c r="B121" s="54" t="s">
        <v>71</v>
      </c>
      <c r="C121" s="55">
        <v>33486</v>
      </c>
      <c r="D121" s="55">
        <v>28808</v>
      </c>
      <c r="E121" s="55">
        <v>28808</v>
      </c>
      <c r="F121" s="55">
        <v>29206</v>
      </c>
      <c r="G121" s="55">
        <v>35342</v>
      </c>
      <c r="H121" s="55">
        <v>44004</v>
      </c>
      <c r="I121" s="56">
        <v>80</v>
      </c>
    </row>
    <row r="122" spans="1:9" s="2" customFormat="1" ht="18" customHeight="1" x14ac:dyDescent="0.3">
      <c r="A122" s="89" t="s">
        <v>218</v>
      </c>
      <c r="B122" s="22" t="s">
        <v>72</v>
      </c>
      <c r="C122" s="23">
        <v>34390</v>
      </c>
      <c r="D122" s="23">
        <v>28890</v>
      </c>
      <c r="E122" s="23">
        <v>29234</v>
      </c>
      <c r="F122" s="23">
        <v>31178</v>
      </c>
      <c r="G122" s="23">
        <v>36771</v>
      </c>
      <c r="H122" s="23">
        <v>43664</v>
      </c>
      <c r="I122" s="26">
        <v>960</v>
      </c>
    </row>
    <row r="123" spans="1:9" ht="18" customHeight="1" x14ac:dyDescent="0.3">
      <c r="A123" s="67" t="s">
        <v>464</v>
      </c>
      <c r="B123" s="54" t="s">
        <v>465</v>
      </c>
      <c r="C123" s="55">
        <v>43701</v>
      </c>
      <c r="D123" s="55">
        <v>29831</v>
      </c>
      <c r="E123" s="55">
        <v>36502</v>
      </c>
      <c r="F123" s="55">
        <v>40125</v>
      </c>
      <c r="G123" s="55">
        <v>51376</v>
      </c>
      <c r="H123" s="55">
        <v>57331</v>
      </c>
      <c r="I123" s="56">
        <v>30</v>
      </c>
    </row>
    <row r="124" spans="1:9" ht="18" customHeight="1" x14ac:dyDescent="0.3">
      <c r="A124" s="24" t="s">
        <v>220</v>
      </c>
      <c r="B124" s="12" t="s">
        <v>73</v>
      </c>
      <c r="C124" s="13">
        <v>33307</v>
      </c>
      <c r="D124" s="13">
        <v>28890</v>
      </c>
      <c r="E124" s="13">
        <v>29071</v>
      </c>
      <c r="F124" s="13">
        <v>31034</v>
      </c>
      <c r="G124" s="13">
        <v>35270</v>
      </c>
      <c r="H124" s="13">
        <v>42854</v>
      </c>
      <c r="I124" s="27">
        <v>390</v>
      </c>
    </row>
    <row r="125" spans="1:9" ht="18" customHeight="1" x14ac:dyDescent="0.3">
      <c r="A125" s="67" t="s">
        <v>221</v>
      </c>
      <c r="B125" s="54" t="s">
        <v>74</v>
      </c>
      <c r="C125" s="55">
        <v>30583</v>
      </c>
      <c r="D125" s="55">
        <v>28808</v>
      </c>
      <c r="E125" s="55">
        <v>28930</v>
      </c>
      <c r="F125" s="55">
        <v>29546</v>
      </c>
      <c r="G125" s="55">
        <v>30697</v>
      </c>
      <c r="H125" s="55">
        <v>33896</v>
      </c>
      <c r="I125" s="56">
        <v>280</v>
      </c>
    </row>
    <row r="126" spans="1:9" ht="18" customHeight="1" x14ac:dyDescent="0.3">
      <c r="A126" s="24" t="s">
        <v>660</v>
      </c>
      <c r="B126" s="12" t="s">
        <v>661</v>
      </c>
      <c r="C126" s="13">
        <v>41902</v>
      </c>
      <c r="D126" s="13">
        <v>31132</v>
      </c>
      <c r="E126" s="13">
        <v>37125</v>
      </c>
      <c r="F126" s="13">
        <v>38000</v>
      </c>
      <c r="G126" s="13">
        <v>45657</v>
      </c>
      <c r="H126" s="13">
        <v>60042</v>
      </c>
      <c r="I126" s="27">
        <v>60</v>
      </c>
    </row>
    <row r="127" spans="1:9" ht="18" customHeight="1" x14ac:dyDescent="0.3">
      <c r="A127" s="67" t="s">
        <v>222</v>
      </c>
      <c r="B127" s="54" t="s">
        <v>75</v>
      </c>
      <c r="C127" s="55">
        <v>36726</v>
      </c>
      <c r="D127" s="55">
        <v>30234</v>
      </c>
      <c r="E127" s="55">
        <v>31121</v>
      </c>
      <c r="F127" s="55">
        <v>35808</v>
      </c>
      <c r="G127" s="55">
        <v>42998</v>
      </c>
      <c r="H127" s="55">
        <v>43011</v>
      </c>
      <c r="I127" s="56">
        <v>170</v>
      </c>
    </row>
    <row r="128" spans="1:9" s="2" customFormat="1" ht="18" customHeight="1" x14ac:dyDescent="0.3">
      <c r="A128" s="89" t="s">
        <v>223</v>
      </c>
      <c r="B128" s="22" t="s">
        <v>76</v>
      </c>
      <c r="C128" s="23">
        <v>35301</v>
      </c>
      <c r="D128" s="23">
        <v>28808</v>
      </c>
      <c r="E128" s="23">
        <v>29208</v>
      </c>
      <c r="F128" s="23">
        <v>31901</v>
      </c>
      <c r="G128" s="23">
        <v>35724</v>
      </c>
      <c r="H128" s="23">
        <v>46820</v>
      </c>
      <c r="I128" s="26">
        <v>400</v>
      </c>
    </row>
    <row r="129" spans="1:9" ht="18" customHeight="1" x14ac:dyDescent="0.3">
      <c r="A129" s="67" t="s">
        <v>224</v>
      </c>
      <c r="B129" s="54" t="s">
        <v>354</v>
      </c>
      <c r="C129" s="55">
        <v>32990</v>
      </c>
      <c r="D129" s="55">
        <v>29212</v>
      </c>
      <c r="E129" s="55">
        <v>29292</v>
      </c>
      <c r="F129" s="55">
        <v>30884</v>
      </c>
      <c r="G129" s="55">
        <v>33837</v>
      </c>
      <c r="H129" s="55">
        <v>36976</v>
      </c>
      <c r="I129" s="56">
        <v>50</v>
      </c>
    </row>
    <row r="130" spans="1:9" ht="18" customHeight="1" x14ac:dyDescent="0.3">
      <c r="A130" s="24" t="s">
        <v>358</v>
      </c>
      <c r="B130" s="12" t="s">
        <v>359</v>
      </c>
      <c r="C130" s="13">
        <v>36202</v>
      </c>
      <c r="D130" s="13">
        <v>28808</v>
      </c>
      <c r="E130" s="13">
        <v>29208</v>
      </c>
      <c r="F130" s="13">
        <v>33861</v>
      </c>
      <c r="G130" s="13">
        <v>39743</v>
      </c>
      <c r="H130" s="13">
        <v>52483</v>
      </c>
      <c r="I130" s="27">
        <v>80</v>
      </c>
    </row>
    <row r="131" spans="1:9" s="2" customFormat="1" ht="18" customHeight="1" x14ac:dyDescent="0.3">
      <c r="A131" s="88" t="s">
        <v>227</v>
      </c>
      <c r="B131" s="64" t="s">
        <v>78</v>
      </c>
      <c r="C131" s="65">
        <v>40405</v>
      </c>
      <c r="D131" s="65">
        <v>28808</v>
      </c>
      <c r="E131" s="65">
        <v>29580</v>
      </c>
      <c r="F131" s="65">
        <v>31617</v>
      </c>
      <c r="G131" s="65">
        <v>39659</v>
      </c>
      <c r="H131" s="65">
        <v>61602</v>
      </c>
      <c r="I131" s="66">
        <v>3070</v>
      </c>
    </row>
    <row r="132" spans="1:9" ht="18" customHeight="1" x14ac:dyDescent="0.3">
      <c r="A132" s="24" t="s">
        <v>228</v>
      </c>
      <c r="B132" s="12" t="s">
        <v>79</v>
      </c>
      <c r="C132" s="13">
        <v>44625</v>
      </c>
      <c r="D132" s="13">
        <v>33395</v>
      </c>
      <c r="E132" s="13">
        <v>34181</v>
      </c>
      <c r="F132" s="13">
        <v>40793</v>
      </c>
      <c r="G132" s="13">
        <v>51007</v>
      </c>
      <c r="H132" s="13">
        <v>62034</v>
      </c>
      <c r="I132" s="27">
        <v>280</v>
      </c>
    </row>
    <row r="133" spans="1:9" ht="18" customHeight="1" x14ac:dyDescent="0.3">
      <c r="A133" s="67" t="s">
        <v>229</v>
      </c>
      <c r="B133" s="54" t="s">
        <v>80</v>
      </c>
      <c r="C133" s="55">
        <v>30568</v>
      </c>
      <c r="D133" s="55">
        <v>28808</v>
      </c>
      <c r="E133" s="55">
        <v>28808</v>
      </c>
      <c r="F133" s="55">
        <v>29752</v>
      </c>
      <c r="G133" s="55">
        <v>30443</v>
      </c>
      <c r="H133" s="55">
        <v>33766</v>
      </c>
      <c r="I133" s="56">
        <v>1190</v>
      </c>
    </row>
    <row r="134" spans="1:9" ht="18" customHeight="1" x14ac:dyDescent="0.3">
      <c r="A134" s="24" t="s">
        <v>475</v>
      </c>
      <c r="B134" s="12" t="s">
        <v>476</v>
      </c>
      <c r="C134" s="13">
        <v>42436</v>
      </c>
      <c r="D134" s="13">
        <v>29671</v>
      </c>
      <c r="E134" s="13">
        <v>29887</v>
      </c>
      <c r="F134" s="13">
        <v>34442</v>
      </c>
      <c r="G134" s="13">
        <v>53568</v>
      </c>
      <c r="H134" s="13">
        <v>66861</v>
      </c>
      <c r="I134" s="27">
        <v>70</v>
      </c>
    </row>
    <row r="135" spans="1:9" ht="18" customHeight="1" x14ac:dyDescent="0.3">
      <c r="A135" s="67" t="s">
        <v>477</v>
      </c>
      <c r="B135" s="54" t="s">
        <v>478</v>
      </c>
      <c r="C135" s="55">
        <v>42399</v>
      </c>
      <c r="D135" s="55">
        <v>29645</v>
      </c>
      <c r="E135" s="55">
        <v>31352</v>
      </c>
      <c r="F135" s="55">
        <v>36400</v>
      </c>
      <c r="G135" s="55">
        <v>50960</v>
      </c>
      <c r="H135" s="55">
        <v>65621</v>
      </c>
      <c r="I135" s="56">
        <v>30</v>
      </c>
    </row>
    <row r="136" spans="1:9" ht="18" customHeight="1" x14ac:dyDescent="0.3">
      <c r="A136" s="24" t="s">
        <v>230</v>
      </c>
      <c r="B136" s="12" t="s">
        <v>81</v>
      </c>
      <c r="C136" s="13">
        <v>34630</v>
      </c>
      <c r="D136" s="13">
        <v>28808</v>
      </c>
      <c r="E136" s="13">
        <v>29780</v>
      </c>
      <c r="F136" s="13">
        <v>31883</v>
      </c>
      <c r="G136" s="13">
        <v>34880</v>
      </c>
      <c r="H136" s="13">
        <v>40270</v>
      </c>
      <c r="I136" s="27">
        <v>910</v>
      </c>
    </row>
    <row r="137" spans="1:9" ht="18" customHeight="1" x14ac:dyDescent="0.3">
      <c r="A137" s="67" t="s">
        <v>231</v>
      </c>
      <c r="B137" s="54" t="s">
        <v>82</v>
      </c>
      <c r="C137" s="55">
        <v>75946</v>
      </c>
      <c r="D137" s="55">
        <v>40388</v>
      </c>
      <c r="E137" s="55">
        <v>44756</v>
      </c>
      <c r="F137" s="55">
        <v>65237</v>
      </c>
      <c r="G137" s="55">
        <v>94289</v>
      </c>
      <c r="H137" s="55">
        <v>165774</v>
      </c>
      <c r="I137" s="56">
        <v>90</v>
      </c>
    </row>
    <row r="138" spans="1:9" ht="18" customHeight="1" x14ac:dyDescent="0.3">
      <c r="A138" s="24" t="s">
        <v>362</v>
      </c>
      <c r="B138" s="12" t="s">
        <v>363</v>
      </c>
      <c r="C138" s="13">
        <v>73294</v>
      </c>
      <c r="D138" s="13">
        <v>37437</v>
      </c>
      <c r="E138" s="13">
        <v>44702</v>
      </c>
      <c r="F138" s="13">
        <v>57955</v>
      </c>
      <c r="G138" s="13">
        <v>75599</v>
      </c>
      <c r="H138" s="13">
        <v>125608</v>
      </c>
      <c r="I138" s="27">
        <v>160</v>
      </c>
    </row>
    <row r="139" spans="1:9" ht="18" customHeight="1" x14ac:dyDescent="0.3">
      <c r="A139" s="67" t="s">
        <v>232</v>
      </c>
      <c r="B139" s="54" t="s">
        <v>83</v>
      </c>
      <c r="C139" s="55">
        <v>63877</v>
      </c>
      <c r="D139" s="55">
        <v>34418</v>
      </c>
      <c r="E139" s="55">
        <v>38794</v>
      </c>
      <c r="F139" s="55">
        <v>53070</v>
      </c>
      <c r="G139" s="55">
        <v>76003</v>
      </c>
      <c r="H139" s="55">
        <v>106078</v>
      </c>
      <c r="I139" s="56">
        <v>100</v>
      </c>
    </row>
    <row r="140" spans="1:9" ht="18" customHeight="1" x14ac:dyDescent="0.3">
      <c r="A140" s="24" t="s">
        <v>613</v>
      </c>
      <c r="B140" s="12" t="s">
        <v>614</v>
      </c>
      <c r="C140" s="13">
        <v>58525</v>
      </c>
      <c r="D140" s="13">
        <v>39659</v>
      </c>
      <c r="E140" s="13">
        <v>39659</v>
      </c>
      <c r="F140" s="13">
        <v>39659</v>
      </c>
      <c r="G140" s="13">
        <v>82153</v>
      </c>
      <c r="H140" s="13">
        <v>82153</v>
      </c>
      <c r="I140" s="27">
        <v>50</v>
      </c>
    </row>
    <row r="141" spans="1:9" s="2" customFormat="1" ht="18" customHeight="1" x14ac:dyDescent="0.3">
      <c r="A141" s="88" t="s">
        <v>233</v>
      </c>
      <c r="B141" s="64" t="s">
        <v>84</v>
      </c>
      <c r="C141" s="65">
        <v>43101</v>
      </c>
      <c r="D141" s="65">
        <v>29588</v>
      </c>
      <c r="E141" s="65">
        <v>33658</v>
      </c>
      <c r="F141" s="65">
        <v>39113</v>
      </c>
      <c r="G141" s="65">
        <v>48579</v>
      </c>
      <c r="H141" s="65">
        <v>60112</v>
      </c>
      <c r="I141" s="66">
        <v>3690</v>
      </c>
    </row>
    <row r="142" spans="1:9" ht="18" customHeight="1" x14ac:dyDescent="0.3">
      <c r="A142" s="24" t="s">
        <v>234</v>
      </c>
      <c r="B142" s="12" t="s">
        <v>364</v>
      </c>
      <c r="C142" s="13">
        <v>60129</v>
      </c>
      <c r="D142" s="13">
        <v>36978</v>
      </c>
      <c r="E142" s="13">
        <v>43956</v>
      </c>
      <c r="F142" s="13">
        <v>52745</v>
      </c>
      <c r="G142" s="13">
        <v>71459</v>
      </c>
      <c r="H142" s="13">
        <v>88982</v>
      </c>
      <c r="I142" s="27">
        <v>230</v>
      </c>
    </row>
    <row r="143" spans="1:9" ht="18" customHeight="1" x14ac:dyDescent="0.3">
      <c r="A143" s="67" t="s">
        <v>235</v>
      </c>
      <c r="B143" s="54" t="s">
        <v>365</v>
      </c>
      <c r="C143" s="55">
        <v>40820</v>
      </c>
      <c r="D143" s="55">
        <v>32511</v>
      </c>
      <c r="E143" s="55">
        <v>35066</v>
      </c>
      <c r="F143" s="55">
        <v>38768</v>
      </c>
      <c r="G143" s="55">
        <v>44761</v>
      </c>
      <c r="H143" s="55">
        <v>50486</v>
      </c>
      <c r="I143" s="56">
        <v>90</v>
      </c>
    </row>
    <row r="144" spans="1:9" ht="18" customHeight="1" x14ac:dyDescent="0.3">
      <c r="A144" s="24" t="s">
        <v>236</v>
      </c>
      <c r="B144" s="12" t="s">
        <v>85</v>
      </c>
      <c r="C144" s="13">
        <v>46972</v>
      </c>
      <c r="D144" s="13">
        <v>32014</v>
      </c>
      <c r="E144" s="13">
        <v>36598</v>
      </c>
      <c r="F144" s="13">
        <v>44878</v>
      </c>
      <c r="G144" s="13">
        <v>54353</v>
      </c>
      <c r="H144" s="13">
        <v>61068</v>
      </c>
      <c r="I144" s="27">
        <v>230</v>
      </c>
    </row>
    <row r="145" spans="1:9" ht="18" customHeight="1" x14ac:dyDescent="0.3">
      <c r="A145" s="67" t="s">
        <v>237</v>
      </c>
      <c r="B145" s="54" t="s">
        <v>86</v>
      </c>
      <c r="C145" s="55">
        <v>46007</v>
      </c>
      <c r="D145" s="55">
        <v>33749</v>
      </c>
      <c r="E145" s="55">
        <v>38622</v>
      </c>
      <c r="F145" s="55">
        <v>44333</v>
      </c>
      <c r="G145" s="55">
        <v>52021</v>
      </c>
      <c r="H145" s="55">
        <v>62437</v>
      </c>
      <c r="I145" s="56">
        <v>50</v>
      </c>
    </row>
    <row r="146" spans="1:9" ht="18" customHeight="1" x14ac:dyDescent="0.3">
      <c r="A146" s="24" t="s">
        <v>238</v>
      </c>
      <c r="B146" s="12" t="s">
        <v>87</v>
      </c>
      <c r="C146" s="13">
        <v>55231</v>
      </c>
      <c r="D146" s="13">
        <v>41136</v>
      </c>
      <c r="E146" s="13">
        <v>45968</v>
      </c>
      <c r="F146" s="13">
        <v>56930</v>
      </c>
      <c r="G146" s="13">
        <v>63274</v>
      </c>
      <c r="H146" s="13">
        <v>70221</v>
      </c>
      <c r="I146" s="27">
        <v>30</v>
      </c>
    </row>
    <row r="147" spans="1:9" ht="18" customHeight="1" x14ac:dyDescent="0.3">
      <c r="A147" s="67" t="s">
        <v>239</v>
      </c>
      <c r="B147" s="54" t="s">
        <v>88</v>
      </c>
      <c r="C147" s="55">
        <v>35730</v>
      </c>
      <c r="D147" s="55">
        <v>29600</v>
      </c>
      <c r="E147" s="55">
        <v>33845</v>
      </c>
      <c r="F147" s="55">
        <v>36067</v>
      </c>
      <c r="G147" s="55">
        <v>37697</v>
      </c>
      <c r="H147" s="55">
        <v>41618</v>
      </c>
      <c r="I147" s="56">
        <v>70</v>
      </c>
    </row>
    <row r="148" spans="1:9" ht="18" customHeight="1" x14ac:dyDescent="0.3">
      <c r="A148" s="24" t="s">
        <v>240</v>
      </c>
      <c r="B148" s="12" t="s">
        <v>89</v>
      </c>
      <c r="C148" s="13">
        <v>49800</v>
      </c>
      <c r="D148" s="13">
        <v>34171</v>
      </c>
      <c r="E148" s="13">
        <v>34171</v>
      </c>
      <c r="F148" s="13">
        <v>39811</v>
      </c>
      <c r="G148" s="13">
        <v>53158</v>
      </c>
      <c r="H148" s="13">
        <v>79446</v>
      </c>
      <c r="I148" s="27">
        <v>50</v>
      </c>
    </row>
    <row r="149" spans="1:9" ht="18" customHeight="1" x14ac:dyDescent="0.3">
      <c r="A149" s="67" t="s">
        <v>241</v>
      </c>
      <c r="B149" s="54" t="s">
        <v>90</v>
      </c>
      <c r="C149" s="55">
        <v>38175</v>
      </c>
      <c r="D149" s="55">
        <v>29625</v>
      </c>
      <c r="E149" s="55">
        <v>31669</v>
      </c>
      <c r="F149" s="55">
        <v>35277</v>
      </c>
      <c r="G149" s="55">
        <v>40971</v>
      </c>
      <c r="H149" s="55">
        <v>49577</v>
      </c>
      <c r="I149" s="56">
        <v>390</v>
      </c>
    </row>
    <row r="150" spans="1:9" ht="18" customHeight="1" x14ac:dyDescent="0.3">
      <c r="A150" s="24" t="s">
        <v>366</v>
      </c>
      <c r="B150" s="12" t="s">
        <v>367</v>
      </c>
      <c r="C150" s="13">
        <v>42801</v>
      </c>
      <c r="D150" s="13">
        <v>38721</v>
      </c>
      <c r="E150" s="13">
        <v>41694</v>
      </c>
      <c r="F150" s="13">
        <v>41694</v>
      </c>
      <c r="G150" s="13">
        <v>43013</v>
      </c>
      <c r="H150" s="13">
        <v>48050</v>
      </c>
      <c r="I150" s="27">
        <v>60</v>
      </c>
    </row>
    <row r="151" spans="1:9" ht="18" customHeight="1" x14ac:dyDescent="0.3">
      <c r="A151" s="67" t="s">
        <v>242</v>
      </c>
      <c r="B151" s="54" t="s">
        <v>91</v>
      </c>
      <c r="C151" s="55">
        <v>30610</v>
      </c>
      <c r="D151" s="55">
        <v>28808</v>
      </c>
      <c r="E151" s="55">
        <v>28808</v>
      </c>
      <c r="F151" s="55">
        <v>28958</v>
      </c>
      <c r="G151" s="55">
        <v>30255</v>
      </c>
      <c r="H151" s="55">
        <v>34217</v>
      </c>
      <c r="I151" s="56">
        <v>120</v>
      </c>
    </row>
    <row r="152" spans="1:9" ht="18" customHeight="1" x14ac:dyDescent="0.3">
      <c r="A152" s="24" t="s">
        <v>368</v>
      </c>
      <c r="B152" s="12" t="s">
        <v>369</v>
      </c>
      <c r="C152" s="13">
        <v>37417</v>
      </c>
      <c r="D152" s="13">
        <v>33024</v>
      </c>
      <c r="E152" s="13">
        <v>34844</v>
      </c>
      <c r="F152" s="13">
        <v>37148</v>
      </c>
      <c r="G152" s="13">
        <v>41276</v>
      </c>
      <c r="H152" s="13">
        <v>41597</v>
      </c>
      <c r="I152" s="27">
        <v>40</v>
      </c>
    </row>
    <row r="153" spans="1:9" ht="18" customHeight="1" x14ac:dyDescent="0.3">
      <c r="A153" s="67" t="s">
        <v>244</v>
      </c>
      <c r="B153" s="54" t="s">
        <v>93</v>
      </c>
      <c r="C153" s="55">
        <v>34891</v>
      </c>
      <c r="D153" s="55">
        <v>28870</v>
      </c>
      <c r="E153" s="55">
        <v>30385</v>
      </c>
      <c r="F153" s="55">
        <v>33960</v>
      </c>
      <c r="G153" s="55">
        <v>35680</v>
      </c>
      <c r="H153" s="55">
        <v>42736</v>
      </c>
      <c r="I153" s="56">
        <v>280</v>
      </c>
    </row>
    <row r="154" spans="1:9" ht="18" customHeight="1" x14ac:dyDescent="0.3">
      <c r="A154" s="24" t="s">
        <v>245</v>
      </c>
      <c r="B154" s="12" t="s">
        <v>94</v>
      </c>
      <c r="C154" s="13">
        <v>48774</v>
      </c>
      <c r="D154" s="13">
        <v>33127</v>
      </c>
      <c r="E154" s="13">
        <v>36695</v>
      </c>
      <c r="F154" s="13">
        <v>49026</v>
      </c>
      <c r="G154" s="13">
        <v>58032</v>
      </c>
      <c r="H154" s="13">
        <v>61693</v>
      </c>
      <c r="I154" s="27">
        <v>110</v>
      </c>
    </row>
    <row r="155" spans="1:9" ht="18" customHeight="1" x14ac:dyDescent="0.3">
      <c r="A155" s="67" t="s">
        <v>246</v>
      </c>
      <c r="B155" s="54" t="s">
        <v>95</v>
      </c>
      <c r="C155" s="55">
        <v>42175</v>
      </c>
      <c r="D155" s="55">
        <v>31368</v>
      </c>
      <c r="E155" s="55">
        <v>34320</v>
      </c>
      <c r="F155" s="55">
        <v>39103</v>
      </c>
      <c r="G155" s="55">
        <v>46566</v>
      </c>
      <c r="H155" s="55">
        <v>53040</v>
      </c>
      <c r="I155" s="56">
        <v>80</v>
      </c>
    </row>
    <row r="156" spans="1:9" ht="18" customHeight="1" x14ac:dyDescent="0.3">
      <c r="A156" s="24" t="s">
        <v>247</v>
      </c>
      <c r="B156" s="12" t="s">
        <v>96</v>
      </c>
      <c r="C156" s="13">
        <v>59573</v>
      </c>
      <c r="D156" s="13">
        <v>51397</v>
      </c>
      <c r="E156" s="13">
        <v>53685</v>
      </c>
      <c r="F156" s="13">
        <v>59010</v>
      </c>
      <c r="G156" s="13">
        <v>64688</v>
      </c>
      <c r="H156" s="13">
        <v>71843</v>
      </c>
      <c r="I156" s="27">
        <v>40</v>
      </c>
    </row>
    <row r="157" spans="1:9" ht="18" customHeight="1" x14ac:dyDescent="0.3">
      <c r="A157" s="67" t="s">
        <v>248</v>
      </c>
      <c r="B157" s="54" t="s">
        <v>97</v>
      </c>
      <c r="C157" s="55">
        <v>54223</v>
      </c>
      <c r="D157" s="55">
        <v>41246</v>
      </c>
      <c r="E157" s="55">
        <v>41475</v>
      </c>
      <c r="F157" s="55">
        <v>48090</v>
      </c>
      <c r="G157" s="55">
        <v>66914</v>
      </c>
      <c r="H157" s="55">
        <v>75296</v>
      </c>
      <c r="I157" s="56">
        <v>120</v>
      </c>
    </row>
    <row r="158" spans="1:9" ht="18" customHeight="1" x14ac:dyDescent="0.3">
      <c r="A158" s="24" t="s">
        <v>249</v>
      </c>
      <c r="B158" s="12" t="s">
        <v>98</v>
      </c>
      <c r="C158" s="13">
        <v>55508</v>
      </c>
      <c r="D158" s="13">
        <v>36244</v>
      </c>
      <c r="E158" s="13">
        <v>45282</v>
      </c>
      <c r="F158" s="13">
        <v>55447</v>
      </c>
      <c r="G158" s="13">
        <v>63919</v>
      </c>
      <c r="H158" s="13">
        <v>72403</v>
      </c>
      <c r="I158" s="27">
        <v>80</v>
      </c>
    </row>
    <row r="159" spans="1:9" ht="18" customHeight="1" x14ac:dyDescent="0.3">
      <c r="A159" s="67" t="s">
        <v>250</v>
      </c>
      <c r="B159" s="54" t="s">
        <v>372</v>
      </c>
      <c r="C159" s="55">
        <v>37728</v>
      </c>
      <c r="D159" s="55">
        <v>29025</v>
      </c>
      <c r="E159" s="55">
        <v>31391</v>
      </c>
      <c r="F159" s="55">
        <v>36191</v>
      </c>
      <c r="G159" s="55">
        <v>41079</v>
      </c>
      <c r="H159" s="55">
        <v>48448</v>
      </c>
      <c r="I159" s="56">
        <v>130</v>
      </c>
    </row>
    <row r="160" spans="1:9" ht="18" customHeight="1" x14ac:dyDescent="0.3">
      <c r="A160" s="24" t="s">
        <v>251</v>
      </c>
      <c r="B160" s="12" t="s">
        <v>99</v>
      </c>
      <c r="C160" s="13">
        <v>54411</v>
      </c>
      <c r="D160" s="13">
        <v>34882</v>
      </c>
      <c r="E160" s="13">
        <v>40321</v>
      </c>
      <c r="F160" s="13">
        <v>51150</v>
      </c>
      <c r="G160" s="13">
        <v>61338</v>
      </c>
      <c r="H160" s="13">
        <v>83787</v>
      </c>
      <c r="I160" s="27">
        <v>50</v>
      </c>
    </row>
    <row r="161" spans="1:9" ht="18" customHeight="1" x14ac:dyDescent="0.3">
      <c r="A161" s="67" t="s">
        <v>253</v>
      </c>
      <c r="B161" s="54" t="s">
        <v>374</v>
      </c>
      <c r="C161" s="55">
        <v>40090</v>
      </c>
      <c r="D161" s="55">
        <v>31668</v>
      </c>
      <c r="E161" s="55">
        <v>35671</v>
      </c>
      <c r="F161" s="55">
        <v>37089</v>
      </c>
      <c r="G161" s="55">
        <v>43925</v>
      </c>
      <c r="H161" s="55">
        <v>51199</v>
      </c>
      <c r="I161" s="56">
        <v>130</v>
      </c>
    </row>
    <row r="162" spans="1:9" ht="18" customHeight="1" x14ac:dyDescent="0.3">
      <c r="A162" s="24" t="s">
        <v>254</v>
      </c>
      <c r="B162" s="12" t="s">
        <v>375</v>
      </c>
      <c r="C162" s="13">
        <v>39715</v>
      </c>
      <c r="D162" s="13">
        <v>29641</v>
      </c>
      <c r="E162" s="13">
        <v>31838</v>
      </c>
      <c r="F162" s="13">
        <v>37440</v>
      </c>
      <c r="G162" s="13">
        <v>43747</v>
      </c>
      <c r="H162" s="13">
        <v>52645</v>
      </c>
      <c r="I162" s="27">
        <v>440</v>
      </c>
    </row>
    <row r="163" spans="1:9" ht="18" customHeight="1" x14ac:dyDescent="0.3">
      <c r="A163" s="67" t="s">
        <v>255</v>
      </c>
      <c r="B163" s="54" t="s">
        <v>100</v>
      </c>
      <c r="C163" s="55">
        <v>42682</v>
      </c>
      <c r="D163" s="55">
        <v>28912</v>
      </c>
      <c r="E163" s="55">
        <v>33176</v>
      </c>
      <c r="F163" s="55">
        <v>40914</v>
      </c>
      <c r="G163" s="55">
        <v>50893</v>
      </c>
      <c r="H163" s="55">
        <v>55641</v>
      </c>
      <c r="I163" s="56">
        <v>560</v>
      </c>
    </row>
    <row r="164" spans="1:9" s="2" customFormat="1" ht="18" customHeight="1" x14ac:dyDescent="0.3">
      <c r="A164" s="89" t="s">
        <v>257</v>
      </c>
      <c r="B164" s="22" t="s">
        <v>102</v>
      </c>
      <c r="C164" s="23">
        <v>34728</v>
      </c>
      <c r="D164" s="23">
        <v>28808</v>
      </c>
      <c r="E164" s="23">
        <v>29693</v>
      </c>
      <c r="F164" s="23">
        <v>29740</v>
      </c>
      <c r="G164" s="23">
        <v>34351</v>
      </c>
      <c r="H164" s="23">
        <v>45968</v>
      </c>
      <c r="I164" s="26">
        <v>210</v>
      </c>
    </row>
    <row r="165" spans="1:9" s="2" customFormat="1" ht="18" customHeight="1" x14ac:dyDescent="0.3">
      <c r="A165" s="88" t="s">
        <v>259</v>
      </c>
      <c r="B165" s="64" t="s">
        <v>104</v>
      </c>
      <c r="C165" s="65">
        <v>48865</v>
      </c>
      <c r="D165" s="65">
        <v>34580</v>
      </c>
      <c r="E165" s="65">
        <v>37453</v>
      </c>
      <c r="F165" s="65">
        <v>45052</v>
      </c>
      <c r="G165" s="65">
        <v>57329</v>
      </c>
      <c r="H165" s="65">
        <v>68278</v>
      </c>
      <c r="I165" s="66">
        <v>1470</v>
      </c>
    </row>
    <row r="166" spans="1:9" ht="18" customHeight="1" x14ac:dyDescent="0.3">
      <c r="A166" s="24" t="s">
        <v>260</v>
      </c>
      <c r="B166" s="12" t="s">
        <v>378</v>
      </c>
      <c r="C166" s="13">
        <v>68740</v>
      </c>
      <c r="D166" s="13">
        <v>47964</v>
      </c>
      <c r="E166" s="13">
        <v>55352</v>
      </c>
      <c r="F166" s="13">
        <v>67003</v>
      </c>
      <c r="G166" s="13">
        <v>77917</v>
      </c>
      <c r="H166" s="13">
        <v>93386</v>
      </c>
      <c r="I166" s="27">
        <v>150</v>
      </c>
    </row>
    <row r="167" spans="1:9" ht="18" customHeight="1" x14ac:dyDescent="0.3">
      <c r="A167" s="67" t="s">
        <v>261</v>
      </c>
      <c r="B167" s="54" t="s">
        <v>105</v>
      </c>
      <c r="C167" s="55">
        <v>43829</v>
      </c>
      <c r="D167" s="55">
        <v>32735</v>
      </c>
      <c r="E167" s="55">
        <v>35579</v>
      </c>
      <c r="F167" s="55">
        <v>39597</v>
      </c>
      <c r="G167" s="55">
        <v>46589</v>
      </c>
      <c r="H167" s="55">
        <v>57443</v>
      </c>
      <c r="I167" s="56">
        <v>160</v>
      </c>
    </row>
    <row r="168" spans="1:9" ht="18" customHeight="1" x14ac:dyDescent="0.3">
      <c r="A168" s="24" t="s">
        <v>573</v>
      </c>
      <c r="B168" s="12" t="s">
        <v>574</v>
      </c>
      <c r="C168" s="13">
        <v>43885</v>
      </c>
      <c r="D168" s="13">
        <v>29917</v>
      </c>
      <c r="E168" s="13">
        <v>35681</v>
      </c>
      <c r="F168" s="13">
        <v>40971</v>
      </c>
      <c r="G168" s="13">
        <v>48129</v>
      </c>
      <c r="H168" s="13">
        <v>51535</v>
      </c>
      <c r="I168" s="27">
        <v>40</v>
      </c>
    </row>
    <row r="169" spans="1:9" ht="18" customHeight="1" x14ac:dyDescent="0.3">
      <c r="A169" s="67" t="s">
        <v>262</v>
      </c>
      <c r="B169" s="54" t="s">
        <v>106</v>
      </c>
      <c r="C169" s="55">
        <v>41195</v>
      </c>
      <c r="D169" s="55">
        <v>31085</v>
      </c>
      <c r="E169" s="55">
        <v>35655</v>
      </c>
      <c r="F169" s="55">
        <v>39767</v>
      </c>
      <c r="G169" s="55">
        <v>44911</v>
      </c>
      <c r="H169" s="55">
        <v>48909</v>
      </c>
      <c r="I169" s="56">
        <v>310</v>
      </c>
    </row>
    <row r="170" spans="1:9" ht="18" customHeight="1" x14ac:dyDescent="0.3">
      <c r="A170" s="24" t="s">
        <v>263</v>
      </c>
      <c r="B170" s="12" t="s">
        <v>107</v>
      </c>
      <c r="C170" s="13">
        <v>52587</v>
      </c>
      <c r="D170" s="13">
        <v>37422</v>
      </c>
      <c r="E170" s="13">
        <v>43614</v>
      </c>
      <c r="F170" s="13">
        <v>48969</v>
      </c>
      <c r="G170" s="13">
        <v>60476</v>
      </c>
      <c r="H170" s="13">
        <v>63322</v>
      </c>
      <c r="I170" s="27">
        <v>150</v>
      </c>
    </row>
    <row r="171" spans="1:9" ht="18" customHeight="1" x14ac:dyDescent="0.3">
      <c r="A171" s="67" t="s">
        <v>264</v>
      </c>
      <c r="B171" s="54" t="s">
        <v>108</v>
      </c>
      <c r="C171" s="55">
        <v>54399</v>
      </c>
      <c r="D171" s="55">
        <v>36462</v>
      </c>
      <c r="E171" s="55">
        <v>46070</v>
      </c>
      <c r="F171" s="55">
        <v>49045</v>
      </c>
      <c r="G171" s="55">
        <v>60953</v>
      </c>
      <c r="H171" s="55">
        <v>72969</v>
      </c>
      <c r="I171" s="56">
        <v>120</v>
      </c>
    </row>
    <row r="172" spans="1:9" ht="18" customHeight="1" x14ac:dyDescent="0.3">
      <c r="A172" s="24" t="s">
        <v>379</v>
      </c>
      <c r="B172" s="12" t="s">
        <v>380</v>
      </c>
      <c r="C172" s="13">
        <v>42365</v>
      </c>
      <c r="D172" s="13">
        <v>30160</v>
      </c>
      <c r="E172" s="13">
        <v>35730</v>
      </c>
      <c r="F172" s="13">
        <v>40764</v>
      </c>
      <c r="G172" s="13">
        <v>48129</v>
      </c>
      <c r="H172" s="13">
        <v>57816</v>
      </c>
      <c r="I172" s="27">
        <v>50</v>
      </c>
    </row>
    <row r="173" spans="1:9" ht="18" customHeight="1" x14ac:dyDescent="0.3">
      <c r="A173" s="67" t="s">
        <v>265</v>
      </c>
      <c r="B173" s="54" t="s">
        <v>109</v>
      </c>
      <c r="C173" s="55">
        <v>50503</v>
      </c>
      <c r="D173" s="55">
        <v>37556</v>
      </c>
      <c r="E173" s="55">
        <v>39977</v>
      </c>
      <c r="F173" s="55">
        <v>46947</v>
      </c>
      <c r="G173" s="55">
        <v>58365</v>
      </c>
      <c r="H173" s="55">
        <v>61358</v>
      </c>
      <c r="I173" s="56">
        <v>70</v>
      </c>
    </row>
    <row r="174" spans="1:9" ht="18" customHeight="1" x14ac:dyDescent="0.3">
      <c r="A174" s="24" t="s">
        <v>267</v>
      </c>
      <c r="B174" s="12" t="s">
        <v>111</v>
      </c>
      <c r="C174" s="13">
        <v>48335</v>
      </c>
      <c r="D174" s="13">
        <v>37839</v>
      </c>
      <c r="E174" s="13">
        <v>42571</v>
      </c>
      <c r="F174" s="13">
        <v>50848</v>
      </c>
      <c r="G174" s="13">
        <v>51357</v>
      </c>
      <c r="H174" s="13">
        <v>51865</v>
      </c>
      <c r="I174" s="27">
        <v>30</v>
      </c>
    </row>
    <row r="175" spans="1:9" ht="18" customHeight="1" x14ac:dyDescent="0.3">
      <c r="A175" s="67" t="s">
        <v>617</v>
      </c>
      <c r="B175" s="54" t="s">
        <v>618</v>
      </c>
      <c r="C175" s="55">
        <v>62263</v>
      </c>
      <c r="D175" s="55">
        <v>45052</v>
      </c>
      <c r="E175" s="55">
        <v>45052</v>
      </c>
      <c r="F175" s="55">
        <v>47840</v>
      </c>
      <c r="G175" s="55">
        <v>59178</v>
      </c>
      <c r="H175" s="55">
        <v>119995</v>
      </c>
      <c r="I175" s="56">
        <v>50</v>
      </c>
    </row>
    <row r="176" spans="1:9" s="2" customFormat="1" ht="18" customHeight="1" x14ac:dyDescent="0.3">
      <c r="A176" s="89" t="s">
        <v>268</v>
      </c>
      <c r="B176" s="22" t="s">
        <v>112</v>
      </c>
      <c r="C176" s="23">
        <v>53991</v>
      </c>
      <c r="D176" s="23">
        <v>30591</v>
      </c>
      <c r="E176" s="23">
        <v>35631</v>
      </c>
      <c r="F176" s="23">
        <v>46203</v>
      </c>
      <c r="G176" s="23">
        <v>65564</v>
      </c>
      <c r="H176" s="23">
        <v>86063</v>
      </c>
      <c r="I176" s="26">
        <v>1640</v>
      </c>
    </row>
    <row r="177" spans="1:9" ht="18" customHeight="1" x14ac:dyDescent="0.3">
      <c r="A177" s="67" t="s">
        <v>269</v>
      </c>
      <c r="B177" s="54" t="s">
        <v>113</v>
      </c>
      <c r="C177" s="55">
        <v>79548</v>
      </c>
      <c r="D177" s="55">
        <v>40906</v>
      </c>
      <c r="E177" s="55">
        <v>55276</v>
      </c>
      <c r="F177" s="55">
        <v>73208</v>
      </c>
      <c r="G177" s="55">
        <v>98444</v>
      </c>
      <c r="H177" s="55">
        <v>135913</v>
      </c>
      <c r="I177" s="56">
        <v>140</v>
      </c>
    </row>
    <row r="178" spans="1:9" ht="18" customHeight="1" x14ac:dyDescent="0.3">
      <c r="A178" s="24" t="s">
        <v>270</v>
      </c>
      <c r="B178" s="12" t="s">
        <v>114</v>
      </c>
      <c r="C178" s="13">
        <v>60641</v>
      </c>
      <c r="D178" s="13">
        <v>33258</v>
      </c>
      <c r="E178" s="13">
        <v>46601</v>
      </c>
      <c r="F178" s="13">
        <v>62094</v>
      </c>
      <c r="G178" s="13">
        <v>74089</v>
      </c>
      <c r="H178" s="13">
        <v>76894</v>
      </c>
      <c r="I178" s="27">
        <v>40</v>
      </c>
    </row>
    <row r="179" spans="1:9" ht="18" customHeight="1" x14ac:dyDescent="0.3">
      <c r="A179" s="67" t="s">
        <v>498</v>
      </c>
      <c r="B179" s="54" t="s">
        <v>499</v>
      </c>
      <c r="C179" s="55">
        <v>66816</v>
      </c>
      <c r="D179" s="55">
        <v>46741</v>
      </c>
      <c r="E179" s="55">
        <v>58624</v>
      </c>
      <c r="F179" s="55">
        <v>68667</v>
      </c>
      <c r="G179" s="55">
        <v>76521</v>
      </c>
      <c r="H179" s="55">
        <v>92061</v>
      </c>
      <c r="I179" s="56">
        <v>80</v>
      </c>
    </row>
    <row r="180" spans="1:9" ht="18" customHeight="1" x14ac:dyDescent="0.3">
      <c r="A180" s="24" t="s">
        <v>271</v>
      </c>
      <c r="B180" s="12" t="s">
        <v>115</v>
      </c>
      <c r="C180" s="13">
        <v>51396</v>
      </c>
      <c r="D180" s="13">
        <v>32184</v>
      </c>
      <c r="E180" s="13">
        <v>36794</v>
      </c>
      <c r="F180" s="13">
        <v>51720</v>
      </c>
      <c r="G180" s="13">
        <v>62782</v>
      </c>
      <c r="H180" s="13">
        <v>76108</v>
      </c>
      <c r="I180" s="27">
        <v>210</v>
      </c>
    </row>
    <row r="181" spans="1:9" ht="18" customHeight="1" x14ac:dyDescent="0.3">
      <c r="A181" s="67" t="s">
        <v>500</v>
      </c>
      <c r="B181" s="54" t="s">
        <v>501</v>
      </c>
      <c r="C181" s="55">
        <v>47289</v>
      </c>
      <c r="D181" s="55">
        <v>32782</v>
      </c>
      <c r="E181" s="55">
        <v>37425</v>
      </c>
      <c r="F181" s="55">
        <v>47947</v>
      </c>
      <c r="G181" s="55">
        <v>57122</v>
      </c>
      <c r="H181" s="55">
        <v>63036</v>
      </c>
      <c r="I181" s="56">
        <v>40</v>
      </c>
    </row>
    <row r="182" spans="1:9" ht="18" customHeight="1" x14ac:dyDescent="0.3">
      <c r="A182" s="24" t="s">
        <v>502</v>
      </c>
      <c r="B182" s="12" t="s">
        <v>503</v>
      </c>
      <c r="C182" s="13">
        <v>61452</v>
      </c>
      <c r="D182" s="13">
        <v>47138</v>
      </c>
      <c r="E182" s="13">
        <v>52602</v>
      </c>
      <c r="F182" s="13">
        <v>59062</v>
      </c>
      <c r="G182" s="13">
        <v>69701</v>
      </c>
      <c r="H182" s="13">
        <v>78159</v>
      </c>
      <c r="I182" s="27">
        <v>40</v>
      </c>
    </row>
    <row r="183" spans="1:9" ht="18" customHeight="1" x14ac:dyDescent="0.3">
      <c r="A183" s="67" t="s">
        <v>272</v>
      </c>
      <c r="B183" s="54" t="s">
        <v>116</v>
      </c>
      <c r="C183" s="55">
        <v>33135</v>
      </c>
      <c r="D183" s="55">
        <v>28937</v>
      </c>
      <c r="E183" s="55">
        <v>29504</v>
      </c>
      <c r="F183" s="55">
        <v>30764</v>
      </c>
      <c r="G183" s="55">
        <v>34931</v>
      </c>
      <c r="H183" s="55">
        <v>35697</v>
      </c>
      <c r="I183" s="56">
        <v>40</v>
      </c>
    </row>
    <row r="184" spans="1:9" ht="18" customHeight="1" x14ac:dyDescent="0.3">
      <c r="A184" s="24" t="s">
        <v>273</v>
      </c>
      <c r="B184" s="12" t="s">
        <v>117</v>
      </c>
      <c r="C184" s="13">
        <v>56027</v>
      </c>
      <c r="D184" s="13">
        <v>36426</v>
      </c>
      <c r="E184" s="13">
        <v>44701</v>
      </c>
      <c r="F184" s="13">
        <v>49051</v>
      </c>
      <c r="G184" s="13">
        <v>59489</v>
      </c>
      <c r="H184" s="13">
        <v>105114</v>
      </c>
      <c r="I184" s="27">
        <v>120</v>
      </c>
    </row>
    <row r="185" spans="1:9" ht="18" customHeight="1" x14ac:dyDescent="0.3">
      <c r="A185" s="67" t="s">
        <v>662</v>
      </c>
      <c r="B185" s="54" t="s">
        <v>663</v>
      </c>
      <c r="C185" s="55">
        <v>63534</v>
      </c>
      <c r="D185" s="55">
        <v>34466</v>
      </c>
      <c r="E185" s="55">
        <v>41841</v>
      </c>
      <c r="F185" s="55">
        <v>64187</v>
      </c>
      <c r="G185" s="55">
        <v>83200</v>
      </c>
      <c r="H185" s="55">
        <v>104862</v>
      </c>
      <c r="I185" s="56">
        <v>50</v>
      </c>
    </row>
    <row r="186" spans="1:9" ht="18" customHeight="1" x14ac:dyDescent="0.3">
      <c r="A186" s="24" t="s">
        <v>274</v>
      </c>
      <c r="B186" s="12" t="s">
        <v>118</v>
      </c>
      <c r="C186" s="13">
        <v>40810</v>
      </c>
      <c r="D186" s="13">
        <v>29174</v>
      </c>
      <c r="E186" s="13">
        <v>32993</v>
      </c>
      <c r="F186" s="13">
        <v>37049</v>
      </c>
      <c r="G186" s="13">
        <v>45150</v>
      </c>
      <c r="H186" s="13">
        <v>56640</v>
      </c>
      <c r="I186" s="27">
        <v>500</v>
      </c>
    </row>
    <row r="187" spans="1:9" ht="18" customHeight="1" x14ac:dyDescent="0.3">
      <c r="A187" s="67" t="s">
        <v>275</v>
      </c>
      <c r="B187" s="54" t="s">
        <v>119</v>
      </c>
      <c r="C187" s="55">
        <v>35128</v>
      </c>
      <c r="D187" s="55">
        <v>28808</v>
      </c>
      <c r="E187" s="55">
        <v>30363</v>
      </c>
      <c r="F187" s="55">
        <v>34967</v>
      </c>
      <c r="G187" s="55">
        <v>38198</v>
      </c>
      <c r="H187" s="55">
        <v>42992</v>
      </c>
      <c r="I187" s="56">
        <v>40</v>
      </c>
    </row>
    <row r="188" spans="1:9" s="2" customFormat="1" ht="18" customHeight="1" x14ac:dyDescent="0.3">
      <c r="A188" s="89" t="s">
        <v>276</v>
      </c>
      <c r="B188" s="22" t="s">
        <v>120</v>
      </c>
      <c r="C188" s="23">
        <v>44830</v>
      </c>
      <c r="D188" s="23">
        <v>28808</v>
      </c>
      <c r="E188" s="23">
        <v>28843</v>
      </c>
      <c r="F188" s="23">
        <v>36477</v>
      </c>
      <c r="G188" s="23">
        <v>56847</v>
      </c>
      <c r="H188" s="23">
        <v>72651</v>
      </c>
      <c r="I188" s="26">
        <v>770</v>
      </c>
    </row>
    <row r="189" spans="1:9" ht="18" customHeight="1" x14ac:dyDescent="0.3">
      <c r="A189" s="67" t="s">
        <v>277</v>
      </c>
      <c r="B189" s="54" t="s">
        <v>121</v>
      </c>
      <c r="C189" s="55">
        <v>61624</v>
      </c>
      <c r="D189" s="55">
        <v>31947</v>
      </c>
      <c r="E189" s="55">
        <v>35822</v>
      </c>
      <c r="F189" s="55">
        <v>59428</v>
      </c>
      <c r="G189" s="55">
        <v>77392</v>
      </c>
      <c r="H189" s="55">
        <v>94588</v>
      </c>
      <c r="I189" s="56">
        <v>60</v>
      </c>
    </row>
    <row r="190" spans="1:9" ht="18" customHeight="1" x14ac:dyDescent="0.3">
      <c r="A190" s="24" t="s">
        <v>504</v>
      </c>
      <c r="B190" s="12" t="s">
        <v>505</v>
      </c>
      <c r="C190" s="13">
        <v>36687</v>
      </c>
      <c r="D190" s="13">
        <v>28877</v>
      </c>
      <c r="E190" s="13">
        <v>29299</v>
      </c>
      <c r="F190" s="13">
        <v>29299</v>
      </c>
      <c r="G190" s="13">
        <v>43028</v>
      </c>
      <c r="H190" s="13">
        <v>49878</v>
      </c>
      <c r="I190" s="27">
        <v>40</v>
      </c>
    </row>
    <row r="191" spans="1:9" ht="18" customHeight="1" x14ac:dyDescent="0.3">
      <c r="A191" s="67" t="s">
        <v>575</v>
      </c>
      <c r="B191" s="54" t="s">
        <v>576</v>
      </c>
      <c r="C191" s="55">
        <v>52001</v>
      </c>
      <c r="D191" s="55">
        <v>30583</v>
      </c>
      <c r="E191" s="55">
        <v>37758</v>
      </c>
      <c r="F191" s="55">
        <v>44137</v>
      </c>
      <c r="G191" s="55">
        <v>61673</v>
      </c>
      <c r="H191" s="55">
        <v>76593</v>
      </c>
      <c r="I191" s="56">
        <v>40</v>
      </c>
    </row>
    <row r="192" spans="1:9" ht="18" customHeight="1" x14ac:dyDescent="0.3">
      <c r="A192" s="24" t="s">
        <v>664</v>
      </c>
      <c r="B192" s="12" t="s">
        <v>665</v>
      </c>
      <c r="C192" s="13">
        <v>29619</v>
      </c>
      <c r="D192" s="13">
        <v>28808</v>
      </c>
      <c r="E192" s="13">
        <v>28884</v>
      </c>
      <c r="F192" s="13">
        <v>29072</v>
      </c>
      <c r="G192" s="13">
        <v>29722</v>
      </c>
      <c r="H192" s="13">
        <v>30472</v>
      </c>
      <c r="I192" s="27">
        <v>30</v>
      </c>
    </row>
    <row r="193" spans="1:9" ht="18" customHeight="1" x14ac:dyDescent="0.3">
      <c r="A193" s="67" t="s">
        <v>506</v>
      </c>
      <c r="B193" s="54" t="s">
        <v>507</v>
      </c>
      <c r="C193" s="55">
        <v>50165</v>
      </c>
      <c r="D193" s="55">
        <v>33458</v>
      </c>
      <c r="E193" s="55">
        <v>39470</v>
      </c>
      <c r="F193" s="55">
        <v>57085</v>
      </c>
      <c r="G193" s="55">
        <v>57824</v>
      </c>
      <c r="H193" s="55">
        <v>65665</v>
      </c>
      <c r="I193" s="56">
        <v>90</v>
      </c>
    </row>
    <row r="194" spans="1:9" ht="18" customHeight="1" x14ac:dyDescent="0.3">
      <c r="A194" s="24" t="s">
        <v>623</v>
      </c>
      <c r="B194" s="12" t="s">
        <v>624</v>
      </c>
      <c r="C194" s="13">
        <v>51157</v>
      </c>
      <c r="D194" s="13">
        <v>35488</v>
      </c>
      <c r="E194" s="13">
        <v>36477</v>
      </c>
      <c r="F194" s="13">
        <v>40019</v>
      </c>
      <c r="G194" s="13">
        <v>59036</v>
      </c>
      <c r="H194" s="13">
        <v>81291</v>
      </c>
      <c r="I194" s="27">
        <v>40</v>
      </c>
    </row>
    <row r="195" spans="1:9" s="2" customFormat="1" ht="18" customHeight="1" x14ac:dyDescent="0.3">
      <c r="A195" s="88" t="s">
        <v>278</v>
      </c>
      <c r="B195" s="64" t="s">
        <v>122</v>
      </c>
      <c r="C195" s="65">
        <v>42152</v>
      </c>
      <c r="D195" s="65">
        <v>30246</v>
      </c>
      <c r="E195" s="65">
        <v>32017</v>
      </c>
      <c r="F195" s="65">
        <v>35518</v>
      </c>
      <c r="G195" s="65">
        <v>45196</v>
      </c>
      <c r="H195" s="65">
        <v>58664</v>
      </c>
      <c r="I195" s="66">
        <v>2310</v>
      </c>
    </row>
    <row r="196" spans="1:9" ht="18" customHeight="1" x14ac:dyDescent="0.3">
      <c r="A196" s="24" t="s">
        <v>381</v>
      </c>
      <c r="B196" s="12" t="s">
        <v>577</v>
      </c>
      <c r="C196" s="13">
        <v>56013</v>
      </c>
      <c r="D196" s="13">
        <v>39432</v>
      </c>
      <c r="E196" s="13">
        <v>43822</v>
      </c>
      <c r="F196" s="13">
        <v>53982</v>
      </c>
      <c r="G196" s="13">
        <v>62890</v>
      </c>
      <c r="H196" s="13">
        <v>81374</v>
      </c>
      <c r="I196" s="27">
        <v>100</v>
      </c>
    </row>
    <row r="197" spans="1:9" ht="18" customHeight="1" x14ac:dyDescent="0.3">
      <c r="A197" s="67" t="s">
        <v>666</v>
      </c>
      <c r="B197" s="54" t="s">
        <v>667</v>
      </c>
      <c r="C197" s="55">
        <v>87287</v>
      </c>
      <c r="D197" s="55">
        <v>40181</v>
      </c>
      <c r="E197" s="55">
        <v>53804</v>
      </c>
      <c r="F197" s="55">
        <v>91232</v>
      </c>
      <c r="G197" s="55">
        <v>117870</v>
      </c>
      <c r="H197" s="55">
        <v>126215</v>
      </c>
      <c r="I197" s="56">
        <v>40</v>
      </c>
    </row>
    <row r="198" spans="1:9" ht="18" customHeight="1" x14ac:dyDescent="0.3">
      <c r="A198" s="24" t="s">
        <v>513</v>
      </c>
      <c r="B198" s="12" t="s">
        <v>514</v>
      </c>
      <c r="C198" s="13">
        <v>38111</v>
      </c>
      <c r="D198" s="13">
        <v>28808</v>
      </c>
      <c r="E198" s="13">
        <v>31160</v>
      </c>
      <c r="F198" s="13">
        <v>35812</v>
      </c>
      <c r="G198" s="13">
        <v>42468</v>
      </c>
      <c r="H198" s="13">
        <v>46617</v>
      </c>
      <c r="I198" s="27">
        <v>120</v>
      </c>
    </row>
    <row r="199" spans="1:9" ht="18" customHeight="1" x14ac:dyDescent="0.3">
      <c r="A199" s="67" t="s">
        <v>279</v>
      </c>
      <c r="B199" s="54" t="s">
        <v>124</v>
      </c>
      <c r="C199" s="55">
        <v>49035</v>
      </c>
      <c r="D199" s="55">
        <v>35527</v>
      </c>
      <c r="E199" s="55">
        <v>39049</v>
      </c>
      <c r="F199" s="55">
        <v>47432</v>
      </c>
      <c r="G199" s="55">
        <v>56531</v>
      </c>
      <c r="H199" s="55">
        <v>67524</v>
      </c>
      <c r="I199" s="56">
        <v>350</v>
      </c>
    </row>
    <row r="200" spans="1:9" ht="18" customHeight="1" x14ac:dyDescent="0.3">
      <c r="A200" s="24" t="s">
        <v>280</v>
      </c>
      <c r="B200" s="12" t="s">
        <v>383</v>
      </c>
      <c r="C200" s="13">
        <v>50620</v>
      </c>
      <c r="D200" s="13">
        <v>32592</v>
      </c>
      <c r="E200" s="13">
        <v>37978</v>
      </c>
      <c r="F200" s="13">
        <v>45030</v>
      </c>
      <c r="G200" s="13">
        <v>47947</v>
      </c>
      <c r="H200" s="13">
        <v>88410</v>
      </c>
      <c r="I200" s="27">
        <v>200</v>
      </c>
    </row>
    <row r="201" spans="1:9" ht="18" customHeight="1" x14ac:dyDescent="0.3">
      <c r="A201" s="67" t="s">
        <v>625</v>
      </c>
      <c r="B201" s="54" t="s">
        <v>626</v>
      </c>
      <c r="C201" s="55">
        <v>36647</v>
      </c>
      <c r="D201" s="55">
        <v>31224</v>
      </c>
      <c r="E201" s="55">
        <v>33343</v>
      </c>
      <c r="F201" s="55">
        <v>34916</v>
      </c>
      <c r="G201" s="55">
        <v>39109</v>
      </c>
      <c r="H201" s="55">
        <v>45536</v>
      </c>
      <c r="I201" s="56">
        <v>140</v>
      </c>
    </row>
    <row r="202" spans="1:9" ht="18" customHeight="1" x14ac:dyDescent="0.3">
      <c r="A202" s="24" t="s">
        <v>627</v>
      </c>
      <c r="B202" s="12" t="s">
        <v>628</v>
      </c>
      <c r="C202" s="13">
        <v>36688</v>
      </c>
      <c r="D202" s="13">
        <v>30280</v>
      </c>
      <c r="E202" s="13">
        <v>31566</v>
      </c>
      <c r="F202" s="13">
        <v>35109</v>
      </c>
      <c r="G202" s="13">
        <v>41981</v>
      </c>
      <c r="H202" s="13">
        <v>41981</v>
      </c>
      <c r="I202" s="27">
        <v>80</v>
      </c>
    </row>
    <row r="203" spans="1:9" ht="18" customHeight="1" x14ac:dyDescent="0.3">
      <c r="A203" s="67" t="s">
        <v>281</v>
      </c>
      <c r="B203" s="54" t="s">
        <v>125</v>
      </c>
      <c r="C203" s="55">
        <v>32980</v>
      </c>
      <c r="D203" s="55">
        <v>28808</v>
      </c>
      <c r="E203" s="55">
        <v>29189</v>
      </c>
      <c r="F203" s="55">
        <v>32874</v>
      </c>
      <c r="G203" s="55">
        <v>35869</v>
      </c>
      <c r="H203" s="55">
        <v>38376</v>
      </c>
      <c r="I203" s="56">
        <v>40</v>
      </c>
    </row>
    <row r="204" spans="1:9" ht="18" customHeight="1" x14ac:dyDescent="0.3">
      <c r="A204" s="24" t="s">
        <v>282</v>
      </c>
      <c r="B204" s="12" t="s">
        <v>126</v>
      </c>
      <c r="C204" s="13">
        <v>36109</v>
      </c>
      <c r="D204" s="13">
        <v>29544</v>
      </c>
      <c r="E204" s="13">
        <v>30820</v>
      </c>
      <c r="F204" s="13">
        <v>34564</v>
      </c>
      <c r="G204" s="13">
        <v>37446</v>
      </c>
      <c r="H204" s="13">
        <v>45940</v>
      </c>
      <c r="I204" s="27">
        <v>330</v>
      </c>
    </row>
    <row r="205" spans="1:9" ht="18" customHeight="1" x14ac:dyDescent="0.3">
      <c r="A205" s="67" t="s">
        <v>387</v>
      </c>
      <c r="B205" s="54" t="s">
        <v>388</v>
      </c>
      <c r="C205" s="55">
        <v>35577</v>
      </c>
      <c r="D205" s="55">
        <v>30900</v>
      </c>
      <c r="E205" s="55">
        <v>31344</v>
      </c>
      <c r="F205" s="55">
        <v>34443</v>
      </c>
      <c r="G205" s="55">
        <v>35211</v>
      </c>
      <c r="H205" s="55">
        <v>44306</v>
      </c>
      <c r="I205" s="56">
        <v>710</v>
      </c>
    </row>
    <row r="206" spans="1:9" ht="18" customHeight="1" thickBot="1" x14ac:dyDescent="0.35">
      <c r="A206" s="90" t="s">
        <v>284</v>
      </c>
      <c r="B206" s="14" t="s">
        <v>128</v>
      </c>
      <c r="C206" s="15">
        <v>33619</v>
      </c>
      <c r="D206" s="15">
        <v>30284</v>
      </c>
      <c r="E206" s="15">
        <v>32051</v>
      </c>
      <c r="F206" s="15">
        <v>32051</v>
      </c>
      <c r="G206" s="15">
        <v>34789</v>
      </c>
      <c r="H206" s="15">
        <v>37931</v>
      </c>
      <c r="I206" s="28">
        <v>40</v>
      </c>
    </row>
    <row r="207" spans="1:9" x14ac:dyDescent="0.3">
      <c r="A207" s="87" t="s">
        <v>749</v>
      </c>
    </row>
    <row r="208" spans="1:9" x14ac:dyDescent="0.3">
      <c r="A208" s="96" t="s">
        <v>710</v>
      </c>
      <c r="B208" s="97"/>
      <c r="C208" s="97"/>
      <c r="D208" s="97"/>
      <c r="E208" s="97"/>
      <c r="F208" s="97"/>
      <c r="G208" s="97"/>
      <c r="H208" s="97"/>
      <c r="I208" s="97"/>
    </row>
  </sheetData>
  <mergeCells count="2">
    <mergeCell ref="A1:I1"/>
    <mergeCell ref="A208:I208"/>
  </mergeCells>
  <conditionalFormatting sqref="A3:I206">
    <cfRule type="expression" dxfId="13" priority="1">
      <formula>MOD(ROW(),2)=1</formula>
    </cfRule>
  </conditionalFormatting>
  <pageMargins left="0.7" right="0.7" top="0.75" bottom="0.75" header="0.3" footer="0.3"/>
  <pageSetup scale="51" fitToHeight="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DCC3-8DAB-4161-A842-5C070250A0E0}">
  <sheetPr>
    <pageSetUpPr fitToPage="1"/>
  </sheetPr>
  <dimension ref="A1:I208"/>
  <sheetViews>
    <sheetView workbookViewId="0">
      <pane ySplit="2" topLeftCell="A3" activePane="bottomLeft" state="frozen"/>
      <selection sqref="A1:I1"/>
      <selection pane="bottomLeft" sqref="A1:I1"/>
    </sheetView>
  </sheetViews>
  <sheetFormatPr defaultRowHeight="14.4" x14ac:dyDescent="0.3"/>
  <cols>
    <col min="1" max="1" width="13" customWidth="1"/>
    <col min="2" max="2" width="51.88671875" style="1" customWidth="1"/>
    <col min="3" max="8" width="15.77734375" customWidth="1"/>
    <col min="9" max="9" width="14.77734375" customWidth="1"/>
  </cols>
  <sheetData>
    <row r="1" spans="1:9" ht="30" customHeight="1" x14ac:dyDescent="0.3">
      <c r="A1" s="93" t="s">
        <v>668</v>
      </c>
      <c r="B1" s="94"/>
      <c r="C1" s="94"/>
      <c r="D1" s="94"/>
      <c r="E1" s="94"/>
      <c r="F1" s="94"/>
      <c r="G1" s="94"/>
      <c r="H1" s="94"/>
      <c r="I1" s="95"/>
    </row>
    <row r="2" spans="1:9" ht="34.950000000000003" customHeight="1" x14ac:dyDescent="0.3">
      <c r="A2" s="4" t="s">
        <v>705</v>
      </c>
      <c r="B2" s="5" t="s">
        <v>129</v>
      </c>
      <c r="C2" s="5" t="s">
        <v>130</v>
      </c>
      <c r="D2" s="5" t="s">
        <v>131</v>
      </c>
      <c r="E2" s="5" t="s">
        <v>132</v>
      </c>
      <c r="F2" s="5" t="s">
        <v>133</v>
      </c>
      <c r="G2" s="5" t="s">
        <v>134</v>
      </c>
      <c r="H2" s="5" t="s">
        <v>135</v>
      </c>
      <c r="I2" s="6" t="s">
        <v>136</v>
      </c>
    </row>
    <row r="3" spans="1:9" ht="18" customHeight="1" x14ac:dyDescent="0.3">
      <c r="A3" s="88" t="s">
        <v>139</v>
      </c>
      <c r="B3" s="64" t="s">
        <v>395</v>
      </c>
      <c r="C3" s="68">
        <v>28.27</v>
      </c>
      <c r="D3" s="68">
        <v>14.04</v>
      </c>
      <c r="E3" s="68">
        <v>16</v>
      </c>
      <c r="F3" s="68">
        <v>21.71</v>
      </c>
      <c r="G3" s="68">
        <v>34.89</v>
      </c>
      <c r="H3" s="68">
        <v>49.91</v>
      </c>
      <c r="I3" s="66">
        <v>33880</v>
      </c>
    </row>
    <row r="4" spans="1:9" ht="18" customHeight="1" x14ac:dyDescent="0.3">
      <c r="A4" s="89" t="s">
        <v>396</v>
      </c>
      <c r="B4" s="22" t="s">
        <v>0</v>
      </c>
      <c r="C4" s="25">
        <v>48.44</v>
      </c>
      <c r="D4" s="25">
        <v>21.7</v>
      </c>
      <c r="E4" s="25">
        <v>29.22</v>
      </c>
      <c r="F4" s="25">
        <v>43.62</v>
      </c>
      <c r="G4" s="25">
        <v>59.43</v>
      </c>
      <c r="H4" s="25">
        <v>77.87</v>
      </c>
      <c r="I4" s="26">
        <v>2370</v>
      </c>
    </row>
    <row r="5" spans="1:9" ht="18" customHeight="1" x14ac:dyDescent="0.3">
      <c r="A5" s="67" t="s">
        <v>140</v>
      </c>
      <c r="B5" s="54" t="s">
        <v>1</v>
      </c>
      <c r="C5" s="62">
        <v>59.82</v>
      </c>
      <c r="D5" s="62">
        <v>32.869999999999997</v>
      </c>
      <c r="E5" s="62">
        <v>46.91</v>
      </c>
      <c r="F5" s="62">
        <v>53.86</v>
      </c>
      <c r="G5" s="62">
        <v>67.13</v>
      </c>
      <c r="H5" s="62">
        <v>87.66</v>
      </c>
      <c r="I5" s="56">
        <v>50</v>
      </c>
    </row>
    <row r="6" spans="1:9" ht="18" customHeight="1" x14ac:dyDescent="0.3">
      <c r="A6" s="24" t="s">
        <v>141</v>
      </c>
      <c r="B6" s="12" t="s">
        <v>2</v>
      </c>
      <c r="C6" s="20">
        <v>44.48</v>
      </c>
      <c r="D6" s="20">
        <v>18.8</v>
      </c>
      <c r="E6" s="20">
        <v>24.47</v>
      </c>
      <c r="F6" s="20">
        <v>35.35</v>
      </c>
      <c r="G6" s="20">
        <v>51.86</v>
      </c>
      <c r="H6" s="20">
        <v>78.260000000000005</v>
      </c>
      <c r="I6" s="27">
        <v>970</v>
      </c>
    </row>
    <row r="7" spans="1:9" ht="18" customHeight="1" x14ac:dyDescent="0.3">
      <c r="A7" s="67" t="s">
        <v>143</v>
      </c>
      <c r="B7" s="54" t="s">
        <v>4</v>
      </c>
      <c r="C7" s="62">
        <v>57.08</v>
      </c>
      <c r="D7" s="62">
        <v>29.43</v>
      </c>
      <c r="E7" s="62">
        <v>36.03</v>
      </c>
      <c r="F7" s="62">
        <v>55.74</v>
      </c>
      <c r="G7" s="62">
        <v>73.209999999999994</v>
      </c>
      <c r="H7" s="62">
        <v>87.84</v>
      </c>
      <c r="I7" s="56">
        <v>80</v>
      </c>
    </row>
    <row r="8" spans="1:9" ht="18" customHeight="1" x14ac:dyDescent="0.3">
      <c r="A8" s="24" t="s">
        <v>584</v>
      </c>
      <c r="B8" s="12" t="s">
        <v>398</v>
      </c>
      <c r="C8" s="20">
        <v>38.67</v>
      </c>
      <c r="D8" s="20">
        <v>29.21</v>
      </c>
      <c r="E8" s="20">
        <v>30.5</v>
      </c>
      <c r="F8" s="20">
        <v>32.549999999999997</v>
      </c>
      <c r="G8" s="20">
        <v>44.15</v>
      </c>
      <c r="H8" s="20">
        <v>59.04</v>
      </c>
      <c r="I8" s="27">
        <v>50</v>
      </c>
    </row>
    <row r="9" spans="1:9" ht="18" customHeight="1" x14ac:dyDescent="0.3">
      <c r="A9" s="67" t="s">
        <v>144</v>
      </c>
      <c r="B9" s="54" t="s">
        <v>5</v>
      </c>
      <c r="C9" s="62">
        <v>69.89</v>
      </c>
      <c r="D9" s="62">
        <v>42.73</v>
      </c>
      <c r="E9" s="62">
        <v>52.68</v>
      </c>
      <c r="F9" s="62">
        <v>66.41</v>
      </c>
      <c r="G9" s="62">
        <v>82.35</v>
      </c>
      <c r="H9" s="62">
        <v>97.58</v>
      </c>
      <c r="I9" s="56">
        <v>120</v>
      </c>
    </row>
    <row r="10" spans="1:9" ht="18" customHeight="1" x14ac:dyDescent="0.3">
      <c r="A10" s="24" t="s">
        <v>145</v>
      </c>
      <c r="B10" s="12" t="s">
        <v>6</v>
      </c>
      <c r="C10" s="20">
        <v>51.38</v>
      </c>
      <c r="D10" s="20">
        <v>25.96</v>
      </c>
      <c r="E10" s="20">
        <v>33.36</v>
      </c>
      <c r="F10" s="20">
        <v>41.02</v>
      </c>
      <c r="G10" s="20">
        <v>65.05</v>
      </c>
      <c r="H10" s="20">
        <v>76.349999999999994</v>
      </c>
      <c r="I10" s="27">
        <v>90</v>
      </c>
    </row>
    <row r="11" spans="1:9" ht="18" customHeight="1" x14ac:dyDescent="0.3">
      <c r="A11" s="67" t="s">
        <v>146</v>
      </c>
      <c r="B11" s="54" t="s">
        <v>7</v>
      </c>
      <c r="C11" s="62">
        <v>47.95</v>
      </c>
      <c r="D11" s="62">
        <v>30.28</v>
      </c>
      <c r="E11" s="62">
        <v>37.31</v>
      </c>
      <c r="F11" s="62">
        <v>44.6</v>
      </c>
      <c r="G11" s="62">
        <v>55.9</v>
      </c>
      <c r="H11" s="62">
        <v>68.02</v>
      </c>
      <c r="I11" s="56">
        <v>60</v>
      </c>
    </row>
    <row r="12" spans="1:9" ht="18" customHeight="1" x14ac:dyDescent="0.3">
      <c r="A12" s="24" t="s">
        <v>147</v>
      </c>
      <c r="B12" s="12" t="s">
        <v>296</v>
      </c>
      <c r="C12" s="20" t="s">
        <v>137</v>
      </c>
      <c r="D12" s="20" t="s">
        <v>137</v>
      </c>
      <c r="E12" s="20" t="s">
        <v>137</v>
      </c>
      <c r="F12" s="20" t="s">
        <v>137</v>
      </c>
      <c r="G12" s="20" t="s">
        <v>137</v>
      </c>
      <c r="H12" s="20" t="s">
        <v>137</v>
      </c>
      <c r="I12" s="27">
        <v>90</v>
      </c>
    </row>
    <row r="13" spans="1:9" ht="18" customHeight="1" x14ac:dyDescent="0.3">
      <c r="A13" s="67" t="s">
        <v>149</v>
      </c>
      <c r="B13" s="54" t="s">
        <v>9</v>
      </c>
      <c r="C13" s="62">
        <v>72.739999999999995</v>
      </c>
      <c r="D13" s="62">
        <v>59.55</v>
      </c>
      <c r="E13" s="62">
        <v>66.34</v>
      </c>
      <c r="F13" s="62">
        <v>73.930000000000007</v>
      </c>
      <c r="G13" s="62">
        <v>80.27</v>
      </c>
      <c r="H13" s="62">
        <v>86.96</v>
      </c>
      <c r="I13" s="56">
        <v>40</v>
      </c>
    </row>
    <row r="14" spans="1:9" ht="18" customHeight="1" x14ac:dyDescent="0.3">
      <c r="A14" s="24" t="s">
        <v>391</v>
      </c>
      <c r="B14" s="12" t="s">
        <v>297</v>
      </c>
      <c r="C14" s="20">
        <v>27.93</v>
      </c>
      <c r="D14" s="20">
        <v>20.94</v>
      </c>
      <c r="E14" s="20">
        <v>24.02</v>
      </c>
      <c r="F14" s="20">
        <v>27.22</v>
      </c>
      <c r="G14" s="20">
        <v>30.73</v>
      </c>
      <c r="H14" s="20">
        <v>37.08</v>
      </c>
      <c r="I14" s="27">
        <v>60</v>
      </c>
    </row>
    <row r="15" spans="1:9" ht="18" customHeight="1" x14ac:dyDescent="0.3">
      <c r="A15" s="67" t="s">
        <v>652</v>
      </c>
      <c r="B15" s="54" t="s">
        <v>653</v>
      </c>
      <c r="C15" s="62">
        <v>28.85</v>
      </c>
      <c r="D15" s="62">
        <v>18.29</v>
      </c>
      <c r="E15" s="62">
        <v>22.98</v>
      </c>
      <c r="F15" s="62">
        <v>26.82</v>
      </c>
      <c r="G15" s="62">
        <v>30.28</v>
      </c>
      <c r="H15" s="62">
        <v>38.64</v>
      </c>
      <c r="I15" s="56">
        <v>30</v>
      </c>
    </row>
    <row r="16" spans="1:9" ht="18" customHeight="1" x14ac:dyDescent="0.3">
      <c r="A16" s="24" t="s">
        <v>150</v>
      </c>
      <c r="B16" s="12" t="s">
        <v>10</v>
      </c>
      <c r="C16" s="20">
        <v>60.29</v>
      </c>
      <c r="D16" s="20">
        <v>31.26</v>
      </c>
      <c r="E16" s="20">
        <v>43</v>
      </c>
      <c r="F16" s="20">
        <v>51.93</v>
      </c>
      <c r="G16" s="20">
        <v>63.49</v>
      </c>
      <c r="H16" s="20">
        <v>85.55</v>
      </c>
      <c r="I16" s="27">
        <v>140</v>
      </c>
    </row>
    <row r="17" spans="1:9" ht="18" customHeight="1" x14ac:dyDescent="0.3">
      <c r="A17" s="67" t="s">
        <v>151</v>
      </c>
      <c r="B17" s="54" t="s">
        <v>11</v>
      </c>
      <c r="C17" s="62">
        <v>28.75</v>
      </c>
      <c r="D17" s="62">
        <v>17.100000000000001</v>
      </c>
      <c r="E17" s="62">
        <v>19.239999999999998</v>
      </c>
      <c r="F17" s="62">
        <v>22.33</v>
      </c>
      <c r="G17" s="62">
        <v>34.19</v>
      </c>
      <c r="H17" s="62">
        <v>43.7</v>
      </c>
      <c r="I17" s="56">
        <v>60</v>
      </c>
    </row>
    <row r="18" spans="1:9" ht="18" customHeight="1" x14ac:dyDescent="0.3">
      <c r="A18" s="24" t="s">
        <v>402</v>
      </c>
      <c r="B18" s="12" t="s">
        <v>403</v>
      </c>
      <c r="C18" s="20">
        <v>56.93</v>
      </c>
      <c r="D18" s="20">
        <v>48.12</v>
      </c>
      <c r="E18" s="20">
        <v>52.93</v>
      </c>
      <c r="F18" s="20">
        <v>56.14</v>
      </c>
      <c r="G18" s="20">
        <v>61.77</v>
      </c>
      <c r="H18" s="20">
        <v>70.13</v>
      </c>
      <c r="I18" s="27">
        <v>270</v>
      </c>
    </row>
    <row r="19" spans="1:9" ht="18" customHeight="1" x14ac:dyDescent="0.3">
      <c r="A19" s="88" t="s">
        <v>152</v>
      </c>
      <c r="B19" s="64" t="s">
        <v>12</v>
      </c>
      <c r="C19" s="68">
        <v>38.53</v>
      </c>
      <c r="D19" s="68">
        <v>21.38</v>
      </c>
      <c r="E19" s="68">
        <v>27.9</v>
      </c>
      <c r="F19" s="68">
        <v>38.26</v>
      </c>
      <c r="G19" s="68">
        <v>47.21</v>
      </c>
      <c r="H19" s="68">
        <v>54.68</v>
      </c>
      <c r="I19" s="66">
        <v>2430</v>
      </c>
    </row>
    <row r="20" spans="1:9" ht="18" customHeight="1" x14ac:dyDescent="0.3">
      <c r="A20" s="24" t="s">
        <v>153</v>
      </c>
      <c r="B20" s="12" t="s">
        <v>154</v>
      </c>
      <c r="C20" s="20">
        <v>38.47</v>
      </c>
      <c r="D20" s="20">
        <v>22.13</v>
      </c>
      <c r="E20" s="20">
        <v>25.26</v>
      </c>
      <c r="F20" s="20">
        <v>34.83</v>
      </c>
      <c r="G20" s="20">
        <v>49.73</v>
      </c>
      <c r="H20" s="20">
        <v>59.35</v>
      </c>
      <c r="I20" s="27">
        <v>150</v>
      </c>
    </row>
    <row r="21" spans="1:9" ht="18" customHeight="1" x14ac:dyDescent="0.3">
      <c r="A21" s="67" t="s">
        <v>155</v>
      </c>
      <c r="B21" s="54" t="s">
        <v>299</v>
      </c>
      <c r="C21" s="62">
        <v>35.979999999999997</v>
      </c>
      <c r="D21" s="62">
        <v>20.53</v>
      </c>
      <c r="E21" s="62">
        <v>23.74</v>
      </c>
      <c r="F21" s="62">
        <v>33.76</v>
      </c>
      <c r="G21" s="62">
        <v>45.34</v>
      </c>
      <c r="H21" s="62">
        <v>51.26</v>
      </c>
      <c r="I21" s="56">
        <v>300</v>
      </c>
    </row>
    <row r="22" spans="1:9" ht="18" customHeight="1" x14ac:dyDescent="0.3">
      <c r="A22" s="24" t="s">
        <v>520</v>
      </c>
      <c r="B22" s="12" t="s">
        <v>521</v>
      </c>
      <c r="C22" s="20">
        <v>32.82</v>
      </c>
      <c r="D22" s="20">
        <v>20.95</v>
      </c>
      <c r="E22" s="20">
        <v>27.18</v>
      </c>
      <c r="F22" s="20">
        <v>30.17</v>
      </c>
      <c r="G22" s="20">
        <v>38.119999999999997</v>
      </c>
      <c r="H22" s="20">
        <v>49.1</v>
      </c>
      <c r="I22" s="27">
        <v>40</v>
      </c>
    </row>
    <row r="23" spans="1:9" ht="18" customHeight="1" x14ac:dyDescent="0.3">
      <c r="A23" s="67" t="s">
        <v>156</v>
      </c>
      <c r="B23" s="54" t="s">
        <v>13</v>
      </c>
      <c r="C23" s="62">
        <v>36.21</v>
      </c>
      <c r="D23" s="62">
        <v>19.690000000000001</v>
      </c>
      <c r="E23" s="62">
        <v>24.69</v>
      </c>
      <c r="F23" s="62">
        <v>34.36</v>
      </c>
      <c r="G23" s="62">
        <v>44.51</v>
      </c>
      <c r="H23" s="62">
        <v>52.76</v>
      </c>
      <c r="I23" s="56">
        <v>210</v>
      </c>
    </row>
    <row r="24" spans="1:9" ht="18" customHeight="1" x14ac:dyDescent="0.3">
      <c r="A24" s="24" t="s">
        <v>157</v>
      </c>
      <c r="B24" s="12" t="s">
        <v>14</v>
      </c>
      <c r="C24" s="20">
        <v>44.99</v>
      </c>
      <c r="D24" s="20">
        <v>28.83</v>
      </c>
      <c r="E24" s="20">
        <v>37.14</v>
      </c>
      <c r="F24" s="20">
        <v>41.82</v>
      </c>
      <c r="G24" s="20">
        <v>52.61</v>
      </c>
      <c r="H24" s="20">
        <v>62.56</v>
      </c>
      <c r="I24" s="27">
        <v>140</v>
      </c>
    </row>
    <row r="25" spans="1:9" ht="18" customHeight="1" x14ac:dyDescent="0.3">
      <c r="A25" s="67" t="s">
        <v>585</v>
      </c>
      <c r="B25" s="54" t="s">
        <v>586</v>
      </c>
      <c r="C25" s="62">
        <v>43.39</v>
      </c>
      <c r="D25" s="62">
        <v>24.1</v>
      </c>
      <c r="E25" s="62">
        <v>31.24</v>
      </c>
      <c r="F25" s="62">
        <v>39.659999999999997</v>
      </c>
      <c r="G25" s="62">
        <v>51.51</v>
      </c>
      <c r="H25" s="62">
        <v>62.5</v>
      </c>
      <c r="I25" s="56">
        <v>130</v>
      </c>
    </row>
    <row r="26" spans="1:9" ht="18" customHeight="1" x14ac:dyDescent="0.3">
      <c r="A26" s="24" t="s">
        <v>158</v>
      </c>
      <c r="B26" s="12" t="s">
        <v>15</v>
      </c>
      <c r="C26" s="20">
        <v>43.61</v>
      </c>
      <c r="D26" s="20">
        <v>28.57</v>
      </c>
      <c r="E26" s="20">
        <v>34.89</v>
      </c>
      <c r="F26" s="20">
        <v>41.82</v>
      </c>
      <c r="G26" s="20">
        <v>51.33</v>
      </c>
      <c r="H26" s="20">
        <v>59.35</v>
      </c>
      <c r="I26" s="27">
        <v>180</v>
      </c>
    </row>
    <row r="27" spans="1:9" ht="18" customHeight="1" x14ac:dyDescent="0.3">
      <c r="A27" s="67" t="s">
        <v>159</v>
      </c>
      <c r="B27" s="54" t="s">
        <v>16</v>
      </c>
      <c r="C27" s="62">
        <v>40.380000000000003</v>
      </c>
      <c r="D27" s="62">
        <v>31.97</v>
      </c>
      <c r="E27" s="62">
        <v>38.99</v>
      </c>
      <c r="F27" s="62">
        <v>39.57</v>
      </c>
      <c r="G27" s="62">
        <v>44.53</v>
      </c>
      <c r="H27" s="62">
        <v>47.68</v>
      </c>
      <c r="I27" s="56">
        <v>340</v>
      </c>
    </row>
    <row r="28" spans="1:9" ht="18" customHeight="1" x14ac:dyDescent="0.3">
      <c r="A28" s="24" t="s">
        <v>587</v>
      </c>
      <c r="B28" s="12" t="s">
        <v>588</v>
      </c>
      <c r="C28" s="20">
        <v>29.66</v>
      </c>
      <c r="D28" s="20">
        <v>18.760000000000002</v>
      </c>
      <c r="E28" s="20">
        <v>23.53</v>
      </c>
      <c r="F28" s="20">
        <v>28.87</v>
      </c>
      <c r="G28" s="20">
        <v>31.91</v>
      </c>
      <c r="H28" s="20">
        <v>38.28</v>
      </c>
      <c r="I28" s="27">
        <v>60</v>
      </c>
    </row>
    <row r="29" spans="1:9" ht="18" customHeight="1" x14ac:dyDescent="0.3">
      <c r="A29" s="67" t="s">
        <v>405</v>
      </c>
      <c r="B29" s="54" t="s">
        <v>406</v>
      </c>
      <c r="C29" s="62">
        <v>41.89</v>
      </c>
      <c r="D29" s="62">
        <v>26.81</v>
      </c>
      <c r="E29" s="62">
        <v>33.659999999999997</v>
      </c>
      <c r="F29" s="62">
        <v>41.64</v>
      </c>
      <c r="G29" s="62">
        <v>48.98</v>
      </c>
      <c r="H29" s="62">
        <v>56.66</v>
      </c>
      <c r="I29" s="56">
        <v>340</v>
      </c>
    </row>
    <row r="30" spans="1:9" ht="18" customHeight="1" x14ac:dyDescent="0.3">
      <c r="A30" s="24" t="s">
        <v>160</v>
      </c>
      <c r="B30" s="12" t="s">
        <v>17</v>
      </c>
      <c r="C30" s="20">
        <v>34.22</v>
      </c>
      <c r="D30" s="20">
        <v>22.34</v>
      </c>
      <c r="E30" s="20">
        <v>24.88</v>
      </c>
      <c r="F30" s="20">
        <v>31.12</v>
      </c>
      <c r="G30" s="20">
        <v>44.51</v>
      </c>
      <c r="H30" s="20">
        <v>48.56</v>
      </c>
      <c r="I30" s="27">
        <v>200</v>
      </c>
    </row>
    <row r="31" spans="1:9" ht="18" customHeight="1" x14ac:dyDescent="0.3">
      <c r="A31" s="67" t="s">
        <v>589</v>
      </c>
      <c r="B31" s="54" t="s">
        <v>590</v>
      </c>
      <c r="C31" s="62">
        <v>23.35</v>
      </c>
      <c r="D31" s="62">
        <v>15.05</v>
      </c>
      <c r="E31" s="62">
        <v>19.86</v>
      </c>
      <c r="F31" s="62">
        <v>19.86</v>
      </c>
      <c r="G31" s="62">
        <v>24.87</v>
      </c>
      <c r="H31" s="62">
        <v>34.56</v>
      </c>
      <c r="I31" s="56">
        <v>40</v>
      </c>
    </row>
    <row r="32" spans="1:9" ht="18" customHeight="1" x14ac:dyDescent="0.3">
      <c r="A32" s="24" t="s">
        <v>524</v>
      </c>
      <c r="B32" s="12" t="s">
        <v>632</v>
      </c>
      <c r="C32" s="20">
        <v>45.21</v>
      </c>
      <c r="D32" s="20">
        <v>25.62</v>
      </c>
      <c r="E32" s="20">
        <v>26.3</v>
      </c>
      <c r="F32" s="20">
        <v>34.44</v>
      </c>
      <c r="G32" s="20">
        <v>49.59</v>
      </c>
      <c r="H32" s="20">
        <v>63.11</v>
      </c>
      <c r="I32" s="27">
        <v>30</v>
      </c>
    </row>
    <row r="33" spans="1:9" ht="18" customHeight="1" x14ac:dyDescent="0.3">
      <c r="A33" s="67" t="s">
        <v>302</v>
      </c>
      <c r="B33" s="54" t="s">
        <v>303</v>
      </c>
      <c r="C33" s="62">
        <v>36.15</v>
      </c>
      <c r="D33" s="62">
        <v>17.38</v>
      </c>
      <c r="E33" s="62">
        <v>20.63</v>
      </c>
      <c r="F33" s="62">
        <v>25.59</v>
      </c>
      <c r="G33" s="62">
        <v>38.69</v>
      </c>
      <c r="H33" s="62">
        <v>65.599999999999994</v>
      </c>
      <c r="I33" s="56">
        <v>60</v>
      </c>
    </row>
    <row r="34" spans="1:9" ht="18" customHeight="1" x14ac:dyDescent="0.3">
      <c r="A34" s="24" t="s">
        <v>161</v>
      </c>
      <c r="B34" s="12" t="s">
        <v>18</v>
      </c>
      <c r="C34" s="20">
        <v>35.840000000000003</v>
      </c>
      <c r="D34" s="20">
        <v>17.27</v>
      </c>
      <c r="E34" s="20">
        <v>21.95</v>
      </c>
      <c r="F34" s="20">
        <v>31.62</v>
      </c>
      <c r="G34" s="20">
        <v>49.62</v>
      </c>
      <c r="H34" s="20">
        <v>63.98</v>
      </c>
      <c r="I34" s="27">
        <v>40</v>
      </c>
    </row>
    <row r="35" spans="1:9" ht="18" customHeight="1" x14ac:dyDescent="0.3">
      <c r="A35" s="88" t="s">
        <v>162</v>
      </c>
      <c r="B35" s="64" t="s">
        <v>19</v>
      </c>
      <c r="C35" s="68">
        <v>46.77</v>
      </c>
      <c r="D35" s="68">
        <v>25.48</v>
      </c>
      <c r="E35" s="68">
        <v>33.94</v>
      </c>
      <c r="F35" s="68">
        <v>47.21</v>
      </c>
      <c r="G35" s="68">
        <v>56.7</v>
      </c>
      <c r="H35" s="68">
        <v>65.569999999999993</v>
      </c>
      <c r="I35" s="66">
        <v>1840</v>
      </c>
    </row>
    <row r="36" spans="1:9" ht="18" customHeight="1" x14ac:dyDescent="0.3">
      <c r="A36" s="24" t="s">
        <v>306</v>
      </c>
      <c r="B36" s="12" t="s">
        <v>20</v>
      </c>
      <c r="C36" s="20">
        <v>46.56</v>
      </c>
      <c r="D36" s="20">
        <v>30.57</v>
      </c>
      <c r="E36" s="20">
        <v>34.380000000000003</v>
      </c>
      <c r="F36" s="20">
        <v>41.72</v>
      </c>
      <c r="G36" s="20">
        <v>53.56</v>
      </c>
      <c r="H36" s="20">
        <v>64.22</v>
      </c>
      <c r="I36" s="27">
        <v>110</v>
      </c>
    </row>
    <row r="37" spans="1:9" ht="18" customHeight="1" x14ac:dyDescent="0.3">
      <c r="A37" s="67" t="s">
        <v>307</v>
      </c>
      <c r="B37" s="54" t="s">
        <v>21</v>
      </c>
      <c r="C37" s="62">
        <v>47.76</v>
      </c>
      <c r="D37" s="62">
        <v>26.56</v>
      </c>
      <c r="E37" s="62">
        <v>39.200000000000003</v>
      </c>
      <c r="F37" s="62">
        <v>49.13</v>
      </c>
      <c r="G37" s="62">
        <v>56.7</v>
      </c>
      <c r="H37" s="62">
        <v>65.11</v>
      </c>
      <c r="I37" s="56">
        <v>70</v>
      </c>
    </row>
    <row r="38" spans="1:9" ht="18" customHeight="1" x14ac:dyDescent="0.3">
      <c r="A38" s="24" t="s">
        <v>562</v>
      </c>
      <c r="B38" s="12" t="s">
        <v>408</v>
      </c>
      <c r="C38" s="20">
        <v>59.06</v>
      </c>
      <c r="D38" s="20">
        <v>43.16</v>
      </c>
      <c r="E38" s="20">
        <v>51.33</v>
      </c>
      <c r="F38" s="20">
        <v>59.35</v>
      </c>
      <c r="G38" s="20">
        <v>62.56</v>
      </c>
      <c r="H38" s="20">
        <v>73.930000000000007</v>
      </c>
      <c r="I38" s="27">
        <v>90</v>
      </c>
    </row>
    <row r="39" spans="1:9" ht="18" customHeight="1" x14ac:dyDescent="0.3">
      <c r="A39" s="67" t="s">
        <v>309</v>
      </c>
      <c r="B39" s="54" t="s">
        <v>24</v>
      </c>
      <c r="C39" s="62">
        <v>29.66</v>
      </c>
      <c r="D39" s="62">
        <v>16.510000000000002</v>
      </c>
      <c r="E39" s="62">
        <v>21.79</v>
      </c>
      <c r="F39" s="62">
        <v>29.04</v>
      </c>
      <c r="G39" s="62">
        <v>33.94</v>
      </c>
      <c r="H39" s="62">
        <v>43.83</v>
      </c>
      <c r="I39" s="56">
        <v>290</v>
      </c>
    </row>
    <row r="40" spans="1:9" ht="18" customHeight="1" x14ac:dyDescent="0.3">
      <c r="A40" s="24" t="s">
        <v>310</v>
      </c>
      <c r="B40" s="12" t="s">
        <v>23</v>
      </c>
      <c r="C40" s="20">
        <v>49.59</v>
      </c>
      <c r="D40" s="20">
        <v>34.07</v>
      </c>
      <c r="E40" s="20">
        <v>39.369999999999997</v>
      </c>
      <c r="F40" s="20">
        <v>43.29</v>
      </c>
      <c r="G40" s="20">
        <v>51.44</v>
      </c>
      <c r="H40" s="20">
        <v>73.69</v>
      </c>
      <c r="I40" s="27">
        <v>90</v>
      </c>
    </row>
    <row r="41" spans="1:9" ht="18" customHeight="1" x14ac:dyDescent="0.3">
      <c r="A41" s="67" t="s">
        <v>311</v>
      </c>
      <c r="B41" s="54" t="s">
        <v>22</v>
      </c>
      <c r="C41" s="62">
        <v>43.31</v>
      </c>
      <c r="D41" s="62">
        <v>30</v>
      </c>
      <c r="E41" s="62">
        <v>33.56</v>
      </c>
      <c r="F41" s="62">
        <v>42.34</v>
      </c>
      <c r="G41" s="62">
        <v>50.58</v>
      </c>
      <c r="H41" s="62">
        <v>56.49</v>
      </c>
      <c r="I41" s="56">
        <v>180</v>
      </c>
    </row>
    <row r="42" spans="1:9" ht="18" customHeight="1" x14ac:dyDescent="0.3">
      <c r="A42" s="24" t="s">
        <v>633</v>
      </c>
      <c r="B42" s="12" t="s">
        <v>634</v>
      </c>
      <c r="C42" s="20">
        <v>44.5</v>
      </c>
      <c r="D42" s="20">
        <v>28.23</v>
      </c>
      <c r="E42" s="20">
        <v>35.47</v>
      </c>
      <c r="F42" s="20">
        <v>42.4</v>
      </c>
      <c r="G42" s="20">
        <v>55.04</v>
      </c>
      <c r="H42" s="20">
        <v>58.9</v>
      </c>
      <c r="I42" s="27">
        <v>40</v>
      </c>
    </row>
    <row r="43" spans="1:9" ht="18" customHeight="1" x14ac:dyDescent="0.3">
      <c r="A43" s="67" t="s">
        <v>591</v>
      </c>
      <c r="B43" s="54" t="s">
        <v>592</v>
      </c>
      <c r="C43" s="62">
        <v>57.42</v>
      </c>
      <c r="D43" s="62">
        <v>36.86</v>
      </c>
      <c r="E43" s="62">
        <v>46.47</v>
      </c>
      <c r="F43" s="62">
        <v>52.43</v>
      </c>
      <c r="G43" s="62">
        <v>67.98</v>
      </c>
      <c r="H43" s="62">
        <v>79.680000000000007</v>
      </c>
      <c r="I43" s="56">
        <v>250</v>
      </c>
    </row>
    <row r="44" spans="1:9" ht="18" customHeight="1" x14ac:dyDescent="0.3">
      <c r="A44" s="24" t="s">
        <v>314</v>
      </c>
      <c r="B44" s="12" t="s">
        <v>26</v>
      </c>
      <c r="C44" s="20">
        <v>51.54</v>
      </c>
      <c r="D44" s="20">
        <v>37.14</v>
      </c>
      <c r="E44" s="20">
        <v>43.89</v>
      </c>
      <c r="F44" s="20">
        <v>52.61</v>
      </c>
      <c r="G44" s="20">
        <v>60.66</v>
      </c>
      <c r="H44" s="20">
        <v>65.38</v>
      </c>
      <c r="I44" s="27">
        <v>490</v>
      </c>
    </row>
    <row r="45" spans="1:9" ht="18" customHeight="1" x14ac:dyDescent="0.3">
      <c r="A45" s="67" t="s">
        <v>163</v>
      </c>
      <c r="B45" s="54" t="s">
        <v>27</v>
      </c>
      <c r="C45" s="62">
        <v>46.71</v>
      </c>
      <c r="D45" s="62">
        <v>28.16</v>
      </c>
      <c r="E45" s="62">
        <v>40.47</v>
      </c>
      <c r="F45" s="62">
        <v>43.89</v>
      </c>
      <c r="G45" s="62">
        <v>54.27</v>
      </c>
      <c r="H45" s="62">
        <v>66.599999999999994</v>
      </c>
      <c r="I45" s="56">
        <v>30</v>
      </c>
    </row>
    <row r="46" spans="1:9" ht="18" customHeight="1" x14ac:dyDescent="0.3">
      <c r="A46" s="24" t="s">
        <v>595</v>
      </c>
      <c r="B46" s="12" t="s">
        <v>596</v>
      </c>
      <c r="C46" s="20">
        <v>55.29</v>
      </c>
      <c r="D46" s="20">
        <v>29.8</v>
      </c>
      <c r="E46" s="20">
        <v>42.99</v>
      </c>
      <c r="F46" s="20">
        <v>47.3</v>
      </c>
      <c r="G46" s="20">
        <v>51.93</v>
      </c>
      <c r="H46" s="20">
        <v>95.27</v>
      </c>
      <c r="I46" s="27">
        <v>50</v>
      </c>
    </row>
    <row r="47" spans="1:9" s="2" customFormat="1" ht="18" customHeight="1" x14ac:dyDescent="0.3">
      <c r="A47" s="88" t="s">
        <v>164</v>
      </c>
      <c r="B47" s="64" t="s">
        <v>28</v>
      </c>
      <c r="C47" s="68">
        <v>45.2</v>
      </c>
      <c r="D47" s="68">
        <v>23.84</v>
      </c>
      <c r="E47" s="68">
        <v>31.18</v>
      </c>
      <c r="F47" s="68">
        <v>44.51</v>
      </c>
      <c r="G47" s="68">
        <v>57.75</v>
      </c>
      <c r="H47" s="68">
        <v>63.13</v>
      </c>
      <c r="I47" s="66">
        <v>380</v>
      </c>
    </row>
    <row r="48" spans="1:9" ht="18" customHeight="1" x14ac:dyDescent="0.3">
      <c r="A48" s="24" t="s">
        <v>166</v>
      </c>
      <c r="B48" s="12" t="s">
        <v>30</v>
      </c>
      <c r="C48" s="20">
        <v>46.63</v>
      </c>
      <c r="D48" s="20">
        <v>30.07</v>
      </c>
      <c r="E48" s="20">
        <v>37.020000000000003</v>
      </c>
      <c r="F48" s="20">
        <v>45.73</v>
      </c>
      <c r="G48" s="20">
        <v>56.64</v>
      </c>
      <c r="H48" s="20">
        <v>62.56</v>
      </c>
      <c r="I48" s="27">
        <v>50</v>
      </c>
    </row>
    <row r="49" spans="1:9" ht="18" customHeight="1" x14ac:dyDescent="0.3">
      <c r="A49" s="67" t="s">
        <v>167</v>
      </c>
      <c r="B49" s="54" t="s">
        <v>31</v>
      </c>
      <c r="C49" s="62">
        <v>58.84</v>
      </c>
      <c r="D49" s="62">
        <v>45.86</v>
      </c>
      <c r="E49" s="62">
        <v>49.84</v>
      </c>
      <c r="F49" s="62">
        <v>60.95</v>
      </c>
      <c r="G49" s="62">
        <v>62.56</v>
      </c>
      <c r="H49" s="62">
        <v>73.930000000000007</v>
      </c>
      <c r="I49" s="56">
        <v>70</v>
      </c>
    </row>
    <row r="50" spans="1:9" ht="18" customHeight="1" x14ac:dyDescent="0.3">
      <c r="A50" s="24" t="s">
        <v>424</v>
      </c>
      <c r="B50" s="12" t="s">
        <v>635</v>
      </c>
      <c r="C50" s="20">
        <v>33.25</v>
      </c>
      <c r="D50" s="20">
        <v>18.899999999999999</v>
      </c>
      <c r="E50" s="20">
        <v>23.84</v>
      </c>
      <c r="F50" s="20">
        <v>31.06</v>
      </c>
      <c r="G50" s="20">
        <v>40.5</v>
      </c>
      <c r="H50" s="20">
        <v>51.26</v>
      </c>
      <c r="I50" s="27">
        <v>60</v>
      </c>
    </row>
    <row r="51" spans="1:9" ht="18" customHeight="1" x14ac:dyDescent="0.3">
      <c r="A51" s="88" t="s">
        <v>169</v>
      </c>
      <c r="B51" s="64" t="s">
        <v>33</v>
      </c>
      <c r="C51" s="68">
        <v>38.770000000000003</v>
      </c>
      <c r="D51" s="68">
        <v>19.95</v>
      </c>
      <c r="E51" s="68">
        <v>26.93</v>
      </c>
      <c r="F51" s="68">
        <v>38.26</v>
      </c>
      <c r="G51" s="68">
        <v>49.73</v>
      </c>
      <c r="H51" s="68">
        <v>59.35</v>
      </c>
      <c r="I51" s="66">
        <v>400</v>
      </c>
    </row>
    <row r="52" spans="1:9" ht="18" customHeight="1" x14ac:dyDescent="0.3">
      <c r="A52" s="24" t="s">
        <v>597</v>
      </c>
      <c r="B52" s="12" t="s">
        <v>598</v>
      </c>
      <c r="C52" s="20">
        <v>40.200000000000003</v>
      </c>
      <c r="D52" s="20">
        <v>23.96</v>
      </c>
      <c r="E52" s="20">
        <v>32.71</v>
      </c>
      <c r="F52" s="20">
        <v>40.47</v>
      </c>
      <c r="G52" s="20">
        <v>47.21</v>
      </c>
      <c r="H52" s="20">
        <v>54.05</v>
      </c>
      <c r="I52" s="27">
        <v>40</v>
      </c>
    </row>
    <row r="53" spans="1:9" ht="18" customHeight="1" x14ac:dyDescent="0.3">
      <c r="A53" s="88" t="s">
        <v>170</v>
      </c>
      <c r="B53" s="64" t="s">
        <v>317</v>
      </c>
      <c r="C53" s="68">
        <v>23.32</v>
      </c>
      <c r="D53" s="68">
        <v>15.27</v>
      </c>
      <c r="E53" s="68">
        <v>17.32</v>
      </c>
      <c r="F53" s="68">
        <v>21.48</v>
      </c>
      <c r="G53" s="68">
        <v>25.96</v>
      </c>
      <c r="H53" s="68">
        <v>31.68</v>
      </c>
      <c r="I53" s="66">
        <v>570</v>
      </c>
    </row>
    <row r="54" spans="1:9" ht="18" customHeight="1" x14ac:dyDescent="0.3">
      <c r="A54" s="24" t="s">
        <v>171</v>
      </c>
      <c r="B54" s="12" t="s">
        <v>318</v>
      </c>
      <c r="C54" s="20">
        <v>23.94</v>
      </c>
      <c r="D54" s="20">
        <v>14.51</v>
      </c>
      <c r="E54" s="20">
        <v>15.27</v>
      </c>
      <c r="F54" s="20">
        <v>20.62</v>
      </c>
      <c r="G54" s="20">
        <v>26.31</v>
      </c>
      <c r="H54" s="20">
        <v>28.7</v>
      </c>
      <c r="I54" s="27">
        <v>100</v>
      </c>
    </row>
    <row r="55" spans="1:9" ht="18" customHeight="1" x14ac:dyDescent="0.3">
      <c r="A55" s="67" t="s">
        <v>526</v>
      </c>
      <c r="B55" s="54" t="s">
        <v>527</v>
      </c>
      <c r="C55" s="62">
        <v>19.399999999999999</v>
      </c>
      <c r="D55" s="62">
        <v>14.95</v>
      </c>
      <c r="E55" s="62">
        <v>16.63</v>
      </c>
      <c r="F55" s="62">
        <v>18.41</v>
      </c>
      <c r="G55" s="62">
        <v>22.18</v>
      </c>
      <c r="H55" s="62">
        <v>24.56</v>
      </c>
      <c r="I55" s="56">
        <v>50</v>
      </c>
    </row>
    <row r="56" spans="1:9" ht="18" customHeight="1" x14ac:dyDescent="0.3">
      <c r="A56" s="24" t="s">
        <v>172</v>
      </c>
      <c r="B56" s="12" t="s">
        <v>430</v>
      </c>
      <c r="C56" s="20">
        <v>25.75</v>
      </c>
      <c r="D56" s="20">
        <v>15.34</v>
      </c>
      <c r="E56" s="20">
        <v>15.34</v>
      </c>
      <c r="F56" s="20">
        <v>22.34</v>
      </c>
      <c r="G56" s="20">
        <v>32.31</v>
      </c>
      <c r="H56" s="20">
        <v>38.979999999999997</v>
      </c>
      <c r="I56" s="27">
        <v>90</v>
      </c>
    </row>
    <row r="57" spans="1:9" ht="18" customHeight="1" x14ac:dyDescent="0.3">
      <c r="A57" s="67" t="s">
        <v>173</v>
      </c>
      <c r="B57" s="54" t="s">
        <v>34</v>
      </c>
      <c r="C57" s="62">
        <v>24.01</v>
      </c>
      <c r="D57" s="62">
        <v>17.62</v>
      </c>
      <c r="E57" s="62">
        <v>22.45</v>
      </c>
      <c r="F57" s="62">
        <v>24.11</v>
      </c>
      <c r="G57" s="62">
        <v>27.66</v>
      </c>
      <c r="H57" s="62">
        <v>30.6</v>
      </c>
      <c r="I57" s="56">
        <v>80</v>
      </c>
    </row>
    <row r="58" spans="1:9" ht="18" customHeight="1" x14ac:dyDescent="0.3">
      <c r="A58" s="24" t="s">
        <v>636</v>
      </c>
      <c r="B58" s="12" t="s">
        <v>637</v>
      </c>
      <c r="C58" s="20">
        <v>20.239999999999998</v>
      </c>
      <c r="D58" s="20">
        <v>17.34</v>
      </c>
      <c r="E58" s="20">
        <v>18.3</v>
      </c>
      <c r="F58" s="20">
        <v>19.27</v>
      </c>
      <c r="G58" s="20">
        <v>20.45</v>
      </c>
      <c r="H58" s="20">
        <v>27.83</v>
      </c>
      <c r="I58" s="27">
        <v>50</v>
      </c>
    </row>
    <row r="59" spans="1:9" ht="18" customHeight="1" x14ac:dyDescent="0.3">
      <c r="A59" s="67" t="s">
        <v>599</v>
      </c>
      <c r="B59" s="54" t="s">
        <v>600</v>
      </c>
      <c r="C59" s="62">
        <v>23.88</v>
      </c>
      <c r="D59" s="62">
        <v>21.48</v>
      </c>
      <c r="E59" s="62">
        <v>21.48</v>
      </c>
      <c r="F59" s="62">
        <v>24.27</v>
      </c>
      <c r="G59" s="62">
        <v>24.27</v>
      </c>
      <c r="H59" s="62">
        <v>30.6</v>
      </c>
      <c r="I59" s="56">
        <v>40</v>
      </c>
    </row>
    <row r="60" spans="1:9" ht="18" customHeight="1" x14ac:dyDescent="0.3">
      <c r="A60" s="24" t="s">
        <v>174</v>
      </c>
      <c r="B60" s="12" t="s">
        <v>35</v>
      </c>
      <c r="C60" s="20">
        <v>18.62</v>
      </c>
      <c r="D60" s="20">
        <v>14.69</v>
      </c>
      <c r="E60" s="20">
        <v>16.149999999999999</v>
      </c>
      <c r="F60" s="20">
        <v>17.350000000000001</v>
      </c>
      <c r="G60" s="20">
        <v>20.39</v>
      </c>
      <c r="H60" s="20">
        <v>23.69</v>
      </c>
      <c r="I60" s="27">
        <v>60</v>
      </c>
    </row>
    <row r="61" spans="1:9" s="2" customFormat="1" ht="18" customHeight="1" x14ac:dyDescent="0.3">
      <c r="A61" s="88" t="s">
        <v>175</v>
      </c>
      <c r="B61" s="64" t="s">
        <v>36</v>
      </c>
      <c r="C61" s="68">
        <v>38.51</v>
      </c>
      <c r="D61" s="68">
        <v>15.61</v>
      </c>
      <c r="E61" s="68">
        <v>20.190000000000001</v>
      </c>
      <c r="F61" s="68">
        <v>25.95</v>
      </c>
      <c r="G61" s="68">
        <v>44.38</v>
      </c>
      <c r="H61" s="68">
        <v>68.48</v>
      </c>
      <c r="I61" s="66">
        <v>190</v>
      </c>
    </row>
    <row r="62" spans="1:9" ht="18" customHeight="1" x14ac:dyDescent="0.3">
      <c r="A62" s="24" t="s">
        <v>176</v>
      </c>
      <c r="B62" s="12" t="s">
        <v>37</v>
      </c>
      <c r="C62" s="20">
        <v>54.5</v>
      </c>
      <c r="D62" s="20">
        <v>20.84</v>
      </c>
      <c r="E62" s="20">
        <v>31.3</v>
      </c>
      <c r="F62" s="20">
        <v>44.38</v>
      </c>
      <c r="G62" s="20">
        <v>60.09</v>
      </c>
      <c r="H62" s="20">
        <v>75.209999999999994</v>
      </c>
      <c r="I62" s="27">
        <v>80</v>
      </c>
    </row>
    <row r="63" spans="1:9" ht="18" customHeight="1" x14ac:dyDescent="0.3">
      <c r="A63" s="67" t="s">
        <v>177</v>
      </c>
      <c r="B63" s="54" t="s">
        <v>38</v>
      </c>
      <c r="C63" s="62">
        <v>20.46</v>
      </c>
      <c r="D63" s="62">
        <v>15.61</v>
      </c>
      <c r="E63" s="62">
        <v>15.61</v>
      </c>
      <c r="F63" s="62">
        <v>20</v>
      </c>
      <c r="G63" s="62">
        <v>21.7</v>
      </c>
      <c r="H63" s="62">
        <v>28.79</v>
      </c>
      <c r="I63" s="56">
        <v>80</v>
      </c>
    </row>
    <row r="64" spans="1:9" s="2" customFormat="1" ht="18" customHeight="1" x14ac:dyDescent="0.3">
      <c r="A64" s="89" t="s">
        <v>320</v>
      </c>
      <c r="B64" s="22" t="s">
        <v>321</v>
      </c>
      <c r="C64" s="25">
        <v>25.57</v>
      </c>
      <c r="D64" s="25">
        <v>13.94</v>
      </c>
      <c r="E64" s="25">
        <v>15.3</v>
      </c>
      <c r="F64" s="25">
        <v>22.61</v>
      </c>
      <c r="G64" s="25">
        <v>30.26</v>
      </c>
      <c r="H64" s="25">
        <v>41.64</v>
      </c>
      <c r="I64" s="26">
        <v>2440</v>
      </c>
    </row>
    <row r="65" spans="1:9" ht="18" customHeight="1" x14ac:dyDescent="0.3">
      <c r="A65" s="67" t="s">
        <v>601</v>
      </c>
      <c r="B65" s="54" t="s">
        <v>602</v>
      </c>
      <c r="C65" s="62">
        <v>16.54</v>
      </c>
      <c r="D65" s="62">
        <v>13.85</v>
      </c>
      <c r="E65" s="62">
        <v>13.85</v>
      </c>
      <c r="F65" s="62">
        <v>16.59</v>
      </c>
      <c r="G65" s="62">
        <v>16.739999999999998</v>
      </c>
      <c r="H65" s="62">
        <v>21.62</v>
      </c>
      <c r="I65" s="56">
        <v>100</v>
      </c>
    </row>
    <row r="66" spans="1:9" ht="18" customHeight="1" x14ac:dyDescent="0.3">
      <c r="A66" s="24" t="s">
        <v>178</v>
      </c>
      <c r="B66" s="12" t="s">
        <v>39</v>
      </c>
      <c r="C66" s="20" t="s">
        <v>137</v>
      </c>
      <c r="D66" s="20" t="s">
        <v>137</v>
      </c>
      <c r="E66" s="20" t="s">
        <v>137</v>
      </c>
      <c r="F66" s="20" t="s">
        <v>137</v>
      </c>
      <c r="G66" s="20" t="s">
        <v>137</v>
      </c>
      <c r="H66" s="20" t="s">
        <v>137</v>
      </c>
      <c r="I66" s="27">
        <v>360</v>
      </c>
    </row>
    <row r="67" spans="1:9" ht="18" customHeight="1" x14ac:dyDescent="0.3">
      <c r="A67" s="67" t="s">
        <v>179</v>
      </c>
      <c r="B67" s="54" t="s">
        <v>322</v>
      </c>
      <c r="C67" s="62" t="s">
        <v>137</v>
      </c>
      <c r="D67" s="62" t="s">
        <v>137</v>
      </c>
      <c r="E67" s="62" t="s">
        <v>137</v>
      </c>
      <c r="F67" s="62" t="s">
        <v>137</v>
      </c>
      <c r="G67" s="62" t="s">
        <v>137</v>
      </c>
      <c r="H67" s="62" t="s">
        <v>137</v>
      </c>
      <c r="I67" s="56">
        <v>180</v>
      </c>
    </row>
    <row r="68" spans="1:9" ht="18" customHeight="1" x14ac:dyDescent="0.3">
      <c r="A68" s="24" t="s">
        <v>180</v>
      </c>
      <c r="B68" s="12" t="s">
        <v>323</v>
      </c>
      <c r="C68" s="20" t="s">
        <v>137</v>
      </c>
      <c r="D68" s="20" t="s">
        <v>137</v>
      </c>
      <c r="E68" s="20" t="s">
        <v>137</v>
      </c>
      <c r="F68" s="20" t="s">
        <v>137</v>
      </c>
      <c r="G68" s="20" t="s">
        <v>137</v>
      </c>
      <c r="H68" s="20" t="s">
        <v>137</v>
      </c>
      <c r="I68" s="27">
        <v>300</v>
      </c>
    </row>
    <row r="69" spans="1:9" ht="18" customHeight="1" x14ac:dyDescent="0.3">
      <c r="A69" s="67" t="s">
        <v>324</v>
      </c>
      <c r="B69" s="54" t="s">
        <v>325</v>
      </c>
      <c r="C69" s="62">
        <v>18.84</v>
      </c>
      <c r="D69" s="62">
        <v>13.85</v>
      </c>
      <c r="E69" s="62">
        <v>14.96</v>
      </c>
      <c r="F69" s="62">
        <v>17</v>
      </c>
      <c r="G69" s="62">
        <v>21.04</v>
      </c>
      <c r="H69" s="62">
        <v>28.9</v>
      </c>
      <c r="I69" s="56">
        <v>130</v>
      </c>
    </row>
    <row r="70" spans="1:9" ht="18" customHeight="1" x14ac:dyDescent="0.3">
      <c r="A70" s="24" t="s">
        <v>327</v>
      </c>
      <c r="B70" s="12" t="s">
        <v>328</v>
      </c>
      <c r="C70" s="20">
        <v>23.76</v>
      </c>
      <c r="D70" s="20">
        <v>14.3</v>
      </c>
      <c r="E70" s="20">
        <v>15.25</v>
      </c>
      <c r="F70" s="20">
        <v>24.18</v>
      </c>
      <c r="G70" s="20">
        <v>29.36</v>
      </c>
      <c r="H70" s="20">
        <v>30.99</v>
      </c>
      <c r="I70" s="27">
        <v>40</v>
      </c>
    </row>
    <row r="71" spans="1:9" ht="18" customHeight="1" x14ac:dyDescent="0.3">
      <c r="A71" s="67" t="s">
        <v>183</v>
      </c>
      <c r="B71" s="54" t="s">
        <v>41</v>
      </c>
      <c r="C71" s="62">
        <v>32.840000000000003</v>
      </c>
      <c r="D71" s="62">
        <v>18.809999999999999</v>
      </c>
      <c r="E71" s="62">
        <v>21.7</v>
      </c>
      <c r="F71" s="62">
        <v>30.96</v>
      </c>
      <c r="G71" s="62">
        <v>40.71</v>
      </c>
      <c r="H71" s="62">
        <v>48.56</v>
      </c>
      <c r="I71" s="56">
        <v>90</v>
      </c>
    </row>
    <row r="72" spans="1:9" ht="18" customHeight="1" x14ac:dyDescent="0.3">
      <c r="A72" s="24" t="s">
        <v>329</v>
      </c>
      <c r="B72" s="12" t="s">
        <v>330</v>
      </c>
      <c r="C72" s="20" t="s">
        <v>137</v>
      </c>
      <c r="D72" s="20" t="s">
        <v>137</v>
      </c>
      <c r="E72" s="20" t="s">
        <v>137</v>
      </c>
      <c r="F72" s="20" t="s">
        <v>137</v>
      </c>
      <c r="G72" s="20" t="s">
        <v>137</v>
      </c>
      <c r="H72" s="20" t="s">
        <v>137</v>
      </c>
      <c r="I72" s="27">
        <v>530</v>
      </c>
    </row>
    <row r="73" spans="1:9" s="2" customFormat="1" ht="18" customHeight="1" x14ac:dyDescent="0.3">
      <c r="A73" s="88" t="s">
        <v>185</v>
      </c>
      <c r="B73" s="64" t="s">
        <v>42</v>
      </c>
      <c r="C73" s="68">
        <v>33</v>
      </c>
      <c r="D73" s="68">
        <v>15.08</v>
      </c>
      <c r="E73" s="68">
        <v>17.62</v>
      </c>
      <c r="F73" s="68">
        <v>27.74</v>
      </c>
      <c r="G73" s="68">
        <v>44.12</v>
      </c>
      <c r="H73" s="68">
        <v>58.08</v>
      </c>
      <c r="I73" s="66">
        <v>410</v>
      </c>
    </row>
    <row r="74" spans="1:9" ht="18" customHeight="1" x14ac:dyDescent="0.3">
      <c r="A74" s="24" t="s">
        <v>644</v>
      </c>
      <c r="B74" s="12" t="s">
        <v>645</v>
      </c>
      <c r="C74" s="20">
        <v>16.850000000000001</v>
      </c>
      <c r="D74" s="20">
        <v>14.61</v>
      </c>
      <c r="E74" s="20">
        <v>14.73</v>
      </c>
      <c r="F74" s="20">
        <v>15.37</v>
      </c>
      <c r="G74" s="20">
        <v>17.05</v>
      </c>
      <c r="H74" s="20">
        <v>20.21</v>
      </c>
      <c r="I74" s="27">
        <v>60</v>
      </c>
    </row>
    <row r="75" spans="1:9" ht="18" customHeight="1" x14ac:dyDescent="0.3">
      <c r="A75" s="67" t="s">
        <v>535</v>
      </c>
      <c r="B75" s="54" t="s">
        <v>536</v>
      </c>
      <c r="C75" s="62">
        <v>29.71</v>
      </c>
      <c r="D75" s="62">
        <v>15.84</v>
      </c>
      <c r="E75" s="62">
        <v>21.4</v>
      </c>
      <c r="F75" s="62">
        <v>28.17</v>
      </c>
      <c r="G75" s="62">
        <v>34.92</v>
      </c>
      <c r="H75" s="62">
        <v>44.51</v>
      </c>
      <c r="I75" s="56">
        <v>60</v>
      </c>
    </row>
    <row r="76" spans="1:9" ht="18" customHeight="1" x14ac:dyDescent="0.3">
      <c r="A76" s="24" t="s">
        <v>646</v>
      </c>
      <c r="B76" s="12" t="s">
        <v>647</v>
      </c>
      <c r="C76" s="20">
        <v>39.57</v>
      </c>
      <c r="D76" s="20">
        <v>27.28</v>
      </c>
      <c r="E76" s="20">
        <v>33.76</v>
      </c>
      <c r="F76" s="20">
        <v>40.58</v>
      </c>
      <c r="G76" s="20">
        <v>44.93</v>
      </c>
      <c r="H76" s="20">
        <v>45.86</v>
      </c>
      <c r="I76" s="27">
        <v>40</v>
      </c>
    </row>
    <row r="77" spans="1:9" ht="18" customHeight="1" x14ac:dyDescent="0.3">
      <c r="A77" s="67" t="s">
        <v>654</v>
      </c>
      <c r="B77" s="54" t="s">
        <v>655</v>
      </c>
      <c r="C77" s="62" t="s">
        <v>137</v>
      </c>
      <c r="D77" s="62" t="s">
        <v>137</v>
      </c>
      <c r="E77" s="62" t="s">
        <v>137</v>
      </c>
      <c r="F77" s="62" t="s">
        <v>137</v>
      </c>
      <c r="G77" s="62" t="s">
        <v>137</v>
      </c>
      <c r="H77" s="62" t="s">
        <v>137</v>
      </c>
      <c r="I77" s="56">
        <v>30</v>
      </c>
    </row>
    <row r="78" spans="1:9" s="2" customFormat="1" ht="18" customHeight="1" x14ac:dyDescent="0.3">
      <c r="A78" s="89" t="s">
        <v>186</v>
      </c>
      <c r="B78" s="22" t="s">
        <v>43</v>
      </c>
      <c r="C78" s="25">
        <v>46.71</v>
      </c>
      <c r="D78" s="25">
        <v>18.11</v>
      </c>
      <c r="E78" s="25">
        <v>25.51</v>
      </c>
      <c r="F78" s="25">
        <v>37.840000000000003</v>
      </c>
      <c r="G78" s="25">
        <v>47.34</v>
      </c>
      <c r="H78" s="25">
        <v>78.900000000000006</v>
      </c>
      <c r="I78" s="26">
        <v>1770</v>
      </c>
    </row>
    <row r="79" spans="1:9" ht="18" customHeight="1" x14ac:dyDescent="0.3">
      <c r="A79" s="67" t="s">
        <v>187</v>
      </c>
      <c r="B79" s="54" t="s">
        <v>44</v>
      </c>
      <c r="C79" s="62">
        <v>67.12</v>
      </c>
      <c r="D79" s="62">
        <v>54.4</v>
      </c>
      <c r="E79" s="62">
        <v>62.66</v>
      </c>
      <c r="F79" s="62">
        <v>69.989999999999995</v>
      </c>
      <c r="G79" s="62">
        <v>74.09</v>
      </c>
      <c r="H79" s="62">
        <v>81.03</v>
      </c>
      <c r="I79" s="56">
        <v>90</v>
      </c>
    </row>
    <row r="80" spans="1:9" ht="18" customHeight="1" x14ac:dyDescent="0.3">
      <c r="A80" s="24" t="s">
        <v>334</v>
      </c>
      <c r="B80" s="12" t="s">
        <v>335</v>
      </c>
      <c r="C80" s="20">
        <v>49.69</v>
      </c>
      <c r="D80" s="20">
        <v>38.75</v>
      </c>
      <c r="E80" s="20">
        <v>40.58</v>
      </c>
      <c r="F80" s="20">
        <v>47.34</v>
      </c>
      <c r="G80" s="20">
        <v>51.78</v>
      </c>
      <c r="H80" s="20">
        <v>63.67</v>
      </c>
      <c r="I80" s="27">
        <v>40</v>
      </c>
    </row>
    <row r="81" spans="1:9" ht="18" customHeight="1" x14ac:dyDescent="0.3">
      <c r="A81" s="67" t="s">
        <v>336</v>
      </c>
      <c r="B81" s="54" t="s">
        <v>337</v>
      </c>
      <c r="C81" s="62">
        <v>32.79</v>
      </c>
      <c r="D81" s="62">
        <v>28.8</v>
      </c>
      <c r="E81" s="62">
        <v>30.32</v>
      </c>
      <c r="F81" s="62">
        <v>31.1</v>
      </c>
      <c r="G81" s="62">
        <v>35.67</v>
      </c>
      <c r="H81" s="62">
        <v>37.92</v>
      </c>
      <c r="I81" s="56">
        <v>30</v>
      </c>
    </row>
    <row r="82" spans="1:9" ht="18" customHeight="1" x14ac:dyDescent="0.3">
      <c r="A82" s="24" t="s">
        <v>189</v>
      </c>
      <c r="B82" s="12" t="s">
        <v>46</v>
      </c>
      <c r="C82" s="20">
        <v>39.270000000000003</v>
      </c>
      <c r="D82" s="20">
        <v>29.74</v>
      </c>
      <c r="E82" s="20">
        <v>35</v>
      </c>
      <c r="F82" s="20">
        <v>39.64</v>
      </c>
      <c r="G82" s="20">
        <v>40.51</v>
      </c>
      <c r="H82" s="20">
        <v>47.34</v>
      </c>
      <c r="I82" s="27">
        <v>550</v>
      </c>
    </row>
    <row r="83" spans="1:9" ht="18" customHeight="1" x14ac:dyDescent="0.3">
      <c r="A83" s="67" t="s">
        <v>190</v>
      </c>
      <c r="B83" s="54" t="s">
        <v>47</v>
      </c>
      <c r="C83" s="62">
        <v>61.51</v>
      </c>
      <c r="D83" s="62">
        <v>42.64</v>
      </c>
      <c r="E83" s="62">
        <v>50.56</v>
      </c>
      <c r="F83" s="62">
        <v>60.79</v>
      </c>
      <c r="G83" s="62">
        <v>74.55</v>
      </c>
      <c r="H83" s="62">
        <v>88.56</v>
      </c>
      <c r="I83" s="56">
        <v>70</v>
      </c>
    </row>
    <row r="84" spans="1:9" ht="18" customHeight="1" x14ac:dyDescent="0.3">
      <c r="A84" s="24" t="s">
        <v>656</v>
      </c>
      <c r="B84" s="12" t="s">
        <v>657</v>
      </c>
      <c r="C84" s="20">
        <v>143.61000000000001</v>
      </c>
      <c r="D84" s="20">
        <v>49.66</v>
      </c>
      <c r="E84" s="20">
        <v>97.64</v>
      </c>
      <c r="F84" s="20" t="s">
        <v>137</v>
      </c>
      <c r="G84" s="20" t="s">
        <v>137</v>
      </c>
      <c r="H84" s="20" t="s">
        <v>137</v>
      </c>
      <c r="I84" s="27">
        <v>30</v>
      </c>
    </row>
    <row r="85" spans="1:9" ht="18" customHeight="1" x14ac:dyDescent="0.3">
      <c r="A85" s="67" t="s">
        <v>658</v>
      </c>
      <c r="B85" s="54" t="s">
        <v>659</v>
      </c>
      <c r="C85" s="62">
        <v>130.97</v>
      </c>
      <c r="D85" s="62">
        <v>30.92</v>
      </c>
      <c r="E85" s="62">
        <v>30.92</v>
      </c>
      <c r="F85" s="62" t="s">
        <v>137</v>
      </c>
      <c r="G85" s="62" t="s">
        <v>137</v>
      </c>
      <c r="H85" s="62" t="s">
        <v>137</v>
      </c>
      <c r="I85" s="56">
        <v>90</v>
      </c>
    </row>
    <row r="86" spans="1:9" ht="18" customHeight="1" x14ac:dyDescent="0.3">
      <c r="A86" s="24" t="s">
        <v>338</v>
      </c>
      <c r="B86" s="12" t="s">
        <v>48</v>
      </c>
      <c r="C86" s="20">
        <v>41.59</v>
      </c>
      <c r="D86" s="20">
        <v>37.229999999999997</v>
      </c>
      <c r="E86" s="20">
        <v>39.93</v>
      </c>
      <c r="F86" s="20">
        <v>40.42</v>
      </c>
      <c r="G86" s="20">
        <v>46.32</v>
      </c>
      <c r="H86" s="20">
        <v>46.82</v>
      </c>
      <c r="I86" s="27">
        <v>30</v>
      </c>
    </row>
    <row r="87" spans="1:9" ht="18" customHeight="1" x14ac:dyDescent="0.3">
      <c r="A87" s="67" t="s">
        <v>191</v>
      </c>
      <c r="B87" s="54" t="s">
        <v>192</v>
      </c>
      <c r="C87" s="62">
        <v>30.01</v>
      </c>
      <c r="D87" s="62">
        <v>18</v>
      </c>
      <c r="E87" s="62">
        <v>18.13</v>
      </c>
      <c r="F87" s="62">
        <v>30.69</v>
      </c>
      <c r="G87" s="62">
        <v>40.28</v>
      </c>
      <c r="H87" s="62">
        <v>40.369999999999997</v>
      </c>
      <c r="I87" s="56">
        <v>70</v>
      </c>
    </row>
    <row r="88" spans="1:9" ht="18" customHeight="1" x14ac:dyDescent="0.3">
      <c r="A88" s="24" t="s">
        <v>193</v>
      </c>
      <c r="B88" s="12" t="s">
        <v>194</v>
      </c>
      <c r="C88" s="20">
        <v>35.01</v>
      </c>
      <c r="D88" s="20">
        <v>28.59</v>
      </c>
      <c r="E88" s="20">
        <v>30.44</v>
      </c>
      <c r="F88" s="20">
        <v>36.53</v>
      </c>
      <c r="G88" s="20">
        <v>37.840000000000003</v>
      </c>
      <c r="H88" s="20">
        <v>41.45</v>
      </c>
      <c r="I88" s="27">
        <v>60</v>
      </c>
    </row>
    <row r="89" spans="1:9" ht="18" customHeight="1" x14ac:dyDescent="0.3">
      <c r="A89" s="67" t="s">
        <v>603</v>
      </c>
      <c r="B89" s="54" t="s">
        <v>604</v>
      </c>
      <c r="C89" s="62">
        <v>17.14</v>
      </c>
      <c r="D89" s="62">
        <v>13.85</v>
      </c>
      <c r="E89" s="62">
        <v>13.85</v>
      </c>
      <c r="F89" s="62">
        <v>15.75</v>
      </c>
      <c r="G89" s="62">
        <v>17.73</v>
      </c>
      <c r="H89" s="62">
        <v>21.68</v>
      </c>
      <c r="I89" s="56">
        <v>40</v>
      </c>
    </row>
    <row r="90" spans="1:9" ht="18" customHeight="1" x14ac:dyDescent="0.3">
      <c r="A90" s="24" t="s">
        <v>605</v>
      </c>
      <c r="B90" s="12" t="s">
        <v>606</v>
      </c>
      <c r="C90" s="20">
        <v>23.26</v>
      </c>
      <c r="D90" s="20">
        <v>16.920000000000002</v>
      </c>
      <c r="E90" s="20">
        <v>19.45</v>
      </c>
      <c r="F90" s="20">
        <v>22.74</v>
      </c>
      <c r="G90" s="20">
        <v>26.68</v>
      </c>
      <c r="H90" s="20">
        <v>31.18</v>
      </c>
      <c r="I90" s="27">
        <v>50</v>
      </c>
    </row>
    <row r="91" spans="1:9" ht="18" customHeight="1" x14ac:dyDescent="0.3">
      <c r="A91" s="67" t="s">
        <v>195</v>
      </c>
      <c r="B91" s="54" t="s">
        <v>50</v>
      </c>
      <c r="C91" s="62">
        <v>20.81</v>
      </c>
      <c r="D91" s="62">
        <v>17.25</v>
      </c>
      <c r="E91" s="62">
        <v>18.34</v>
      </c>
      <c r="F91" s="62">
        <v>21.04</v>
      </c>
      <c r="G91" s="62">
        <v>22.47</v>
      </c>
      <c r="H91" s="62">
        <v>24.83</v>
      </c>
      <c r="I91" s="56">
        <v>130</v>
      </c>
    </row>
    <row r="92" spans="1:9" ht="18" customHeight="1" x14ac:dyDescent="0.3">
      <c r="A92" s="24" t="s">
        <v>607</v>
      </c>
      <c r="B92" s="12" t="s">
        <v>608</v>
      </c>
      <c r="C92" s="20">
        <v>18.62</v>
      </c>
      <c r="D92" s="20">
        <v>14.93</v>
      </c>
      <c r="E92" s="20">
        <v>16.38</v>
      </c>
      <c r="F92" s="20">
        <v>17.329999999999998</v>
      </c>
      <c r="G92" s="20">
        <v>21.51</v>
      </c>
      <c r="H92" s="20">
        <v>22.46</v>
      </c>
      <c r="I92" s="27">
        <v>40</v>
      </c>
    </row>
    <row r="93" spans="1:9" ht="18" customHeight="1" x14ac:dyDescent="0.3">
      <c r="A93" s="67" t="s">
        <v>196</v>
      </c>
      <c r="B93" s="54" t="s">
        <v>51</v>
      </c>
      <c r="C93" s="62">
        <v>31.1</v>
      </c>
      <c r="D93" s="62">
        <v>23.85</v>
      </c>
      <c r="E93" s="62">
        <v>27.52</v>
      </c>
      <c r="F93" s="62">
        <v>31.46</v>
      </c>
      <c r="G93" s="62">
        <v>34.56</v>
      </c>
      <c r="H93" s="62">
        <v>35.6</v>
      </c>
      <c r="I93" s="56">
        <v>70</v>
      </c>
    </row>
    <row r="94" spans="1:9" ht="18" customHeight="1" x14ac:dyDescent="0.3">
      <c r="A94" s="24" t="s">
        <v>609</v>
      </c>
      <c r="B94" s="12" t="s">
        <v>610</v>
      </c>
      <c r="C94" s="20">
        <v>22.99</v>
      </c>
      <c r="D94" s="20">
        <v>16.809999999999999</v>
      </c>
      <c r="E94" s="20">
        <v>18.41</v>
      </c>
      <c r="F94" s="20">
        <v>22.21</v>
      </c>
      <c r="G94" s="20">
        <v>27.12</v>
      </c>
      <c r="H94" s="20">
        <v>30.32</v>
      </c>
      <c r="I94" s="27">
        <v>50</v>
      </c>
    </row>
    <row r="95" spans="1:9" s="2" customFormat="1" ht="18" customHeight="1" x14ac:dyDescent="0.3">
      <c r="A95" s="88" t="s">
        <v>197</v>
      </c>
      <c r="B95" s="64" t="s">
        <v>52</v>
      </c>
      <c r="C95" s="68">
        <v>18.14</v>
      </c>
      <c r="D95" s="68">
        <v>14.07</v>
      </c>
      <c r="E95" s="68">
        <v>14.84</v>
      </c>
      <c r="F95" s="68">
        <v>17.47</v>
      </c>
      <c r="G95" s="68">
        <v>19.239999999999998</v>
      </c>
      <c r="H95" s="68">
        <v>22.72</v>
      </c>
      <c r="I95" s="66">
        <v>960</v>
      </c>
    </row>
    <row r="96" spans="1:9" ht="18" customHeight="1" x14ac:dyDescent="0.3">
      <c r="A96" s="24" t="s">
        <v>342</v>
      </c>
      <c r="B96" s="12" t="s">
        <v>343</v>
      </c>
      <c r="C96" s="20">
        <v>15.7</v>
      </c>
      <c r="D96" s="20">
        <v>13.85</v>
      </c>
      <c r="E96" s="20">
        <v>14.07</v>
      </c>
      <c r="F96" s="20">
        <v>14.43</v>
      </c>
      <c r="G96" s="20">
        <v>16.28</v>
      </c>
      <c r="H96" s="20">
        <v>17.5</v>
      </c>
      <c r="I96" s="27">
        <v>340</v>
      </c>
    </row>
    <row r="97" spans="1:9" ht="18" customHeight="1" x14ac:dyDescent="0.3">
      <c r="A97" s="67" t="s">
        <v>344</v>
      </c>
      <c r="B97" s="54" t="s">
        <v>53</v>
      </c>
      <c r="C97" s="62">
        <v>17.93</v>
      </c>
      <c r="D97" s="62">
        <v>15.44</v>
      </c>
      <c r="E97" s="62">
        <v>17.32</v>
      </c>
      <c r="F97" s="62">
        <v>17.53</v>
      </c>
      <c r="G97" s="62">
        <v>19.239999999999998</v>
      </c>
      <c r="H97" s="62">
        <v>21.01</v>
      </c>
      <c r="I97" s="56">
        <v>190</v>
      </c>
    </row>
    <row r="98" spans="1:9" ht="18" customHeight="1" x14ac:dyDescent="0.3">
      <c r="A98" s="24" t="s">
        <v>198</v>
      </c>
      <c r="B98" s="12" t="s">
        <v>54</v>
      </c>
      <c r="C98" s="20">
        <v>20.21</v>
      </c>
      <c r="D98" s="20">
        <v>16.670000000000002</v>
      </c>
      <c r="E98" s="20">
        <v>17.920000000000002</v>
      </c>
      <c r="F98" s="20">
        <v>21.05</v>
      </c>
      <c r="G98" s="20">
        <v>22.64</v>
      </c>
      <c r="H98" s="20">
        <v>22.79</v>
      </c>
      <c r="I98" s="27">
        <v>70</v>
      </c>
    </row>
    <row r="99" spans="1:9" ht="18" customHeight="1" x14ac:dyDescent="0.3">
      <c r="A99" s="67" t="s">
        <v>199</v>
      </c>
      <c r="B99" s="54" t="s">
        <v>55</v>
      </c>
      <c r="C99" s="62">
        <v>19.21</v>
      </c>
      <c r="D99" s="62">
        <v>16.670000000000002</v>
      </c>
      <c r="E99" s="62">
        <v>17.63</v>
      </c>
      <c r="F99" s="62">
        <v>18.670000000000002</v>
      </c>
      <c r="G99" s="62">
        <v>21.13</v>
      </c>
      <c r="H99" s="62">
        <v>22.85</v>
      </c>
      <c r="I99" s="56">
        <v>200</v>
      </c>
    </row>
    <row r="100" spans="1:9" ht="18" customHeight="1" x14ac:dyDescent="0.3">
      <c r="A100" s="24" t="s">
        <v>648</v>
      </c>
      <c r="B100" s="12" t="s">
        <v>649</v>
      </c>
      <c r="C100" s="20">
        <v>21.37</v>
      </c>
      <c r="D100" s="20">
        <v>15.3</v>
      </c>
      <c r="E100" s="20">
        <v>18.7</v>
      </c>
      <c r="F100" s="20">
        <v>21.21</v>
      </c>
      <c r="G100" s="20">
        <v>23.94</v>
      </c>
      <c r="H100" s="20">
        <v>25.85</v>
      </c>
      <c r="I100" s="27">
        <v>30</v>
      </c>
    </row>
    <row r="101" spans="1:9" s="2" customFormat="1" ht="18" customHeight="1" x14ac:dyDescent="0.3">
      <c r="A101" s="88" t="s">
        <v>200</v>
      </c>
      <c r="B101" s="64" t="s">
        <v>56</v>
      </c>
      <c r="C101" s="68">
        <v>32.21</v>
      </c>
      <c r="D101" s="68">
        <v>16.57</v>
      </c>
      <c r="E101" s="68">
        <v>22.28</v>
      </c>
      <c r="F101" s="68">
        <v>27.29</v>
      </c>
      <c r="G101" s="68">
        <v>44.04</v>
      </c>
      <c r="H101" s="68">
        <v>49.91</v>
      </c>
      <c r="I101" s="66">
        <v>2320</v>
      </c>
    </row>
    <row r="102" spans="1:9" ht="18" customHeight="1" x14ac:dyDescent="0.3">
      <c r="A102" s="24" t="s">
        <v>565</v>
      </c>
      <c r="B102" s="12" t="s">
        <v>566</v>
      </c>
      <c r="C102" s="20">
        <v>31.76</v>
      </c>
      <c r="D102" s="20">
        <v>25.9</v>
      </c>
      <c r="E102" s="20">
        <v>25.9</v>
      </c>
      <c r="F102" s="20">
        <v>32.96</v>
      </c>
      <c r="G102" s="20">
        <v>35.9</v>
      </c>
      <c r="H102" s="20">
        <v>38.65</v>
      </c>
      <c r="I102" s="27">
        <v>40</v>
      </c>
    </row>
    <row r="103" spans="1:9" ht="18" customHeight="1" x14ac:dyDescent="0.3">
      <c r="A103" s="67" t="s">
        <v>201</v>
      </c>
      <c r="B103" s="54" t="s">
        <v>57</v>
      </c>
      <c r="C103" s="62">
        <v>47.71</v>
      </c>
      <c r="D103" s="62">
        <v>30.69</v>
      </c>
      <c r="E103" s="62">
        <v>35.33</v>
      </c>
      <c r="F103" s="62">
        <v>39.630000000000003</v>
      </c>
      <c r="G103" s="62">
        <v>55.07</v>
      </c>
      <c r="H103" s="62">
        <v>78.19</v>
      </c>
      <c r="I103" s="56">
        <v>70</v>
      </c>
    </row>
    <row r="104" spans="1:9" ht="18" customHeight="1" x14ac:dyDescent="0.3">
      <c r="A104" s="24" t="s">
        <v>202</v>
      </c>
      <c r="B104" s="12" t="s">
        <v>345</v>
      </c>
      <c r="C104" s="20">
        <v>28.34</v>
      </c>
      <c r="D104" s="20">
        <v>13.85</v>
      </c>
      <c r="E104" s="20">
        <v>15.77</v>
      </c>
      <c r="F104" s="20">
        <v>30.68</v>
      </c>
      <c r="G104" s="20">
        <v>33.479999999999997</v>
      </c>
      <c r="H104" s="20">
        <v>41.82</v>
      </c>
      <c r="I104" s="27">
        <v>40</v>
      </c>
    </row>
    <row r="105" spans="1:9" ht="18" customHeight="1" x14ac:dyDescent="0.3">
      <c r="A105" s="67" t="s">
        <v>203</v>
      </c>
      <c r="B105" s="54" t="s">
        <v>58</v>
      </c>
      <c r="C105" s="62">
        <v>21.96</v>
      </c>
      <c r="D105" s="62">
        <v>14.7</v>
      </c>
      <c r="E105" s="62">
        <v>17.16</v>
      </c>
      <c r="F105" s="62">
        <v>21.05</v>
      </c>
      <c r="G105" s="62">
        <v>25.85</v>
      </c>
      <c r="H105" s="62">
        <v>28.9</v>
      </c>
      <c r="I105" s="56">
        <v>200</v>
      </c>
    </row>
    <row r="106" spans="1:9" ht="18" customHeight="1" x14ac:dyDescent="0.3">
      <c r="A106" s="24" t="s">
        <v>204</v>
      </c>
      <c r="B106" s="12" t="s">
        <v>59</v>
      </c>
      <c r="C106" s="20">
        <v>25</v>
      </c>
      <c r="D106" s="20">
        <v>21.93</v>
      </c>
      <c r="E106" s="20">
        <v>23.59</v>
      </c>
      <c r="F106" s="20">
        <v>25.43</v>
      </c>
      <c r="G106" s="20">
        <v>26.43</v>
      </c>
      <c r="H106" s="20">
        <v>28.73</v>
      </c>
      <c r="I106" s="27">
        <v>550</v>
      </c>
    </row>
    <row r="107" spans="1:9" ht="18" customHeight="1" x14ac:dyDescent="0.3">
      <c r="A107" s="67" t="s">
        <v>205</v>
      </c>
      <c r="B107" s="54" t="s">
        <v>60</v>
      </c>
      <c r="C107" s="62">
        <v>47.05</v>
      </c>
      <c r="D107" s="62">
        <v>33.76</v>
      </c>
      <c r="E107" s="62">
        <v>41.82</v>
      </c>
      <c r="F107" s="62">
        <v>48.56</v>
      </c>
      <c r="G107" s="62">
        <v>49.91</v>
      </c>
      <c r="H107" s="62">
        <v>50.58</v>
      </c>
      <c r="I107" s="56">
        <v>740</v>
      </c>
    </row>
    <row r="108" spans="1:9" ht="18" customHeight="1" x14ac:dyDescent="0.3">
      <c r="A108" s="24" t="s">
        <v>206</v>
      </c>
      <c r="B108" s="12" t="s">
        <v>61</v>
      </c>
      <c r="C108" s="20">
        <v>31.31</v>
      </c>
      <c r="D108" s="20">
        <v>23.57</v>
      </c>
      <c r="E108" s="20">
        <v>25.72</v>
      </c>
      <c r="F108" s="20">
        <v>29.06</v>
      </c>
      <c r="G108" s="20">
        <v>34.590000000000003</v>
      </c>
      <c r="H108" s="20">
        <v>40.89</v>
      </c>
      <c r="I108" s="27">
        <v>260</v>
      </c>
    </row>
    <row r="109" spans="1:9" ht="18" customHeight="1" x14ac:dyDescent="0.3">
      <c r="A109" s="67" t="s">
        <v>207</v>
      </c>
      <c r="B109" s="54" t="s">
        <v>62</v>
      </c>
      <c r="C109" s="62">
        <v>18.420000000000002</v>
      </c>
      <c r="D109" s="62">
        <v>14.19</v>
      </c>
      <c r="E109" s="62">
        <v>14.42</v>
      </c>
      <c r="F109" s="62">
        <v>17.010000000000002</v>
      </c>
      <c r="G109" s="62">
        <v>20.53</v>
      </c>
      <c r="H109" s="62">
        <v>23.26</v>
      </c>
      <c r="I109" s="56">
        <v>270</v>
      </c>
    </row>
    <row r="110" spans="1:9" ht="18" customHeight="1" x14ac:dyDescent="0.3">
      <c r="A110" s="89" t="s">
        <v>208</v>
      </c>
      <c r="B110" s="22" t="s">
        <v>346</v>
      </c>
      <c r="C110" s="25">
        <v>17.13</v>
      </c>
      <c r="D110" s="25">
        <v>13.85</v>
      </c>
      <c r="E110" s="25">
        <v>13.85</v>
      </c>
      <c r="F110" s="25">
        <v>14.62</v>
      </c>
      <c r="G110" s="25">
        <v>17.39</v>
      </c>
      <c r="H110" s="25">
        <v>23.01</v>
      </c>
      <c r="I110" s="26">
        <v>3270</v>
      </c>
    </row>
    <row r="111" spans="1:9" ht="18" customHeight="1" x14ac:dyDescent="0.3">
      <c r="A111" s="67" t="s">
        <v>209</v>
      </c>
      <c r="B111" s="54" t="s">
        <v>63</v>
      </c>
      <c r="C111" s="62">
        <v>19.73</v>
      </c>
      <c r="D111" s="62">
        <v>14.41</v>
      </c>
      <c r="E111" s="62">
        <v>16.62</v>
      </c>
      <c r="F111" s="62">
        <v>17.43</v>
      </c>
      <c r="G111" s="62">
        <v>22.01</v>
      </c>
      <c r="H111" s="62">
        <v>27.15</v>
      </c>
      <c r="I111" s="56">
        <v>290</v>
      </c>
    </row>
    <row r="112" spans="1:9" ht="18" customHeight="1" x14ac:dyDescent="0.3">
      <c r="A112" s="24" t="s">
        <v>210</v>
      </c>
      <c r="B112" s="12" t="s">
        <v>64</v>
      </c>
      <c r="C112" s="20">
        <v>16.77</v>
      </c>
      <c r="D112" s="20">
        <v>13.85</v>
      </c>
      <c r="E112" s="20">
        <v>14.55</v>
      </c>
      <c r="F112" s="20">
        <v>16.64</v>
      </c>
      <c r="G112" s="20">
        <v>17.54</v>
      </c>
      <c r="H112" s="20">
        <v>20.61</v>
      </c>
      <c r="I112" s="27">
        <v>100</v>
      </c>
    </row>
    <row r="113" spans="1:9" ht="18" customHeight="1" x14ac:dyDescent="0.3">
      <c r="A113" s="67" t="s">
        <v>211</v>
      </c>
      <c r="B113" s="54" t="s">
        <v>65</v>
      </c>
      <c r="C113" s="62">
        <v>17.64</v>
      </c>
      <c r="D113" s="62">
        <v>14.31</v>
      </c>
      <c r="E113" s="62">
        <v>15.22</v>
      </c>
      <c r="F113" s="62">
        <v>17.12</v>
      </c>
      <c r="G113" s="62">
        <v>17.66</v>
      </c>
      <c r="H113" s="62">
        <v>20.99</v>
      </c>
      <c r="I113" s="56">
        <v>280</v>
      </c>
    </row>
    <row r="114" spans="1:9" ht="18" customHeight="1" x14ac:dyDescent="0.3">
      <c r="A114" s="24" t="s">
        <v>212</v>
      </c>
      <c r="B114" s="12" t="s">
        <v>66</v>
      </c>
      <c r="C114" s="20">
        <v>15.28</v>
      </c>
      <c r="D114" s="20">
        <v>13.85</v>
      </c>
      <c r="E114" s="20">
        <v>14.18</v>
      </c>
      <c r="F114" s="20">
        <v>14.78</v>
      </c>
      <c r="G114" s="20">
        <v>16.21</v>
      </c>
      <c r="H114" s="20">
        <v>17.46</v>
      </c>
      <c r="I114" s="27">
        <v>220</v>
      </c>
    </row>
    <row r="115" spans="1:9" ht="18" customHeight="1" x14ac:dyDescent="0.3">
      <c r="A115" s="67" t="s">
        <v>213</v>
      </c>
      <c r="B115" s="54" t="s">
        <v>67</v>
      </c>
      <c r="C115" s="62">
        <v>20.07</v>
      </c>
      <c r="D115" s="62">
        <v>13.85</v>
      </c>
      <c r="E115" s="62">
        <v>13.85</v>
      </c>
      <c r="F115" s="62">
        <v>15.37</v>
      </c>
      <c r="G115" s="62">
        <v>23.68</v>
      </c>
      <c r="H115" s="62">
        <v>36.57</v>
      </c>
      <c r="I115" s="56">
        <v>190</v>
      </c>
    </row>
    <row r="116" spans="1:9" ht="18" customHeight="1" x14ac:dyDescent="0.3">
      <c r="A116" s="24" t="s">
        <v>349</v>
      </c>
      <c r="B116" s="12" t="s">
        <v>350</v>
      </c>
      <c r="C116" s="20">
        <v>14.45</v>
      </c>
      <c r="D116" s="20">
        <v>13.85</v>
      </c>
      <c r="E116" s="20">
        <v>13.85</v>
      </c>
      <c r="F116" s="20">
        <v>13.88</v>
      </c>
      <c r="G116" s="20">
        <v>14.27</v>
      </c>
      <c r="H116" s="20">
        <v>15.18</v>
      </c>
      <c r="I116" s="27">
        <v>1210</v>
      </c>
    </row>
    <row r="117" spans="1:9" ht="18" customHeight="1" x14ac:dyDescent="0.3">
      <c r="A117" s="67" t="s">
        <v>214</v>
      </c>
      <c r="B117" s="54" t="s">
        <v>68</v>
      </c>
      <c r="C117" s="62">
        <v>22.41</v>
      </c>
      <c r="D117" s="62">
        <v>13.85</v>
      </c>
      <c r="E117" s="62">
        <v>13.85</v>
      </c>
      <c r="F117" s="62">
        <v>18.8</v>
      </c>
      <c r="G117" s="62">
        <v>27.86</v>
      </c>
      <c r="H117" s="62">
        <v>35.78</v>
      </c>
      <c r="I117" s="56">
        <v>510</v>
      </c>
    </row>
    <row r="118" spans="1:9" ht="18" customHeight="1" x14ac:dyDescent="0.3">
      <c r="A118" s="24" t="s">
        <v>567</v>
      </c>
      <c r="B118" s="12" t="s">
        <v>568</v>
      </c>
      <c r="C118" s="20">
        <v>15.5</v>
      </c>
      <c r="D118" s="20">
        <v>14.03</v>
      </c>
      <c r="E118" s="20">
        <v>14.31</v>
      </c>
      <c r="F118" s="20">
        <v>16.2</v>
      </c>
      <c r="G118" s="20">
        <v>16.2</v>
      </c>
      <c r="H118" s="20">
        <v>16.2</v>
      </c>
      <c r="I118" s="27">
        <v>60</v>
      </c>
    </row>
    <row r="119" spans="1:9" ht="18" customHeight="1" x14ac:dyDescent="0.3">
      <c r="A119" s="67" t="s">
        <v>215</v>
      </c>
      <c r="B119" s="54" t="s">
        <v>69</v>
      </c>
      <c r="C119" s="62">
        <v>15.6</v>
      </c>
      <c r="D119" s="62">
        <v>13.85</v>
      </c>
      <c r="E119" s="62">
        <v>14.43</v>
      </c>
      <c r="F119" s="62">
        <v>14.8</v>
      </c>
      <c r="G119" s="62">
        <v>16.2</v>
      </c>
      <c r="H119" s="62">
        <v>17.64</v>
      </c>
      <c r="I119" s="56">
        <v>160</v>
      </c>
    </row>
    <row r="120" spans="1:9" ht="18" customHeight="1" x14ac:dyDescent="0.3">
      <c r="A120" s="24" t="s">
        <v>216</v>
      </c>
      <c r="B120" s="12" t="s">
        <v>70</v>
      </c>
      <c r="C120" s="20">
        <v>14.73</v>
      </c>
      <c r="D120" s="20">
        <v>13.85</v>
      </c>
      <c r="E120" s="20">
        <v>13.85</v>
      </c>
      <c r="F120" s="20">
        <v>14.13</v>
      </c>
      <c r="G120" s="20">
        <v>14.47</v>
      </c>
      <c r="H120" s="20">
        <v>15.95</v>
      </c>
      <c r="I120" s="27">
        <v>90</v>
      </c>
    </row>
    <row r="121" spans="1:9" ht="18" customHeight="1" x14ac:dyDescent="0.3">
      <c r="A121" s="67" t="s">
        <v>217</v>
      </c>
      <c r="B121" s="54" t="s">
        <v>71</v>
      </c>
      <c r="C121" s="62">
        <v>16.100000000000001</v>
      </c>
      <c r="D121" s="62">
        <v>13.85</v>
      </c>
      <c r="E121" s="62">
        <v>13.85</v>
      </c>
      <c r="F121" s="62">
        <v>14.04</v>
      </c>
      <c r="G121" s="62">
        <v>16.989999999999998</v>
      </c>
      <c r="H121" s="62">
        <v>21.16</v>
      </c>
      <c r="I121" s="56">
        <v>80</v>
      </c>
    </row>
    <row r="122" spans="1:9" ht="18" customHeight="1" x14ac:dyDescent="0.3">
      <c r="A122" s="89" t="s">
        <v>218</v>
      </c>
      <c r="B122" s="22" t="s">
        <v>72</v>
      </c>
      <c r="C122" s="25">
        <v>16.53</v>
      </c>
      <c r="D122" s="25">
        <v>13.89</v>
      </c>
      <c r="E122" s="25">
        <v>14.05</v>
      </c>
      <c r="F122" s="25">
        <v>14.99</v>
      </c>
      <c r="G122" s="25">
        <v>17.68</v>
      </c>
      <c r="H122" s="25">
        <v>20.99</v>
      </c>
      <c r="I122" s="26">
        <v>960</v>
      </c>
    </row>
    <row r="123" spans="1:9" ht="18" customHeight="1" x14ac:dyDescent="0.3">
      <c r="A123" s="67" t="s">
        <v>464</v>
      </c>
      <c r="B123" s="54" t="s">
        <v>465</v>
      </c>
      <c r="C123" s="62">
        <v>21.01</v>
      </c>
      <c r="D123" s="62">
        <v>14.34</v>
      </c>
      <c r="E123" s="62">
        <v>17.55</v>
      </c>
      <c r="F123" s="62">
        <v>19.29</v>
      </c>
      <c r="G123" s="62">
        <v>24.7</v>
      </c>
      <c r="H123" s="62">
        <v>27.56</v>
      </c>
      <c r="I123" s="56">
        <v>30</v>
      </c>
    </row>
    <row r="124" spans="1:9" ht="18" customHeight="1" x14ac:dyDescent="0.3">
      <c r="A124" s="24" t="s">
        <v>220</v>
      </c>
      <c r="B124" s="12" t="s">
        <v>73</v>
      </c>
      <c r="C124" s="20">
        <v>16.010000000000002</v>
      </c>
      <c r="D124" s="20">
        <v>13.89</v>
      </c>
      <c r="E124" s="20">
        <v>13.98</v>
      </c>
      <c r="F124" s="20">
        <v>14.92</v>
      </c>
      <c r="G124" s="20">
        <v>16.96</v>
      </c>
      <c r="H124" s="20">
        <v>20.6</v>
      </c>
      <c r="I124" s="27">
        <v>390</v>
      </c>
    </row>
    <row r="125" spans="1:9" ht="18" customHeight="1" x14ac:dyDescent="0.3">
      <c r="A125" s="67" t="s">
        <v>221</v>
      </c>
      <c r="B125" s="54" t="s">
        <v>74</v>
      </c>
      <c r="C125" s="62">
        <v>14.7</v>
      </c>
      <c r="D125" s="62">
        <v>13.85</v>
      </c>
      <c r="E125" s="62">
        <v>13.91</v>
      </c>
      <c r="F125" s="62">
        <v>14.2</v>
      </c>
      <c r="G125" s="62">
        <v>14.76</v>
      </c>
      <c r="H125" s="62">
        <v>16.3</v>
      </c>
      <c r="I125" s="56">
        <v>280</v>
      </c>
    </row>
    <row r="126" spans="1:9" ht="18" customHeight="1" x14ac:dyDescent="0.3">
      <c r="A126" s="24" t="s">
        <v>660</v>
      </c>
      <c r="B126" s="12" t="s">
        <v>661</v>
      </c>
      <c r="C126" s="20">
        <v>20.149999999999999</v>
      </c>
      <c r="D126" s="20">
        <v>14.97</v>
      </c>
      <c r="E126" s="20">
        <v>17.850000000000001</v>
      </c>
      <c r="F126" s="20">
        <v>18.27</v>
      </c>
      <c r="G126" s="20">
        <v>21.95</v>
      </c>
      <c r="H126" s="20">
        <v>28.87</v>
      </c>
      <c r="I126" s="27">
        <v>60</v>
      </c>
    </row>
    <row r="127" spans="1:9" ht="18" customHeight="1" x14ac:dyDescent="0.3">
      <c r="A127" s="67" t="s">
        <v>222</v>
      </c>
      <c r="B127" s="54" t="s">
        <v>75</v>
      </c>
      <c r="C127" s="62">
        <v>17.66</v>
      </c>
      <c r="D127" s="62">
        <v>14.54</v>
      </c>
      <c r="E127" s="62">
        <v>14.96</v>
      </c>
      <c r="F127" s="62">
        <v>17.22</v>
      </c>
      <c r="G127" s="62">
        <v>20.67</v>
      </c>
      <c r="H127" s="62">
        <v>20.68</v>
      </c>
      <c r="I127" s="56">
        <v>170</v>
      </c>
    </row>
    <row r="128" spans="1:9" s="2" customFormat="1" ht="18" customHeight="1" x14ac:dyDescent="0.3">
      <c r="A128" s="89" t="s">
        <v>223</v>
      </c>
      <c r="B128" s="22" t="s">
        <v>76</v>
      </c>
      <c r="C128" s="25">
        <v>16.97</v>
      </c>
      <c r="D128" s="25">
        <v>13.85</v>
      </c>
      <c r="E128" s="25">
        <v>14.04</v>
      </c>
      <c r="F128" s="25">
        <v>15.34</v>
      </c>
      <c r="G128" s="25">
        <v>17.18</v>
      </c>
      <c r="H128" s="25">
        <v>22.51</v>
      </c>
      <c r="I128" s="26">
        <v>400</v>
      </c>
    </row>
    <row r="129" spans="1:9" ht="18" customHeight="1" x14ac:dyDescent="0.3">
      <c r="A129" s="67" t="s">
        <v>224</v>
      </c>
      <c r="B129" s="54" t="s">
        <v>354</v>
      </c>
      <c r="C129" s="62">
        <v>15.86</v>
      </c>
      <c r="D129" s="62">
        <v>14.04</v>
      </c>
      <c r="E129" s="62">
        <v>14.08</v>
      </c>
      <c r="F129" s="62">
        <v>14.85</v>
      </c>
      <c r="G129" s="62">
        <v>16.27</v>
      </c>
      <c r="H129" s="62">
        <v>17.78</v>
      </c>
      <c r="I129" s="56">
        <v>50</v>
      </c>
    </row>
    <row r="130" spans="1:9" ht="18" customHeight="1" x14ac:dyDescent="0.3">
      <c r="A130" s="24" t="s">
        <v>358</v>
      </c>
      <c r="B130" s="12" t="s">
        <v>359</v>
      </c>
      <c r="C130" s="20">
        <v>17.399999999999999</v>
      </c>
      <c r="D130" s="20">
        <v>13.85</v>
      </c>
      <c r="E130" s="20">
        <v>14.04</v>
      </c>
      <c r="F130" s="20">
        <v>16.28</v>
      </c>
      <c r="G130" s="20">
        <v>19.11</v>
      </c>
      <c r="H130" s="20">
        <v>25.23</v>
      </c>
      <c r="I130" s="27">
        <v>80</v>
      </c>
    </row>
    <row r="131" spans="1:9" s="2" customFormat="1" ht="18" customHeight="1" x14ac:dyDescent="0.3">
      <c r="A131" s="88" t="s">
        <v>227</v>
      </c>
      <c r="B131" s="64" t="s">
        <v>78</v>
      </c>
      <c r="C131" s="68">
        <v>19.43</v>
      </c>
      <c r="D131" s="68">
        <v>13.85</v>
      </c>
      <c r="E131" s="68">
        <v>14.22</v>
      </c>
      <c r="F131" s="68">
        <v>15.2</v>
      </c>
      <c r="G131" s="68">
        <v>19.07</v>
      </c>
      <c r="H131" s="68">
        <v>29.62</v>
      </c>
      <c r="I131" s="66">
        <v>3070</v>
      </c>
    </row>
    <row r="132" spans="1:9" ht="18" customHeight="1" x14ac:dyDescent="0.3">
      <c r="A132" s="24" t="s">
        <v>228</v>
      </c>
      <c r="B132" s="12" t="s">
        <v>79</v>
      </c>
      <c r="C132" s="20">
        <v>21.45</v>
      </c>
      <c r="D132" s="20">
        <v>16.059999999999999</v>
      </c>
      <c r="E132" s="20">
        <v>16.43</v>
      </c>
      <c r="F132" s="20">
        <v>19.61</v>
      </c>
      <c r="G132" s="20">
        <v>24.52</v>
      </c>
      <c r="H132" s="20">
        <v>29.82</v>
      </c>
      <c r="I132" s="27">
        <v>280</v>
      </c>
    </row>
    <row r="133" spans="1:9" ht="18" customHeight="1" x14ac:dyDescent="0.3">
      <c r="A133" s="67" t="s">
        <v>229</v>
      </c>
      <c r="B133" s="54" t="s">
        <v>80</v>
      </c>
      <c r="C133" s="62">
        <v>14.7</v>
      </c>
      <c r="D133" s="62">
        <v>13.85</v>
      </c>
      <c r="E133" s="62">
        <v>13.85</v>
      </c>
      <c r="F133" s="62">
        <v>14.3</v>
      </c>
      <c r="G133" s="62">
        <v>14.64</v>
      </c>
      <c r="H133" s="62">
        <v>16.23</v>
      </c>
      <c r="I133" s="56">
        <v>1190</v>
      </c>
    </row>
    <row r="134" spans="1:9" ht="18" customHeight="1" x14ac:dyDescent="0.3">
      <c r="A134" s="24" t="s">
        <v>475</v>
      </c>
      <c r="B134" s="12" t="s">
        <v>476</v>
      </c>
      <c r="C134" s="20">
        <v>20.399999999999999</v>
      </c>
      <c r="D134" s="20">
        <v>14.26</v>
      </c>
      <c r="E134" s="20">
        <v>14.37</v>
      </c>
      <c r="F134" s="20">
        <v>16.559999999999999</v>
      </c>
      <c r="G134" s="20">
        <v>25.75</v>
      </c>
      <c r="H134" s="20">
        <v>32.14</v>
      </c>
      <c r="I134" s="27">
        <v>70</v>
      </c>
    </row>
    <row r="135" spans="1:9" ht="18" customHeight="1" x14ac:dyDescent="0.3">
      <c r="A135" s="67" t="s">
        <v>477</v>
      </c>
      <c r="B135" s="54" t="s">
        <v>478</v>
      </c>
      <c r="C135" s="62">
        <v>20.38</v>
      </c>
      <c r="D135" s="62">
        <v>14.25</v>
      </c>
      <c r="E135" s="62">
        <v>15.07</v>
      </c>
      <c r="F135" s="62">
        <v>17.5</v>
      </c>
      <c r="G135" s="62">
        <v>24.5</v>
      </c>
      <c r="H135" s="62">
        <v>31.55</v>
      </c>
      <c r="I135" s="56">
        <v>30</v>
      </c>
    </row>
    <row r="136" spans="1:9" ht="18" customHeight="1" x14ac:dyDescent="0.3">
      <c r="A136" s="24" t="s">
        <v>230</v>
      </c>
      <c r="B136" s="12" t="s">
        <v>81</v>
      </c>
      <c r="C136" s="20">
        <v>16.649999999999999</v>
      </c>
      <c r="D136" s="20">
        <v>13.85</v>
      </c>
      <c r="E136" s="20">
        <v>14.32</v>
      </c>
      <c r="F136" s="20">
        <v>15.33</v>
      </c>
      <c r="G136" s="20">
        <v>16.77</v>
      </c>
      <c r="H136" s="20">
        <v>19.36</v>
      </c>
      <c r="I136" s="27">
        <v>910</v>
      </c>
    </row>
    <row r="137" spans="1:9" ht="18" customHeight="1" x14ac:dyDescent="0.3">
      <c r="A137" s="67" t="s">
        <v>231</v>
      </c>
      <c r="B137" s="54" t="s">
        <v>82</v>
      </c>
      <c r="C137" s="62">
        <v>36.51</v>
      </c>
      <c r="D137" s="62">
        <v>19.420000000000002</v>
      </c>
      <c r="E137" s="62">
        <v>21.52</v>
      </c>
      <c r="F137" s="62">
        <v>31.36</v>
      </c>
      <c r="G137" s="62">
        <v>45.33</v>
      </c>
      <c r="H137" s="62">
        <v>79.7</v>
      </c>
      <c r="I137" s="56">
        <v>90</v>
      </c>
    </row>
    <row r="138" spans="1:9" ht="18" customHeight="1" x14ac:dyDescent="0.3">
      <c r="A138" s="24" t="s">
        <v>362</v>
      </c>
      <c r="B138" s="12" t="s">
        <v>363</v>
      </c>
      <c r="C138" s="20">
        <v>35.24</v>
      </c>
      <c r="D138" s="20">
        <v>18</v>
      </c>
      <c r="E138" s="20">
        <v>21.49</v>
      </c>
      <c r="F138" s="20">
        <v>27.86</v>
      </c>
      <c r="G138" s="20">
        <v>36.35</v>
      </c>
      <c r="H138" s="20">
        <v>60.39</v>
      </c>
      <c r="I138" s="27">
        <v>160</v>
      </c>
    </row>
    <row r="139" spans="1:9" ht="18" customHeight="1" x14ac:dyDescent="0.3">
      <c r="A139" s="67" t="s">
        <v>232</v>
      </c>
      <c r="B139" s="54" t="s">
        <v>83</v>
      </c>
      <c r="C139" s="62">
        <v>30.71</v>
      </c>
      <c r="D139" s="62">
        <v>16.55</v>
      </c>
      <c r="E139" s="62">
        <v>18.649999999999999</v>
      </c>
      <c r="F139" s="62">
        <v>25.51</v>
      </c>
      <c r="G139" s="62">
        <v>36.54</v>
      </c>
      <c r="H139" s="62">
        <v>51</v>
      </c>
      <c r="I139" s="56">
        <v>100</v>
      </c>
    </row>
    <row r="140" spans="1:9" ht="18" customHeight="1" x14ac:dyDescent="0.3">
      <c r="A140" s="24" t="s">
        <v>613</v>
      </c>
      <c r="B140" s="12" t="s">
        <v>614</v>
      </c>
      <c r="C140" s="20">
        <v>28.14</v>
      </c>
      <c r="D140" s="20">
        <v>19.07</v>
      </c>
      <c r="E140" s="20">
        <v>19.07</v>
      </c>
      <c r="F140" s="20">
        <v>19.07</v>
      </c>
      <c r="G140" s="20">
        <v>39.5</v>
      </c>
      <c r="H140" s="20">
        <v>39.5</v>
      </c>
      <c r="I140" s="27">
        <v>50</v>
      </c>
    </row>
    <row r="141" spans="1:9" s="2" customFormat="1" ht="18" customHeight="1" x14ac:dyDescent="0.3">
      <c r="A141" s="88" t="s">
        <v>233</v>
      </c>
      <c r="B141" s="64" t="s">
        <v>84</v>
      </c>
      <c r="C141" s="68">
        <v>20.72</v>
      </c>
      <c r="D141" s="68">
        <v>14.23</v>
      </c>
      <c r="E141" s="68">
        <v>16.18</v>
      </c>
      <c r="F141" s="68">
        <v>18.8</v>
      </c>
      <c r="G141" s="68">
        <v>23.36</v>
      </c>
      <c r="H141" s="68">
        <v>28.9</v>
      </c>
      <c r="I141" s="66">
        <v>3690</v>
      </c>
    </row>
    <row r="142" spans="1:9" ht="18" customHeight="1" x14ac:dyDescent="0.3">
      <c r="A142" s="24" t="s">
        <v>234</v>
      </c>
      <c r="B142" s="12" t="s">
        <v>364</v>
      </c>
      <c r="C142" s="20">
        <v>28.91</v>
      </c>
      <c r="D142" s="20">
        <v>17.78</v>
      </c>
      <c r="E142" s="20">
        <v>21.13</v>
      </c>
      <c r="F142" s="20">
        <v>25.36</v>
      </c>
      <c r="G142" s="20">
        <v>34.36</v>
      </c>
      <c r="H142" s="20">
        <v>42.78</v>
      </c>
      <c r="I142" s="27">
        <v>230</v>
      </c>
    </row>
    <row r="143" spans="1:9" ht="18" customHeight="1" x14ac:dyDescent="0.3">
      <c r="A143" s="67" t="s">
        <v>235</v>
      </c>
      <c r="B143" s="54" t="s">
        <v>365</v>
      </c>
      <c r="C143" s="62">
        <v>19.63</v>
      </c>
      <c r="D143" s="62">
        <v>15.63</v>
      </c>
      <c r="E143" s="62">
        <v>16.86</v>
      </c>
      <c r="F143" s="62">
        <v>18.64</v>
      </c>
      <c r="G143" s="62">
        <v>21.52</v>
      </c>
      <c r="H143" s="62">
        <v>24.27</v>
      </c>
      <c r="I143" s="56">
        <v>90</v>
      </c>
    </row>
    <row r="144" spans="1:9" ht="18" customHeight="1" x14ac:dyDescent="0.3">
      <c r="A144" s="24" t="s">
        <v>236</v>
      </c>
      <c r="B144" s="12" t="s">
        <v>85</v>
      </c>
      <c r="C144" s="20">
        <v>22.58</v>
      </c>
      <c r="D144" s="20">
        <v>15.39</v>
      </c>
      <c r="E144" s="20">
        <v>17.600000000000001</v>
      </c>
      <c r="F144" s="20">
        <v>21.58</v>
      </c>
      <c r="G144" s="20">
        <v>26.13</v>
      </c>
      <c r="H144" s="20">
        <v>29.36</v>
      </c>
      <c r="I144" s="27">
        <v>230</v>
      </c>
    </row>
    <row r="145" spans="1:9" ht="18" customHeight="1" x14ac:dyDescent="0.3">
      <c r="A145" s="67" t="s">
        <v>237</v>
      </c>
      <c r="B145" s="54" t="s">
        <v>86</v>
      </c>
      <c r="C145" s="62">
        <v>22.12</v>
      </c>
      <c r="D145" s="62">
        <v>16.23</v>
      </c>
      <c r="E145" s="62">
        <v>18.57</v>
      </c>
      <c r="F145" s="62">
        <v>21.31</v>
      </c>
      <c r="G145" s="62">
        <v>25.01</v>
      </c>
      <c r="H145" s="62">
        <v>30.02</v>
      </c>
      <c r="I145" s="56">
        <v>50</v>
      </c>
    </row>
    <row r="146" spans="1:9" ht="18" customHeight="1" x14ac:dyDescent="0.3">
      <c r="A146" s="24" t="s">
        <v>238</v>
      </c>
      <c r="B146" s="12" t="s">
        <v>87</v>
      </c>
      <c r="C146" s="20">
        <v>26.55</v>
      </c>
      <c r="D146" s="20">
        <v>19.78</v>
      </c>
      <c r="E146" s="20">
        <v>22.1</v>
      </c>
      <c r="F146" s="20">
        <v>27.37</v>
      </c>
      <c r="G146" s="20">
        <v>30.42</v>
      </c>
      <c r="H146" s="20">
        <v>33.76</v>
      </c>
      <c r="I146" s="27">
        <v>30</v>
      </c>
    </row>
    <row r="147" spans="1:9" ht="18" customHeight="1" x14ac:dyDescent="0.3">
      <c r="A147" s="67" t="s">
        <v>239</v>
      </c>
      <c r="B147" s="54" t="s">
        <v>88</v>
      </c>
      <c r="C147" s="62">
        <v>17.18</v>
      </c>
      <c r="D147" s="62">
        <v>14.23</v>
      </c>
      <c r="E147" s="62">
        <v>16.27</v>
      </c>
      <c r="F147" s="62">
        <v>17.34</v>
      </c>
      <c r="G147" s="62">
        <v>18.12</v>
      </c>
      <c r="H147" s="62">
        <v>20.010000000000002</v>
      </c>
      <c r="I147" s="56">
        <v>70</v>
      </c>
    </row>
    <row r="148" spans="1:9" ht="18" customHeight="1" x14ac:dyDescent="0.3">
      <c r="A148" s="24" t="s">
        <v>240</v>
      </c>
      <c r="B148" s="12" t="s">
        <v>89</v>
      </c>
      <c r="C148" s="20">
        <v>23.94</v>
      </c>
      <c r="D148" s="20">
        <v>16.43</v>
      </c>
      <c r="E148" s="20">
        <v>16.43</v>
      </c>
      <c r="F148" s="20">
        <v>19.14</v>
      </c>
      <c r="G148" s="20">
        <v>25.56</v>
      </c>
      <c r="H148" s="20">
        <v>38.200000000000003</v>
      </c>
      <c r="I148" s="27">
        <v>50</v>
      </c>
    </row>
    <row r="149" spans="1:9" ht="18" customHeight="1" x14ac:dyDescent="0.3">
      <c r="A149" s="67" t="s">
        <v>241</v>
      </c>
      <c r="B149" s="54" t="s">
        <v>90</v>
      </c>
      <c r="C149" s="62">
        <v>18.350000000000001</v>
      </c>
      <c r="D149" s="62">
        <v>14.24</v>
      </c>
      <c r="E149" s="62">
        <v>15.23</v>
      </c>
      <c r="F149" s="62">
        <v>16.96</v>
      </c>
      <c r="G149" s="62">
        <v>19.7</v>
      </c>
      <c r="H149" s="62">
        <v>23.84</v>
      </c>
      <c r="I149" s="56">
        <v>390</v>
      </c>
    </row>
    <row r="150" spans="1:9" ht="18" customHeight="1" x14ac:dyDescent="0.3">
      <c r="A150" s="24" t="s">
        <v>366</v>
      </c>
      <c r="B150" s="12" t="s">
        <v>367</v>
      </c>
      <c r="C150" s="20">
        <v>20.58</v>
      </c>
      <c r="D150" s="20">
        <v>18.62</v>
      </c>
      <c r="E150" s="20">
        <v>20.05</v>
      </c>
      <c r="F150" s="20">
        <v>20.05</v>
      </c>
      <c r="G150" s="20">
        <v>20.68</v>
      </c>
      <c r="H150" s="20">
        <v>23.1</v>
      </c>
      <c r="I150" s="27">
        <v>60</v>
      </c>
    </row>
    <row r="151" spans="1:9" ht="18" customHeight="1" x14ac:dyDescent="0.3">
      <c r="A151" s="67" t="s">
        <v>242</v>
      </c>
      <c r="B151" s="54" t="s">
        <v>91</v>
      </c>
      <c r="C151" s="62">
        <v>14.72</v>
      </c>
      <c r="D151" s="62">
        <v>13.85</v>
      </c>
      <c r="E151" s="62">
        <v>13.85</v>
      </c>
      <c r="F151" s="62">
        <v>13.92</v>
      </c>
      <c r="G151" s="62">
        <v>14.55</v>
      </c>
      <c r="H151" s="62">
        <v>16.45</v>
      </c>
      <c r="I151" s="56">
        <v>120</v>
      </c>
    </row>
    <row r="152" spans="1:9" ht="18" customHeight="1" x14ac:dyDescent="0.3">
      <c r="A152" s="24" t="s">
        <v>368</v>
      </c>
      <c r="B152" s="12" t="s">
        <v>369</v>
      </c>
      <c r="C152" s="20">
        <v>17.989999999999998</v>
      </c>
      <c r="D152" s="20">
        <v>15.88</v>
      </c>
      <c r="E152" s="20">
        <v>16.75</v>
      </c>
      <c r="F152" s="20">
        <v>17.86</v>
      </c>
      <c r="G152" s="20">
        <v>19.84</v>
      </c>
      <c r="H152" s="20">
        <v>20</v>
      </c>
      <c r="I152" s="27">
        <v>40</v>
      </c>
    </row>
    <row r="153" spans="1:9" ht="18" customHeight="1" x14ac:dyDescent="0.3">
      <c r="A153" s="67" t="s">
        <v>244</v>
      </c>
      <c r="B153" s="54" t="s">
        <v>93</v>
      </c>
      <c r="C153" s="62">
        <v>16.77</v>
      </c>
      <c r="D153" s="62">
        <v>13.88</v>
      </c>
      <c r="E153" s="62">
        <v>14.61</v>
      </c>
      <c r="F153" s="62">
        <v>16.329999999999998</v>
      </c>
      <c r="G153" s="62">
        <v>17.149999999999999</v>
      </c>
      <c r="H153" s="62">
        <v>20.55</v>
      </c>
      <c r="I153" s="56">
        <v>280</v>
      </c>
    </row>
    <row r="154" spans="1:9" ht="18" customHeight="1" x14ac:dyDescent="0.3">
      <c r="A154" s="24" t="s">
        <v>245</v>
      </c>
      <c r="B154" s="12" t="s">
        <v>94</v>
      </c>
      <c r="C154" s="20">
        <v>23.45</v>
      </c>
      <c r="D154" s="20">
        <v>15.93</v>
      </c>
      <c r="E154" s="20">
        <v>17.64</v>
      </c>
      <c r="F154" s="20">
        <v>23.57</v>
      </c>
      <c r="G154" s="20">
        <v>27.9</v>
      </c>
      <c r="H154" s="20">
        <v>29.66</v>
      </c>
      <c r="I154" s="27">
        <v>110</v>
      </c>
    </row>
    <row r="155" spans="1:9" ht="18" customHeight="1" x14ac:dyDescent="0.3">
      <c r="A155" s="67" t="s">
        <v>246</v>
      </c>
      <c r="B155" s="54" t="s">
        <v>95</v>
      </c>
      <c r="C155" s="62">
        <v>20.28</v>
      </c>
      <c r="D155" s="62">
        <v>15.08</v>
      </c>
      <c r="E155" s="62">
        <v>16.5</v>
      </c>
      <c r="F155" s="62">
        <v>18.8</v>
      </c>
      <c r="G155" s="62">
        <v>22.39</v>
      </c>
      <c r="H155" s="62">
        <v>25.5</v>
      </c>
      <c r="I155" s="56">
        <v>80</v>
      </c>
    </row>
    <row r="156" spans="1:9" ht="18" customHeight="1" x14ac:dyDescent="0.3">
      <c r="A156" s="24" t="s">
        <v>247</v>
      </c>
      <c r="B156" s="12" t="s">
        <v>96</v>
      </c>
      <c r="C156" s="20">
        <v>28.64</v>
      </c>
      <c r="D156" s="20">
        <v>24.71</v>
      </c>
      <c r="E156" s="20">
        <v>25.81</v>
      </c>
      <c r="F156" s="20">
        <v>28.37</v>
      </c>
      <c r="G156" s="20">
        <v>31.1</v>
      </c>
      <c r="H156" s="20">
        <v>34.54</v>
      </c>
      <c r="I156" s="27">
        <v>40</v>
      </c>
    </row>
    <row r="157" spans="1:9" ht="18" customHeight="1" x14ac:dyDescent="0.3">
      <c r="A157" s="67" t="s">
        <v>248</v>
      </c>
      <c r="B157" s="54" t="s">
        <v>97</v>
      </c>
      <c r="C157" s="62">
        <v>26.07</v>
      </c>
      <c r="D157" s="62">
        <v>19.829999999999998</v>
      </c>
      <c r="E157" s="62">
        <v>19.940000000000001</v>
      </c>
      <c r="F157" s="62">
        <v>23.12</v>
      </c>
      <c r="G157" s="62">
        <v>32.17</v>
      </c>
      <c r="H157" s="62">
        <v>36.200000000000003</v>
      </c>
      <c r="I157" s="56">
        <v>120</v>
      </c>
    </row>
    <row r="158" spans="1:9" ht="18" customHeight="1" x14ac:dyDescent="0.3">
      <c r="A158" s="24" t="s">
        <v>249</v>
      </c>
      <c r="B158" s="12" t="s">
        <v>98</v>
      </c>
      <c r="C158" s="20">
        <v>26.69</v>
      </c>
      <c r="D158" s="20">
        <v>17.43</v>
      </c>
      <c r="E158" s="20">
        <v>21.77</v>
      </c>
      <c r="F158" s="20">
        <v>26.66</v>
      </c>
      <c r="G158" s="20">
        <v>30.73</v>
      </c>
      <c r="H158" s="20">
        <v>34.81</v>
      </c>
      <c r="I158" s="27">
        <v>80</v>
      </c>
    </row>
    <row r="159" spans="1:9" ht="18" customHeight="1" x14ac:dyDescent="0.3">
      <c r="A159" s="67" t="s">
        <v>250</v>
      </c>
      <c r="B159" s="54" t="s">
        <v>372</v>
      </c>
      <c r="C159" s="62">
        <v>18.14</v>
      </c>
      <c r="D159" s="62">
        <v>13.95</v>
      </c>
      <c r="E159" s="62">
        <v>15.09</v>
      </c>
      <c r="F159" s="62">
        <v>17.399999999999999</v>
      </c>
      <c r="G159" s="62">
        <v>19.75</v>
      </c>
      <c r="H159" s="62">
        <v>23.29</v>
      </c>
      <c r="I159" s="56">
        <v>130</v>
      </c>
    </row>
    <row r="160" spans="1:9" ht="18" customHeight="1" x14ac:dyDescent="0.3">
      <c r="A160" s="24" t="s">
        <v>251</v>
      </c>
      <c r="B160" s="12" t="s">
        <v>99</v>
      </c>
      <c r="C160" s="20">
        <v>26.16</v>
      </c>
      <c r="D160" s="20">
        <v>16.77</v>
      </c>
      <c r="E160" s="20">
        <v>19.39</v>
      </c>
      <c r="F160" s="20">
        <v>24.59</v>
      </c>
      <c r="G160" s="20">
        <v>29.49</v>
      </c>
      <c r="H160" s="20">
        <v>40.28</v>
      </c>
      <c r="I160" s="27">
        <v>50</v>
      </c>
    </row>
    <row r="161" spans="1:9" ht="18" customHeight="1" x14ac:dyDescent="0.3">
      <c r="A161" s="67" t="s">
        <v>253</v>
      </c>
      <c r="B161" s="54" t="s">
        <v>374</v>
      </c>
      <c r="C161" s="62">
        <v>19.27</v>
      </c>
      <c r="D161" s="62">
        <v>15.22</v>
      </c>
      <c r="E161" s="62">
        <v>17.149999999999999</v>
      </c>
      <c r="F161" s="62">
        <v>17.829999999999998</v>
      </c>
      <c r="G161" s="62">
        <v>21.12</v>
      </c>
      <c r="H161" s="62">
        <v>24.61</v>
      </c>
      <c r="I161" s="56">
        <v>130</v>
      </c>
    </row>
    <row r="162" spans="1:9" ht="18" customHeight="1" x14ac:dyDescent="0.3">
      <c r="A162" s="24" t="s">
        <v>254</v>
      </c>
      <c r="B162" s="12" t="s">
        <v>375</v>
      </c>
      <c r="C162" s="20">
        <v>19.09</v>
      </c>
      <c r="D162" s="20">
        <v>14.25</v>
      </c>
      <c r="E162" s="20">
        <v>15.31</v>
      </c>
      <c r="F162" s="20">
        <v>18</v>
      </c>
      <c r="G162" s="20">
        <v>21.03</v>
      </c>
      <c r="H162" s="20">
        <v>25.31</v>
      </c>
      <c r="I162" s="27">
        <v>440</v>
      </c>
    </row>
    <row r="163" spans="1:9" ht="18" customHeight="1" x14ac:dyDescent="0.3">
      <c r="A163" s="67" t="s">
        <v>255</v>
      </c>
      <c r="B163" s="54" t="s">
        <v>100</v>
      </c>
      <c r="C163" s="62">
        <v>20.52</v>
      </c>
      <c r="D163" s="62">
        <v>13.9</v>
      </c>
      <c r="E163" s="62">
        <v>15.95</v>
      </c>
      <c r="F163" s="62">
        <v>19.670000000000002</v>
      </c>
      <c r="G163" s="62">
        <v>24.47</v>
      </c>
      <c r="H163" s="62">
        <v>26.75</v>
      </c>
      <c r="I163" s="56">
        <v>560</v>
      </c>
    </row>
    <row r="164" spans="1:9" s="2" customFormat="1" ht="18" customHeight="1" x14ac:dyDescent="0.3">
      <c r="A164" s="89" t="s">
        <v>257</v>
      </c>
      <c r="B164" s="22" t="s">
        <v>102</v>
      </c>
      <c r="C164" s="25">
        <v>16.7</v>
      </c>
      <c r="D164" s="25">
        <v>13.85</v>
      </c>
      <c r="E164" s="25">
        <v>14.28</v>
      </c>
      <c r="F164" s="25">
        <v>14.3</v>
      </c>
      <c r="G164" s="25">
        <v>16.510000000000002</v>
      </c>
      <c r="H164" s="25">
        <v>22.1</v>
      </c>
      <c r="I164" s="26">
        <v>210</v>
      </c>
    </row>
    <row r="165" spans="1:9" s="2" customFormat="1" ht="18" customHeight="1" x14ac:dyDescent="0.3">
      <c r="A165" s="88" t="s">
        <v>259</v>
      </c>
      <c r="B165" s="64" t="s">
        <v>104</v>
      </c>
      <c r="C165" s="68">
        <v>23.49</v>
      </c>
      <c r="D165" s="68">
        <v>16.62</v>
      </c>
      <c r="E165" s="68">
        <v>18.010000000000002</v>
      </c>
      <c r="F165" s="68">
        <v>21.66</v>
      </c>
      <c r="G165" s="68">
        <v>27.56</v>
      </c>
      <c r="H165" s="68">
        <v>32.83</v>
      </c>
      <c r="I165" s="66">
        <v>1470</v>
      </c>
    </row>
    <row r="166" spans="1:9" ht="18" customHeight="1" x14ac:dyDescent="0.3">
      <c r="A166" s="24" t="s">
        <v>260</v>
      </c>
      <c r="B166" s="12" t="s">
        <v>378</v>
      </c>
      <c r="C166" s="20">
        <v>33.049999999999997</v>
      </c>
      <c r="D166" s="20">
        <v>23.06</v>
      </c>
      <c r="E166" s="20">
        <v>26.61</v>
      </c>
      <c r="F166" s="20">
        <v>32.21</v>
      </c>
      <c r="G166" s="20">
        <v>37.46</v>
      </c>
      <c r="H166" s="20">
        <v>44.9</v>
      </c>
      <c r="I166" s="27">
        <v>150</v>
      </c>
    </row>
    <row r="167" spans="1:9" ht="18" customHeight="1" x14ac:dyDescent="0.3">
      <c r="A167" s="67" t="s">
        <v>261</v>
      </c>
      <c r="B167" s="54" t="s">
        <v>105</v>
      </c>
      <c r="C167" s="62">
        <v>21.07</v>
      </c>
      <c r="D167" s="62">
        <v>15.74</v>
      </c>
      <c r="E167" s="62">
        <v>17.11</v>
      </c>
      <c r="F167" s="62">
        <v>19.04</v>
      </c>
      <c r="G167" s="62">
        <v>22.4</v>
      </c>
      <c r="H167" s="62">
        <v>27.62</v>
      </c>
      <c r="I167" s="56">
        <v>160</v>
      </c>
    </row>
    <row r="168" spans="1:9" ht="18" customHeight="1" x14ac:dyDescent="0.3">
      <c r="A168" s="24" t="s">
        <v>573</v>
      </c>
      <c r="B168" s="12" t="s">
        <v>574</v>
      </c>
      <c r="C168" s="20">
        <v>21.1</v>
      </c>
      <c r="D168" s="20">
        <v>14.38</v>
      </c>
      <c r="E168" s="20">
        <v>17.149999999999999</v>
      </c>
      <c r="F168" s="20">
        <v>19.7</v>
      </c>
      <c r="G168" s="20">
        <v>23.14</v>
      </c>
      <c r="H168" s="20">
        <v>24.78</v>
      </c>
      <c r="I168" s="27">
        <v>40</v>
      </c>
    </row>
    <row r="169" spans="1:9" ht="18" customHeight="1" x14ac:dyDescent="0.3">
      <c r="A169" s="67" t="s">
        <v>262</v>
      </c>
      <c r="B169" s="54" t="s">
        <v>106</v>
      </c>
      <c r="C169" s="62">
        <v>19.809999999999999</v>
      </c>
      <c r="D169" s="62">
        <v>14.94</v>
      </c>
      <c r="E169" s="62">
        <v>17.14</v>
      </c>
      <c r="F169" s="62">
        <v>19.12</v>
      </c>
      <c r="G169" s="62">
        <v>21.59</v>
      </c>
      <c r="H169" s="62">
        <v>23.51</v>
      </c>
      <c r="I169" s="56">
        <v>310</v>
      </c>
    </row>
    <row r="170" spans="1:9" ht="18" customHeight="1" x14ac:dyDescent="0.3">
      <c r="A170" s="24" t="s">
        <v>263</v>
      </c>
      <c r="B170" s="12" t="s">
        <v>107</v>
      </c>
      <c r="C170" s="20">
        <v>25.28</v>
      </c>
      <c r="D170" s="20">
        <v>17.989999999999998</v>
      </c>
      <c r="E170" s="20">
        <v>20.97</v>
      </c>
      <c r="F170" s="20">
        <v>23.54</v>
      </c>
      <c r="G170" s="20">
        <v>29.08</v>
      </c>
      <c r="H170" s="20">
        <v>30.44</v>
      </c>
      <c r="I170" s="27">
        <v>150</v>
      </c>
    </row>
    <row r="171" spans="1:9" ht="18" customHeight="1" x14ac:dyDescent="0.3">
      <c r="A171" s="67" t="s">
        <v>264</v>
      </c>
      <c r="B171" s="54" t="s">
        <v>108</v>
      </c>
      <c r="C171" s="62">
        <v>26.15</v>
      </c>
      <c r="D171" s="62">
        <v>17.53</v>
      </c>
      <c r="E171" s="62">
        <v>22.15</v>
      </c>
      <c r="F171" s="62">
        <v>23.58</v>
      </c>
      <c r="G171" s="62">
        <v>29.3</v>
      </c>
      <c r="H171" s="62">
        <v>35.08</v>
      </c>
      <c r="I171" s="56">
        <v>120</v>
      </c>
    </row>
    <row r="172" spans="1:9" ht="18" customHeight="1" x14ac:dyDescent="0.3">
      <c r="A172" s="24" t="s">
        <v>379</v>
      </c>
      <c r="B172" s="12" t="s">
        <v>380</v>
      </c>
      <c r="C172" s="20">
        <v>20.37</v>
      </c>
      <c r="D172" s="20">
        <v>14.5</v>
      </c>
      <c r="E172" s="20">
        <v>17.18</v>
      </c>
      <c r="F172" s="20">
        <v>19.600000000000001</v>
      </c>
      <c r="G172" s="20">
        <v>23.14</v>
      </c>
      <c r="H172" s="20">
        <v>27.8</v>
      </c>
      <c r="I172" s="27">
        <v>50</v>
      </c>
    </row>
    <row r="173" spans="1:9" ht="18" customHeight="1" x14ac:dyDescent="0.3">
      <c r="A173" s="67" t="s">
        <v>265</v>
      </c>
      <c r="B173" s="54" t="s">
        <v>109</v>
      </c>
      <c r="C173" s="62">
        <v>24.28</v>
      </c>
      <c r="D173" s="62">
        <v>18.059999999999999</v>
      </c>
      <c r="E173" s="62">
        <v>19.22</v>
      </c>
      <c r="F173" s="62">
        <v>22.57</v>
      </c>
      <c r="G173" s="62">
        <v>28.06</v>
      </c>
      <c r="H173" s="62">
        <v>29.5</v>
      </c>
      <c r="I173" s="56">
        <v>70</v>
      </c>
    </row>
    <row r="174" spans="1:9" ht="18" customHeight="1" x14ac:dyDescent="0.3">
      <c r="A174" s="24" t="s">
        <v>267</v>
      </c>
      <c r="B174" s="12" t="s">
        <v>111</v>
      </c>
      <c r="C174" s="20">
        <v>23.24</v>
      </c>
      <c r="D174" s="20">
        <v>18.190000000000001</v>
      </c>
      <c r="E174" s="20">
        <v>20.47</v>
      </c>
      <c r="F174" s="20">
        <v>24.45</v>
      </c>
      <c r="G174" s="20">
        <v>24.69</v>
      </c>
      <c r="H174" s="20">
        <v>24.93</v>
      </c>
      <c r="I174" s="27">
        <v>30</v>
      </c>
    </row>
    <row r="175" spans="1:9" ht="18" customHeight="1" x14ac:dyDescent="0.3">
      <c r="A175" s="67" t="s">
        <v>617</v>
      </c>
      <c r="B175" s="54" t="s">
        <v>618</v>
      </c>
      <c r="C175" s="62">
        <v>29.93</v>
      </c>
      <c r="D175" s="62">
        <v>21.66</v>
      </c>
      <c r="E175" s="62">
        <v>21.66</v>
      </c>
      <c r="F175" s="62">
        <v>23</v>
      </c>
      <c r="G175" s="62">
        <v>28.45</v>
      </c>
      <c r="H175" s="62">
        <v>57.69</v>
      </c>
      <c r="I175" s="56">
        <v>50</v>
      </c>
    </row>
    <row r="176" spans="1:9" s="2" customFormat="1" ht="18" customHeight="1" x14ac:dyDescent="0.3">
      <c r="A176" s="89" t="s">
        <v>268</v>
      </c>
      <c r="B176" s="22" t="s">
        <v>112</v>
      </c>
      <c r="C176" s="25">
        <v>25.96</v>
      </c>
      <c r="D176" s="25">
        <v>14.71</v>
      </c>
      <c r="E176" s="25">
        <v>17.13</v>
      </c>
      <c r="F176" s="25">
        <v>22.21</v>
      </c>
      <c r="G176" s="25">
        <v>31.52</v>
      </c>
      <c r="H176" s="25">
        <v>41.38</v>
      </c>
      <c r="I176" s="26">
        <v>1640</v>
      </c>
    </row>
    <row r="177" spans="1:9" ht="18" customHeight="1" x14ac:dyDescent="0.3">
      <c r="A177" s="67" t="s">
        <v>269</v>
      </c>
      <c r="B177" s="54" t="s">
        <v>113</v>
      </c>
      <c r="C177" s="62">
        <v>38.24</v>
      </c>
      <c r="D177" s="62">
        <v>19.670000000000002</v>
      </c>
      <c r="E177" s="62">
        <v>26.57</v>
      </c>
      <c r="F177" s="62">
        <v>35.200000000000003</v>
      </c>
      <c r="G177" s="62">
        <v>47.33</v>
      </c>
      <c r="H177" s="62">
        <v>65.34</v>
      </c>
      <c r="I177" s="56">
        <v>140</v>
      </c>
    </row>
    <row r="178" spans="1:9" ht="18" customHeight="1" x14ac:dyDescent="0.3">
      <c r="A178" s="24" t="s">
        <v>270</v>
      </c>
      <c r="B178" s="12" t="s">
        <v>114</v>
      </c>
      <c r="C178" s="20">
        <v>29.15</v>
      </c>
      <c r="D178" s="20">
        <v>15.99</v>
      </c>
      <c r="E178" s="20">
        <v>22.4</v>
      </c>
      <c r="F178" s="20">
        <v>29.85</v>
      </c>
      <c r="G178" s="20">
        <v>35.619999999999997</v>
      </c>
      <c r="H178" s="20">
        <v>36.97</v>
      </c>
      <c r="I178" s="27">
        <v>40</v>
      </c>
    </row>
    <row r="179" spans="1:9" ht="18" customHeight="1" x14ac:dyDescent="0.3">
      <c r="A179" s="67" t="s">
        <v>498</v>
      </c>
      <c r="B179" s="54" t="s">
        <v>499</v>
      </c>
      <c r="C179" s="62">
        <v>32.119999999999997</v>
      </c>
      <c r="D179" s="62">
        <v>22.47</v>
      </c>
      <c r="E179" s="62">
        <v>28.18</v>
      </c>
      <c r="F179" s="62">
        <v>33.01</v>
      </c>
      <c r="G179" s="62">
        <v>36.79</v>
      </c>
      <c r="H179" s="62">
        <v>44.26</v>
      </c>
      <c r="I179" s="56">
        <v>80</v>
      </c>
    </row>
    <row r="180" spans="1:9" ht="18" customHeight="1" x14ac:dyDescent="0.3">
      <c r="A180" s="24" t="s">
        <v>271</v>
      </c>
      <c r="B180" s="12" t="s">
        <v>115</v>
      </c>
      <c r="C180" s="20">
        <v>24.71</v>
      </c>
      <c r="D180" s="20">
        <v>15.47</v>
      </c>
      <c r="E180" s="20">
        <v>17.690000000000001</v>
      </c>
      <c r="F180" s="20">
        <v>24.87</v>
      </c>
      <c r="G180" s="20">
        <v>30.18</v>
      </c>
      <c r="H180" s="20">
        <v>36.590000000000003</v>
      </c>
      <c r="I180" s="27">
        <v>210</v>
      </c>
    </row>
    <row r="181" spans="1:9" ht="18" customHeight="1" x14ac:dyDescent="0.3">
      <c r="A181" s="67" t="s">
        <v>500</v>
      </c>
      <c r="B181" s="54" t="s">
        <v>501</v>
      </c>
      <c r="C181" s="62">
        <v>22.73</v>
      </c>
      <c r="D181" s="62">
        <v>15.76</v>
      </c>
      <c r="E181" s="62">
        <v>17.989999999999998</v>
      </c>
      <c r="F181" s="62">
        <v>23.05</v>
      </c>
      <c r="G181" s="62">
        <v>27.46</v>
      </c>
      <c r="H181" s="62">
        <v>30.31</v>
      </c>
      <c r="I181" s="56">
        <v>40</v>
      </c>
    </row>
    <row r="182" spans="1:9" ht="18" customHeight="1" x14ac:dyDescent="0.3">
      <c r="A182" s="24" t="s">
        <v>502</v>
      </c>
      <c r="B182" s="12" t="s">
        <v>503</v>
      </c>
      <c r="C182" s="20">
        <v>29.54</v>
      </c>
      <c r="D182" s="20">
        <v>22.66</v>
      </c>
      <c r="E182" s="20">
        <v>25.29</v>
      </c>
      <c r="F182" s="20">
        <v>28.4</v>
      </c>
      <c r="G182" s="20">
        <v>33.51</v>
      </c>
      <c r="H182" s="20">
        <v>37.58</v>
      </c>
      <c r="I182" s="27">
        <v>40</v>
      </c>
    </row>
    <row r="183" spans="1:9" ht="18" customHeight="1" x14ac:dyDescent="0.3">
      <c r="A183" s="67" t="s">
        <v>272</v>
      </c>
      <c r="B183" s="54" t="s">
        <v>116</v>
      </c>
      <c r="C183" s="62">
        <v>15.93</v>
      </c>
      <c r="D183" s="62">
        <v>13.91</v>
      </c>
      <c r="E183" s="62">
        <v>14.18</v>
      </c>
      <c r="F183" s="62">
        <v>14.79</v>
      </c>
      <c r="G183" s="62">
        <v>16.79</v>
      </c>
      <c r="H183" s="62">
        <v>17.16</v>
      </c>
      <c r="I183" s="56">
        <v>40</v>
      </c>
    </row>
    <row r="184" spans="1:9" ht="18" customHeight="1" x14ac:dyDescent="0.3">
      <c r="A184" s="24" t="s">
        <v>273</v>
      </c>
      <c r="B184" s="12" t="s">
        <v>117</v>
      </c>
      <c r="C184" s="20">
        <v>26.94</v>
      </c>
      <c r="D184" s="20">
        <v>17.510000000000002</v>
      </c>
      <c r="E184" s="20">
        <v>21.49</v>
      </c>
      <c r="F184" s="20">
        <v>23.58</v>
      </c>
      <c r="G184" s="20">
        <v>28.6</v>
      </c>
      <c r="H184" s="20">
        <v>50.54</v>
      </c>
      <c r="I184" s="27">
        <v>120</v>
      </c>
    </row>
    <row r="185" spans="1:9" ht="18" customHeight="1" x14ac:dyDescent="0.3">
      <c r="A185" s="67" t="s">
        <v>662</v>
      </c>
      <c r="B185" s="54" t="s">
        <v>663</v>
      </c>
      <c r="C185" s="62">
        <v>30.54</v>
      </c>
      <c r="D185" s="62">
        <v>16.57</v>
      </c>
      <c r="E185" s="62">
        <v>20.12</v>
      </c>
      <c r="F185" s="62">
        <v>30.86</v>
      </c>
      <c r="G185" s="62">
        <v>40</v>
      </c>
      <c r="H185" s="62">
        <v>50.41</v>
      </c>
      <c r="I185" s="56">
        <v>50</v>
      </c>
    </row>
    <row r="186" spans="1:9" ht="18" customHeight="1" x14ac:dyDescent="0.3">
      <c r="A186" s="24" t="s">
        <v>274</v>
      </c>
      <c r="B186" s="12" t="s">
        <v>118</v>
      </c>
      <c r="C186" s="20">
        <v>19.62</v>
      </c>
      <c r="D186" s="20">
        <v>14.03</v>
      </c>
      <c r="E186" s="20">
        <v>15.86</v>
      </c>
      <c r="F186" s="20">
        <v>17.809999999999999</v>
      </c>
      <c r="G186" s="20">
        <v>21.71</v>
      </c>
      <c r="H186" s="20">
        <v>27.23</v>
      </c>
      <c r="I186" s="27">
        <v>500</v>
      </c>
    </row>
    <row r="187" spans="1:9" ht="18" customHeight="1" x14ac:dyDescent="0.3">
      <c r="A187" s="67" t="s">
        <v>275</v>
      </c>
      <c r="B187" s="54" t="s">
        <v>119</v>
      </c>
      <c r="C187" s="62">
        <v>16.89</v>
      </c>
      <c r="D187" s="62">
        <v>13.85</v>
      </c>
      <c r="E187" s="62">
        <v>14.6</v>
      </c>
      <c r="F187" s="62">
        <v>16.809999999999999</v>
      </c>
      <c r="G187" s="62">
        <v>18.36</v>
      </c>
      <c r="H187" s="62">
        <v>20.67</v>
      </c>
      <c r="I187" s="56">
        <v>40</v>
      </c>
    </row>
    <row r="188" spans="1:9" s="2" customFormat="1" ht="18" customHeight="1" x14ac:dyDescent="0.3">
      <c r="A188" s="89" t="s">
        <v>276</v>
      </c>
      <c r="B188" s="22" t="s">
        <v>120</v>
      </c>
      <c r="C188" s="25">
        <v>21.55</v>
      </c>
      <c r="D188" s="25">
        <v>13.85</v>
      </c>
      <c r="E188" s="25">
        <v>13.87</v>
      </c>
      <c r="F188" s="25">
        <v>17.54</v>
      </c>
      <c r="G188" s="25">
        <v>27.33</v>
      </c>
      <c r="H188" s="25">
        <v>34.93</v>
      </c>
      <c r="I188" s="26">
        <v>770</v>
      </c>
    </row>
    <row r="189" spans="1:9" ht="18" customHeight="1" x14ac:dyDescent="0.3">
      <c r="A189" s="67" t="s">
        <v>277</v>
      </c>
      <c r="B189" s="54" t="s">
        <v>121</v>
      </c>
      <c r="C189" s="62">
        <v>29.63</v>
      </c>
      <c r="D189" s="62">
        <v>15.36</v>
      </c>
      <c r="E189" s="62">
        <v>17.22</v>
      </c>
      <c r="F189" s="62">
        <v>28.57</v>
      </c>
      <c r="G189" s="62">
        <v>37.21</v>
      </c>
      <c r="H189" s="62">
        <v>45.48</v>
      </c>
      <c r="I189" s="56">
        <v>60</v>
      </c>
    </row>
    <row r="190" spans="1:9" ht="18" customHeight="1" x14ac:dyDescent="0.3">
      <c r="A190" s="24" t="s">
        <v>504</v>
      </c>
      <c r="B190" s="12" t="s">
        <v>505</v>
      </c>
      <c r="C190" s="20">
        <v>17.64</v>
      </c>
      <c r="D190" s="20">
        <v>13.88</v>
      </c>
      <c r="E190" s="20">
        <v>14.09</v>
      </c>
      <c r="F190" s="20">
        <v>14.09</v>
      </c>
      <c r="G190" s="20">
        <v>20.69</v>
      </c>
      <c r="H190" s="20">
        <v>23.98</v>
      </c>
      <c r="I190" s="27">
        <v>40</v>
      </c>
    </row>
    <row r="191" spans="1:9" ht="18" customHeight="1" x14ac:dyDescent="0.3">
      <c r="A191" s="67" t="s">
        <v>575</v>
      </c>
      <c r="B191" s="54" t="s">
        <v>576</v>
      </c>
      <c r="C191" s="62">
        <v>25</v>
      </c>
      <c r="D191" s="62">
        <v>14.7</v>
      </c>
      <c r="E191" s="62">
        <v>18.149999999999999</v>
      </c>
      <c r="F191" s="62">
        <v>21.22</v>
      </c>
      <c r="G191" s="62">
        <v>29.65</v>
      </c>
      <c r="H191" s="62">
        <v>36.82</v>
      </c>
      <c r="I191" s="56">
        <v>40</v>
      </c>
    </row>
    <row r="192" spans="1:9" ht="18" customHeight="1" x14ac:dyDescent="0.3">
      <c r="A192" s="24" t="s">
        <v>664</v>
      </c>
      <c r="B192" s="12" t="s">
        <v>665</v>
      </c>
      <c r="C192" s="20">
        <v>14.24</v>
      </c>
      <c r="D192" s="20">
        <v>13.85</v>
      </c>
      <c r="E192" s="20">
        <v>13.89</v>
      </c>
      <c r="F192" s="20">
        <v>13.98</v>
      </c>
      <c r="G192" s="20">
        <v>14.29</v>
      </c>
      <c r="H192" s="20">
        <v>14.65</v>
      </c>
      <c r="I192" s="27">
        <v>30</v>
      </c>
    </row>
    <row r="193" spans="1:9" ht="18" customHeight="1" x14ac:dyDescent="0.3">
      <c r="A193" s="67" t="s">
        <v>506</v>
      </c>
      <c r="B193" s="54" t="s">
        <v>507</v>
      </c>
      <c r="C193" s="62">
        <v>24.12</v>
      </c>
      <c r="D193" s="62">
        <v>16.09</v>
      </c>
      <c r="E193" s="62">
        <v>18.98</v>
      </c>
      <c r="F193" s="62">
        <v>27.44</v>
      </c>
      <c r="G193" s="62">
        <v>27.8</v>
      </c>
      <c r="H193" s="62">
        <v>31.57</v>
      </c>
      <c r="I193" s="56">
        <v>90</v>
      </c>
    </row>
    <row r="194" spans="1:9" ht="18" customHeight="1" x14ac:dyDescent="0.3">
      <c r="A194" s="24" t="s">
        <v>623</v>
      </c>
      <c r="B194" s="12" t="s">
        <v>624</v>
      </c>
      <c r="C194" s="20">
        <v>24.59</v>
      </c>
      <c r="D194" s="20">
        <v>17.059999999999999</v>
      </c>
      <c r="E194" s="20">
        <v>17.54</v>
      </c>
      <c r="F194" s="20">
        <v>19.239999999999998</v>
      </c>
      <c r="G194" s="20">
        <v>28.38</v>
      </c>
      <c r="H194" s="20">
        <v>39.08</v>
      </c>
      <c r="I194" s="27">
        <v>40</v>
      </c>
    </row>
    <row r="195" spans="1:9" s="2" customFormat="1" ht="18" customHeight="1" x14ac:dyDescent="0.3">
      <c r="A195" s="88" t="s">
        <v>278</v>
      </c>
      <c r="B195" s="64" t="s">
        <v>122</v>
      </c>
      <c r="C195" s="68">
        <v>20.27</v>
      </c>
      <c r="D195" s="68">
        <v>14.54</v>
      </c>
      <c r="E195" s="68">
        <v>15.39</v>
      </c>
      <c r="F195" s="68">
        <v>17.079999999999998</v>
      </c>
      <c r="G195" s="68">
        <v>21.73</v>
      </c>
      <c r="H195" s="68">
        <v>28.2</v>
      </c>
      <c r="I195" s="66">
        <v>2310</v>
      </c>
    </row>
    <row r="196" spans="1:9" ht="18" customHeight="1" x14ac:dyDescent="0.3">
      <c r="A196" s="24" t="s">
        <v>381</v>
      </c>
      <c r="B196" s="12" t="s">
        <v>577</v>
      </c>
      <c r="C196" s="20">
        <v>26.93</v>
      </c>
      <c r="D196" s="20">
        <v>18.96</v>
      </c>
      <c r="E196" s="20">
        <v>21.07</v>
      </c>
      <c r="F196" s="20">
        <v>25.95</v>
      </c>
      <c r="G196" s="20">
        <v>30.24</v>
      </c>
      <c r="H196" s="20">
        <v>39.119999999999997</v>
      </c>
      <c r="I196" s="27">
        <v>100</v>
      </c>
    </row>
    <row r="197" spans="1:9" ht="18" customHeight="1" x14ac:dyDescent="0.3">
      <c r="A197" s="67" t="s">
        <v>666</v>
      </c>
      <c r="B197" s="54" t="s">
        <v>667</v>
      </c>
      <c r="C197" s="62" t="s">
        <v>137</v>
      </c>
      <c r="D197" s="62" t="s">
        <v>137</v>
      </c>
      <c r="E197" s="62" t="s">
        <v>137</v>
      </c>
      <c r="F197" s="62" t="s">
        <v>137</v>
      </c>
      <c r="G197" s="62" t="s">
        <v>137</v>
      </c>
      <c r="H197" s="62" t="s">
        <v>137</v>
      </c>
      <c r="I197" s="56">
        <v>40</v>
      </c>
    </row>
    <row r="198" spans="1:9" ht="18" customHeight="1" x14ac:dyDescent="0.3">
      <c r="A198" s="24" t="s">
        <v>513</v>
      </c>
      <c r="B198" s="12" t="s">
        <v>514</v>
      </c>
      <c r="C198" s="20">
        <v>18.32</v>
      </c>
      <c r="D198" s="20">
        <v>13.85</v>
      </c>
      <c r="E198" s="20">
        <v>14.98</v>
      </c>
      <c r="F198" s="20">
        <v>17.22</v>
      </c>
      <c r="G198" s="20">
        <v>20.420000000000002</v>
      </c>
      <c r="H198" s="20">
        <v>22.41</v>
      </c>
      <c r="I198" s="27">
        <v>120</v>
      </c>
    </row>
    <row r="199" spans="1:9" ht="18" customHeight="1" x14ac:dyDescent="0.3">
      <c r="A199" s="67" t="s">
        <v>279</v>
      </c>
      <c r="B199" s="54" t="s">
        <v>124</v>
      </c>
      <c r="C199" s="62">
        <v>23.57</v>
      </c>
      <c r="D199" s="62">
        <v>17.079999999999998</v>
      </c>
      <c r="E199" s="62">
        <v>18.77</v>
      </c>
      <c r="F199" s="62">
        <v>22.8</v>
      </c>
      <c r="G199" s="62">
        <v>27.18</v>
      </c>
      <c r="H199" s="62">
        <v>32.46</v>
      </c>
      <c r="I199" s="56">
        <v>350</v>
      </c>
    </row>
    <row r="200" spans="1:9" ht="18" customHeight="1" x14ac:dyDescent="0.3">
      <c r="A200" s="24" t="s">
        <v>280</v>
      </c>
      <c r="B200" s="12" t="s">
        <v>383</v>
      </c>
      <c r="C200" s="20">
        <v>24.34</v>
      </c>
      <c r="D200" s="20">
        <v>15.67</v>
      </c>
      <c r="E200" s="20">
        <v>18.260000000000002</v>
      </c>
      <c r="F200" s="20">
        <v>21.65</v>
      </c>
      <c r="G200" s="20">
        <v>23.05</v>
      </c>
      <c r="H200" s="20">
        <v>42.5</v>
      </c>
      <c r="I200" s="27">
        <v>200</v>
      </c>
    </row>
    <row r="201" spans="1:9" ht="18" customHeight="1" x14ac:dyDescent="0.3">
      <c r="A201" s="67" t="s">
        <v>625</v>
      </c>
      <c r="B201" s="54" t="s">
        <v>626</v>
      </c>
      <c r="C201" s="62">
        <v>17.62</v>
      </c>
      <c r="D201" s="62">
        <v>15.01</v>
      </c>
      <c r="E201" s="62">
        <v>16.03</v>
      </c>
      <c r="F201" s="62">
        <v>16.79</v>
      </c>
      <c r="G201" s="62">
        <v>18.8</v>
      </c>
      <c r="H201" s="62">
        <v>21.89</v>
      </c>
      <c r="I201" s="56">
        <v>140</v>
      </c>
    </row>
    <row r="202" spans="1:9" ht="18" customHeight="1" x14ac:dyDescent="0.3">
      <c r="A202" s="24" t="s">
        <v>627</v>
      </c>
      <c r="B202" s="12" t="s">
        <v>628</v>
      </c>
      <c r="C202" s="20">
        <v>17.64</v>
      </c>
      <c r="D202" s="20">
        <v>14.56</v>
      </c>
      <c r="E202" s="20">
        <v>15.18</v>
      </c>
      <c r="F202" s="20">
        <v>16.88</v>
      </c>
      <c r="G202" s="20">
        <v>20.18</v>
      </c>
      <c r="H202" s="20">
        <v>20.18</v>
      </c>
      <c r="I202" s="27">
        <v>80</v>
      </c>
    </row>
    <row r="203" spans="1:9" ht="18" customHeight="1" x14ac:dyDescent="0.3">
      <c r="A203" s="67" t="s">
        <v>281</v>
      </c>
      <c r="B203" s="54" t="s">
        <v>125</v>
      </c>
      <c r="C203" s="62">
        <v>15.86</v>
      </c>
      <c r="D203" s="62">
        <v>13.85</v>
      </c>
      <c r="E203" s="62">
        <v>14.03</v>
      </c>
      <c r="F203" s="62">
        <v>15.8</v>
      </c>
      <c r="G203" s="62">
        <v>17.239999999999998</v>
      </c>
      <c r="H203" s="62">
        <v>18.45</v>
      </c>
      <c r="I203" s="56">
        <v>40</v>
      </c>
    </row>
    <row r="204" spans="1:9" ht="18" customHeight="1" x14ac:dyDescent="0.3">
      <c r="A204" s="24" t="s">
        <v>282</v>
      </c>
      <c r="B204" s="12" t="s">
        <v>126</v>
      </c>
      <c r="C204" s="20">
        <v>17.36</v>
      </c>
      <c r="D204" s="20">
        <v>14.2</v>
      </c>
      <c r="E204" s="20">
        <v>14.82</v>
      </c>
      <c r="F204" s="20">
        <v>16.62</v>
      </c>
      <c r="G204" s="20">
        <v>18</v>
      </c>
      <c r="H204" s="20">
        <v>22.09</v>
      </c>
      <c r="I204" s="27">
        <v>330</v>
      </c>
    </row>
    <row r="205" spans="1:9" ht="18" customHeight="1" x14ac:dyDescent="0.3">
      <c r="A205" s="67" t="s">
        <v>387</v>
      </c>
      <c r="B205" s="54" t="s">
        <v>388</v>
      </c>
      <c r="C205" s="62">
        <v>17.100000000000001</v>
      </c>
      <c r="D205" s="62">
        <v>14.86</v>
      </c>
      <c r="E205" s="62">
        <v>15.07</v>
      </c>
      <c r="F205" s="62">
        <v>16.559999999999999</v>
      </c>
      <c r="G205" s="62">
        <v>16.93</v>
      </c>
      <c r="H205" s="62">
        <v>21.3</v>
      </c>
      <c r="I205" s="56">
        <v>710</v>
      </c>
    </row>
    <row r="206" spans="1:9" ht="18" customHeight="1" thickBot="1" x14ac:dyDescent="0.35">
      <c r="A206" s="90" t="s">
        <v>284</v>
      </c>
      <c r="B206" s="14" t="s">
        <v>128</v>
      </c>
      <c r="C206" s="21">
        <v>16.16</v>
      </c>
      <c r="D206" s="21">
        <v>14.56</v>
      </c>
      <c r="E206" s="21">
        <v>15.41</v>
      </c>
      <c r="F206" s="21">
        <v>15.41</v>
      </c>
      <c r="G206" s="21">
        <v>16.73</v>
      </c>
      <c r="H206" s="21">
        <v>18.239999999999998</v>
      </c>
      <c r="I206" s="28">
        <v>40</v>
      </c>
    </row>
    <row r="207" spans="1:9" x14ac:dyDescent="0.3">
      <c r="A207" s="87" t="s">
        <v>749</v>
      </c>
    </row>
    <row r="208" spans="1:9" x14ac:dyDescent="0.3">
      <c r="A208" s="96" t="s">
        <v>710</v>
      </c>
      <c r="B208" s="97"/>
      <c r="C208" s="97"/>
      <c r="D208" s="97"/>
      <c r="E208" s="97"/>
      <c r="F208" s="97"/>
      <c r="G208" s="97"/>
      <c r="H208" s="97"/>
      <c r="I208" s="97"/>
    </row>
  </sheetData>
  <mergeCells count="2">
    <mergeCell ref="A1:I1"/>
    <mergeCell ref="A208:I208"/>
  </mergeCells>
  <conditionalFormatting sqref="A3:I206">
    <cfRule type="expression" dxfId="12" priority="1">
      <formula>MOD(ROW(),2)=1</formula>
    </cfRule>
  </conditionalFormatting>
  <pageMargins left="0.7" right="0.7" top="0.75" bottom="0.75" header="0.3" footer="0.3"/>
  <pageSetup scale="51" fitToHeight="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0882B-3E7D-4349-BAD7-4E320676EA1E}">
  <sheetPr>
    <pageSetUpPr fitToPage="1"/>
  </sheetPr>
  <dimension ref="A1:I211"/>
  <sheetViews>
    <sheetView workbookViewId="0">
      <pane ySplit="2" topLeftCell="A3" activePane="bottomLeft" state="frozen"/>
      <selection sqref="A1:I1"/>
      <selection pane="bottomLeft" sqref="A1:I1"/>
    </sheetView>
  </sheetViews>
  <sheetFormatPr defaultRowHeight="14.4" x14ac:dyDescent="0.3"/>
  <cols>
    <col min="1" max="1" width="13" customWidth="1"/>
    <col min="2" max="2" width="51.88671875" customWidth="1"/>
    <col min="3" max="8" width="15.77734375" customWidth="1"/>
    <col min="9" max="9" width="14.77734375" customWidth="1"/>
  </cols>
  <sheetData>
    <row r="1" spans="1:9" ht="30" customHeight="1" x14ac:dyDescent="0.3">
      <c r="A1" s="93" t="s">
        <v>629</v>
      </c>
      <c r="B1" s="94"/>
      <c r="C1" s="94"/>
      <c r="D1" s="94"/>
      <c r="E1" s="94"/>
      <c r="F1" s="94"/>
      <c r="G1" s="94"/>
      <c r="H1" s="94"/>
      <c r="I1" s="95"/>
    </row>
    <row r="2" spans="1:9" ht="34.950000000000003" customHeight="1" x14ac:dyDescent="0.3">
      <c r="A2" s="4" t="s">
        <v>705</v>
      </c>
      <c r="B2" s="5" t="s">
        <v>129</v>
      </c>
      <c r="C2" s="5" t="s">
        <v>130</v>
      </c>
      <c r="D2" s="5" t="s">
        <v>131</v>
      </c>
      <c r="E2" s="5" t="s">
        <v>132</v>
      </c>
      <c r="F2" s="5" t="s">
        <v>133</v>
      </c>
      <c r="G2" s="5" t="s">
        <v>134</v>
      </c>
      <c r="H2" s="5" t="s">
        <v>135</v>
      </c>
      <c r="I2" s="6" t="s">
        <v>136</v>
      </c>
    </row>
    <row r="3" spans="1:9" ht="18" customHeight="1" x14ac:dyDescent="0.3">
      <c r="A3" s="88" t="s">
        <v>139</v>
      </c>
      <c r="B3" s="64" t="s">
        <v>395</v>
      </c>
      <c r="C3" s="65">
        <v>54894</v>
      </c>
      <c r="D3" s="65">
        <v>27815</v>
      </c>
      <c r="E3" s="65">
        <v>30679</v>
      </c>
      <c r="F3" s="65">
        <v>41686</v>
      </c>
      <c r="G3" s="65">
        <v>67101</v>
      </c>
      <c r="H3" s="65">
        <v>99195</v>
      </c>
      <c r="I3" s="66">
        <v>33250</v>
      </c>
    </row>
    <row r="4" spans="1:9" ht="18" customHeight="1" x14ac:dyDescent="0.3">
      <c r="A4" s="89" t="s">
        <v>396</v>
      </c>
      <c r="B4" s="22" t="s">
        <v>0</v>
      </c>
      <c r="C4" s="23">
        <v>97664</v>
      </c>
      <c r="D4" s="23">
        <v>41600</v>
      </c>
      <c r="E4" s="23">
        <v>58811</v>
      </c>
      <c r="F4" s="23">
        <v>90688</v>
      </c>
      <c r="G4" s="23">
        <v>121139</v>
      </c>
      <c r="H4" s="23">
        <v>158577</v>
      </c>
      <c r="I4" s="26">
        <v>2320</v>
      </c>
    </row>
    <row r="5" spans="1:9" ht="18" customHeight="1" x14ac:dyDescent="0.3">
      <c r="A5" s="67" t="s">
        <v>140</v>
      </c>
      <c r="B5" s="54" t="s">
        <v>1</v>
      </c>
      <c r="C5" s="55">
        <v>123502</v>
      </c>
      <c r="D5" s="55">
        <v>65374</v>
      </c>
      <c r="E5" s="55">
        <v>93115</v>
      </c>
      <c r="F5" s="55">
        <v>103122</v>
      </c>
      <c r="G5" s="55">
        <v>128370</v>
      </c>
      <c r="H5" s="55">
        <v>216118</v>
      </c>
      <c r="I5" s="56">
        <v>60</v>
      </c>
    </row>
    <row r="6" spans="1:9" ht="18" customHeight="1" x14ac:dyDescent="0.3">
      <c r="A6" s="24" t="s">
        <v>141</v>
      </c>
      <c r="B6" s="12" t="s">
        <v>2</v>
      </c>
      <c r="C6" s="13">
        <v>90116</v>
      </c>
      <c r="D6" s="13">
        <v>37042</v>
      </c>
      <c r="E6" s="13">
        <v>48419</v>
      </c>
      <c r="F6" s="13">
        <v>71573</v>
      </c>
      <c r="G6" s="13">
        <v>106415</v>
      </c>
      <c r="H6" s="13">
        <v>158577</v>
      </c>
      <c r="I6" s="27">
        <v>930</v>
      </c>
    </row>
    <row r="7" spans="1:9" ht="18" customHeight="1" x14ac:dyDescent="0.3">
      <c r="A7" s="67" t="s">
        <v>143</v>
      </c>
      <c r="B7" s="54" t="s">
        <v>4</v>
      </c>
      <c r="C7" s="55">
        <v>118613</v>
      </c>
      <c r="D7" s="55">
        <v>59800</v>
      </c>
      <c r="E7" s="55">
        <v>83231</v>
      </c>
      <c r="F7" s="55">
        <v>113518</v>
      </c>
      <c r="G7" s="55">
        <v>153080</v>
      </c>
      <c r="H7" s="55">
        <v>177970</v>
      </c>
      <c r="I7" s="56">
        <v>80</v>
      </c>
    </row>
    <row r="8" spans="1:9" ht="18" customHeight="1" x14ac:dyDescent="0.3">
      <c r="A8" s="24" t="s">
        <v>584</v>
      </c>
      <c r="B8" s="12" t="s">
        <v>398</v>
      </c>
      <c r="C8" s="13">
        <v>80786</v>
      </c>
      <c r="D8" s="13">
        <v>48360</v>
      </c>
      <c r="E8" s="13">
        <v>60644</v>
      </c>
      <c r="F8" s="13">
        <v>65753</v>
      </c>
      <c r="G8" s="13">
        <v>95910</v>
      </c>
      <c r="H8" s="13">
        <v>126959</v>
      </c>
      <c r="I8" s="27">
        <v>50</v>
      </c>
    </row>
    <row r="9" spans="1:9" ht="18" customHeight="1" x14ac:dyDescent="0.3">
      <c r="A9" s="67" t="s">
        <v>650</v>
      </c>
      <c r="B9" s="54" t="s">
        <v>631</v>
      </c>
      <c r="C9" s="55">
        <v>83350</v>
      </c>
      <c r="D9" s="55">
        <v>57000</v>
      </c>
      <c r="E9" s="55">
        <v>62451</v>
      </c>
      <c r="F9" s="55">
        <v>83117</v>
      </c>
      <c r="G9" s="55">
        <v>99127</v>
      </c>
      <c r="H9" s="55">
        <v>99426</v>
      </c>
      <c r="I9" s="56">
        <v>40</v>
      </c>
    </row>
    <row r="10" spans="1:9" ht="18" customHeight="1" x14ac:dyDescent="0.3">
      <c r="A10" s="24" t="s">
        <v>144</v>
      </c>
      <c r="B10" s="12" t="s">
        <v>5</v>
      </c>
      <c r="C10" s="13">
        <v>141810</v>
      </c>
      <c r="D10" s="13">
        <v>74406</v>
      </c>
      <c r="E10" s="13">
        <v>103159</v>
      </c>
      <c r="F10" s="13">
        <v>133889</v>
      </c>
      <c r="G10" s="13">
        <v>166006</v>
      </c>
      <c r="H10" s="13">
        <v>208622</v>
      </c>
      <c r="I10" s="27">
        <v>100</v>
      </c>
    </row>
    <row r="11" spans="1:9" ht="18" customHeight="1" x14ac:dyDescent="0.3">
      <c r="A11" s="67" t="s">
        <v>145</v>
      </c>
      <c r="B11" s="54" t="s">
        <v>6</v>
      </c>
      <c r="C11" s="55">
        <v>115921</v>
      </c>
      <c r="D11" s="55">
        <v>53071</v>
      </c>
      <c r="E11" s="55">
        <v>67409</v>
      </c>
      <c r="F11" s="55">
        <v>101278</v>
      </c>
      <c r="G11" s="55">
        <v>139381</v>
      </c>
      <c r="H11" s="55">
        <v>222453</v>
      </c>
      <c r="I11" s="56">
        <v>80</v>
      </c>
    </row>
    <row r="12" spans="1:9" ht="18" customHeight="1" x14ac:dyDescent="0.3">
      <c r="A12" s="24" t="s">
        <v>146</v>
      </c>
      <c r="B12" s="12" t="s">
        <v>7</v>
      </c>
      <c r="C12" s="13">
        <v>100369</v>
      </c>
      <c r="D12" s="13">
        <v>62449</v>
      </c>
      <c r="E12" s="13">
        <v>77601</v>
      </c>
      <c r="F12" s="13">
        <v>97410</v>
      </c>
      <c r="G12" s="13">
        <v>119304</v>
      </c>
      <c r="H12" s="13">
        <v>143102</v>
      </c>
      <c r="I12" s="27">
        <v>50</v>
      </c>
    </row>
    <row r="13" spans="1:9" ht="18" customHeight="1" x14ac:dyDescent="0.3">
      <c r="A13" s="67" t="s">
        <v>147</v>
      </c>
      <c r="B13" s="54" t="s">
        <v>296</v>
      </c>
      <c r="C13" s="55">
        <v>77294</v>
      </c>
      <c r="D13" s="55">
        <v>56177</v>
      </c>
      <c r="E13" s="55">
        <v>64031</v>
      </c>
      <c r="F13" s="55">
        <v>76675</v>
      </c>
      <c r="G13" s="55">
        <v>84429</v>
      </c>
      <c r="H13" s="55">
        <v>104325</v>
      </c>
      <c r="I13" s="56">
        <v>80</v>
      </c>
    </row>
    <row r="14" spans="1:9" ht="18" customHeight="1" x14ac:dyDescent="0.3">
      <c r="A14" s="24" t="s">
        <v>149</v>
      </c>
      <c r="B14" s="12" t="s">
        <v>9</v>
      </c>
      <c r="C14" s="13">
        <v>141452</v>
      </c>
      <c r="D14" s="13">
        <v>120557</v>
      </c>
      <c r="E14" s="13">
        <v>128937</v>
      </c>
      <c r="F14" s="13">
        <v>143166</v>
      </c>
      <c r="G14" s="13">
        <v>155423</v>
      </c>
      <c r="H14" s="13">
        <v>168397</v>
      </c>
      <c r="I14" s="27">
        <v>40</v>
      </c>
    </row>
    <row r="15" spans="1:9" ht="18" customHeight="1" x14ac:dyDescent="0.3">
      <c r="A15" s="67" t="s">
        <v>391</v>
      </c>
      <c r="B15" s="54" t="s">
        <v>297</v>
      </c>
      <c r="C15" s="55">
        <v>57337</v>
      </c>
      <c r="D15" s="55">
        <v>38232</v>
      </c>
      <c r="E15" s="55">
        <v>46121</v>
      </c>
      <c r="F15" s="55">
        <v>56542</v>
      </c>
      <c r="G15" s="55">
        <v>63036</v>
      </c>
      <c r="H15" s="55">
        <v>78606</v>
      </c>
      <c r="I15" s="56">
        <v>70</v>
      </c>
    </row>
    <row r="16" spans="1:9" ht="18" customHeight="1" x14ac:dyDescent="0.3">
      <c r="A16" s="24" t="s">
        <v>150</v>
      </c>
      <c r="B16" s="12" t="s">
        <v>10</v>
      </c>
      <c r="C16" s="13">
        <v>109188</v>
      </c>
      <c r="D16" s="13">
        <v>66268</v>
      </c>
      <c r="E16" s="13">
        <v>77274</v>
      </c>
      <c r="F16" s="13">
        <v>97031</v>
      </c>
      <c r="G16" s="13">
        <v>122230</v>
      </c>
      <c r="H16" s="13">
        <v>162344</v>
      </c>
      <c r="I16" s="27">
        <v>120</v>
      </c>
    </row>
    <row r="17" spans="1:9" ht="18" customHeight="1" x14ac:dyDescent="0.3">
      <c r="A17" s="67" t="s">
        <v>151</v>
      </c>
      <c r="B17" s="54" t="s">
        <v>11</v>
      </c>
      <c r="C17" s="55">
        <v>58990</v>
      </c>
      <c r="D17" s="55">
        <v>31032</v>
      </c>
      <c r="E17" s="55">
        <v>38790</v>
      </c>
      <c r="F17" s="55">
        <v>45229</v>
      </c>
      <c r="G17" s="55">
        <v>64088</v>
      </c>
      <c r="H17" s="55">
        <v>90688</v>
      </c>
      <c r="I17" s="56">
        <v>70</v>
      </c>
    </row>
    <row r="18" spans="1:9" ht="18" customHeight="1" x14ac:dyDescent="0.3">
      <c r="A18" s="24" t="s">
        <v>402</v>
      </c>
      <c r="B18" s="12" t="s">
        <v>403</v>
      </c>
      <c r="C18" s="13">
        <v>113120</v>
      </c>
      <c r="D18" s="13">
        <v>78270</v>
      </c>
      <c r="E18" s="13">
        <v>102024</v>
      </c>
      <c r="F18" s="13">
        <v>113006</v>
      </c>
      <c r="G18" s="13">
        <v>124322</v>
      </c>
      <c r="H18" s="13">
        <v>143166</v>
      </c>
      <c r="I18" s="27">
        <v>290</v>
      </c>
    </row>
    <row r="19" spans="1:9" ht="18" customHeight="1" x14ac:dyDescent="0.3">
      <c r="A19" s="88" t="s">
        <v>152</v>
      </c>
      <c r="B19" s="64" t="s">
        <v>12</v>
      </c>
      <c r="C19" s="65">
        <v>78479</v>
      </c>
      <c r="D19" s="65">
        <v>40352</v>
      </c>
      <c r="E19" s="65">
        <v>55453</v>
      </c>
      <c r="F19" s="65">
        <v>78161</v>
      </c>
      <c r="G19" s="65">
        <v>96512</v>
      </c>
      <c r="H19" s="65">
        <v>114774</v>
      </c>
      <c r="I19" s="66">
        <v>2390</v>
      </c>
    </row>
    <row r="20" spans="1:9" ht="18" customHeight="1" x14ac:dyDescent="0.3">
      <c r="A20" s="24" t="s">
        <v>153</v>
      </c>
      <c r="B20" s="12" t="s">
        <v>154</v>
      </c>
      <c r="C20" s="13">
        <v>77668</v>
      </c>
      <c r="D20" s="13">
        <v>44070</v>
      </c>
      <c r="E20" s="13">
        <v>51797</v>
      </c>
      <c r="F20" s="13">
        <v>71261</v>
      </c>
      <c r="G20" s="13">
        <v>96512</v>
      </c>
      <c r="H20" s="13">
        <v>120873</v>
      </c>
      <c r="I20" s="27">
        <v>130</v>
      </c>
    </row>
    <row r="21" spans="1:9" ht="18" customHeight="1" x14ac:dyDescent="0.3">
      <c r="A21" s="67" t="s">
        <v>155</v>
      </c>
      <c r="B21" s="54" t="s">
        <v>299</v>
      </c>
      <c r="C21" s="55">
        <v>73438</v>
      </c>
      <c r="D21" s="55">
        <v>36909</v>
      </c>
      <c r="E21" s="55">
        <v>52177</v>
      </c>
      <c r="F21" s="55">
        <v>80434</v>
      </c>
      <c r="G21" s="55">
        <v>93829</v>
      </c>
      <c r="H21" s="55">
        <v>101878</v>
      </c>
      <c r="I21" s="56">
        <v>260</v>
      </c>
    </row>
    <row r="22" spans="1:9" ht="18" customHeight="1" x14ac:dyDescent="0.3">
      <c r="A22" s="24" t="s">
        <v>520</v>
      </c>
      <c r="B22" s="12" t="s">
        <v>521</v>
      </c>
      <c r="C22" s="13">
        <v>87460</v>
      </c>
      <c r="D22" s="13">
        <v>45007</v>
      </c>
      <c r="E22" s="13">
        <v>60636</v>
      </c>
      <c r="F22" s="13">
        <v>77601</v>
      </c>
      <c r="G22" s="13">
        <v>122541</v>
      </c>
      <c r="H22" s="13">
        <v>123588</v>
      </c>
      <c r="I22" s="27">
        <v>30</v>
      </c>
    </row>
    <row r="23" spans="1:9" ht="18" customHeight="1" x14ac:dyDescent="0.3">
      <c r="A23" s="67" t="s">
        <v>156</v>
      </c>
      <c r="B23" s="54" t="s">
        <v>13</v>
      </c>
      <c r="C23" s="55">
        <v>72564</v>
      </c>
      <c r="D23" s="55">
        <v>37553</v>
      </c>
      <c r="E23" s="55">
        <v>48360</v>
      </c>
      <c r="F23" s="55">
        <v>69326</v>
      </c>
      <c r="G23" s="55">
        <v>91909</v>
      </c>
      <c r="H23" s="55">
        <v>105206</v>
      </c>
      <c r="I23" s="56">
        <v>240</v>
      </c>
    </row>
    <row r="24" spans="1:9" ht="18" customHeight="1" x14ac:dyDescent="0.3">
      <c r="A24" s="24" t="s">
        <v>157</v>
      </c>
      <c r="B24" s="12" t="s">
        <v>14</v>
      </c>
      <c r="C24" s="13">
        <v>92162</v>
      </c>
      <c r="D24" s="13">
        <v>58579</v>
      </c>
      <c r="E24" s="13">
        <v>74006</v>
      </c>
      <c r="F24" s="13">
        <v>88462</v>
      </c>
      <c r="G24" s="13">
        <v>108389</v>
      </c>
      <c r="H24" s="13">
        <v>124322</v>
      </c>
      <c r="I24" s="27">
        <v>120</v>
      </c>
    </row>
    <row r="25" spans="1:9" ht="18" customHeight="1" x14ac:dyDescent="0.3">
      <c r="A25" s="67" t="s">
        <v>585</v>
      </c>
      <c r="B25" s="54" t="s">
        <v>586</v>
      </c>
      <c r="C25" s="55">
        <v>83407</v>
      </c>
      <c r="D25" s="55">
        <v>42493</v>
      </c>
      <c r="E25" s="55">
        <v>55809</v>
      </c>
      <c r="F25" s="55">
        <v>75902</v>
      </c>
      <c r="G25" s="55">
        <v>99093</v>
      </c>
      <c r="H25" s="55">
        <v>125867</v>
      </c>
      <c r="I25" s="56">
        <v>130</v>
      </c>
    </row>
    <row r="26" spans="1:9" ht="18" customHeight="1" x14ac:dyDescent="0.3">
      <c r="A26" s="24" t="s">
        <v>158</v>
      </c>
      <c r="B26" s="12" t="s">
        <v>15</v>
      </c>
      <c r="C26" s="13">
        <v>83878</v>
      </c>
      <c r="D26" s="13">
        <v>47608</v>
      </c>
      <c r="E26" s="13">
        <v>69093</v>
      </c>
      <c r="F26" s="13">
        <v>80517</v>
      </c>
      <c r="G26" s="13">
        <v>104562</v>
      </c>
      <c r="H26" s="13">
        <v>114774</v>
      </c>
      <c r="I26" s="27">
        <v>150</v>
      </c>
    </row>
    <row r="27" spans="1:9" ht="18" customHeight="1" x14ac:dyDescent="0.3">
      <c r="A27" s="67" t="s">
        <v>159</v>
      </c>
      <c r="B27" s="54" t="s">
        <v>16</v>
      </c>
      <c r="C27" s="55">
        <v>82349</v>
      </c>
      <c r="D27" s="55">
        <v>49539</v>
      </c>
      <c r="E27" s="55">
        <v>65496</v>
      </c>
      <c r="F27" s="55">
        <v>80421</v>
      </c>
      <c r="G27" s="55">
        <v>94200</v>
      </c>
      <c r="H27" s="55">
        <v>97804</v>
      </c>
      <c r="I27" s="56">
        <v>350</v>
      </c>
    </row>
    <row r="28" spans="1:9" ht="18" customHeight="1" x14ac:dyDescent="0.3">
      <c r="A28" s="24" t="s">
        <v>587</v>
      </c>
      <c r="B28" s="12" t="s">
        <v>588</v>
      </c>
      <c r="C28" s="13">
        <v>64409</v>
      </c>
      <c r="D28" s="13">
        <v>35945</v>
      </c>
      <c r="E28" s="13">
        <v>40743</v>
      </c>
      <c r="F28" s="13">
        <v>59034</v>
      </c>
      <c r="G28" s="13">
        <v>74999</v>
      </c>
      <c r="H28" s="13">
        <v>91898</v>
      </c>
      <c r="I28" s="27">
        <v>80</v>
      </c>
    </row>
    <row r="29" spans="1:9" ht="18" customHeight="1" x14ac:dyDescent="0.3">
      <c r="A29" s="67" t="s">
        <v>405</v>
      </c>
      <c r="B29" s="54" t="s">
        <v>406</v>
      </c>
      <c r="C29" s="55">
        <v>83643</v>
      </c>
      <c r="D29" s="55">
        <v>55047</v>
      </c>
      <c r="E29" s="55">
        <v>67101</v>
      </c>
      <c r="F29" s="55">
        <v>83117</v>
      </c>
      <c r="G29" s="55">
        <v>99195</v>
      </c>
      <c r="H29" s="55">
        <v>114774</v>
      </c>
      <c r="I29" s="56">
        <v>340</v>
      </c>
    </row>
    <row r="30" spans="1:9" ht="18" customHeight="1" x14ac:dyDescent="0.3">
      <c r="A30" s="24" t="s">
        <v>160</v>
      </c>
      <c r="B30" s="12" t="s">
        <v>17</v>
      </c>
      <c r="C30" s="13">
        <v>72877</v>
      </c>
      <c r="D30" s="13">
        <v>35734</v>
      </c>
      <c r="E30" s="13">
        <v>52000</v>
      </c>
      <c r="F30" s="13">
        <v>64158</v>
      </c>
      <c r="G30" s="13">
        <v>92488</v>
      </c>
      <c r="H30" s="13">
        <v>116597</v>
      </c>
      <c r="I30" s="27">
        <v>230</v>
      </c>
    </row>
    <row r="31" spans="1:9" ht="18" customHeight="1" x14ac:dyDescent="0.3">
      <c r="A31" s="67" t="s">
        <v>589</v>
      </c>
      <c r="B31" s="54" t="s">
        <v>590</v>
      </c>
      <c r="C31" s="55">
        <v>45006</v>
      </c>
      <c r="D31" s="55">
        <v>30356</v>
      </c>
      <c r="E31" s="55">
        <v>40352</v>
      </c>
      <c r="F31" s="55">
        <v>40352</v>
      </c>
      <c r="G31" s="55">
        <v>47525</v>
      </c>
      <c r="H31" s="55">
        <v>64446</v>
      </c>
      <c r="I31" s="56">
        <v>40</v>
      </c>
    </row>
    <row r="32" spans="1:9" ht="18" customHeight="1" x14ac:dyDescent="0.3">
      <c r="A32" s="24" t="s">
        <v>524</v>
      </c>
      <c r="B32" s="12" t="s">
        <v>632</v>
      </c>
      <c r="C32" s="13" t="s">
        <v>137</v>
      </c>
      <c r="D32" s="13" t="s">
        <v>137</v>
      </c>
      <c r="E32" s="13" t="s">
        <v>137</v>
      </c>
      <c r="F32" s="13" t="s">
        <v>137</v>
      </c>
      <c r="G32" s="13" t="s">
        <v>137</v>
      </c>
      <c r="H32" s="13" t="s">
        <v>137</v>
      </c>
      <c r="I32" s="27">
        <v>30</v>
      </c>
    </row>
    <row r="33" spans="1:9" ht="18" customHeight="1" x14ac:dyDescent="0.3">
      <c r="A33" s="67" t="s">
        <v>302</v>
      </c>
      <c r="B33" s="54" t="s">
        <v>303</v>
      </c>
      <c r="C33" s="55">
        <v>64483</v>
      </c>
      <c r="D33" s="55">
        <v>35621</v>
      </c>
      <c r="E33" s="55">
        <v>36250</v>
      </c>
      <c r="F33" s="55">
        <v>49557</v>
      </c>
      <c r="G33" s="55">
        <v>77197</v>
      </c>
      <c r="H33" s="55">
        <v>129902</v>
      </c>
      <c r="I33" s="56">
        <v>50</v>
      </c>
    </row>
    <row r="34" spans="1:9" ht="18" customHeight="1" x14ac:dyDescent="0.3">
      <c r="A34" s="24" t="s">
        <v>161</v>
      </c>
      <c r="B34" s="12" t="s">
        <v>18</v>
      </c>
      <c r="C34" s="13">
        <v>76928</v>
      </c>
      <c r="D34" s="13">
        <v>34992</v>
      </c>
      <c r="E34" s="13">
        <v>44907</v>
      </c>
      <c r="F34" s="13">
        <v>71736</v>
      </c>
      <c r="G34" s="13">
        <v>103942</v>
      </c>
      <c r="H34" s="13">
        <v>132971</v>
      </c>
      <c r="I34" s="27">
        <v>40</v>
      </c>
    </row>
    <row r="35" spans="1:9" s="2" customFormat="1" ht="18" customHeight="1" x14ac:dyDescent="0.3">
      <c r="A35" s="88" t="s">
        <v>162</v>
      </c>
      <c r="B35" s="64" t="s">
        <v>19</v>
      </c>
      <c r="C35" s="65">
        <v>92850</v>
      </c>
      <c r="D35" s="65">
        <v>48683</v>
      </c>
      <c r="E35" s="65">
        <v>67101</v>
      </c>
      <c r="F35" s="65">
        <v>91146</v>
      </c>
      <c r="G35" s="65">
        <v>111571</v>
      </c>
      <c r="H35" s="65">
        <v>130713</v>
      </c>
      <c r="I35" s="66">
        <v>1770</v>
      </c>
    </row>
    <row r="36" spans="1:9" ht="18" customHeight="1" x14ac:dyDescent="0.3">
      <c r="A36" s="24" t="s">
        <v>306</v>
      </c>
      <c r="B36" s="12" t="s">
        <v>20</v>
      </c>
      <c r="C36" s="13">
        <v>104730</v>
      </c>
      <c r="D36" s="13">
        <v>61249</v>
      </c>
      <c r="E36" s="13">
        <v>77649</v>
      </c>
      <c r="F36" s="13">
        <v>99812</v>
      </c>
      <c r="G36" s="13">
        <v>126728</v>
      </c>
      <c r="H36" s="13">
        <v>171307</v>
      </c>
      <c r="I36" s="27">
        <v>110</v>
      </c>
    </row>
    <row r="37" spans="1:9" ht="18" customHeight="1" x14ac:dyDescent="0.3">
      <c r="A37" s="67" t="s">
        <v>307</v>
      </c>
      <c r="B37" s="54" t="s">
        <v>21</v>
      </c>
      <c r="C37" s="55">
        <v>91320</v>
      </c>
      <c r="D37" s="55">
        <v>54790</v>
      </c>
      <c r="E37" s="55">
        <v>71807</v>
      </c>
      <c r="F37" s="55">
        <v>99246</v>
      </c>
      <c r="G37" s="55">
        <v>108438</v>
      </c>
      <c r="H37" s="55">
        <v>120775</v>
      </c>
      <c r="I37" s="56">
        <v>50</v>
      </c>
    </row>
    <row r="38" spans="1:9" ht="18" customHeight="1" x14ac:dyDescent="0.3">
      <c r="A38" s="24" t="s">
        <v>562</v>
      </c>
      <c r="B38" s="12" t="s">
        <v>408</v>
      </c>
      <c r="C38" s="13">
        <v>116424</v>
      </c>
      <c r="D38" s="13">
        <v>80434</v>
      </c>
      <c r="E38" s="13">
        <v>102024</v>
      </c>
      <c r="F38" s="13">
        <v>120016</v>
      </c>
      <c r="G38" s="13">
        <v>124322</v>
      </c>
      <c r="H38" s="13">
        <v>146931</v>
      </c>
      <c r="I38" s="27">
        <v>90</v>
      </c>
    </row>
    <row r="39" spans="1:9" ht="18" customHeight="1" x14ac:dyDescent="0.3">
      <c r="A39" s="67" t="s">
        <v>309</v>
      </c>
      <c r="B39" s="54" t="s">
        <v>24</v>
      </c>
      <c r="C39" s="55">
        <v>56558</v>
      </c>
      <c r="D39" s="55">
        <v>32030</v>
      </c>
      <c r="E39" s="55">
        <v>37405</v>
      </c>
      <c r="F39" s="55">
        <v>50092</v>
      </c>
      <c r="G39" s="55">
        <v>64646</v>
      </c>
      <c r="H39" s="55">
        <v>97744</v>
      </c>
      <c r="I39" s="56">
        <v>290</v>
      </c>
    </row>
    <row r="40" spans="1:9" ht="18" customHeight="1" x14ac:dyDescent="0.3">
      <c r="A40" s="24" t="s">
        <v>310</v>
      </c>
      <c r="B40" s="12" t="s">
        <v>23</v>
      </c>
      <c r="C40" s="13">
        <v>95936</v>
      </c>
      <c r="D40" s="13">
        <v>67445</v>
      </c>
      <c r="E40" s="13">
        <v>77688</v>
      </c>
      <c r="F40" s="13">
        <v>85704</v>
      </c>
      <c r="G40" s="13">
        <v>101833</v>
      </c>
      <c r="H40" s="13">
        <v>138746</v>
      </c>
      <c r="I40" s="27">
        <v>70</v>
      </c>
    </row>
    <row r="41" spans="1:9" ht="18" customHeight="1" x14ac:dyDescent="0.3">
      <c r="A41" s="67" t="s">
        <v>311</v>
      </c>
      <c r="B41" s="54" t="s">
        <v>22</v>
      </c>
      <c r="C41" s="55">
        <v>83985</v>
      </c>
      <c r="D41" s="55">
        <v>54680</v>
      </c>
      <c r="E41" s="55">
        <v>64361</v>
      </c>
      <c r="F41" s="55">
        <v>82788</v>
      </c>
      <c r="G41" s="55">
        <v>99806</v>
      </c>
      <c r="H41" s="55">
        <v>107833</v>
      </c>
      <c r="I41" s="56">
        <v>130</v>
      </c>
    </row>
    <row r="42" spans="1:9" ht="18" customHeight="1" x14ac:dyDescent="0.3">
      <c r="A42" s="24" t="s">
        <v>633</v>
      </c>
      <c r="B42" s="12" t="s">
        <v>634</v>
      </c>
      <c r="C42" s="13">
        <v>89108</v>
      </c>
      <c r="D42" s="13">
        <v>65531</v>
      </c>
      <c r="E42" s="13">
        <v>74518</v>
      </c>
      <c r="F42" s="13">
        <v>83936</v>
      </c>
      <c r="G42" s="13">
        <v>108961</v>
      </c>
      <c r="H42" s="13">
        <v>116230</v>
      </c>
      <c r="I42" s="27">
        <v>40</v>
      </c>
    </row>
    <row r="43" spans="1:9" ht="18" customHeight="1" x14ac:dyDescent="0.3">
      <c r="A43" s="67" t="s">
        <v>591</v>
      </c>
      <c r="B43" s="54" t="s">
        <v>592</v>
      </c>
      <c r="C43" s="55">
        <v>118001</v>
      </c>
      <c r="D43" s="55">
        <v>75054</v>
      </c>
      <c r="E43" s="55">
        <v>95634</v>
      </c>
      <c r="F43" s="55">
        <v>104676</v>
      </c>
      <c r="G43" s="55">
        <v>130713</v>
      </c>
      <c r="H43" s="55">
        <v>165502</v>
      </c>
      <c r="I43" s="56">
        <v>260</v>
      </c>
    </row>
    <row r="44" spans="1:9" ht="18" customHeight="1" x14ac:dyDescent="0.3">
      <c r="A44" s="24" t="s">
        <v>314</v>
      </c>
      <c r="B44" s="12" t="s">
        <v>26</v>
      </c>
      <c r="C44" s="13">
        <v>102459</v>
      </c>
      <c r="D44" s="13">
        <v>71718</v>
      </c>
      <c r="E44" s="13">
        <v>87402</v>
      </c>
      <c r="F44" s="13">
        <v>104562</v>
      </c>
      <c r="G44" s="13">
        <v>121139</v>
      </c>
      <c r="H44" s="13">
        <v>128086</v>
      </c>
      <c r="I44" s="27">
        <v>460</v>
      </c>
    </row>
    <row r="45" spans="1:9" ht="18" customHeight="1" x14ac:dyDescent="0.3">
      <c r="A45" s="67" t="s">
        <v>595</v>
      </c>
      <c r="B45" s="54" t="s">
        <v>596</v>
      </c>
      <c r="C45" s="55">
        <v>92214</v>
      </c>
      <c r="D45" s="55">
        <v>58987</v>
      </c>
      <c r="E45" s="55">
        <v>81690</v>
      </c>
      <c r="F45" s="55">
        <v>94686</v>
      </c>
      <c r="G45" s="55">
        <v>102944</v>
      </c>
      <c r="H45" s="55">
        <v>111218</v>
      </c>
      <c r="I45" s="56" t="s">
        <v>137</v>
      </c>
    </row>
    <row r="46" spans="1:9" s="2" customFormat="1" ht="18" customHeight="1" x14ac:dyDescent="0.3">
      <c r="A46" s="89" t="s">
        <v>164</v>
      </c>
      <c r="B46" s="22" t="s">
        <v>28</v>
      </c>
      <c r="C46" s="23">
        <v>90270</v>
      </c>
      <c r="D46" s="23">
        <v>47097</v>
      </c>
      <c r="E46" s="23">
        <v>62338</v>
      </c>
      <c r="F46" s="23">
        <v>84787</v>
      </c>
      <c r="G46" s="23">
        <v>117957</v>
      </c>
      <c r="H46" s="23">
        <v>136760</v>
      </c>
      <c r="I46" s="26">
        <v>400</v>
      </c>
    </row>
    <row r="47" spans="1:9" ht="18" customHeight="1" x14ac:dyDescent="0.3">
      <c r="A47" s="67" t="s">
        <v>315</v>
      </c>
      <c r="B47" s="54" t="s">
        <v>316</v>
      </c>
      <c r="C47" s="55">
        <v>80235</v>
      </c>
      <c r="D47" s="55">
        <v>55476</v>
      </c>
      <c r="E47" s="55">
        <v>63968</v>
      </c>
      <c r="F47" s="55">
        <v>75780</v>
      </c>
      <c r="G47" s="55">
        <v>92186</v>
      </c>
      <c r="H47" s="55">
        <v>107367</v>
      </c>
      <c r="I47" s="56">
        <v>40</v>
      </c>
    </row>
    <row r="48" spans="1:9" ht="18" customHeight="1" x14ac:dyDescent="0.3">
      <c r="A48" s="24" t="s">
        <v>166</v>
      </c>
      <c r="B48" s="12" t="s">
        <v>30</v>
      </c>
      <c r="C48" s="13">
        <v>91990</v>
      </c>
      <c r="D48" s="13">
        <v>54986</v>
      </c>
      <c r="E48" s="13">
        <v>71511</v>
      </c>
      <c r="F48" s="13">
        <v>84787</v>
      </c>
      <c r="G48" s="13">
        <v>116608</v>
      </c>
      <c r="H48" s="13">
        <v>125828</v>
      </c>
      <c r="I48" s="27">
        <v>40</v>
      </c>
    </row>
    <row r="49" spans="1:9" ht="18" customHeight="1" x14ac:dyDescent="0.3">
      <c r="A49" s="67" t="s">
        <v>167</v>
      </c>
      <c r="B49" s="54" t="s">
        <v>31</v>
      </c>
      <c r="C49" s="55">
        <v>112070</v>
      </c>
      <c r="D49" s="55">
        <v>67101</v>
      </c>
      <c r="E49" s="55">
        <v>95638</v>
      </c>
      <c r="F49" s="55">
        <v>117957</v>
      </c>
      <c r="G49" s="55">
        <v>124322</v>
      </c>
      <c r="H49" s="55">
        <v>146931</v>
      </c>
      <c r="I49" s="56">
        <v>90</v>
      </c>
    </row>
    <row r="50" spans="1:9" ht="18" customHeight="1" x14ac:dyDescent="0.3">
      <c r="A50" s="24" t="s">
        <v>424</v>
      </c>
      <c r="B50" s="12" t="s">
        <v>635</v>
      </c>
      <c r="C50" s="13">
        <v>67194</v>
      </c>
      <c r="D50" s="13">
        <v>37354</v>
      </c>
      <c r="E50" s="13">
        <v>47097</v>
      </c>
      <c r="F50" s="13">
        <v>67184</v>
      </c>
      <c r="G50" s="13">
        <v>93829</v>
      </c>
      <c r="H50" s="13">
        <v>103898</v>
      </c>
      <c r="I50" s="27">
        <v>40</v>
      </c>
    </row>
    <row r="51" spans="1:9" ht="18" customHeight="1" x14ac:dyDescent="0.3">
      <c r="A51" s="88" t="s">
        <v>169</v>
      </c>
      <c r="B51" s="64" t="s">
        <v>33</v>
      </c>
      <c r="C51" s="65">
        <v>76270</v>
      </c>
      <c r="D51" s="65">
        <v>36587</v>
      </c>
      <c r="E51" s="65">
        <v>51688</v>
      </c>
      <c r="F51" s="65">
        <v>73798</v>
      </c>
      <c r="G51" s="65">
        <v>98821</v>
      </c>
      <c r="H51" s="65">
        <v>117957</v>
      </c>
      <c r="I51" s="66">
        <v>380</v>
      </c>
    </row>
    <row r="52" spans="1:9" ht="18" customHeight="1" x14ac:dyDescent="0.3">
      <c r="A52" s="24" t="s">
        <v>597</v>
      </c>
      <c r="B52" s="12" t="s">
        <v>598</v>
      </c>
      <c r="C52" s="13">
        <v>77436</v>
      </c>
      <c r="D52" s="13">
        <v>49632</v>
      </c>
      <c r="E52" s="13">
        <v>65000</v>
      </c>
      <c r="F52" s="13">
        <v>80434</v>
      </c>
      <c r="G52" s="13">
        <v>93829</v>
      </c>
      <c r="H52" s="13">
        <v>101765</v>
      </c>
      <c r="I52" s="27">
        <v>30</v>
      </c>
    </row>
    <row r="53" spans="1:9" s="2" customFormat="1" ht="18" customHeight="1" x14ac:dyDescent="0.3">
      <c r="A53" s="88" t="s">
        <v>170</v>
      </c>
      <c r="B53" s="64" t="s">
        <v>317</v>
      </c>
      <c r="C53" s="65">
        <v>45420</v>
      </c>
      <c r="D53" s="65">
        <v>30215</v>
      </c>
      <c r="E53" s="65">
        <v>34980</v>
      </c>
      <c r="F53" s="65">
        <v>41920</v>
      </c>
      <c r="G53" s="65">
        <v>49288</v>
      </c>
      <c r="H53" s="65">
        <v>60322</v>
      </c>
      <c r="I53" s="66">
        <v>510</v>
      </c>
    </row>
    <row r="54" spans="1:9" ht="18" customHeight="1" x14ac:dyDescent="0.3">
      <c r="A54" s="24" t="s">
        <v>171</v>
      </c>
      <c r="B54" s="12" t="s">
        <v>318</v>
      </c>
      <c r="C54" s="13">
        <v>55203</v>
      </c>
      <c r="D54" s="13">
        <v>32173</v>
      </c>
      <c r="E54" s="13">
        <v>41446</v>
      </c>
      <c r="F54" s="13">
        <v>49248</v>
      </c>
      <c r="G54" s="13">
        <v>50715</v>
      </c>
      <c r="H54" s="13">
        <v>66774</v>
      </c>
      <c r="I54" s="27">
        <v>70</v>
      </c>
    </row>
    <row r="55" spans="1:9" ht="18" customHeight="1" x14ac:dyDescent="0.3">
      <c r="A55" s="67" t="s">
        <v>526</v>
      </c>
      <c r="B55" s="54" t="s">
        <v>527</v>
      </c>
      <c r="C55" s="55">
        <v>39790</v>
      </c>
      <c r="D55" s="55">
        <v>29640</v>
      </c>
      <c r="E55" s="55">
        <v>36140</v>
      </c>
      <c r="F55" s="55">
        <v>37077</v>
      </c>
      <c r="G55" s="55">
        <v>45308</v>
      </c>
      <c r="H55" s="55">
        <v>47753</v>
      </c>
      <c r="I55" s="56">
        <v>40</v>
      </c>
    </row>
    <row r="56" spans="1:9" ht="18" customHeight="1" x14ac:dyDescent="0.3">
      <c r="A56" s="24" t="s">
        <v>172</v>
      </c>
      <c r="B56" s="12" t="s">
        <v>430</v>
      </c>
      <c r="C56" s="13">
        <v>44229</v>
      </c>
      <c r="D56" s="13">
        <v>30215</v>
      </c>
      <c r="E56" s="13">
        <v>30215</v>
      </c>
      <c r="F56" s="13">
        <v>37718</v>
      </c>
      <c r="G56" s="13">
        <v>55608</v>
      </c>
      <c r="H56" s="13">
        <v>73401</v>
      </c>
      <c r="I56" s="27">
        <v>100</v>
      </c>
    </row>
    <row r="57" spans="1:9" ht="18" customHeight="1" x14ac:dyDescent="0.3">
      <c r="A57" s="67" t="s">
        <v>173</v>
      </c>
      <c r="B57" s="54" t="s">
        <v>34</v>
      </c>
      <c r="C57" s="55">
        <v>43651</v>
      </c>
      <c r="D57" s="55">
        <v>34980</v>
      </c>
      <c r="E57" s="55">
        <v>39374</v>
      </c>
      <c r="F57" s="55">
        <v>42661</v>
      </c>
      <c r="G57" s="55">
        <v>49288</v>
      </c>
      <c r="H57" s="55">
        <v>51451</v>
      </c>
      <c r="I57" s="56">
        <v>70</v>
      </c>
    </row>
    <row r="58" spans="1:9" ht="18" customHeight="1" x14ac:dyDescent="0.3">
      <c r="A58" s="24" t="s">
        <v>636</v>
      </c>
      <c r="B58" s="12" t="s">
        <v>637</v>
      </c>
      <c r="C58" s="13">
        <v>38940</v>
      </c>
      <c r="D58" s="13">
        <v>35238</v>
      </c>
      <c r="E58" s="13">
        <v>36020</v>
      </c>
      <c r="F58" s="13">
        <v>37825</v>
      </c>
      <c r="G58" s="13">
        <v>37825</v>
      </c>
      <c r="H58" s="13">
        <v>43440</v>
      </c>
      <c r="I58" s="27">
        <v>40</v>
      </c>
    </row>
    <row r="59" spans="1:9" ht="18" customHeight="1" x14ac:dyDescent="0.3">
      <c r="A59" s="67" t="s">
        <v>638</v>
      </c>
      <c r="B59" s="54" t="s">
        <v>639</v>
      </c>
      <c r="C59" s="55">
        <v>38865</v>
      </c>
      <c r="D59" s="55">
        <v>31748</v>
      </c>
      <c r="E59" s="55">
        <v>31748</v>
      </c>
      <c r="F59" s="55">
        <v>39149</v>
      </c>
      <c r="G59" s="55">
        <v>44824</v>
      </c>
      <c r="H59" s="55">
        <v>49242</v>
      </c>
      <c r="I59" s="56">
        <v>30</v>
      </c>
    </row>
    <row r="60" spans="1:9" ht="18" customHeight="1" x14ac:dyDescent="0.3">
      <c r="A60" s="24" t="s">
        <v>599</v>
      </c>
      <c r="B60" s="12" t="s">
        <v>600</v>
      </c>
      <c r="C60" s="13">
        <v>46610</v>
      </c>
      <c r="D60" s="13">
        <v>38156</v>
      </c>
      <c r="E60" s="13">
        <v>42354</v>
      </c>
      <c r="F60" s="13">
        <v>47858</v>
      </c>
      <c r="G60" s="13">
        <v>47858</v>
      </c>
      <c r="H60" s="13">
        <v>60322</v>
      </c>
      <c r="I60" s="27">
        <v>40</v>
      </c>
    </row>
    <row r="61" spans="1:9" ht="18" customHeight="1" x14ac:dyDescent="0.3">
      <c r="A61" s="67" t="s">
        <v>174</v>
      </c>
      <c r="B61" s="54" t="s">
        <v>35</v>
      </c>
      <c r="C61" s="55">
        <v>36247</v>
      </c>
      <c r="D61" s="55">
        <v>28371</v>
      </c>
      <c r="E61" s="55">
        <v>30282</v>
      </c>
      <c r="F61" s="55">
        <v>32804</v>
      </c>
      <c r="G61" s="55">
        <v>38240</v>
      </c>
      <c r="H61" s="55">
        <v>51875</v>
      </c>
      <c r="I61" s="56">
        <v>40</v>
      </c>
    </row>
    <row r="62" spans="1:9" ht="18" customHeight="1" x14ac:dyDescent="0.3">
      <c r="A62" s="89" t="s">
        <v>175</v>
      </c>
      <c r="B62" s="22" t="s">
        <v>36</v>
      </c>
      <c r="C62" s="23">
        <v>77372</v>
      </c>
      <c r="D62" s="23">
        <v>30679</v>
      </c>
      <c r="E62" s="23">
        <v>40339</v>
      </c>
      <c r="F62" s="23">
        <v>63392</v>
      </c>
      <c r="G62" s="23">
        <v>87245</v>
      </c>
      <c r="H62" s="23">
        <v>131722</v>
      </c>
      <c r="I62" s="26">
        <v>220</v>
      </c>
    </row>
    <row r="63" spans="1:9" ht="18" customHeight="1" x14ac:dyDescent="0.3">
      <c r="A63" s="67" t="s">
        <v>176</v>
      </c>
      <c r="B63" s="54" t="s">
        <v>37</v>
      </c>
      <c r="C63" s="55">
        <v>118768</v>
      </c>
      <c r="D63" s="55">
        <v>58039</v>
      </c>
      <c r="E63" s="55">
        <v>82799</v>
      </c>
      <c r="F63" s="55">
        <v>87245</v>
      </c>
      <c r="G63" s="55">
        <v>126648</v>
      </c>
      <c r="H63" s="55">
        <v>155106</v>
      </c>
      <c r="I63" s="56">
        <v>80</v>
      </c>
    </row>
    <row r="64" spans="1:9" ht="18" customHeight="1" x14ac:dyDescent="0.3">
      <c r="A64" s="24" t="s">
        <v>177</v>
      </c>
      <c r="B64" s="12" t="s">
        <v>38</v>
      </c>
      <c r="C64" s="13">
        <v>41683</v>
      </c>
      <c r="D64" s="13">
        <v>30679</v>
      </c>
      <c r="E64" s="13">
        <v>30679</v>
      </c>
      <c r="F64" s="13">
        <v>40339</v>
      </c>
      <c r="G64" s="13">
        <v>45941</v>
      </c>
      <c r="H64" s="13">
        <v>57542</v>
      </c>
      <c r="I64" s="27">
        <v>90</v>
      </c>
    </row>
    <row r="65" spans="1:9" s="2" customFormat="1" ht="18" customHeight="1" x14ac:dyDescent="0.3">
      <c r="A65" s="88" t="s">
        <v>320</v>
      </c>
      <c r="B65" s="64" t="s">
        <v>321</v>
      </c>
      <c r="C65" s="65">
        <v>50064</v>
      </c>
      <c r="D65" s="65">
        <v>28561</v>
      </c>
      <c r="E65" s="65">
        <v>30874</v>
      </c>
      <c r="F65" s="65">
        <v>45122</v>
      </c>
      <c r="G65" s="65">
        <v>57429</v>
      </c>
      <c r="H65" s="65">
        <v>81186</v>
      </c>
      <c r="I65" s="66">
        <v>2340</v>
      </c>
    </row>
    <row r="66" spans="1:9" ht="18" customHeight="1" x14ac:dyDescent="0.3">
      <c r="A66" s="24" t="s">
        <v>640</v>
      </c>
      <c r="B66" s="12" t="s">
        <v>641</v>
      </c>
      <c r="C66" s="13">
        <v>76261</v>
      </c>
      <c r="D66" s="13">
        <v>51944</v>
      </c>
      <c r="E66" s="13">
        <v>51944</v>
      </c>
      <c r="F66" s="13">
        <v>60663</v>
      </c>
      <c r="G66" s="13">
        <v>105275</v>
      </c>
      <c r="H66" s="13">
        <v>133104</v>
      </c>
      <c r="I66" s="27">
        <v>40</v>
      </c>
    </row>
    <row r="67" spans="1:9" ht="18" customHeight="1" x14ac:dyDescent="0.3">
      <c r="A67" s="67" t="s">
        <v>601</v>
      </c>
      <c r="B67" s="54" t="s">
        <v>602</v>
      </c>
      <c r="C67" s="55">
        <v>32920</v>
      </c>
      <c r="D67" s="55">
        <v>26624</v>
      </c>
      <c r="E67" s="55">
        <v>26938</v>
      </c>
      <c r="F67" s="55">
        <v>29947</v>
      </c>
      <c r="G67" s="55">
        <v>35079</v>
      </c>
      <c r="H67" s="55">
        <v>46333</v>
      </c>
      <c r="I67" s="56">
        <v>70</v>
      </c>
    </row>
    <row r="68" spans="1:9" ht="18" customHeight="1" x14ac:dyDescent="0.3">
      <c r="A68" s="24" t="s">
        <v>178</v>
      </c>
      <c r="B68" s="12" t="s">
        <v>39</v>
      </c>
      <c r="C68" s="13">
        <v>46719</v>
      </c>
      <c r="D68" s="13">
        <v>37390</v>
      </c>
      <c r="E68" s="13">
        <v>38967</v>
      </c>
      <c r="F68" s="13">
        <v>45155</v>
      </c>
      <c r="G68" s="13">
        <v>50098</v>
      </c>
      <c r="H68" s="13">
        <v>61225</v>
      </c>
      <c r="I68" s="27">
        <v>400</v>
      </c>
    </row>
    <row r="69" spans="1:9" ht="18" customHeight="1" x14ac:dyDescent="0.3">
      <c r="A69" s="67" t="s">
        <v>179</v>
      </c>
      <c r="B69" s="54" t="s">
        <v>322</v>
      </c>
      <c r="C69" s="55">
        <v>48991</v>
      </c>
      <c r="D69" s="55">
        <v>37737</v>
      </c>
      <c r="E69" s="55">
        <v>40733</v>
      </c>
      <c r="F69" s="55">
        <v>48338</v>
      </c>
      <c r="G69" s="55">
        <v>52710</v>
      </c>
      <c r="H69" s="55">
        <v>63285</v>
      </c>
      <c r="I69" s="56">
        <v>210</v>
      </c>
    </row>
    <row r="70" spans="1:9" ht="18" customHeight="1" x14ac:dyDescent="0.3">
      <c r="A70" s="24" t="s">
        <v>180</v>
      </c>
      <c r="B70" s="12" t="s">
        <v>323</v>
      </c>
      <c r="C70" s="13">
        <v>50994</v>
      </c>
      <c r="D70" s="13">
        <v>38043</v>
      </c>
      <c r="E70" s="13">
        <v>40194</v>
      </c>
      <c r="F70" s="13">
        <v>48523</v>
      </c>
      <c r="G70" s="13">
        <v>56511</v>
      </c>
      <c r="H70" s="13">
        <v>63884</v>
      </c>
      <c r="I70" s="27">
        <v>270</v>
      </c>
    </row>
    <row r="71" spans="1:9" ht="18" customHeight="1" x14ac:dyDescent="0.3">
      <c r="A71" s="67" t="s">
        <v>642</v>
      </c>
      <c r="B71" s="54" t="s">
        <v>643</v>
      </c>
      <c r="C71" s="55">
        <v>41017</v>
      </c>
      <c r="D71" s="55">
        <v>26743</v>
      </c>
      <c r="E71" s="55">
        <v>27940</v>
      </c>
      <c r="F71" s="55">
        <v>40047</v>
      </c>
      <c r="G71" s="55">
        <v>44348</v>
      </c>
      <c r="H71" s="55">
        <v>64981</v>
      </c>
      <c r="I71" s="56">
        <v>40</v>
      </c>
    </row>
    <row r="72" spans="1:9" ht="18" customHeight="1" x14ac:dyDescent="0.3">
      <c r="A72" s="24" t="s">
        <v>324</v>
      </c>
      <c r="B72" s="12" t="s">
        <v>325</v>
      </c>
      <c r="C72" s="13" t="s">
        <v>137</v>
      </c>
      <c r="D72" s="13" t="s">
        <v>137</v>
      </c>
      <c r="E72" s="13" t="s">
        <v>137</v>
      </c>
      <c r="F72" s="13" t="s">
        <v>137</v>
      </c>
      <c r="G72" s="13" t="s">
        <v>137</v>
      </c>
      <c r="H72" s="13" t="s">
        <v>137</v>
      </c>
      <c r="I72" s="27">
        <v>40</v>
      </c>
    </row>
    <row r="73" spans="1:9" ht="18" customHeight="1" x14ac:dyDescent="0.3">
      <c r="A73" s="67" t="s">
        <v>327</v>
      </c>
      <c r="B73" s="54" t="s">
        <v>328</v>
      </c>
      <c r="C73" s="55">
        <v>45965</v>
      </c>
      <c r="D73" s="55">
        <v>29199</v>
      </c>
      <c r="E73" s="55">
        <v>29973</v>
      </c>
      <c r="F73" s="55">
        <v>42863</v>
      </c>
      <c r="G73" s="55">
        <v>60494</v>
      </c>
      <c r="H73" s="55">
        <v>62872</v>
      </c>
      <c r="I73" s="56">
        <v>50</v>
      </c>
    </row>
    <row r="74" spans="1:9" ht="18" customHeight="1" x14ac:dyDescent="0.3">
      <c r="A74" s="24" t="s">
        <v>183</v>
      </c>
      <c r="B74" s="12" t="s">
        <v>41</v>
      </c>
      <c r="C74" s="13">
        <v>56756</v>
      </c>
      <c r="D74" s="13">
        <v>31384</v>
      </c>
      <c r="E74" s="13">
        <v>39412</v>
      </c>
      <c r="F74" s="13">
        <v>42940</v>
      </c>
      <c r="G74" s="13">
        <v>81186</v>
      </c>
      <c r="H74" s="13">
        <v>96512</v>
      </c>
      <c r="I74" s="27">
        <v>80</v>
      </c>
    </row>
    <row r="75" spans="1:9" ht="18" customHeight="1" x14ac:dyDescent="0.3">
      <c r="A75" s="67" t="s">
        <v>329</v>
      </c>
      <c r="B75" s="54" t="s">
        <v>330</v>
      </c>
      <c r="C75" s="55">
        <v>30002</v>
      </c>
      <c r="D75" s="55">
        <v>26730</v>
      </c>
      <c r="E75" s="55">
        <v>27859</v>
      </c>
      <c r="F75" s="55">
        <v>29494</v>
      </c>
      <c r="G75" s="55">
        <v>30690</v>
      </c>
      <c r="H75" s="55">
        <v>32544</v>
      </c>
      <c r="I75" s="56">
        <v>530</v>
      </c>
    </row>
    <row r="76" spans="1:9" s="2" customFormat="1" ht="18" customHeight="1" x14ac:dyDescent="0.3">
      <c r="A76" s="89" t="s">
        <v>185</v>
      </c>
      <c r="B76" s="22" t="s">
        <v>42</v>
      </c>
      <c r="C76" s="23">
        <v>59768</v>
      </c>
      <c r="D76" s="23">
        <v>30273</v>
      </c>
      <c r="E76" s="23">
        <v>35048</v>
      </c>
      <c r="F76" s="23">
        <v>50776</v>
      </c>
      <c r="G76" s="23">
        <v>80517</v>
      </c>
      <c r="H76" s="23">
        <v>102134</v>
      </c>
      <c r="I76" s="26">
        <v>340</v>
      </c>
    </row>
    <row r="77" spans="1:9" ht="18" customHeight="1" x14ac:dyDescent="0.3">
      <c r="A77" s="67" t="s">
        <v>644</v>
      </c>
      <c r="B77" s="54" t="s">
        <v>645</v>
      </c>
      <c r="C77" s="55">
        <v>34208</v>
      </c>
      <c r="D77" s="55">
        <v>29952</v>
      </c>
      <c r="E77" s="55">
        <v>29952</v>
      </c>
      <c r="F77" s="55">
        <v>31310</v>
      </c>
      <c r="G77" s="55">
        <v>35048</v>
      </c>
      <c r="H77" s="55">
        <v>41101</v>
      </c>
      <c r="I77" s="56">
        <v>60</v>
      </c>
    </row>
    <row r="78" spans="1:9" ht="18" customHeight="1" x14ac:dyDescent="0.3">
      <c r="A78" s="24" t="s">
        <v>535</v>
      </c>
      <c r="B78" s="12" t="s">
        <v>536</v>
      </c>
      <c r="C78" s="13">
        <v>62769</v>
      </c>
      <c r="D78" s="13">
        <v>32493</v>
      </c>
      <c r="E78" s="13">
        <v>43087</v>
      </c>
      <c r="F78" s="13">
        <v>55777</v>
      </c>
      <c r="G78" s="13">
        <v>75836</v>
      </c>
      <c r="H78" s="13">
        <v>102272</v>
      </c>
      <c r="I78" s="27">
        <v>50</v>
      </c>
    </row>
    <row r="79" spans="1:9" ht="18" customHeight="1" x14ac:dyDescent="0.3">
      <c r="A79" s="67" t="s">
        <v>646</v>
      </c>
      <c r="B79" s="54" t="s">
        <v>647</v>
      </c>
      <c r="C79" s="55">
        <v>63380</v>
      </c>
      <c r="D79" s="55">
        <v>35775</v>
      </c>
      <c r="E79" s="55">
        <v>35775</v>
      </c>
      <c r="F79" s="55">
        <v>64050</v>
      </c>
      <c r="G79" s="55">
        <v>82652</v>
      </c>
      <c r="H79" s="55">
        <v>95119</v>
      </c>
      <c r="I79" s="56">
        <v>40</v>
      </c>
    </row>
    <row r="80" spans="1:9" s="2" customFormat="1" ht="18" customHeight="1" x14ac:dyDescent="0.3">
      <c r="A80" s="89" t="s">
        <v>186</v>
      </c>
      <c r="B80" s="22" t="s">
        <v>43</v>
      </c>
      <c r="C80" s="23">
        <v>77516</v>
      </c>
      <c r="D80" s="23">
        <v>35368</v>
      </c>
      <c r="E80" s="23">
        <v>47705</v>
      </c>
      <c r="F80" s="23">
        <v>72739</v>
      </c>
      <c r="G80" s="23">
        <v>87592</v>
      </c>
      <c r="H80" s="23">
        <v>126884</v>
      </c>
      <c r="I80" s="26">
        <v>1690</v>
      </c>
    </row>
    <row r="81" spans="1:9" ht="18" customHeight="1" x14ac:dyDescent="0.3">
      <c r="A81" s="67" t="s">
        <v>187</v>
      </c>
      <c r="B81" s="54" t="s">
        <v>44</v>
      </c>
      <c r="C81" s="55">
        <v>131164</v>
      </c>
      <c r="D81" s="55">
        <v>90328</v>
      </c>
      <c r="E81" s="55">
        <v>126183</v>
      </c>
      <c r="F81" s="55">
        <v>136429</v>
      </c>
      <c r="G81" s="55">
        <v>136429</v>
      </c>
      <c r="H81" s="55">
        <v>159065</v>
      </c>
      <c r="I81" s="56">
        <v>90</v>
      </c>
    </row>
    <row r="82" spans="1:9" ht="18" customHeight="1" x14ac:dyDescent="0.3">
      <c r="A82" s="24" t="s">
        <v>334</v>
      </c>
      <c r="B82" s="12" t="s">
        <v>335</v>
      </c>
      <c r="C82" s="13">
        <v>104625</v>
      </c>
      <c r="D82" s="13">
        <v>74799</v>
      </c>
      <c r="E82" s="13">
        <v>82753</v>
      </c>
      <c r="F82" s="13">
        <v>101300</v>
      </c>
      <c r="G82" s="13">
        <v>106611</v>
      </c>
      <c r="H82" s="13">
        <v>139452</v>
      </c>
      <c r="I82" s="27">
        <v>30</v>
      </c>
    </row>
    <row r="83" spans="1:9" ht="18" customHeight="1" x14ac:dyDescent="0.3">
      <c r="A83" s="67" t="s">
        <v>336</v>
      </c>
      <c r="B83" s="54" t="s">
        <v>337</v>
      </c>
      <c r="C83" s="55">
        <v>62613</v>
      </c>
      <c r="D83" s="55">
        <v>56960</v>
      </c>
      <c r="E83" s="55">
        <v>60840</v>
      </c>
      <c r="F83" s="55">
        <v>61069</v>
      </c>
      <c r="G83" s="55">
        <v>70200</v>
      </c>
      <c r="H83" s="55">
        <v>71105</v>
      </c>
      <c r="I83" s="56">
        <v>40</v>
      </c>
    </row>
    <row r="84" spans="1:9" ht="18" customHeight="1" x14ac:dyDescent="0.3">
      <c r="A84" s="24" t="s">
        <v>189</v>
      </c>
      <c r="B84" s="12" t="s">
        <v>46</v>
      </c>
      <c r="C84" s="13">
        <v>77720</v>
      </c>
      <c r="D84" s="13">
        <v>62477</v>
      </c>
      <c r="E84" s="13">
        <v>69319</v>
      </c>
      <c r="F84" s="13">
        <v>77563</v>
      </c>
      <c r="G84" s="13">
        <v>79127</v>
      </c>
      <c r="H84" s="13">
        <v>92629</v>
      </c>
      <c r="I84" s="27">
        <v>550</v>
      </c>
    </row>
    <row r="85" spans="1:9" ht="18" customHeight="1" x14ac:dyDescent="0.3">
      <c r="A85" s="67" t="s">
        <v>190</v>
      </c>
      <c r="B85" s="54" t="s">
        <v>47</v>
      </c>
      <c r="C85" s="55">
        <v>104902</v>
      </c>
      <c r="D85" s="55">
        <v>30033</v>
      </c>
      <c r="E85" s="55">
        <v>83877</v>
      </c>
      <c r="F85" s="55">
        <v>119762</v>
      </c>
      <c r="G85" s="55">
        <v>127168</v>
      </c>
      <c r="H85" s="55">
        <v>140874</v>
      </c>
      <c r="I85" s="56">
        <v>50</v>
      </c>
    </row>
    <row r="86" spans="1:9" ht="18" customHeight="1" x14ac:dyDescent="0.3">
      <c r="A86" s="24" t="s">
        <v>191</v>
      </c>
      <c r="B86" s="12" t="s">
        <v>192</v>
      </c>
      <c r="C86" s="13">
        <v>58231</v>
      </c>
      <c r="D86" s="13">
        <v>31670</v>
      </c>
      <c r="E86" s="13">
        <v>35227</v>
      </c>
      <c r="F86" s="13">
        <v>57429</v>
      </c>
      <c r="G86" s="13">
        <v>78989</v>
      </c>
      <c r="H86" s="13">
        <v>81360</v>
      </c>
      <c r="I86" s="27">
        <v>60</v>
      </c>
    </row>
    <row r="87" spans="1:9" ht="18" customHeight="1" x14ac:dyDescent="0.3">
      <c r="A87" s="67" t="s">
        <v>193</v>
      </c>
      <c r="B87" s="54" t="s">
        <v>194</v>
      </c>
      <c r="C87" s="55">
        <v>68032</v>
      </c>
      <c r="D87" s="55">
        <v>51718</v>
      </c>
      <c r="E87" s="55">
        <v>60346</v>
      </c>
      <c r="F87" s="55">
        <v>70081</v>
      </c>
      <c r="G87" s="55">
        <v>78994</v>
      </c>
      <c r="H87" s="55">
        <v>80050</v>
      </c>
      <c r="I87" s="56">
        <v>60</v>
      </c>
    </row>
    <row r="88" spans="1:9" ht="18" customHeight="1" x14ac:dyDescent="0.3">
      <c r="A88" s="24" t="s">
        <v>603</v>
      </c>
      <c r="B88" s="12" t="s">
        <v>604</v>
      </c>
      <c r="C88" s="13">
        <v>33665</v>
      </c>
      <c r="D88" s="13">
        <v>26624</v>
      </c>
      <c r="E88" s="13">
        <v>27308</v>
      </c>
      <c r="F88" s="13">
        <v>27731</v>
      </c>
      <c r="G88" s="13">
        <v>33176</v>
      </c>
      <c r="H88" s="13">
        <v>42639</v>
      </c>
      <c r="I88" s="27">
        <v>50</v>
      </c>
    </row>
    <row r="89" spans="1:9" ht="18" customHeight="1" x14ac:dyDescent="0.3">
      <c r="A89" s="67" t="s">
        <v>605</v>
      </c>
      <c r="B89" s="54" t="s">
        <v>606</v>
      </c>
      <c r="C89" s="55">
        <v>43695</v>
      </c>
      <c r="D89" s="55">
        <v>35718</v>
      </c>
      <c r="E89" s="55">
        <v>36031</v>
      </c>
      <c r="F89" s="55">
        <v>38181</v>
      </c>
      <c r="G89" s="55">
        <v>48348</v>
      </c>
      <c r="H89" s="55">
        <v>61001</v>
      </c>
      <c r="I89" s="56">
        <v>50</v>
      </c>
    </row>
    <row r="90" spans="1:9" ht="18" customHeight="1" x14ac:dyDescent="0.3">
      <c r="A90" s="24" t="s">
        <v>195</v>
      </c>
      <c r="B90" s="12" t="s">
        <v>50</v>
      </c>
      <c r="C90" s="13">
        <v>41630</v>
      </c>
      <c r="D90" s="13">
        <v>35368</v>
      </c>
      <c r="E90" s="13">
        <v>37269</v>
      </c>
      <c r="F90" s="13">
        <v>41006</v>
      </c>
      <c r="G90" s="13">
        <v>46790</v>
      </c>
      <c r="H90" s="13">
        <v>48398</v>
      </c>
      <c r="I90" s="27">
        <v>110</v>
      </c>
    </row>
    <row r="91" spans="1:9" ht="18" customHeight="1" x14ac:dyDescent="0.3">
      <c r="A91" s="67" t="s">
        <v>607</v>
      </c>
      <c r="B91" s="54" t="s">
        <v>608</v>
      </c>
      <c r="C91" s="55">
        <v>37064</v>
      </c>
      <c r="D91" s="55">
        <v>29652</v>
      </c>
      <c r="E91" s="55">
        <v>30541</v>
      </c>
      <c r="F91" s="55">
        <v>35773</v>
      </c>
      <c r="G91" s="55">
        <v>43382</v>
      </c>
      <c r="H91" s="55">
        <v>44587</v>
      </c>
      <c r="I91" s="56">
        <v>40</v>
      </c>
    </row>
    <row r="92" spans="1:9" ht="18" customHeight="1" x14ac:dyDescent="0.3">
      <c r="A92" s="24" t="s">
        <v>196</v>
      </c>
      <c r="B92" s="12" t="s">
        <v>51</v>
      </c>
      <c r="C92" s="13">
        <v>58259</v>
      </c>
      <c r="D92" s="13">
        <v>48543</v>
      </c>
      <c r="E92" s="13">
        <v>53123</v>
      </c>
      <c r="F92" s="13">
        <v>58815</v>
      </c>
      <c r="G92" s="13">
        <v>59877</v>
      </c>
      <c r="H92" s="13">
        <v>72051</v>
      </c>
      <c r="I92" s="27">
        <v>90</v>
      </c>
    </row>
    <row r="93" spans="1:9" ht="18" customHeight="1" x14ac:dyDescent="0.3">
      <c r="A93" s="67" t="s">
        <v>609</v>
      </c>
      <c r="B93" s="54" t="s">
        <v>610</v>
      </c>
      <c r="C93" s="55">
        <v>42260</v>
      </c>
      <c r="D93" s="55">
        <v>29503</v>
      </c>
      <c r="E93" s="55">
        <v>34636</v>
      </c>
      <c r="F93" s="55">
        <v>38345</v>
      </c>
      <c r="G93" s="55">
        <v>47648</v>
      </c>
      <c r="H93" s="55">
        <v>57429</v>
      </c>
      <c r="I93" s="56">
        <v>50</v>
      </c>
    </row>
    <row r="94" spans="1:9" ht="18" customHeight="1" x14ac:dyDescent="0.3">
      <c r="A94" s="89" t="s">
        <v>197</v>
      </c>
      <c r="B94" s="22" t="s">
        <v>52</v>
      </c>
      <c r="C94" s="23">
        <v>35176</v>
      </c>
      <c r="D94" s="23">
        <v>27444</v>
      </c>
      <c r="E94" s="23">
        <v>29198</v>
      </c>
      <c r="F94" s="23">
        <v>34649</v>
      </c>
      <c r="G94" s="23">
        <v>37334</v>
      </c>
      <c r="H94" s="23">
        <v>43514</v>
      </c>
      <c r="I94" s="26">
        <v>1010</v>
      </c>
    </row>
    <row r="95" spans="1:9" ht="18" customHeight="1" x14ac:dyDescent="0.3">
      <c r="A95" s="67" t="s">
        <v>342</v>
      </c>
      <c r="B95" s="54" t="s">
        <v>343</v>
      </c>
      <c r="C95" s="55">
        <v>29985</v>
      </c>
      <c r="D95" s="55">
        <v>27234</v>
      </c>
      <c r="E95" s="55">
        <v>27434</v>
      </c>
      <c r="F95" s="55">
        <v>28357</v>
      </c>
      <c r="G95" s="55">
        <v>30135</v>
      </c>
      <c r="H95" s="55">
        <v>34591</v>
      </c>
      <c r="I95" s="56">
        <v>330</v>
      </c>
    </row>
    <row r="96" spans="1:9" ht="18" customHeight="1" x14ac:dyDescent="0.3">
      <c r="A96" s="24" t="s">
        <v>344</v>
      </c>
      <c r="B96" s="12" t="s">
        <v>53</v>
      </c>
      <c r="C96" s="13">
        <v>35515</v>
      </c>
      <c r="D96" s="13">
        <v>31052</v>
      </c>
      <c r="E96" s="13">
        <v>34848</v>
      </c>
      <c r="F96" s="13">
        <v>35903</v>
      </c>
      <c r="G96" s="13">
        <v>36850</v>
      </c>
      <c r="H96" s="13">
        <v>37774</v>
      </c>
      <c r="I96" s="27">
        <v>190</v>
      </c>
    </row>
    <row r="97" spans="1:9" ht="18" customHeight="1" x14ac:dyDescent="0.3">
      <c r="A97" s="67" t="s">
        <v>198</v>
      </c>
      <c r="B97" s="54" t="s">
        <v>54</v>
      </c>
      <c r="C97" s="55">
        <v>39239</v>
      </c>
      <c r="D97" s="55">
        <v>29797</v>
      </c>
      <c r="E97" s="55">
        <v>36779</v>
      </c>
      <c r="F97" s="55">
        <v>37701</v>
      </c>
      <c r="G97" s="55">
        <v>44180</v>
      </c>
      <c r="H97" s="55">
        <v>46324</v>
      </c>
      <c r="I97" s="56">
        <v>80</v>
      </c>
    </row>
    <row r="98" spans="1:9" ht="18" customHeight="1" x14ac:dyDescent="0.3">
      <c r="A98" s="24" t="s">
        <v>199</v>
      </c>
      <c r="B98" s="12" t="s">
        <v>55</v>
      </c>
      <c r="C98" s="13">
        <v>36900</v>
      </c>
      <c r="D98" s="13">
        <v>30709</v>
      </c>
      <c r="E98" s="13">
        <v>32413</v>
      </c>
      <c r="F98" s="13">
        <v>36466</v>
      </c>
      <c r="G98" s="13">
        <v>39261</v>
      </c>
      <c r="H98" s="13">
        <v>43015</v>
      </c>
      <c r="I98" s="27">
        <v>250</v>
      </c>
    </row>
    <row r="99" spans="1:9" ht="18" customHeight="1" x14ac:dyDescent="0.3">
      <c r="A99" s="67" t="s">
        <v>648</v>
      </c>
      <c r="B99" s="54" t="s">
        <v>649</v>
      </c>
      <c r="C99" s="55">
        <v>41463</v>
      </c>
      <c r="D99" s="55">
        <v>31086</v>
      </c>
      <c r="E99" s="55">
        <v>36694</v>
      </c>
      <c r="F99" s="55">
        <v>37009</v>
      </c>
      <c r="G99" s="55">
        <v>44886</v>
      </c>
      <c r="H99" s="55">
        <v>49858</v>
      </c>
      <c r="I99" s="56">
        <v>40</v>
      </c>
    </row>
    <row r="100" spans="1:9" s="2" customFormat="1" ht="18" customHeight="1" x14ac:dyDescent="0.3">
      <c r="A100" s="89" t="s">
        <v>200</v>
      </c>
      <c r="B100" s="22" t="s">
        <v>56</v>
      </c>
      <c r="C100" s="23">
        <v>62821</v>
      </c>
      <c r="D100" s="23">
        <v>32767</v>
      </c>
      <c r="E100" s="23">
        <v>40887</v>
      </c>
      <c r="F100" s="23">
        <v>53398</v>
      </c>
      <c r="G100" s="23">
        <v>88462</v>
      </c>
      <c r="H100" s="23">
        <v>96512</v>
      </c>
      <c r="I100" s="26">
        <v>2330</v>
      </c>
    </row>
    <row r="101" spans="1:9" ht="18" customHeight="1" x14ac:dyDescent="0.3">
      <c r="A101" s="67" t="s">
        <v>565</v>
      </c>
      <c r="B101" s="54" t="s">
        <v>566</v>
      </c>
      <c r="C101" s="55">
        <v>57028</v>
      </c>
      <c r="D101" s="55">
        <v>49467</v>
      </c>
      <c r="E101" s="55">
        <v>53398</v>
      </c>
      <c r="F101" s="55">
        <v>53398</v>
      </c>
      <c r="G101" s="55">
        <v>57129</v>
      </c>
      <c r="H101" s="55">
        <v>67681</v>
      </c>
      <c r="I101" s="56">
        <v>90</v>
      </c>
    </row>
    <row r="102" spans="1:9" ht="18" customHeight="1" x14ac:dyDescent="0.3">
      <c r="A102" s="24" t="s">
        <v>201</v>
      </c>
      <c r="B102" s="12" t="s">
        <v>57</v>
      </c>
      <c r="C102" s="13">
        <v>90922</v>
      </c>
      <c r="D102" s="13">
        <v>57304</v>
      </c>
      <c r="E102" s="13">
        <v>67473</v>
      </c>
      <c r="F102" s="13">
        <v>75702</v>
      </c>
      <c r="G102" s="13">
        <v>105189</v>
      </c>
      <c r="H102" s="13">
        <v>160118</v>
      </c>
      <c r="I102" s="27">
        <v>70</v>
      </c>
    </row>
    <row r="103" spans="1:9" ht="18" customHeight="1" x14ac:dyDescent="0.3">
      <c r="A103" s="67" t="s">
        <v>202</v>
      </c>
      <c r="B103" s="54" t="s">
        <v>345</v>
      </c>
      <c r="C103" s="55">
        <v>58940</v>
      </c>
      <c r="D103" s="55">
        <v>29157</v>
      </c>
      <c r="E103" s="55">
        <v>33040</v>
      </c>
      <c r="F103" s="55">
        <v>57133</v>
      </c>
      <c r="G103" s="55">
        <v>66560</v>
      </c>
      <c r="H103" s="55">
        <v>80517</v>
      </c>
      <c r="I103" s="56">
        <v>50</v>
      </c>
    </row>
    <row r="104" spans="1:9" ht="18" customHeight="1" x14ac:dyDescent="0.3">
      <c r="A104" s="24" t="s">
        <v>203</v>
      </c>
      <c r="B104" s="12" t="s">
        <v>58</v>
      </c>
      <c r="C104" s="13">
        <v>41114</v>
      </c>
      <c r="D104" s="13">
        <v>26935</v>
      </c>
      <c r="E104" s="13">
        <v>32767</v>
      </c>
      <c r="F104" s="13">
        <v>40192</v>
      </c>
      <c r="G104" s="13">
        <v>48846</v>
      </c>
      <c r="H104" s="13">
        <v>55910</v>
      </c>
      <c r="I104" s="27">
        <v>200</v>
      </c>
    </row>
    <row r="105" spans="1:9" ht="18" customHeight="1" x14ac:dyDescent="0.3">
      <c r="A105" s="67" t="s">
        <v>204</v>
      </c>
      <c r="B105" s="54" t="s">
        <v>59</v>
      </c>
      <c r="C105" s="55">
        <v>42754</v>
      </c>
      <c r="D105" s="55">
        <v>35871</v>
      </c>
      <c r="E105" s="55">
        <v>39428</v>
      </c>
      <c r="F105" s="55">
        <v>43264</v>
      </c>
      <c r="G105" s="55">
        <v>45812</v>
      </c>
      <c r="H105" s="55">
        <v>46099</v>
      </c>
      <c r="I105" s="56">
        <v>520</v>
      </c>
    </row>
    <row r="106" spans="1:9" ht="18" customHeight="1" x14ac:dyDescent="0.3">
      <c r="A106" s="24" t="s">
        <v>205</v>
      </c>
      <c r="B106" s="12" t="s">
        <v>60</v>
      </c>
      <c r="C106" s="13">
        <v>91091</v>
      </c>
      <c r="D106" s="13">
        <v>67101</v>
      </c>
      <c r="E106" s="13">
        <v>80434</v>
      </c>
      <c r="F106" s="13">
        <v>93829</v>
      </c>
      <c r="G106" s="13">
        <v>96512</v>
      </c>
      <c r="H106" s="13">
        <v>99195</v>
      </c>
      <c r="I106" s="27">
        <v>800</v>
      </c>
    </row>
    <row r="107" spans="1:9" ht="18" customHeight="1" x14ac:dyDescent="0.3">
      <c r="A107" s="67" t="s">
        <v>206</v>
      </c>
      <c r="B107" s="54" t="s">
        <v>61</v>
      </c>
      <c r="C107" s="55">
        <v>59576</v>
      </c>
      <c r="D107" s="55">
        <v>45344</v>
      </c>
      <c r="E107" s="55">
        <v>50661</v>
      </c>
      <c r="F107" s="55">
        <v>55224</v>
      </c>
      <c r="G107" s="55">
        <v>65406</v>
      </c>
      <c r="H107" s="55">
        <v>79654</v>
      </c>
      <c r="I107" s="56">
        <v>270</v>
      </c>
    </row>
    <row r="108" spans="1:9" ht="18" customHeight="1" x14ac:dyDescent="0.3">
      <c r="A108" s="24" t="s">
        <v>207</v>
      </c>
      <c r="B108" s="12" t="s">
        <v>62</v>
      </c>
      <c r="C108" s="13">
        <v>35911</v>
      </c>
      <c r="D108" s="13">
        <v>28552</v>
      </c>
      <c r="E108" s="13">
        <v>28720</v>
      </c>
      <c r="F108" s="13">
        <v>31477</v>
      </c>
      <c r="G108" s="13">
        <v>37039</v>
      </c>
      <c r="H108" s="13">
        <v>47590</v>
      </c>
      <c r="I108" s="27">
        <v>190</v>
      </c>
    </row>
    <row r="109" spans="1:9" ht="18" customHeight="1" x14ac:dyDescent="0.3">
      <c r="A109" s="67" t="s">
        <v>611</v>
      </c>
      <c r="B109" s="54" t="s">
        <v>612</v>
      </c>
      <c r="C109" s="55">
        <v>27562</v>
      </c>
      <c r="D109" s="55">
        <v>26624</v>
      </c>
      <c r="E109" s="55">
        <v>26624</v>
      </c>
      <c r="F109" s="55">
        <v>26624</v>
      </c>
      <c r="G109" s="55">
        <v>28258</v>
      </c>
      <c r="H109" s="55">
        <v>28258</v>
      </c>
      <c r="I109" s="56">
        <v>30</v>
      </c>
    </row>
    <row r="110" spans="1:9" s="2" customFormat="1" ht="18" customHeight="1" x14ac:dyDescent="0.3">
      <c r="A110" s="89" t="s">
        <v>208</v>
      </c>
      <c r="B110" s="22" t="s">
        <v>346</v>
      </c>
      <c r="C110" s="23">
        <v>34212</v>
      </c>
      <c r="D110" s="23">
        <v>26730</v>
      </c>
      <c r="E110" s="23">
        <v>27381</v>
      </c>
      <c r="F110" s="23">
        <v>29108</v>
      </c>
      <c r="G110" s="23">
        <v>35154</v>
      </c>
      <c r="H110" s="23">
        <v>47358</v>
      </c>
      <c r="I110" s="26">
        <v>3090</v>
      </c>
    </row>
    <row r="111" spans="1:9" ht="18" customHeight="1" x14ac:dyDescent="0.3">
      <c r="A111" s="67" t="s">
        <v>209</v>
      </c>
      <c r="B111" s="54" t="s">
        <v>63</v>
      </c>
      <c r="C111" s="55">
        <v>39768</v>
      </c>
      <c r="D111" s="55">
        <v>28514</v>
      </c>
      <c r="E111" s="55">
        <v>31673</v>
      </c>
      <c r="F111" s="55">
        <v>36758</v>
      </c>
      <c r="G111" s="55">
        <v>44958</v>
      </c>
      <c r="H111" s="55">
        <v>56492</v>
      </c>
      <c r="I111" s="56">
        <v>280</v>
      </c>
    </row>
    <row r="112" spans="1:9" ht="18" customHeight="1" x14ac:dyDescent="0.3">
      <c r="A112" s="24" t="s">
        <v>210</v>
      </c>
      <c r="B112" s="12" t="s">
        <v>64</v>
      </c>
      <c r="C112" s="13">
        <v>32216</v>
      </c>
      <c r="D112" s="13">
        <v>28260</v>
      </c>
      <c r="E112" s="13">
        <v>29007</v>
      </c>
      <c r="F112" s="13">
        <v>32506</v>
      </c>
      <c r="G112" s="13">
        <v>33229</v>
      </c>
      <c r="H112" s="13">
        <v>38026</v>
      </c>
      <c r="I112" s="27">
        <v>80</v>
      </c>
    </row>
    <row r="113" spans="1:9" ht="18" customHeight="1" x14ac:dyDescent="0.3">
      <c r="A113" s="67" t="s">
        <v>211</v>
      </c>
      <c r="B113" s="54" t="s">
        <v>65</v>
      </c>
      <c r="C113" s="55">
        <v>34899</v>
      </c>
      <c r="D113" s="55">
        <v>28132</v>
      </c>
      <c r="E113" s="55">
        <v>30237</v>
      </c>
      <c r="F113" s="55">
        <v>33462</v>
      </c>
      <c r="G113" s="55">
        <v>36138</v>
      </c>
      <c r="H113" s="55">
        <v>42757</v>
      </c>
      <c r="I113" s="56">
        <v>290</v>
      </c>
    </row>
    <row r="114" spans="1:9" ht="18" customHeight="1" x14ac:dyDescent="0.3">
      <c r="A114" s="24" t="s">
        <v>212</v>
      </c>
      <c r="B114" s="12" t="s">
        <v>66</v>
      </c>
      <c r="C114" s="13">
        <v>30373</v>
      </c>
      <c r="D114" s="13">
        <v>26624</v>
      </c>
      <c r="E114" s="13">
        <v>28342</v>
      </c>
      <c r="F114" s="13">
        <v>29590</v>
      </c>
      <c r="G114" s="13">
        <v>31408</v>
      </c>
      <c r="H114" s="13">
        <v>33699</v>
      </c>
      <c r="I114" s="27">
        <v>140</v>
      </c>
    </row>
    <row r="115" spans="1:9" ht="18" customHeight="1" x14ac:dyDescent="0.3">
      <c r="A115" s="67" t="s">
        <v>213</v>
      </c>
      <c r="B115" s="54" t="s">
        <v>67</v>
      </c>
      <c r="C115" s="55">
        <v>40592</v>
      </c>
      <c r="D115" s="55">
        <v>27171</v>
      </c>
      <c r="E115" s="55">
        <v>28428</v>
      </c>
      <c r="F115" s="55">
        <v>34624</v>
      </c>
      <c r="G115" s="55">
        <v>45052</v>
      </c>
      <c r="H115" s="55">
        <v>61863</v>
      </c>
      <c r="I115" s="56">
        <v>180</v>
      </c>
    </row>
    <row r="116" spans="1:9" ht="18" customHeight="1" x14ac:dyDescent="0.3">
      <c r="A116" s="24" t="s">
        <v>349</v>
      </c>
      <c r="B116" s="12" t="s">
        <v>350</v>
      </c>
      <c r="C116" s="13">
        <v>28503</v>
      </c>
      <c r="D116" s="13">
        <v>26624</v>
      </c>
      <c r="E116" s="13">
        <v>26752</v>
      </c>
      <c r="F116" s="13">
        <v>27381</v>
      </c>
      <c r="G116" s="13">
        <v>28202</v>
      </c>
      <c r="H116" s="13">
        <v>32252</v>
      </c>
      <c r="I116" s="27">
        <v>1070</v>
      </c>
    </row>
    <row r="117" spans="1:9" ht="18" customHeight="1" x14ac:dyDescent="0.3">
      <c r="A117" s="67" t="s">
        <v>214</v>
      </c>
      <c r="B117" s="54" t="s">
        <v>68</v>
      </c>
      <c r="C117" s="55">
        <v>45254</v>
      </c>
      <c r="D117" s="55">
        <v>26755</v>
      </c>
      <c r="E117" s="55">
        <v>27949</v>
      </c>
      <c r="F117" s="55">
        <v>36265</v>
      </c>
      <c r="G117" s="55">
        <v>59205</v>
      </c>
      <c r="H117" s="55">
        <v>76781</v>
      </c>
      <c r="I117" s="56">
        <v>500</v>
      </c>
    </row>
    <row r="118" spans="1:9" ht="18" customHeight="1" x14ac:dyDescent="0.3">
      <c r="A118" s="24" t="s">
        <v>567</v>
      </c>
      <c r="B118" s="12" t="s">
        <v>568</v>
      </c>
      <c r="C118" s="13">
        <v>28520</v>
      </c>
      <c r="D118" s="13">
        <v>27397</v>
      </c>
      <c r="E118" s="13">
        <v>27410</v>
      </c>
      <c r="F118" s="13">
        <v>29132</v>
      </c>
      <c r="G118" s="13">
        <v>29132</v>
      </c>
      <c r="H118" s="13">
        <v>29132</v>
      </c>
      <c r="I118" s="27">
        <v>60</v>
      </c>
    </row>
    <row r="119" spans="1:9" ht="18" customHeight="1" x14ac:dyDescent="0.3">
      <c r="A119" s="67" t="s">
        <v>215</v>
      </c>
      <c r="B119" s="54" t="s">
        <v>69</v>
      </c>
      <c r="C119" s="55">
        <v>31464</v>
      </c>
      <c r="D119" s="55">
        <v>26624</v>
      </c>
      <c r="E119" s="55">
        <v>27580</v>
      </c>
      <c r="F119" s="55">
        <v>29732</v>
      </c>
      <c r="G119" s="55">
        <v>33444</v>
      </c>
      <c r="H119" s="55">
        <v>37355</v>
      </c>
      <c r="I119" s="56">
        <v>140</v>
      </c>
    </row>
    <row r="120" spans="1:9" ht="18" customHeight="1" x14ac:dyDescent="0.3">
      <c r="A120" s="24" t="s">
        <v>216</v>
      </c>
      <c r="B120" s="12" t="s">
        <v>70</v>
      </c>
      <c r="C120" s="13">
        <v>29763</v>
      </c>
      <c r="D120" s="13">
        <v>26624</v>
      </c>
      <c r="E120" s="13">
        <v>27868</v>
      </c>
      <c r="F120" s="13">
        <v>28410</v>
      </c>
      <c r="G120" s="13">
        <v>29132</v>
      </c>
      <c r="H120" s="13">
        <v>33856</v>
      </c>
      <c r="I120" s="27">
        <v>130</v>
      </c>
    </row>
    <row r="121" spans="1:9" ht="18" customHeight="1" x14ac:dyDescent="0.3">
      <c r="A121" s="67" t="s">
        <v>217</v>
      </c>
      <c r="B121" s="54" t="s">
        <v>71</v>
      </c>
      <c r="C121" s="55">
        <v>32480</v>
      </c>
      <c r="D121" s="55">
        <v>26624</v>
      </c>
      <c r="E121" s="55">
        <v>26624</v>
      </c>
      <c r="F121" s="55">
        <v>27429</v>
      </c>
      <c r="G121" s="55">
        <v>33647</v>
      </c>
      <c r="H121" s="55">
        <v>45940</v>
      </c>
      <c r="I121" s="56">
        <v>90</v>
      </c>
    </row>
    <row r="122" spans="1:9" s="2" customFormat="1" ht="18" customHeight="1" x14ac:dyDescent="0.3">
      <c r="A122" s="89" t="s">
        <v>218</v>
      </c>
      <c r="B122" s="22" t="s">
        <v>72</v>
      </c>
      <c r="C122" s="23">
        <v>32456</v>
      </c>
      <c r="D122" s="23">
        <v>27008</v>
      </c>
      <c r="E122" s="23">
        <v>27621</v>
      </c>
      <c r="F122" s="23">
        <v>30153</v>
      </c>
      <c r="G122" s="23">
        <v>34385</v>
      </c>
      <c r="H122" s="23">
        <v>40133</v>
      </c>
      <c r="I122" s="26">
        <v>940</v>
      </c>
    </row>
    <row r="123" spans="1:9" ht="18" customHeight="1" x14ac:dyDescent="0.3">
      <c r="A123" s="67" t="s">
        <v>464</v>
      </c>
      <c r="B123" s="54" t="s">
        <v>465</v>
      </c>
      <c r="C123" s="55">
        <v>41000</v>
      </c>
      <c r="D123" s="55">
        <v>32006</v>
      </c>
      <c r="E123" s="55">
        <v>34283</v>
      </c>
      <c r="F123" s="55">
        <v>42520</v>
      </c>
      <c r="G123" s="55">
        <v>45847</v>
      </c>
      <c r="H123" s="55">
        <v>53880</v>
      </c>
      <c r="I123" s="56">
        <v>30</v>
      </c>
    </row>
    <row r="124" spans="1:9" ht="18" customHeight="1" x14ac:dyDescent="0.3">
      <c r="A124" s="24" t="s">
        <v>220</v>
      </c>
      <c r="B124" s="12" t="s">
        <v>73</v>
      </c>
      <c r="C124" s="13">
        <v>31081</v>
      </c>
      <c r="D124" s="13">
        <v>27008</v>
      </c>
      <c r="E124" s="13">
        <v>27621</v>
      </c>
      <c r="F124" s="13">
        <v>30153</v>
      </c>
      <c r="G124" s="13">
        <v>32460</v>
      </c>
      <c r="H124" s="13">
        <v>36985</v>
      </c>
      <c r="I124" s="27">
        <v>430</v>
      </c>
    </row>
    <row r="125" spans="1:9" ht="18" customHeight="1" x14ac:dyDescent="0.3">
      <c r="A125" s="67" t="s">
        <v>221</v>
      </c>
      <c r="B125" s="54" t="s">
        <v>74</v>
      </c>
      <c r="C125" s="55">
        <v>28781</v>
      </c>
      <c r="D125" s="55">
        <v>26624</v>
      </c>
      <c r="E125" s="55">
        <v>27233</v>
      </c>
      <c r="F125" s="55">
        <v>27702</v>
      </c>
      <c r="G125" s="55">
        <v>28960</v>
      </c>
      <c r="H125" s="55">
        <v>32105</v>
      </c>
      <c r="I125" s="56">
        <v>250</v>
      </c>
    </row>
    <row r="126" spans="1:9" ht="18" customHeight="1" x14ac:dyDescent="0.3">
      <c r="A126" s="24" t="s">
        <v>222</v>
      </c>
      <c r="B126" s="12" t="s">
        <v>75</v>
      </c>
      <c r="C126" s="13">
        <v>34904</v>
      </c>
      <c r="D126" s="13">
        <v>27744</v>
      </c>
      <c r="E126" s="13">
        <v>29898</v>
      </c>
      <c r="F126" s="13">
        <v>33718</v>
      </c>
      <c r="G126" s="13">
        <v>40133</v>
      </c>
      <c r="H126" s="13">
        <v>40147</v>
      </c>
      <c r="I126" s="27">
        <v>140</v>
      </c>
    </row>
    <row r="127" spans="1:9" s="2" customFormat="1" ht="18" customHeight="1" x14ac:dyDescent="0.3">
      <c r="A127" s="88" t="s">
        <v>223</v>
      </c>
      <c r="B127" s="64" t="s">
        <v>76</v>
      </c>
      <c r="C127" s="65">
        <v>34821</v>
      </c>
      <c r="D127" s="65">
        <v>26871</v>
      </c>
      <c r="E127" s="65">
        <v>28656</v>
      </c>
      <c r="F127" s="65">
        <v>31176</v>
      </c>
      <c r="G127" s="65">
        <v>35651</v>
      </c>
      <c r="H127" s="65">
        <v>48422</v>
      </c>
      <c r="I127" s="66">
        <v>410</v>
      </c>
    </row>
    <row r="128" spans="1:9" ht="18" customHeight="1" x14ac:dyDescent="0.3">
      <c r="A128" s="24" t="s">
        <v>224</v>
      </c>
      <c r="B128" s="12" t="s">
        <v>354</v>
      </c>
      <c r="C128" s="13">
        <v>32081</v>
      </c>
      <c r="D128" s="13">
        <v>28046</v>
      </c>
      <c r="E128" s="13">
        <v>28681</v>
      </c>
      <c r="F128" s="13">
        <v>31229</v>
      </c>
      <c r="G128" s="13">
        <v>33230</v>
      </c>
      <c r="H128" s="13">
        <v>34536</v>
      </c>
      <c r="I128" s="27">
        <v>60</v>
      </c>
    </row>
    <row r="129" spans="1:9" ht="18" customHeight="1" x14ac:dyDescent="0.3">
      <c r="A129" s="67" t="s">
        <v>225</v>
      </c>
      <c r="B129" s="54" t="s">
        <v>77</v>
      </c>
      <c r="C129" s="55">
        <v>30071</v>
      </c>
      <c r="D129" s="55">
        <v>27289</v>
      </c>
      <c r="E129" s="55">
        <v>28182</v>
      </c>
      <c r="F129" s="55">
        <v>31254</v>
      </c>
      <c r="G129" s="55">
        <v>31254</v>
      </c>
      <c r="H129" s="55">
        <v>31254</v>
      </c>
      <c r="I129" s="56">
        <v>30</v>
      </c>
    </row>
    <row r="130" spans="1:9" ht="18" customHeight="1" x14ac:dyDescent="0.3">
      <c r="A130" s="24" t="s">
        <v>226</v>
      </c>
      <c r="B130" s="12" t="s">
        <v>357</v>
      </c>
      <c r="C130" s="13">
        <v>41210</v>
      </c>
      <c r="D130" s="13">
        <v>28271</v>
      </c>
      <c r="E130" s="13">
        <v>29481</v>
      </c>
      <c r="F130" s="13">
        <v>32595</v>
      </c>
      <c r="G130" s="13">
        <v>43751</v>
      </c>
      <c r="H130" s="13">
        <v>69434</v>
      </c>
      <c r="I130" s="27">
        <v>60</v>
      </c>
    </row>
    <row r="131" spans="1:9" ht="18" customHeight="1" x14ac:dyDescent="0.3">
      <c r="A131" s="67" t="s">
        <v>358</v>
      </c>
      <c r="B131" s="54" t="s">
        <v>359</v>
      </c>
      <c r="C131" s="55">
        <v>34473</v>
      </c>
      <c r="D131" s="55">
        <v>27352</v>
      </c>
      <c r="E131" s="55">
        <v>27352</v>
      </c>
      <c r="F131" s="55">
        <v>31176</v>
      </c>
      <c r="G131" s="55">
        <v>36496</v>
      </c>
      <c r="H131" s="55">
        <v>49205</v>
      </c>
      <c r="I131" s="56">
        <v>60</v>
      </c>
    </row>
    <row r="132" spans="1:9" s="2" customFormat="1" ht="18" customHeight="1" x14ac:dyDescent="0.3">
      <c r="A132" s="89" t="s">
        <v>227</v>
      </c>
      <c r="B132" s="22" t="s">
        <v>78</v>
      </c>
      <c r="C132" s="23">
        <v>37444</v>
      </c>
      <c r="D132" s="23">
        <v>26683</v>
      </c>
      <c r="E132" s="23">
        <v>27845</v>
      </c>
      <c r="F132" s="23">
        <v>29801</v>
      </c>
      <c r="G132" s="23">
        <v>36814</v>
      </c>
      <c r="H132" s="23">
        <v>58404</v>
      </c>
      <c r="I132" s="26">
        <v>3040</v>
      </c>
    </row>
    <row r="133" spans="1:9" ht="18" customHeight="1" x14ac:dyDescent="0.3">
      <c r="A133" s="67" t="s">
        <v>228</v>
      </c>
      <c r="B133" s="54" t="s">
        <v>79</v>
      </c>
      <c r="C133" s="55">
        <v>43749</v>
      </c>
      <c r="D133" s="55">
        <v>30468</v>
      </c>
      <c r="E133" s="55">
        <v>33087</v>
      </c>
      <c r="F133" s="55">
        <v>39214</v>
      </c>
      <c r="G133" s="55">
        <v>51389</v>
      </c>
      <c r="H133" s="55">
        <v>59941</v>
      </c>
      <c r="I133" s="56">
        <v>250</v>
      </c>
    </row>
    <row r="134" spans="1:9" ht="18" customHeight="1" x14ac:dyDescent="0.3">
      <c r="A134" s="24" t="s">
        <v>229</v>
      </c>
      <c r="B134" s="12" t="s">
        <v>80</v>
      </c>
      <c r="C134" s="13">
        <v>28740</v>
      </c>
      <c r="D134" s="13">
        <v>26624</v>
      </c>
      <c r="E134" s="13">
        <v>27079</v>
      </c>
      <c r="F134" s="13">
        <v>28187</v>
      </c>
      <c r="G134" s="13">
        <v>29358</v>
      </c>
      <c r="H134" s="13">
        <v>30801</v>
      </c>
      <c r="I134" s="27">
        <v>1150</v>
      </c>
    </row>
    <row r="135" spans="1:9" ht="18" customHeight="1" x14ac:dyDescent="0.3">
      <c r="A135" s="67" t="s">
        <v>475</v>
      </c>
      <c r="B135" s="54" t="s">
        <v>476</v>
      </c>
      <c r="C135" s="55">
        <v>41289</v>
      </c>
      <c r="D135" s="55">
        <v>28032</v>
      </c>
      <c r="E135" s="55">
        <v>28239</v>
      </c>
      <c r="F135" s="55">
        <v>35905</v>
      </c>
      <c r="G135" s="55">
        <v>49901</v>
      </c>
      <c r="H135" s="55">
        <v>63320</v>
      </c>
      <c r="I135" s="56">
        <v>70</v>
      </c>
    </row>
    <row r="136" spans="1:9" ht="18" customHeight="1" x14ac:dyDescent="0.3">
      <c r="A136" s="24" t="s">
        <v>477</v>
      </c>
      <c r="B136" s="12" t="s">
        <v>478</v>
      </c>
      <c r="C136" s="13">
        <v>40181</v>
      </c>
      <c r="D136" s="13">
        <v>28970</v>
      </c>
      <c r="E136" s="13">
        <v>29350</v>
      </c>
      <c r="F136" s="13">
        <v>36957</v>
      </c>
      <c r="G136" s="13">
        <v>47585</v>
      </c>
      <c r="H136" s="13">
        <v>62634</v>
      </c>
      <c r="I136" s="27">
        <v>30</v>
      </c>
    </row>
    <row r="137" spans="1:9" ht="18" customHeight="1" x14ac:dyDescent="0.3">
      <c r="A137" s="67" t="s">
        <v>230</v>
      </c>
      <c r="B137" s="54" t="s">
        <v>81</v>
      </c>
      <c r="C137" s="55">
        <v>31379</v>
      </c>
      <c r="D137" s="55">
        <v>27047</v>
      </c>
      <c r="E137" s="55">
        <v>28194</v>
      </c>
      <c r="F137" s="55">
        <v>29989</v>
      </c>
      <c r="G137" s="55">
        <v>31089</v>
      </c>
      <c r="H137" s="55">
        <v>36657</v>
      </c>
      <c r="I137" s="56">
        <v>950</v>
      </c>
    </row>
    <row r="138" spans="1:9" ht="18" customHeight="1" x14ac:dyDescent="0.3">
      <c r="A138" s="24" t="s">
        <v>360</v>
      </c>
      <c r="B138" s="12" t="s">
        <v>361</v>
      </c>
      <c r="C138" s="13">
        <v>57196</v>
      </c>
      <c r="D138" s="13">
        <v>31849</v>
      </c>
      <c r="E138" s="13">
        <v>37810</v>
      </c>
      <c r="F138" s="13">
        <v>47537</v>
      </c>
      <c r="G138" s="13">
        <v>58669</v>
      </c>
      <c r="H138" s="13">
        <v>78398</v>
      </c>
      <c r="I138" s="27">
        <v>50</v>
      </c>
    </row>
    <row r="139" spans="1:9" ht="18" customHeight="1" x14ac:dyDescent="0.3">
      <c r="A139" s="67" t="s">
        <v>231</v>
      </c>
      <c r="B139" s="54" t="s">
        <v>82</v>
      </c>
      <c r="C139" s="55">
        <v>57686</v>
      </c>
      <c r="D139" s="55">
        <v>37922</v>
      </c>
      <c r="E139" s="55">
        <v>43076</v>
      </c>
      <c r="F139" s="55">
        <v>59641</v>
      </c>
      <c r="G139" s="55">
        <v>66673</v>
      </c>
      <c r="H139" s="55">
        <v>88984</v>
      </c>
      <c r="I139" s="56">
        <v>50</v>
      </c>
    </row>
    <row r="140" spans="1:9" ht="18" customHeight="1" x14ac:dyDescent="0.3">
      <c r="A140" s="24" t="s">
        <v>362</v>
      </c>
      <c r="B140" s="12" t="s">
        <v>363</v>
      </c>
      <c r="C140" s="13">
        <v>71713</v>
      </c>
      <c r="D140" s="13">
        <v>33800</v>
      </c>
      <c r="E140" s="13">
        <v>41466</v>
      </c>
      <c r="F140" s="13">
        <v>60978</v>
      </c>
      <c r="G140" s="13">
        <v>91265</v>
      </c>
      <c r="H140" s="13">
        <v>125688</v>
      </c>
      <c r="I140" s="27">
        <v>150</v>
      </c>
    </row>
    <row r="141" spans="1:9" ht="18" customHeight="1" x14ac:dyDescent="0.3">
      <c r="A141" s="67" t="s">
        <v>232</v>
      </c>
      <c r="B141" s="54" t="s">
        <v>83</v>
      </c>
      <c r="C141" s="55">
        <v>61442</v>
      </c>
      <c r="D141" s="55">
        <v>34878</v>
      </c>
      <c r="E141" s="55">
        <v>37610</v>
      </c>
      <c r="F141" s="55">
        <v>52004</v>
      </c>
      <c r="G141" s="55">
        <v>71137</v>
      </c>
      <c r="H141" s="55">
        <v>100225</v>
      </c>
      <c r="I141" s="56">
        <v>100</v>
      </c>
    </row>
    <row r="142" spans="1:9" ht="18" customHeight="1" x14ac:dyDescent="0.3">
      <c r="A142" s="24" t="s">
        <v>613</v>
      </c>
      <c r="B142" s="12" t="s">
        <v>614</v>
      </c>
      <c r="C142" s="13">
        <v>56294</v>
      </c>
      <c r="D142" s="13">
        <v>29961</v>
      </c>
      <c r="E142" s="13">
        <v>37304</v>
      </c>
      <c r="F142" s="13">
        <v>38027</v>
      </c>
      <c r="G142" s="13">
        <v>77137</v>
      </c>
      <c r="H142" s="13">
        <v>77137</v>
      </c>
      <c r="I142" s="27">
        <v>60</v>
      </c>
    </row>
    <row r="143" spans="1:9" s="2" customFormat="1" ht="18" customHeight="1" x14ac:dyDescent="0.3">
      <c r="A143" s="88" t="s">
        <v>233</v>
      </c>
      <c r="B143" s="64" t="s">
        <v>84</v>
      </c>
      <c r="C143" s="65">
        <v>39849</v>
      </c>
      <c r="D143" s="65">
        <v>28115</v>
      </c>
      <c r="E143" s="65">
        <v>30403</v>
      </c>
      <c r="F143" s="65">
        <v>36587</v>
      </c>
      <c r="G143" s="65">
        <v>45100</v>
      </c>
      <c r="H143" s="65">
        <v>56836</v>
      </c>
      <c r="I143" s="66">
        <v>3990</v>
      </c>
    </row>
    <row r="144" spans="1:9" ht="18" customHeight="1" x14ac:dyDescent="0.3">
      <c r="A144" s="24" t="s">
        <v>234</v>
      </c>
      <c r="B144" s="12" t="s">
        <v>364</v>
      </c>
      <c r="C144" s="13">
        <v>54885</v>
      </c>
      <c r="D144" s="13">
        <v>34728</v>
      </c>
      <c r="E144" s="13">
        <v>39746</v>
      </c>
      <c r="F144" s="13">
        <v>48510</v>
      </c>
      <c r="G144" s="13">
        <v>63694</v>
      </c>
      <c r="H144" s="13">
        <v>78365</v>
      </c>
      <c r="I144" s="27">
        <v>250</v>
      </c>
    </row>
    <row r="145" spans="1:9" ht="18" customHeight="1" x14ac:dyDescent="0.3">
      <c r="A145" s="67" t="s">
        <v>543</v>
      </c>
      <c r="B145" s="54" t="s">
        <v>544</v>
      </c>
      <c r="C145" s="55">
        <v>36634</v>
      </c>
      <c r="D145" s="55">
        <v>27622</v>
      </c>
      <c r="E145" s="55">
        <v>31272</v>
      </c>
      <c r="F145" s="55">
        <v>37236</v>
      </c>
      <c r="G145" s="55">
        <v>39232</v>
      </c>
      <c r="H145" s="55">
        <v>44666</v>
      </c>
      <c r="I145" s="56">
        <v>70</v>
      </c>
    </row>
    <row r="146" spans="1:9" ht="18" customHeight="1" x14ac:dyDescent="0.3">
      <c r="A146" s="24" t="s">
        <v>235</v>
      </c>
      <c r="B146" s="12" t="s">
        <v>365</v>
      </c>
      <c r="C146" s="13">
        <v>37933</v>
      </c>
      <c r="D146" s="13">
        <v>29410</v>
      </c>
      <c r="E146" s="13">
        <v>33280</v>
      </c>
      <c r="F146" s="13">
        <v>36414</v>
      </c>
      <c r="G146" s="13">
        <v>38994</v>
      </c>
      <c r="H146" s="13">
        <v>44656</v>
      </c>
      <c r="I146" s="27">
        <v>100</v>
      </c>
    </row>
    <row r="147" spans="1:9" ht="18" customHeight="1" x14ac:dyDescent="0.3">
      <c r="A147" s="67" t="s">
        <v>236</v>
      </c>
      <c r="B147" s="54" t="s">
        <v>85</v>
      </c>
      <c r="C147" s="55">
        <v>39617</v>
      </c>
      <c r="D147" s="55">
        <v>29431</v>
      </c>
      <c r="E147" s="55">
        <v>29431</v>
      </c>
      <c r="F147" s="55">
        <v>37740</v>
      </c>
      <c r="G147" s="55">
        <v>45043</v>
      </c>
      <c r="H147" s="55">
        <v>53943</v>
      </c>
      <c r="I147" s="56">
        <v>310</v>
      </c>
    </row>
    <row r="148" spans="1:9" ht="18" customHeight="1" x14ac:dyDescent="0.3">
      <c r="A148" s="24" t="s">
        <v>237</v>
      </c>
      <c r="B148" s="12" t="s">
        <v>86</v>
      </c>
      <c r="C148" s="13">
        <v>43322</v>
      </c>
      <c r="D148" s="13">
        <v>33740</v>
      </c>
      <c r="E148" s="13">
        <v>37116</v>
      </c>
      <c r="F148" s="13">
        <v>42073</v>
      </c>
      <c r="G148" s="13">
        <v>47590</v>
      </c>
      <c r="H148" s="13">
        <v>59136</v>
      </c>
      <c r="I148" s="27">
        <v>40</v>
      </c>
    </row>
    <row r="149" spans="1:9" ht="18" customHeight="1" x14ac:dyDescent="0.3">
      <c r="A149" s="67" t="s">
        <v>238</v>
      </c>
      <c r="B149" s="54" t="s">
        <v>87</v>
      </c>
      <c r="C149" s="55">
        <v>50187</v>
      </c>
      <c r="D149" s="55">
        <v>36602</v>
      </c>
      <c r="E149" s="55">
        <v>40248</v>
      </c>
      <c r="F149" s="55">
        <v>49858</v>
      </c>
      <c r="G149" s="55">
        <v>57782</v>
      </c>
      <c r="H149" s="55">
        <v>66560</v>
      </c>
      <c r="I149" s="56">
        <v>30</v>
      </c>
    </row>
    <row r="150" spans="1:9" ht="18" customHeight="1" x14ac:dyDescent="0.3">
      <c r="A150" s="24" t="s">
        <v>239</v>
      </c>
      <c r="B150" s="12" t="s">
        <v>88</v>
      </c>
      <c r="C150" s="13">
        <v>35175</v>
      </c>
      <c r="D150" s="13">
        <v>28115</v>
      </c>
      <c r="E150" s="13">
        <v>30950</v>
      </c>
      <c r="F150" s="13">
        <v>35662</v>
      </c>
      <c r="G150" s="13">
        <v>38541</v>
      </c>
      <c r="H150" s="13">
        <v>41655</v>
      </c>
      <c r="I150" s="27">
        <v>80</v>
      </c>
    </row>
    <row r="151" spans="1:9" ht="18" customHeight="1" x14ac:dyDescent="0.3">
      <c r="A151" s="67" t="s">
        <v>240</v>
      </c>
      <c r="B151" s="54" t="s">
        <v>89</v>
      </c>
      <c r="C151" s="55">
        <v>47115</v>
      </c>
      <c r="D151" s="55">
        <v>32457</v>
      </c>
      <c r="E151" s="55">
        <v>32457</v>
      </c>
      <c r="F151" s="55">
        <v>37815</v>
      </c>
      <c r="G151" s="55">
        <v>62234</v>
      </c>
      <c r="H151" s="55">
        <v>75463</v>
      </c>
      <c r="I151" s="56">
        <v>50</v>
      </c>
    </row>
    <row r="152" spans="1:9" ht="18" customHeight="1" x14ac:dyDescent="0.3">
      <c r="A152" s="24" t="s">
        <v>241</v>
      </c>
      <c r="B152" s="12" t="s">
        <v>90</v>
      </c>
      <c r="C152" s="13">
        <v>35328</v>
      </c>
      <c r="D152" s="13">
        <v>27974</v>
      </c>
      <c r="E152" s="13">
        <v>29042</v>
      </c>
      <c r="F152" s="13">
        <v>32582</v>
      </c>
      <c r="G152" s="13">
        <v>38232</v>
      </c>
      <c r="H152" s="13">
        <v>47053</v>
      </c>
      <c r="I152" s="27">
        <v>540</v>
      </c>
    </row>
    <row r="153" spans="1:9" ht="18" customHeight="1" x14ac:dyDescent="0.3">
      <c r="A153" s="67" t="s">
        <v>366</v>
      </c>
      <c r="B153" s="54" t="s">
        <v>367</v>
      </c>
      <c r="C153" s="55">
        <v>38759</v>
      </c>
      <c r="D153" s="55">
        <v>35239</v>
      </c>
      <c r="E153" s="55">
        <v>35239</v>
      </c>
      <c r="F153" s="55">
        <v>38218</v>
      </c>
      <c r="G153" s="55">
        <v>39938</v>
      </c>
      <c r="H153" s="55">
        <v>42501</v>
      </c>
      <c r="I153" s="56">
        <v>50</v>
      </c>
    </row>
    <row r="154" spans="1:9" ht="18" customHeight="1" x14ac:dyDescent="0.3">
      <c r="A154" s="24" t="s">
        <v>242</v>
      </c>
      <c r="B154" s="12" t="s">
        <v>91</v>
      </c>
      <c r="C154" s="13">
        <v>27893</v>
      </c>
      <c r="D154" s="13">
        <v>26624</v>
      </c>
      <c r="E154" s="13">
        <v>27004</v>
      </c>
      <c r="F154" s="13">
        <v>27352</v>
      </c>
      <c r="G154" s="13">
        <v>28133</v>
      </c>
      <c r="H154" s="13">
        <v>29657</v>
      </c>
      <c r="I154" s="27">
        <v>140</v>
      </c>
    </row>
    <row r="155" spans="1:9" ht="18" customHeight="1" x14ac:dyDescent="0.3">
      <c r="A155" s="67" t="s">
        <v>485</v>
      </c>
      <c r="B155" s="54" t="s">
        <v>486</v>
      </c>
      <c r="C155" s="55">
        <v>46493</v>
      </c>
      <c r="D155" s="55">
        <v>36587</v>
      </c>
      <c r="E155" s="55">
        <v>39893</v>
      </c>
      <c r="F155" s="55">
        <v>47570</v>
      </c>
      <c r="G155" s="55">
        <v>51382</v>
      </c>
      <c r="H155" s="55">
        <v>55224</v>
      </c>
      <c r="I155" s="56">
        <v>30</v>
      </c>
    </row>
    <row r="156" spans="1:9" ht="18" customHeight="1" x14ac:dyDescent="0.3">
      <c r="A156" s="24" t="s">
        <v>244</v>
      </c>
      <c r="B156" s="12" t="s">
        <v>93</v>
      </c>
      <c r="C156" s="13">
        <v>32744</v>
      </c>
      <c r="D156" s="13">
        <v>26768</v>
      </c>
      <c r="E156" s="13">
        <v>29349</v>
      </c>
      <c r="F156" s="13">
        <v>31163</v>
      </c>
      <c r="G156" s="13">
        <v>34874</v>
      </c>
      <c r="H156" s="13">
        <v>38487</v>
      </c>
      <c r="I156" s="27">
        <v>320</v>
      </c>
    </row>
    <row r="157" spans="1:9" ht="18" customHeight="1" x14ac:dyDescent="0.3">
      <c r="A157" s="67" t="s">
        <v>245</v>
      </c>
      <c r="B157" s="54" t="s">
        <v>94</v>
      </c>
      <c r="C157" s="55">
        <v>47802</v>
      </c>
      <c r="D157" s="55">
        <v>33218</v>
      </c>
      <c r="E157" s="55">
        <v>38770</v>
      </c>
      <c r="F157" s="55">
        <v>48360</v>
      </c>
      <c r="G157" s="55">
        <v>55910</v>
      </c>
      <c r="H157" s="55">
        <v>59155</v>
      </c>
      <c r="I157" s="56">
        <v>110</v>
      </c>
    </row>
    <row r="158" spans="1:9" ht="18" customHeight="1" x14ac:dyDescent="0.3">
      <c r="A158" s="24" t="s">
        <v>246</v>
      </c>
      <c r="B158" s="12" t="s">
        <v>95</v>
      </c>
      <c r="C158" s="13">
        <v>39503</v>
      </c>
      <c r="D158" s="13">
        <v>28550</v>
      </c>
      <c r="E158" s="13">
        <v>30843</v>
      </c>
      <c r="F158" s="13">
        <v>37122</v>
      </c>
      <c r="G158" s="13">
        <v>44586</v>
      </c>
      <c r="H158" s="13">
        <v>53844</v>
      </c>
      <c r="I158" s="27">
        <v>80</v>
      </c>
    </row>
    <row r="159" spans="1:9" ht="18" customHeight="1" x14ac:dyDescent="0.3">
      <c r="A159" s="67" t="s">
        <v>247</v>
      </c>
      <c r="B159" s="54" t="s">
        <v>96</v>
      </c>
      <c r="C159" s="55">
        <v>56945</v>
      </c>
      <c r="D159" s="55">
        <v>50149</v>
      </c>
      <c r="E159" s="55">
        <v>52166</v>
      </c>
      <c r="F159" s="55">
        <v>55536</v>
      </c>
      <c r="G159" s="55">
        <v>60798</v>
      </c>
      <c r="H159" s="55">
        <v>68307</v>
      </c>
      <c r="I159" s="56">
        <v>40</v>
      </c>
    </row>
    <row r="160" spans="1:9" ht="18" customHeight="1" x14ac:dyDescent="0.3">
      <c r="A160" s="24" t="s">
        <v>248</v>
      </c>
      <c r="B160" s="12" t="s">
        <v>97</v>
      </c>
      <c r="C160" s="13">
        <v>50605</v>
      </c>
      <c r="D160" s="13">
        <v>39645</v>
      </c>
      <c r="E160" s="13">
        <v>39645</v>
      </c>
      <c r="F160" s="13">
        <v>46800</v>
      </c>
      <c r="G160" s="13">
        <v>60715</v>
      </c>
      <c r="H160" s="13">
        <v>71344</v>
      </c>
      <c r="I160" s="27">
        <v>120</v>
      </c>
    </row>
    <row r="161" spans="1:9" ht="18" customHeight="1" x14ac:dyDescent="0.3">
      <c r="A161" s="67" t="s">
        <v>249</v>
      </c>
      <c r="B161" s="54" t="s">
        <v>98</v>
      </c>
      <c r="C161" s="55">
        <v>48687</v>
      </c>
      <c r="D161" s="55">
        <v>33914</v>
      </c>
      <c r="E161" s="55">
        <v>38067</v>
      </c>
      <c r="F161" s="55">
        <v>48340</v>
      </c>
      <c r="G161" s="55">
        <v>55715</v>
      </c>
      <c r="H161" s="55">
        <v>65034</v>
      </c>
      <c r="I161" s="56">
        <v>70</v>
      </c>
    </row>
    <row r="162" spans="1:9" ht="18" customHeight="1" x14ac:dyDescent="0.3">
      <c r="A162" s="24" t="s">
        <v>250</v>
      </c>
      <c r="B162" s="12" t="s">
        <v>372</v>
      </c>
      <c r="C162" s="13">
        <v>35744</v>
      </c>
      <c r="D162" s="13">
        <v>27570</v>
      </c>
      <c r="E162" s="13">
        <v>29279</v>
      </c>
      <c r="F162" s="13">
        <v>33238</v>
      </c>
      <c r="G162" s="13">
        <v>39172</v>
      </c>
      <c r="H162" s="13">
        <v>48315</v>
      </c>
      <c r="I162" s="27">
        <v>130</v>
      </c>
    </row>
    <row r="163" spans="1:9" ht="18" customHeight="1" x14ac:dyDescent="0.3">
      <c r="A163" s="67" t="s">
        <v>251</v>
      </c>
      <c r="B163" s="54" t="s">
        <v>99</v>
      </c>
      <c r="C163" s="55">
        <v>56796</v>
      </c>
      <c r="D163" s="55">
        <v>36339</v>
      </c>
      <c r="E163" s="55">
        <v>40384</v>
      </c>
      <c r="F163" s="55">
        <v>52609</v>
      </c>
      <c r="G163" s="55">
        <v>65504</v>
      </c>
      <c r="H163" s="55">
        <v>82870</v>
      </c>
      <c r="I163" s="56">
        <v>60</v>
      </c>
    </row>
    <row r="164" spans="1:9" ht="18" customHeight="1" x14ac:dyDescent="0.3">
      <c r="A164" s="24" t="s">
        <v>253</v>
      </c>
      <c r="B164" s="12" t="s">
        <v>374</v>
      </c>
      <c r="C164" s="13">
        <v>36377</v>
      </c>
      <c r="D164" s="13">
        <v>30026</v>
      </c>
      <c r="E164" s="13">
        <v>31745</v>
      </c>
      <c r="F164" s="13">
        <v>35533</v>
      </c>
      <c r="G164" s="13">
        <v>37759</v>
      </c>
      <c r="H164" s="13">
        <v>43854</v>
      </c>
      <c r="I164" s="27">
        <v>160</v>
      </c>
    </row>
    <row r="165" spans="1:9" ht="18" customHeight="1" x14ac:dyDescent="0.3">
      <c r="A165" s="67" t="s">
        <v>254</v>
      </c>
      <c r="B165" s="54" t="s">
        <v>375</v>
      </c>
      <c r="C165" s="55">
        <v>37330</v>
      </c>
      <c r="D165" s="55">
        <v>28132</v>
      </c>
      <c r="E165" s="55">
        <v>30423</v>
      </c>
      <c r="F165" s="55">
        <v>35749</v>
      </c>
      <c r="G165" s="55">
        <v>40033</v>
      </c>
      <c r="H165" s="55">
        <v>49771</v>
      </c>
      <c r="I165" s="56">
        <v>490</v>
      </c>
    </row>
    <row r="166" spans="1:9" ht="18" customHeight="1" x14ac:dyDescent="0.3">
      <c r="A166" s="24" t="s">
        <v>255</v>
      </c>
      <c r="B166" s="12" t="s">
        <v>100</v>
      </c>
      <c r="C166" s="13">
        <v>41204</v>
      </c>
      <c r="D166" s="13">
        <v>28338</v>
      </c>
      <c r="E166" s="13">
        <v>31512</v>
      </c>
      <c r="F166" s="13">
        <v>38882</v>
      </c>
      <c r="G166" s="13">
        <v>45932</v>
      </c>
      <c r="H166" s="13">
        <v>58801</v>
      </c>
      <c r="I166" s="27">
        <v>480</v>
      </c>
    </row>
    <row r="167" spans="1:9" s="2" customFormat="1" ht="18" customHeight="1" x14ac:dyDescent="0.3">
      <c r="A167" s="88" t="s">
        <v>257</v>
      </c>
      <c r="B167" s="64" t="s">
        <v>102</v>
      </c>
      <c r="C167" s="65">
        <v>33912</v>
      </c>
      <c r="D167" s="65">
        <v>26624</v>
      </c>
      <c r="E167" s="65">
        <v>27827</v>
      </c>
      <c r="F167" s="65">
        <v>28211</v>
      </c>
      <c r="G167" s="65">
        <v>34737</v>
      </c>
      <c r="H167" s="65">
        <v>51961</v>
      </c>
      <c r="I167" s="66">
        <v>240</v>
      </c>
    </row>
    <row r="168" spans="1:9" ht="18" customHeight="1" x14ac:dyDescent="0.3">
      <c r="A168" s="24" t="s">
        <v>258</v>
      </c>
      <c r="B168" s="12" t="s">
        <v>103</v>
      </c>
      <c r="C168" s="13">
        <v>31084</v>
      </c>
      <c r="D168" s="13">
        <v>26624</v>
      </c>
      <c r="E168" s="13">
        <v>27827</v>
      </c>
      <c r="F168" s="13">
        <v>28211</v>
      </c>
      <c r="G168" s="13">
        <v>32067</v>
      </c>
      <c r="H168" s="13">
        <v>35118</v>
      </c>
      <c r="I168" s="27">
        <v>180</v>
      </c>
    </row>
    <row r="169" spans="1:9" s="2" customFormat="1" ht="18" customHeight="1" x14ac:dyDescent="0.3">
      <c r="A169" s="88" t="s">
        <v>259</v>
      </c>
      <c r="B169" s="64" t="s">
        <v>104</v>
      </c>
      <c r="C169" s="65">
        <v>46897</v>
      </c>
      <c r="D169" s="65">
        <v>31635</v>
      </c>
      <c r="E169" s="65">
        <v>36137</v>
      </c>
      <c r="F169" s="65">
        <v>44079</v>
      </c>
      <c r="G169" s="65">
        <v>53981</v>
      </c>
      <c r="H169" s="65">
        <v>63745</v>
      </c>
      <c r="I169" s="66">
        <v>1440</v>
      </c>
    </row>
    <row r="170" spans="1:9" ht="18" customHeight="1" x14ac:dyDescent="0.3">
      <c r="A170" s="24" t="s">
        <v>260</v>
      </c>
      <c r="B170" s="12" t="s">
        <v>378</v>
      </c>
      <c r="C170" s="13">
        <v>66815</v>
      </c>
      <c r="D170" s="13">
        <v>45675</v>
      </c>
      <c r="E170" s="13">
        <v>53452</v>
      </c>
      <c r="F170" s="13">
        <v>63012</v>
      </c>
      <c r="G170" s="13">
        <v>76715</v>
      </c>
      <c r="H170" s="13">
        <v>92021</v>
      </c>
      <c r="I170" s="27">
        <v>140</v>
      </c>
    </row>
    <row r="171" spans="1:9" ht="18" customHeight="1" x14ac:dyDescent="0.3">
      <c r="A171" s="67" t="s">
        <v>261</v>
      </c>
      <c r="B171" s="54" t="s">
        <v>105</v>
      </c>
      <c r="C171" s="55">
        <v>42549</v>
      </c>
      <c r="D171" s="55">
        <v>31109</v>
      </c>
      <c r="E171" s="55">
        <v>34016</v>
      </c>
      <c r="F171" s="55">
        <v>37629</v>
      </c>
      <c r="G171" s="55">
        <v>45279</v>
      </c>
      <c r="H171" s="55">
        <v>58221</v>
      </c>
      <c r="I171" s="56">
        <v>160</v>
      </c>
    </row>
    <row r="172" spans="1:9" ht="18" customHeight="1" x14ac:dyDescent="0.3">
      <c r="A172" s="24" t="s">
        <v>496</v>
      </c>
      <c r="B172" s="12" t="s">
        <v>497</v>
      </c>
      <c r="C172" s="13">
        <v>46853</v>
      </c>
      <c r="D172" s="13">
        <v>36762</v>
      </c>
      <c r="E172" s="13">
        <v>38642</v>
      </c>
      <c r="F172" s="13">
        <v>42835</v>
      </c>
      <c r="G172" s="13">
        <v>58485</v>
      </c>
      <c r="H172" s="13">
        <v>59658</v>
      </c>
      <c r="I172" s="27">
        <v>40</v>
      </c>
    </row>
    <row r="173" spans="1:9" ht="18" customHeight="1" x14ac:dyDescent="0.3">
      <c r="A173" s="67" t="s">
        <v>262</v>
      </c>
      <c r="B173" s="54" t="s">
        <v>106</v>
      </c>
      <c r="C173" s="55">
        <v>39055</v>
      </c>
      <c r="D173" s="55">
        <v>29640</v>
      </c>
      <c r="E173" s="55">
        <v>34762</v>
      </c>
      <c r="F173" s="55">
        <v>37370</v>
      </c>
      <c r="G173" s="55">
        <v>42856</v>
      </c>
      <c r="H173" s="55">
        <v>47020</v>
      </c>
      <c r="I173" s="56">
        <v>300</v>
      </c>
    </row>
    <row r="174" spans="1:9" ht="18" customHeight="1" x14ac:dyDescent="0.3">
      <c r="A174" s="24" t="s">
        <v>263</v>
      </c>
      <c r="B174" s="12" t="s">
        <v>107</v>
      </c>
      <c r="C174" s="13">
        <v>47581</v>
      </c>
      <c r="D174" s="13">
        <v>34309</v>
      </c>
      <c r="E174" s="13">
        <v>38915</v>
      </c>
      <c r="F174" s="13">
        <v>46563</v>
      </c>
      <c r="G174" s="13">
        <v>55963</v>
      </c>
      <c r="H174" s="13">
        <v>61943</v>
      </c>
      <c r="I174" s="27">
        <v>150</v>
      </c>
    </row>
    <row r="175" spans="1:9" ht="18" customHeight="1" x14ac:dyDescent="0.3">
      <c r="A175" s="67" t="s">
        <v>264</v>
      </c>
      <c r="B175" s="54" t="s">
        <v>108</v>
      </c>
      <c r="C175" s="55">
        <v>47718</v>
      </c>
      <c r="D175" s="55">
        <v>34540</v>
      </c>
      <c r="E175" s="55">
        <v>36131</v>
      </c>
      <c r="F175" s="55">
        <v>45114</v>
      </c>
      <c r="G175" s="55">
        <v>56270</v>
      </c>
      <c r="H175" s="55">
        <v>62061</v>
      </c>
      <c r="I175" s="56">
        <v>130</v>
      </c>
    </row>
    <row r="176" spans="1:9" ht="18" customHeight="1" x14ac:dyDescent="0.3">
      <c r="A176" s="24" t="s">
        <v>379</v>
      </c>
      <c r="B176" s="12" t="s">
        <v>380</v>
      </c>
      <c r="C176" s="13">
        <v>45674</v>
      </c>
      <c r="D176" s="13">
        <v>35282</v>
      </c>
      <c r="E176" s="13">
        <v>37244</v>
      </c>
      <c r="F176" s="13">
        <v>45760</v>
      </c>
      <c r="G176" s="13">
        <v>48892</v>
      </c>
      <c r="H176" s="13">
        <v>59726</v>
      </c>
      <c r="I176" s="27">
        <v>40</v>
      </c>
    </row>
    <row r="177" spans="1:9" ht="18" customHeight="1" x14ac:dyDescent="0.3">
      <c r="A177" s="67" t="s">
        <v>265</v>
      </c>
      <c r="B177" s="54" t="s">
        <v>109</v>
      </c>
      <c r="C177" s="55">
        <v>48777</v>
      </c>
      <c r="D177" s="55">
        <v>33827</v>
      </c>
      <c r="E177" s="55">
        <v>37847</v>
      </c>
      <c r="F177" s="55">
        <v>45766</v>
      </c>
      <c r="G177" s="55">
        <v>55956</v>
      </c>
      <c r="H177" s="55">
        <v>61130</v>
      </c>
      <c r="I177" s="56">
        <v>90</v>
      </c>
    </row>
    <row r="178" spans="1:9" ht="18" customHeight="1" x14ac:dyDescent="0.3">
      <c r="A178" s="24" t="s">
        <v>617</v>
      </c>
      <c r="B178" s="12" t="s">
        <v>618</v>
      </c>
      <c r="C178" s="13">
        <v>53529</v>
      </c>
      <c r="D178" s="13">
        <v>43718</v>
      </c>
      <c r="E178" s="13">
        <v>46779</v>
      </c>
      <c r="F178" s="13">
        <v>46779</v>
      </c>
      <c r="G178" s="13">
        <v>54669</v>
      </c>
      <c r="H178" s="13">
        <v>88463</v>
      </c>
      <c r="I178" s="27">
        <v>50</v>
      </c>
    </row>
    <row r="179" spans="1:9" s="2" customFormat="1" ht="18" customHeight="1" x14ac:dyDescent="0.3">
      <c r="A179" s="88" t="s">
        <v>268</v>
      </c>
      <c r="B179" s="64" t="s">
        <v>112</v>
      </c>
      <c r="C179" s="65">
        <v>48989</v>
      </c>
      <c r="D179" s="65">
        <v>29293</v>
      </c>
      <c r="E179" s="65">
        <v>33280</v>
      </c>
      <c r="F179" s="65">
        <v>43752</v>
      </c>
      <c r="G179" s="65">
        <v>59987</v>
      </c>
      <c r="H179" s="65">
        <v>77286</v>
      </c>
      <c r="I179" s="66">
        <v>1510</v>
      </c>
    </row>
    <row r="180" spans="1:9" ht="18" customHeight="1" x14ac:dyDescent="0.3">
      <c r="A180" s="24" t="s">
        <v>269</v>
      </c>
      <c r="B180" s="12" t="s">
        <v>113</v>
      </c>
      <c r="C180" s="13">
        <v>64682</v>
      </c>
      <c r="D180" s="13">
        <v>33665</v>
      </c>
      <c r="E180" s="13">
        <v>46091</v>
      </c>
      <c r="F180" s="13">
        <v>62004</v>
      </c>
      <c r="G180" s="13">
        <v>79997</v>
      </c>
      <c r="H180" s="13">
        <v>99466</v>
      </c>
      <c r="I180" s="27">
        <v>140</v>
      </c>
    </row>
    <row r="181" spans="1:9" ht="18" customHeight="1" x14ac:dyDescent="0.3">
      <c r="A181" s="67" t="s">
        <v>270</v>
      </c>
      <c r="B181" s="54" t="s">
        <v>114</v>
      </c>
      <c r="C181" s="55">
        <v>60219</v>
      </c>
      <c r="D181" s="55">
        <v>31680</v>
      </c>
      <c r="E181" s="55">
        <v>49706</v>
      </c>
      <c r="F181" s="55">
        <v>72730</v>
      </c>
      <c r="G181" s="55">
        <v>72730</v>
      </c>
      <c r="H181" s="55">
        <v>73625</v>
      </c>
      <c r="I181" s="56">
        <v>50</v>
      </c>
    </row>
    <row r="182" spans="1:9" ht="18" customHeight="1" x14ac:dyDescent="0.3">
      <c r="A182" s="24" t="s">
        <v>498</v>
      </c>
      <c r="B182" s="12" t="s">
        <v>499</v>
      </c>
      <c r="C182" s="13">
        <v>62039</v>
      </c>
      <c r="D182" s="13">
        <v>35067</v>
      </c>
      <c r="E182" s="13">
        <v>45537</v>
      </c>
      <c r="F182" s="13">
        <v>55950</v>
      </c>
      <c r="G182" s="13">
        <v>73973</v>
      </c>
      <c r="H182" s="13">
        <v>90424</v>
      </c>
      <c r="I182" s="27">
        <v>90</v>
      </c>
    </row>
    <row r="183" spans="1:9" ht="18" customHeight="1" x14ac:dyDescent="0.3">
      <c r="A183" s="67" t="s">
        <v>271</v>
      </c>
      <c r="B183" s="54" t="s">
        <v>115</v>
      </c>
      <c r="C183" s="55">
        <v>51203</v>
      </c>
      <c r="D183" s="55">
        <v>29623</v>
      </c>
      <c r="E183" s="55">
        <v>37775</v>
      </c>
      <c r="F183" s="55">
        <v>49673</v>
      </c>
      <c r="G183" s="55">
        <v>62861</v>
      </c>
      <c r="H183" s="55">
        <v>79503</v>
      </c>
      <c r="I183" s="56">
        <v>210</v>
      </c>
    </row>
    <row r="184" spans="1:9" ht="18" customHeight="1" x14ac:dyDescent="0.3">
      <c r="A184" s="24" t="s">
        <v>500</v>
      </c>
      <c r="B184" s="12" t="s">
        <v>501</v>
      </c>
      <c r="C184" s="13">
        <v>45175</v>
      </c>
      <c r="D184" s="13">
        <v>31105</v>
      </c>
      <c r="E184" s="13">
        <v>33559</v>
      </c>
      <c r="F184" s="13">
        <v>46202</v>
      </c>
      <c r="G184" s="13">
        <v>55958</v>
      </c>
      <c r="H184" s="13">
        <v>60097</v>
      </c>
      <c r="I184" s="27">
        <v>50</v>
      </c>
    </row>
    <row r="185" spans="1:9" ht="18" customHeight="1" x14ac:dyDescent="0.3">
      <c r="A185" s="67" t="s">
        <v>502</v>
      </c>
      <c r="B185" s="54" t="s">
        <v>503</v>
      </c>
      <c r="C185" s="55">
        <v>58173</v>
      </c>
      <c r="D185" s="55">
        <v>44081</v>
      </c>
      <c r="E185" s="55">
        <v>50106</v>
      </c>
      <c r="F185" s="55">
        <v>56131</v>
      </c>
      <c r="G185" s="55">
        <v>66518</v>
      </c>
      <c r="H185" s="55">
        <v>72306</v>
      </c>
      <c r="I185" s="56">
        <v>40</v>
      </c>
    </row>
    <row r="186" spans="1:9" ht="18" customHeight="1" x14ac:dyDescent="0.3">
      <c r="A186" s="24" t="s">
        <v>272</v>
      </c>
      <c r="B186" s="12" t="s">
        <v>116</v>
      </c>
      <c r="C186" s="13">
        <v>32070</v>
      </c>
      <c r="D186" s="13">
        <v>27456</v>
      </c>
      <c r="E186" s="13">
        <v>29304</v>
      </c>
      <c r="F186" s="13">
        <v>29437</v>
      </c>
      <c r="G186" s="13">
        <v>33330</v>
      </c>
      <c r="H186" s="13">
        <v>36461</v>
      </c>
      <c r="I186" s="27">
        <v>50</v>
      </c>
    </row>
    <row r="187" spans="1:9" ht="18" customHeight="1" x14ac:dyDescent="0.3">
      <c r="A187" s="67" t="s">
        <v>273</v>
      </c>
      <c r="B187" s="54" t="s">
        <v>117</v>
      </c>
      <c r="C187" s="55">
        <v>56191</v>
      </c>
      <c r="D187" s="55">
        <v>36267</v>
      </c>
      <c r="E187" s="55">
        <v>38540</v>
      </c>
      <c r="F187" s="55">
        <v>46684</v>
      </c>
      <c r="G187" s="55">
        <v>61114</v>
      </c>
      <c r="H187" s="55">
        <v>100042</v>
      </c>
      <c r="I187" s="56">
        <v>80</v>
      </c>
    </row>
    <row r="188" spans="1:9" ht="18" customHeight="1" x14ac:dyDescent="0.3">
      <c r="A188" s="24" t="s">
        <v>274</v>
      </c>
      <c r="B188" s="12" t="s">
        <v>118</v>
      </c>
      <c r="C188" s="13">
        <v>39845</v>
      </c>
      <c r="D188" s="13">
        <v>28282</v>
      </c>
      <c r="E188" s="13">
        <v>31341</v>
      </c>
      <c r="F188" s="13">
        <v>35614</v>
      </c>
      <c r="G188" s="13">
        <v>44508</v>
      </c>
      <c r="H188" s="13">
        <v>57053</v>
      </c>
      <c r="I188" s="27">
        <v>500</v>
      </c>
    </row>
    <row r="189" spans="1:9" ht="18" customHeight="1" x14ac:dyDescent="0.3">
      <c r="A189" s="67" t="s">
        <v>619</v>
      </c>
      <c r="B189" s="54" t="s">
        <v>620</v>
      </c>
      <c r="C189" s="55">
        <v>45881</v>
      </c>
      <c r="D189" s="55">
        <v>32787</v>
      </c>
      <c r="E189" s="55">
        <v>35813</v>
      </c>
      <c r="F189" s="55">
        <v>43047</v>
      </c>
      <c r="G189" s="55">
        <v>55390</v>
      </c>
      <c r="H189" s="55">
        <v>62962</v>
      </c>
      <c r="I189" s="56">
        <v>30</v>
      </c>
    </row>
    <row r="190" spans="1:9" s="2" customFormat="1" ht="18" customHeight="1" x14ac:dyDescent="0.3">
      <c r="A190" s="89" t="s">
        <v>276</v>
      </c>
      <c r="B190" s="22" t="s">
        <v>120</v>
      </c>
      <c r="C190" s="23">
        <v>44808</v>
      </c>
      <c r="D190" s="23">
        <v>27355</v>
      </c>
      <c r="E190" s="23">
        <v>30153</v>
      </c>
      <c r="F190" s="23">
        <v>37420</v>
      </c>
      <c r="G190" s="23">
        <v>56285</v>
      </c>
      <c r="H190" s="23">
        <v>73643</v>
      </c>
      <c r="I190" s="26">
        <v>590</v>
      </c>
    </row>
    <row r="191" spans="1:9" ht="18" customHeight="1" x14ac:dyDescent="0.3">
      <c r="A191" s="67" t="s">
        <v>277</v>
      </c>
      <c r="B191" s="54" t="s">
        <v>121</v>
      </c>
      <c r="C191" s="55">
        <v>64748</v>
      </c>
      <c r="D191" s="55">
        <v>38977</v>
      </c>
      <c r="E191" s="55">
        <v>48485</v>
      </c>
      <c r="F191" s="55">
        <v>57883</v>
      </c>
      <c r="G191" s="55">
        <v>78749</v>
      </c>
      <c r="H191" s="55">
        <v>91318</v>
      </c>
      <c r="I191" s="56">
        <v>50</v>
      </c>
    </row>
    <row r="192" spans="1:9" ht="18" customHeight="1" x14ac:dyDescent="0.3">
      <c r="A192" s="24" t="s">
        <v>621</v>
      </c>
      <c r="B192" s="12" t="s">
        <v>622</v>
      </c>
      <c r="C192" s="13">
        <v>33485</v>
      </c>
      <c r="D192" s="13">
        <v>26624</v>
      </c>
      <c r="E192" s="13">
        <v>26624</v>
      </c>
      <c r="F192" s="13">
        <v>32702</v>
      </c>
      <c r="G192" s="13">
        <v>36135</v>
      </c>
      <c r="H192" s="13">
        <v>45048</v>
      </c>
      <c r="I192" s="27">
        <v>40</v>
      </c>
    </row>
    <row r="193" spans="1:9" ht="18" customHeight="1" x14ac:dyDescent="0.3">
      <c r="A193" s="67" t="s">
        <v>504</v>
      </c>
      <c r="B193" s="54" t="s">
        <v>505</v>
      </c>
      <c r="C193" s="55">
        <v>33555</v>
      </c>
      <c r="D193" s="55">
        <v>27703</v>
      </c>
      <c r="E193" s="55">
        <v>27872</v>
      </c>
      <c r="F193" s="55">
        <v>27885</v>
      </c>
      <c r="G193" s="55">
        <v>40726</v>
      </c>
      <c r="H193" s="55">
        <v>49379</v>
      </c>
      <c r="I193" s="56">
        <v>40</v>
      </c>
    </row>
    <row r="194" spans="1:9" ht="18" customHeight="1" x14ac:dyDescent="0.3">
      <c r="A194" s="24" t="s">
        <v>575</v>
      </c>
      <c r="B194" s="12" t="s">
        <v>576</v>
      </c>
      <c r="C194" s="13">
        <v>53661</v>
      </c>
      <c r="D194" s="13">
        <v>28995</v>
      </c>
      <c r="E194" s="13">
        <v>34951</v>
      </c>
      <c r="F194" s="13">
        <v>47376</v>
      </c>
      <c r="G194" s="13">
        <v>66677</v>
      </c>
      <c r="H194" s="13">
        <v>105931</v>
      </c>
      <c r="I194" s="27">
        <v>50</v>
      </c>
    </row>
    <row r="195" spans="1:9" ht="18" customHeight="1" x14ac:dyDescent="0.3">
      <c r="A195" s="67" t="s">
        <v>506</v>
      </c>
      <c r="B195" s="54" t="s">
        <v>507</v>
      </c>
      <c r="C195" s="55">
        <v>47209</v>
      </c>
      <c r="D195" s="55">
        <v>31668</v>
      </c>
      <c r="E195" s="55">
        <v>37420</v>
      </c>
      <c r="F195" s="55">
        <v>45459</v>
      </c>
      <c r="G195" s="55">
        <v>57413</v>
      </c>
      <c r="H195" s="55">
        <v>62288</v>
      </c>
      <c r="I195" s="56">
        <v>70</v>
      </c>
    </row>
    <row r="196" spans="1:9" ht="18" customHeight="1" x14ac:dyDescent="0.3">
      <c r="A196" s="24" t="s">
        <v>623</v>
      </c>
      <c r="B196" s="12" t="s">
        <v>624</v>
      </c>
      <c r="C196" s="13">
        <v>51140</v>
      </c>
      <c r="D196" s="13">
        <v>34170</v>
      </c>
      <c r="E196" s="13">
        <v>36225</v>
      </c>
      <c r="F196" s="13">
        <v>46948</v>
      </c>
      <c r="G196" s="13">
        <v>56745</v>
      </c>
      <c r="H196" s="13">
        <v>94766</v>
      </c>
      <c r="I196" s="27">
        <v>40</v>
      </c>
    </row>
    <row r="197" spans="1:9" s="2" customFormat="1" ht="18" customHeight="1" x14ac:dyDescent="0.3">
      <c r="A197" s="88" t="s">
        <v>278</v>
      </c>
      <c r="B197" s="64" t="s">
        <v>122</v>
      </c>
      <c r="C197" s="65">
        <v>39690</v>
      </c>
      <c r="D197" s="65">
        <v>28360</v>
      </c>
      <c r="E197" s="65">
        <v>30154</v>
      </c>
      <c r="F197" s="65">
        <v>34083</v>
      </c>
      <c r="G197" s="65">
        <v>43482</v>
      </c>
      <c r="H197" s="65">
        <v>56722</v>
      </c>
      <c r="I197" s="66">
        <v>2300</v>
      </c>
    </row>
    <row r="198" spans="1:9" ht="18" customHeight="1" x14ac:dyDescent="0.3">
      <c r="A198" s="24" t="s">
        <v>381</v>
      </c>
      <c r="B198" s="12" t="s">
        <v>577</v>
      </c>
      <c r="C198" s="13">
        <v>50943</v>
      </c>
      <c r="D198" s="13">
        <v>35909</v>
      </c>
      <c r="E198" s="13">
        <v>38718</v>
      </c>
      <c r="F198" s="13">
        <v>46867</v>
      </c>
      <c r="G198" s="13">
        <v>58420</v>
      </c>
      <c r="H198" s="13">
        <v>77237</v>
      </c>
      <c r="I198" s="27">
        <v>110</v>
      </c>
    </row>
    <row r="199" spans="1:9" ht="18" customHeight="1" x14ac:dyDescent="0.3">
      <c r="A199" s="67" t="s">
        <v>513</v>
      </c>
      <c r="B199" s="54" t="s">
        <v>514</v>
      </c>
      <c r="C199" s="55">
        <v>36171</v>
      </c>
      <c r="D199" s="55">
        <v>26727</v>
      </c>
      <c r="E199" s="55">
        <v>28986</v>
      </c>
      <c r="F199" s="55">
        <v>36219</v>
      </c>
      <c r="G199" s="55">
        <v>39800</v>
      </c>
      <c r="H199" s="55">
        <v>46216</v>
      </c>
      <c r="I199" s="56">
        <v>100</v>
      </c>
    </row>
    <row r="200" spans="1:9" ht="18" customHeight="1" x14ac:dyDescent="0.3">
      <c r="A200" s="24" t="s">
        <v>279</v>
      </c>
      <c r="B200" s="12" t="s">
        <v>124</v>
      </c>
      <c r="C200" s="13">
        <v>46663</v>
      </c>
      <c r="D200" s="13">
        <v>32853</v>
      </c>
      <c r="E200" s="13">
        <v>37275</v>
      </c>
      <c r="F200" s="13">
        <v>45716</v>
      </c>
      <c r="G200" s="13">
        <v>55444</v>
      </c>
      <c r="H200" s="13">
        <v>64141</v>
      </c>
      <c r="I200" s="27">
        <v>300</v>
      </c>
    </row>
    <row r="201" spans="1:9" ht="18" customHeight="1" x14ac:dyDescent="0.3">
      <c r="A201" s="67" t="s">
        <v>280</v>
      </c>
      <c r="B201" s="54" t="s">
        <v>383</v>
      </c>
      <c r="C201" s="55">
        <v>51365</v>
      </c>
      <c r="D201" s="55">
        <v>32264</v>
      </c>
      <c r="E201" s="55">
        <v>36203</v>
      </c>
      <c r="F201" s="55">
        <v>42263</v>
      </c>
      <c r="G201" s="55">
        <v>64304</v>
      </c>
      <c r="H201" s="55">
        <v>84404</v>
      </c>
      <c r="I201" s="56">
        <v>210</v>
      </c>
    </row>
    <row r="202" spans="1:9" ht="18" customHeight="1" x14ac:dyDescent="0.3">
      <c r="A202" s="24" t="s">
        <v>625</v>
      </c>
      <c r="B202" s="12" t="s">
        <v>626</v>
      </c>
      <c r="C202" s="13">
        <v>33934</v>
      </c>
      <c r="D202" s="13">
        <v>30002</v>
      </c>
      <c r="E202" s="13">
        <v>31229</v>
      </c>
      <c r="F202" s="13">
        <v>32718</v>
      </c>
      <c r="G202" s="13">
        <v>38357</v>
      </c>
      <c r="H202" s="13">
        <v>39434</v>
      </c>
      <c r="I202" s="27">
        <v>110</v>
      </c>
    </row>
    <row r="203" spans="1:9" ht="18" customHeight="1" x14ac:dyDescent="0.3">
      <c r="A203" s="67" t="s">
        <v>627</v>
      </c>
      <c r="B203" s="54" t="s">
        <v>628</v>
      </c>
      <c r="C203" s="55">
        <v>37240</v>
      </c>
      <c r="D203" s="55">
        <v>28710</v>
      </c>
      <c r="E203" s="55">
        <v>33140</v>
      </c>
      <c r="F203" s="55">
        <v>39478</v>
      </c>
      <c r="G203" s="55">
        <v>39480</v>
      </c>
      <c r="H203" s="55">
        <v>42673</v>
      </c>
      <c r="I203" s="56">
        <v>70</v>
      </c>
    </row>
    <row r="204" spans="1:9" ht="18" customHeight="1" x14ac:dyDescent="0.3">
      <c r="A204" s="24" t="s">
        <v>578</v>
      </c>
      <c r="B204" s="12" t="s">
        <v>579</v>
      </c>
      <c r="C204" s="13">
        <v>31277</v>
      </c>
      <c r="D204" s="13">
        <v>27334</v>
      </c>
      <c r="E204" s="13">
        <v>27576</v>
      </c>
      <c r="F204" s="13">
        <v>30798</v>
      </c>
      <c r="G204" s="13">
        <v>30908</v>
      </c>
      <c r="H204" s="13">
        <v>30908</v>
      </c>
      <c r="I204" s="27">
        <v>30</v>
      </c>
    </row>
    <row r="205" spans="1:9" ht="18" customHeight="1" x14ac:dyDescent="0.3">
      <c r="A205" s="67" t="s">
        <v>281</v>
      </c>
      <c r="B205" s="54" t="s">
        <v>125</v>
      </c>
      <c r="C205" s="55">
        <v>31145</v>
      </c>
      <c r="D205" s="55">
        <v>26624</v>
      </c>
      <c r="E205" s="55">
        <v>27949</v>
      </c>
      <c r="F205" s="55">
        <v>31853</v>
      </c>
      <c r="G205" s="55">
        <v>32279</v>
      </c>
      <c r="H205" s="55">
        <v>35303</v>
      </c>
      <c r="I205" s="56">
        <v>40</v>
      </c>
    </row>
    <row r="206" spans="1:9" ht="18" customHeight="1" x14ac:dyDescent="0.3">
      <c r="A206" s="24" t="s">
        <v>282</v>
      </c>
      <c r="B206" s="12" t="s">
        <v>126</v>
      </c>
      <c r="C206" s="13">
        <v>35366</v>
      </c>
      <c r="D206" s="13">
        <v>28455</v>
      </c>
      <c r="E206" s="13">
        <v>29425</v>
      </c>
      <c r="F206" s="13">
        <v>31681</v>
      </c>
      <c r="G206" s="13">
        <v>38166</v>
      </c>
      <c r="H206" s="13">
        <v>46786</v>
      </c>
      <c r="I206" s="27">
        <v>330</v>
      </c>
    </row>
    <row r="207" spans="1:9" ht="18" customHeight="1" x14ac:dyDescent="0.3">
      <c r="A207" s="67" t="s">
        <v>283</v>
      </c>
      <c r="B207" s="54" t="s">
        <v>127</v>
      </c>
      <c r="C207" s="55">
        <v>30787</v>
      </c>
      <c r="D207" s="55">
        <v>27152</v>
      </c>
      <c r="E207" s="55">
        <v>27152</v>
      </c>
      <c r="F207" s="55">
        <v>27710</v>
      </c>
      <c r="G207" s="55">
        <v>34010</v>
      </c>
      <c r="H207" s="55">
        <v>37315</v>
      </c>
      <c r="I207" s="56">
        <v>40</v>
      </c>
    </row>
    <row r="208" spans="1:9" ht="18" customHeight="1" x14ac:dyDescent="0.3">
      <c r="A208" s="24" t="s">
        <v>387</v>
      </c>
      <c r="B208" s="12" t="s">
        <v>388</v>
      </c>
      <c r="C208" s="13">
        <v>33974</v>
      </c>
      <c r="D208" s="13">
        <v>28360</v>
      </c>
      <c r="E208" s="13">
        <v>29435</v>
      </c>
      <c r="F208" s="13">
        <v>32022</v>
      </c>
      <c r="G208" s="13">
        <v>34083</v>
      </c>
      <c r="H208" s="13">
        <v>44717</v>
      </c>
      <c r="I208" s="27">
        <v>770</v>
      </c>
    </row>
    <row r="209" spans="1:9" ht="18" customHeight="1" thickBot="1" x14ac:dyDescent="0.35">
      <c r="A209" s="86" t="s">
        <v>284</v>
      </c>
      <c r="B209" s="57" t="s">
        <v>128</v>
      </c>
      <c r="C209" s="58">
        <v>32065</v>
      </c>
      <c r="D209" s="58">
        <v>28597</v>
      </c>
      <c r="E209" s="58">
        <v>30154</v>
      </c>
      <c r="F209" s="58">
        <v>30154</v>
      </c>
      <c r="G209" s="58">
        <v>35817</v>
      </c>
      <c r="H209" s="58">
        <v>39304</v>
      </c>
      <c r="I209" s="59">
        <v>50</v>
      </c>
    </row>
    <row r="210" spans="1:9" x14ac:dyDescent="0.3">
      <c r="A210" s="87" t="s">
        <v>749</v>
      </c>
    </row>
    <row r="211" spans="1:9" x14ac:dyDescent="0.3">
      <c r="A211" s="96" t="s">
        <v>710</v>
      </c>
      <c r="B211" s="97"/>
      <c r="C211" s="97"/>
      <c r="D211" s="97"/>
      <c r="E211" s="97"/>
      <c r="F211" s="97"/>
      <c r="G211" s="97"/>
      <c r="H211" s="97"/>
      <c r="I211" s="97"/>
    </row>
  </sheetData>
  <mergeCells count="2">
    <mergeCell ref="A1:I1"/>
    <mergeCell ref="A211:I211"/>
  </mergeCells>
  <conditionalFormatting sqref="A3:I209">
    <cfRule type="expression" dxfId="11" priority="1">
      <formula>MOD(ROW(),2)=1</formula>
    </cfRule>
  </conditionalFormatting>
  <pageMargins left="0.7" right="0.7" top="0.75" bottom="0.75" header="0.3" footer="0.3"/>
  <pageSetup scale="51" fitToHeight="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AC8EA-6A01-4353-9037-0D56DD7B582A}">
  <sheetPr>
    <pageSetUpPr fitToPage="1"/>
  </sheetPr>
  <dimension ref="A1:I211"/>
  <sheetViews>
    <sheetView workbookViewId="0">
      <pane ySplit="2" topLeftCell="A3" activePane="bottomLeft" state="frozen"/>
      <selection sqref="A1:I1"/>
      <selection pane="bottomLeft" sqref="A1:I1"/>
    </sheetView>
  </sheetViews>
  <sheetFormatPr defaultRowHeight="14.4" x14ac:dyDescent="0.3"/>
  <cols>
    <col min="1" max="1" width="13" customWidth="1"/>
    <col min="2" max="2" width="51.88671875" style="1" customWidth="1"/>
    <col min="3" max="8" width="15.77734375" customWidth="1"/>
    <col min="9" max="9" width="14.77734375" customWidth="1"/>
  </cols>
  <sheetData>
    <row r="1" spans="1:9" ht="30" customHeight="1" x14ac:dyDescent="0.3">
      <c r="A1" s="93" t="s">
        <v>630</v>
      </c>
      <c r="B1" s="94"/>
      <c r="C1" s="94"/>
      <c r="D1" s="94"/>
      <c r="E1" s="94"/>
      <c r="F1" s="94"/>
      <c r="G1" s="94"/>
      <c r="H1" s="94"/>
      <c r="I1" s="95"/>
    </row>
    <row r="2" spans="1:9" ht="34.950000000000003" customHeight="1" x14ac:dyDescent="0.3">
      <c r="A2" s="4" t="s">
        <v>705</v>
      </c>
      <c r="B2" s="5" t="s">
        <v>129</v>
      </c>
      <c r="C2" s="5" t="s">
        <v>130</v>
      </c>
      <c r="D2" s="5" t="s">
        <v>131</v>
      </c>
      <c r="E2" s="5" t="s">
        <v>132</v>
      </c>
      <c r="F2" s="5" t="s">
        <v>133</v>
      </c>
      <c r="G2" s="5" t="s">
        <v>134</v>
      </c>
      <c r="H2" s="5" t="s">
        <v>135</v>
      </c>
      <c r="I2" s="6" t="s">
        <v>136</v>
      </c>
    </row>
    <row r="3" spans="1:9" ht="18" customHeight="1" x14ac:dyDescent="0.3">
      <c r="A3" s="88" t="s">
        <v>139</v>
      </c>
      <c r="B3" s="64" t="s">
        <v>395</v>
      </c>
      <c r="C3" s="68">
        <v>26.39</v>
      </c>
      <c r="D3" s="68">
        <v>13.37</v>
      </c>
      <c r="E3" s="68">
        <v>14.75</v>
      </c>
      <c r="F3" s="68">
        <v>20.04</v>
      </c>
      <c r="G3" s="68">
        <v>32.26</v>
      </c>
      <c r="H3" s="68">
        <v>47.69</v>
      </c>
      <c r="I3" s="66">
        <v>33250</v>
      </c>
    </row>
    <row r="4" spans="1:9" ht="18" customHeight="1" x14ac:dyDescent="0.3">
      <c r="A4" s="89" t="s">
        <v>396</v>
      </c>
      <c r="B4" s="22" t="s">
        <v>0</v>
      </c>
      <c r="C4" s="25">
        <v>46.95</v>
      </c>
      <c r="D4" s="25">
        <v>20</v>
      </c>
      <c r="E4" s="25">
        <v>28.27</v>
      </c>
      <c r="F4" s="25">
        <v>43.6</v>
      </c>
      <c r="G4" s="25">
        <v>58.24</v>
      </c>
      <c r="H4" s="25">
        <v>76.239999999999995</v>
      </c>
      <c r="I4" s="26">
        <v>2320</v>
      </c>
    </row>
    <row r="5" spans="1:9" ht="18" customHeight="1" x14ac:dyDescent="0.3">
      <c r="A5" s="67" t="s">
        <v>140</v>
      </c>
      <c r="B5" s="54" t="s">
        <v>1</v>
      </c>
      <c r="C5" s="62">
        <v>59.38</v>
      </c>
      <c r="D5" s="62">
        <v>31.43</v>
      </c>
      <c r="E5" s="62">
        <v>44.77</v>
      </c>
      <c r="F5" s="62">
        <v>49.58</v>
      </c>
      <c r="G5" s="62">
        <v>61.72</v>
      </c>
      <c r="H5" s="62">
        <v>103.9</v>
      </c>
      <c r="I5" s="56">
        <v>60</v>
      </c>
    </row>
    <row r="6" spans="1:9" ht="18" customHeight="1" x14ac:dyDescent="0.3">
      <c r="A6" s="24" t="s">
        <v>141</v>
      </c>
      <c r="B6" s="12" t="s">
        <v>2</v>
      </c>
      <c r="C6" s="20">
        <v>43.33</v>
      </c>
      <c r="D6" s="20">
        <v>17.809999999999999</v>
      </c>
      <c r="E6" s="20">
        <v>23.28</v>
      </c>
      <c r="F6" s="20">
        <v>34.409999999999997</v>
      </c>
      <c r="G6" s="20">
        <v>51.16</v>
      </c>
      <c r="H6" s="20">
        <v>76.239999999999995</v>
      </c>
      <c r="I6" s="27">
        <v>930</v>
      </c>
    </row>
    <row r="7" spans="1:9" ht="18" customHeight="1" x14ac:dyDescent="0.3">
      <c r="A7" s="67" t="s">
        <v>143</v>
      </c>
      <c r="B7" s="54" t="s">
        <v>4</v>
      </c>
      <c r="C7" s="62">
        <v>57.03</v>
      </c>
      <c r="D7" s="62">
        <v>28.75</v>
      </c>
      <c r="E7" s="62">
        <v>40.01</v>
      </c>
      <c r="F7" s="62">
        <v>54.58</v>
      </c>
      <c r="G7" s="62">
        <v>73.599999999999994</v>
      </c>
      <c r="H7" s="62">
        <v>85.56</v>
      </c>
      <c r="I7" s="56">
        <v>80</v>
      </c>
    </row>
    <row r="8" spans="1:9" ht="18" customHeight="1" x14ac:dyDescent="0.3">
      <c r="A8" s="24" t="s">
        <v>584</v>
      </c>
      <c r="B8" s="12" t="s">
        <v>398</v>
      </c>
      <c r="C8" s="20">
        <v>38.840000000000003</v>
      </c>
      <c r="D8" s="20">
        <v>23.25</v>
      </c>
      <c r="E8" s="20">
        <v>29.16</v>
      </c>
      <c r="F8" s="20">
        <v>31.61</v>
      </c>
      <c r="G8" s="20">
        <v>46.11</v>
      </c>
      <c r="H8" s="20">
        <v>61.04</v>
      </c>
      <c r="I8" s="27">
        <v>50</v>
      </c>
    </row>
    <row r="9" spans="1:9" ht="18" customHeight="1" x14ac:dyDescent="0.3">
      <c r="A9" s="67" t="s">
        <v>650</v>
      </c>
      <c r="B9" s="54" t="s">
        <v>631</v>
      </c>
      <c r="C9" s="62">
        <v>40.07</v>
      </c>
      <c r="D9" s="62">
        <v>27.4</v>
      </c>
      <c r="E9" s="62">
        <v>30.02</v>
      </c>
      <c r="F9" s="62">
        <v>39.96</v>
      </c>
      <c r="G9" s="62">
        <v>47.66</v>
      </c>
      <c r="H9" s="62">
        <v>47.8</v>
      </c>
      <c r="I9" s="56">
        <v>40</v>
      </c>
    </row>
    <row r="10" spans="1:9" ht="18" customHeight="1" x14ac:dyDescent="0.3">
      <c r="A10" s="24" t="s">
        <v>144</v>
      </c>
      <c r="B10" s="12" t="s">
        <v>5</v>
      </c>
      <c r="C10" s="20">
        <v>68.180000000000007</v>
      </c>
      <c r="D10" s="20">
        <v>35.770000000000003</v>
      </c>
      <c r="E10" s="20">
        <v>49.6</v>
      </c>
      <c r="F10" s="20">
        <v>64.37</v>
      </c>
      <c r="G10" s="20">
        <v>79.81</v>
      </c>
      <c r="H10" s="20">
        <v>100.3</v>
      </c>
      <c r="I10" s="27">
        <v>100</v>
      </c>
    </row>
    <row r="11" spans="1:9" ht="18" customHeight="1" x14ac:dyDescent="0.3">
      <c r="A11" s="67" t="s">
        <v>145</v>
      </c>
      <c r="B11" s="54" t="s">
        <v>6</v>
      </c>
      <c r="C11" s="62">
        <v>55.73</v>
      </c>
      <c r="D11" s="62">
        <v>25.52</v>
      </c>
      <c r="E11" s="62">
        <v>32.409999999999997</v>
      </c>
      <c r="F11" s="62">
        <v>48.69</v>
      </c>
      <c r="G11" s="62">
        <v>67.010000000000005</v>
      </c>
      <c r="H11" s="62">
        <v>106.95</v>
      </c>
      <c r="I11" s="56">
        <v>80</v>
      </c>
    </row>
    <row r="12" spans="1:9" ht="18" customHeight="1" x14ac:dyDescent="0.3">
      <c r="A12" s="24" t="s">
        <v>146</v>
      </c>
      <c r="B12" s="12" t="s">
        <v>7</v>
      </c>
      <c r="C12" s="20">
        <v>48.25</v>
      </c>
      <c r="D12" s="20">
        <v>30.02</v>
      </c>
      <c r="E12" s="20">
        <v>37.31</v>
      </c>
      <c r="F12" s="20">
        <v>46.83</v>
      </c>
      <c r="G12" s="20">
        <v>57.36</v>
      </c>
      <c r="H12" s="20">
        <v>68.8</v>
      </c>
      <c r="I12" s="27">
        <v>50</v>
      </c>
    </row>
    <row r="13" spans="1:9" ht="18" customHeight="1" x14ac:dyDescent="0.3">
      <c r="A13" s="67" t="s">
        <v>147</v>
      </c>
      <c r="B13" s="54" t="s">
        <v>296</v>
      </c>
      <c r="C13" s="62" t="s">
        <v>137</v>
      </c>
      <c r="D13" s="62" t="s">
        <v>137</v>
      </c>
      <c r="E13" s="62" t="s">
        <v>137</v>
      </c>
      <c r="F13" s="62" t="s">
        <v>137</v>
      </c>
      <c r="G13" s="62" t="s">
        <v>137</v>
      </c>
      <c r="H13" s="62" t="s">
        <v>137</v>
      </c>
      <c r="I13" s="56">
        <v>80</v>
      </c>
    </row>
    <row r="14" spans="1:9" ht="18" customHeight="1" x14ac:dyDescent="0.3">
      <c r="A14" s="24" t="s">
        <v>149</v>
      </c>
      <c r="B14" s="12" t="s">
        <v>9</v>
      </c>
      <c r="C14" s="20">
        <v>68.010000000000005</v>
      </c>
      <c r="D14" s="20">
        <v>57.96</v>
      </c>
      <c r="E14" s="20">
        <v>61.99</v>
      </c>
      <c r="F14" s="20">
        <v>68.83</v>
      </c>
      <c r="G14" s="20">
        <v>74.72</v>
      </c>
      <c r="H14" s="20">
        <v>80.959999999999994</v>
      </c>
      <c r="I14" s="27">
        <v>40</v>
      </c>
    </row>
    <row r="15" spans="1:9" ht="18" customHeight="1" x14ac:dyDescent="0.3">
      <c r="A15" s="67" t="s">
        <v>391</v>
      </c>
      <c r="B15" s="54" t="s">
        <v>297</v>
      </c>
      <c r="C15" s="62">
        <v>27.57</v>
      </c>
      <c r="D15" s="62">
        <v>18.38</v>
      </c>
      <c r="E15" s="62">
        <v>22.17</v>
      </c>
      <c r="F15" s="62">
        <v>27.18</v>
      </c>
      <c r="G15" s="62">
        <v>30.31</v>
      </c>
      <c r="H15" s="62">
        <v>37.79</v>
      </c>
      <c r="I15" s="56">
        <v>70</v>
      </c>
    </row>
    <row r="16" spans="1:9" ht="18" customHeight="1" x14ac:dyDescent="0.3">
      <c r="A16" s="24" t="s">
        <v>150</v>
      </c>
      <c r="B16" s="12" t="s">
        <v>10</v>
      </c>
      <c r="C16" s="20">
        <v>52.49</v>
      </c>
      <c r="D16" s="20">
        <v>31.86</v>
      </c>
      <c r="E16" s="20">
        <v>37.15</v>
      </c>
      <c r="F16" s="20">
        <v>46.65</v>
      </c>
      <c r="G16" s="20">
        <v>58.76</v>
      </c>
      <c r="H16" s="20">
        <v>78.05</v>
      </c>
      <c r="I16" s="27">
        <v>120</v>
      </c>
    </row>
    <row r="17" spans="1:9" ht="18" customHeight="1" x14ac:dyDescent="0.3">
      <c r="A17" s="67" t="s">
        <v>151</v>
      </c>
      <c r="B17" s="54" t="s">
        <v>11</v>
      </c>
      <c r="C17" s="62">
        <v>28.36</v>
      </c>
      <c r="D17" s="62">
        <v>14.92</v>
      </c>
      <c r="E17" s="62">
        <v>18.649999999999999</v>
      </c>
      <c r="F17" s="62">
        <v>21.74</v>
      </c>
      <c r="G17" s="62">
        <v>30.81</v>
      </c>
      <c r="H17" s="62">
        <v>43.6</v>
      </c>
      <c r="I17" s="56">
        <v>70</v>
      </c>
    </row>
    <row r="18" spans="1:9" ht="18" customHeight="1" x14ac:dyDescent="0.3">
      <c r="A18" s="24" t="s">
        <v>402</v>
      </c>
      <c r="B18" s="12" t="s">
        <v>403</v>
      </c>
      <c r="C18" s="20">
        <v>54.38</v>
      </c>
      <c r="D18" s="20">
        <v>37.630000000000003</v>
      </c>
      <c r="E18" s="20">
        <v>49.05</v>
      </c>
      <c r="F18" s="20">
        <v>54.33</v>
      </c>
      <c r="G18" s="20">
        <v>59.77</v>
      </c>
      <c r="H18" s="20">
        <v>68.83</v>
      </c>
      <c r="I18" s="27">
        <v>290</v>
      </c>
    </row>
    <row r="19" spans="1:9" ht="18" customHeight="1" x14ac:dyDescent="0.3">
      <c r="A19" s="88" t="s">
        <v>152</v>
      </c>
      <c r="B19" s="64" t="s">
        <v>12</v>
      </c>
      <c r="C19" s="68">
        <v>37.729999999999997</v>
      </c>
      <c r="D19" s="68">
        <v>19.399999999999999</v>
      </c>
      <c r="E19" s="68">
        <v>26.66</v>
      </c>
      <c r="F19" s="68">
        <v>37.58</v>
      </c>
      <c r="G19" s="68">
        <v>46.4</v>
      </c>
      <c r="H19" s="68">
        <v>55.18</v>
      </c>
      <c r="I19" s="66">
        <v>2390</v>
      </c>
    </row>
    <row r="20" spans="1:9" ht="18" customHeight="1" x14ac:dyDescent="0.3">
      <c r="A20" s="24" t="s">
        <v>153</v>
      </c>
      <c r="B20" s="12" t="s">
        <v>154</v>
      </c>
      <c r="C20" s="20">
        <v>37.340000000000003</v>
      </c>
      <c r="D20" s="20">
        <v>21.19</v>
      </c>
      <c r="E20" s="20">
        <v>24.9</v>
      </c>
      <c r="F20" s="20">
        <v>34.26</v>
      </c>
      <c r="G20" s="20">
        <v>46.4</v>
      </c>
      <c r="H20" s="20">
        <v>58.11</v>
      </c>
      <c r="I20" s="27">
        <v>130</v>
      </c>
    </row>
    <row r="21" spans="1:9" ht="18" customHeight="1" x14ac:dyDescent="0.3">
      <c r="A21" s="67" t="s">
        <v>155</v>
      </c>
      <c r="B21" s="54" t="s">
        <v>299</v>
      </c>
      <c r="C21" s="62">
        <v>35.31</v>
      </c>
      <c r="D21" s="62">
        <v>17.739999999999998</v>
      </c>
      <c r="E21" s="62">
        <v>25.08</v>
      </c>
      <c r="F21" s="62">
        <v>38.67</v>
      </c>
      <c r="G21" s="62">
        <v>45.11</v>
      </c>
      <c r="H21" s="62">
        <v>48.98</v>
      </c>
      <c r="I21" s="56">
        <v>260</v>
      </c>
    </row>
    <row r="22" spans="1:9" ht="18" customHeight="1" x14ac:dyDescent="0.3">
      <c r="A22" s="24" t="s">
        <v>520</v>
      </c>
      <c r="B22" s="12" t="s">
        <v>521</v>
      </c>
      <c r="C22" s="20">
        <v>42.05</v>
      </c>
      <c r="D22" s="20">
        <v>21.64</v>
      </c>
      <c r="E22" s="20">
        <v>29.15</v>
      </c>
      <c r="F22" s="20">
        <v>37.31</v>
      </c>
      <c r="G22" s="20">
        <v>58.91</v>
      </c>
      <c r="H22" s="20">
        <v>59.42</v>
      </c>
      <c r="I22" s="27">
        <v>30</v>
      </c>
    </row>
    <row r="23" spans="1:9" ht="18" customHeight="1" x14ac:dyDescent="0.3">
      <c r="A23" s="67" t="s">
        <v>156</v>
      </c>
      <c r="B23" s="54" t="s">
        <v>13</v>
      </c>
      <c r="C23" s="62">
        <v>34.89</v>
      </c>
      <c r="D23" s="62">
        <v>18.05</v>
      </c>
      <c r="E23" s="62">
        <v>23.25</v>
      </c>
      <c r="F23" s="62">
        <v>33.33</v>
      </c>
      <c r="G23" s="62">
        <v>44.19</v>
      </c>
      <c r="H23" s="62">
        <v>50.58</v>
      </c>
      <c r="I23" s="56">
        <v>240</v>
      </c>
    </row>
    <row r="24" spans="1:9" ht="18" customHeight="1" x14ac:dyDescent="0.3">
      <c r="A24" s="24" t="s">
        <v>157</v>
      </c>
      <c r="B24" s="12" t="s">
        <v>14</v>
      </c>
      <c r="C24" s="20">
        <v>44.31</v>
      </c>
      <c r="D24" s="20">
        <v>28.16</v>
      </c>
      <c r="E24" s="20">
        <v>35.58</v>
      </c>
      <c r="F24" s="20">
        <v>42.53</v>
      </c>
      <c r="G24" s="20">
        <v>52.11</v>
      </c>
      <c r="H24" s="20">
        <v>59.77</v>
      </c>
      <c r="I24" s="27">
        <v>120</v>
      </c>
    </row>
    <row r="25" spans="1:9" ht="18" customHeight="1" x14ac:dyDescent="0.3">
      <c r="A25" s="67" t="s">
        <v>585</v>
      </c>
      <c r="B25" s="54" t="s">
        <v>586</v>
      </c>
      <c r="C25" s="62">
        <v>40.1</v>
      </c>
      <c r="D25" s="62">
        <v>20.43</v>
      </c>
      <c r="E25" s="62">
        <v>26.83</v>
      </c>
      <c r="F25" s="62">
        <v>36.49</v>
      </c>
      <c r="G25" s="62">
        <v>47.64</v>
      </c>
      <c r="H25" s="62">
        <v>60.51</v>
      </c>
      <c r="I25" s="56">
        <v>130</v>
      </c>
    </row>
    <row r="26" spans="1:9" ht="18" customHeight="1" x14ac:dyDescent="0.3">
      <c r="A26" s="24" t="s">
        <v>158</v>
      </c>
      <c r="B26" s="12" t="s">
        <v>15</v>
      </c>
      <c r="C26" s="20">
        <v>40.33</v>
      </c>
      <c r="D26" s="20">
        <v>22.89</v>
      </c>
      <c r="E26" s="20">
        <v>33.22</v>
      </c>
      <c r="F26" s="20">
        <v>38.71</v>
      </c>
      <c r="G26" s="20">
        <v>50.27</v>
      </c>
      <c r="H26" s="20">
        <v>55.18</v>
      </c>
      <c r="I26" s="27">
        <v>150</v>
      </c>
    </row>
    <row r="27" spans="1:9" ht="18" customHeight="1" x14ac:dyDescent="0.3">
      <c r="A27" s="67" t="s">
        <v>159</v>
      </c>
      <c r="B27" s="54" t="s">
        <v>16</v>
      </c>
      <c r="C27" s="62">
        <v>39.590000000000003</v>
      </c>
      <c r="D27" s="62">
        <v>23.82</v>
      </c>
      <c r="E27" s="62">
        <v>31.49</v>
      </c>
      <c r="F27" s="62">
        <v>38.659999999999997</v>
      </c>
      <c r="G27" s="62">
        <v>45.29</v>
      </c>
      <c r="H27" s="62">
        <v>47.02</v>
      </c>
      <c r="I27" s="56">
        <v>350</v>
      </c>
    </row>
    <row r="28" spans="1:9" ht="18" customHeight="1" x14ac:dyDescent="0.3">
      <c r="A28" s="24" t="s">
        <v>587</v>
      </c>
      <c r="B28" s="12" t="s">
        <v>588</v>
      </c>
      <c r="C28" s="20">
        <v>30.97</v>
      </c>
      <c r="D28" s="20">
        <v>17.28</v>
      </c>
      <c r="E28" s="20">
        <v>19.59</v>
      </c>
      <c r="F28" s="20">
        <v>28.38</v>
      </c>
      <c r="G28" s="20">
        <v>36.06</v>
      </c>
      <c r="H28" s="20">
        <v>44.18</v>
      </c>
      <c r="I28" s="27">
        <v>80</v>
      </c>
    </row>
    <row r="29" spans="1:9" ht="18" customHeight="1" x14ac:dyDescent="0.3">
      <c r="A29" s="67" t="s">
        <v>405</v>
      </c>
      <c r="B29" s="54" t="s">
        <v>406</v>
      </c>
      <c r="C29" s="62">
        <v>40.21</v>
      </c>
      <c r="D29" s="62">
        <v>26.46</v>
      </c>
      <c r="E29" s="62">
        <v>32.26</v>
      </c>
      <c r="F29" s="62">
        <v>39.96</v>
      </c>
      <c r="G29" s="62">
        <v>47.69</v>
      </c>
      <c r="H29" s="62">
        <v>55.18</v>
      </c>
      <c r="I29" s="56">
        <v>340</v>
      </c>
    </row>
    <row r="30" spans="1:9" ht="18" customHeight="1" x14ac:dyDescent="0.3">
      <c r="A30" s="24" t="s">
        <v>160</v>
      </c>
      <c r="B30" s="12" t="s">
        <v>17</v>
      </c>
      <c r="C30" s="20">
        <v>35.04</v>
      </c>
      <c r="D30" s="20">
        <v>17.18</v>
      </c>
      <c r="E30" s="20">
        <v>25</v>
      </c>
      <c r="F30" s="20">
        <v>30.85</v>
      </c>
      <c r="G30" s="20">
        <v>44.47</v>
      </c>
      <c r="H30" s="20">
        <v>56.06</v>
      </c>
      <c r="I30" s="27">
        <v>230</v>
      </c>
    </row>
    <row r="31" spans="1:9" ht="18" customHeight="1" x14ac:dyDescent="0.3">
      <c r="A31" s="67" t="s">
        <v>589</v>
      </c>
      <c r="B31" s="54" t="s">
        <v>590</v>
      </c>
      <c r="C31" s="62">
        <v>21.64</v>
      </c>
      <c r="D31" s="62">
        <v>14.59</v>
      </c>
      <c r="E31" s="62">
        <v>19.399999999999999</v>
      </c>
      <c r="F31" s="62">
        <v>19.399999999999999</v>
      </c>
      <c r="G31" s="62">
        <v>22.85</v>
      </c>
      <c r="H31" s="62">
        <v>30.98</v>
      </c>
      <c r="I31" s="56">
        <v>40</v>
      </c>
    </row>
    <row r="32" spans="1:9" ht="18" customHeight="1" x14ac:dyDescent="0.3">
      <c r="A32" s="24" t="s">
        <v>524</v>
      </c>
      <c r="B32" s="12" t="s">
        <v>632</v>
      </c>
      <c r="C32" s="20" t="s">
        <v>137</v>
      </c>
      <c r="D32" s="20" t="s">
        <v>137</v>
      </c>
      <c r="E32" s="20" t="s">
        <v>137</v>
      </c>
      <c r="F32" s="20" t="s">
        <v>137</v>
      </c>
      <c r="G32" s="20" t="s">
        <v>137</v>
      </c>
      <c r="H32" s="20" t="s">
        <v>137</v>
      </c>
      <c r="I32" s="27">
        <v>30</v>
      </c>
    </row>
    <row r="33" spans="1:9" ht="18" customHeight="1" x14ac:dyDescent="0.3">
      <c r="A33" s="67" t="s">
        <v>302</v>
      </c>
      <c r="B33" s="54" t="s">
        <v>303</v>
      </c>
      <c r="C33" s="62">
        <v>31</v>
      </c>
      <c r="D33" s="62">
        <v>17.13</v>
      </c>
      <c r="E33" s="62">
        <v>17.43</v>
      </c>
      <c r="F33" s="62">
        <v>23.83</v>
      </c>
      <c r="G33" s="62">
        <v>37.11</v>
      </c>
      <c r="H33" s="62">
        <v>62.45</v>
      </c>
      <c r="I33" s="56">
        <v>50</v>
      </c>
    </row>
    <row r="34" spans="1:9" ht="18" customHeight="1" x14ac:dyDescent="0.3">
      <c r="A34" s="24" t="s">
        <v>161</v>
      </c>
      <c r="B34" s="12" t="s">
        <v>18</v>
      </c>
      <c r="C34" s="20">
        <v>36.979999999999997</v>
      </c>
      <c r="D34" s="20">
        <v>16.82</v>
      </c>
      <c r="E34" s="20">
        <v>21.59</v>
      </c>
      <c r="F34" s="20">
        <v>34.49</v>
      </c>
      <c r="G34" s="20">
        <v>49.97</v>
      </c>
      <c r="H34" s="20">
        <v>63.93</v>
      </c>
      <c r="I34" s="27">
        <v>40</v>
      </c>
    </row>
    <row r="35" spans="1:9" ht="18" customHeight="1" x14ac:dyDescent="0.3">
      <c r="A35" s="88" t="s">
        <v>162</v>
      </c>
      <c r="B35" s="64" t="s">
        <v>19</v>
      </c>
      <c r="C35" s="68">
        <v>44.64</v>
      </c>
      <c r="D35" s="68">
        <v>23.41</v>
      </c>
      <c r="E35" s="68">
        <v>32.26</v>
      </c>
      <c r="F35" s="68">
        <v>43.82</v>
      </c>
      <c r="G35" s="68">
        <v>53.64</v>
      </c>
      <c r="H35" s="68">
        <v>62.84</v>
      </c>
      <c r="I35" s="66">
        <v>1770</v>
      </c>
    </row>
    <row r="36" spans="1:9" ht="18" customHeight="1" x14ac:dyDescent="0.3">
      <c r="A36" s="24" t="s">
        <v>306</v>
      </c>
      <c r="B36" s="12" t="s">
        <v>20</v>
      </c>
      <c r="C36" s="20">
        <v>50.35</v>
      </c>
      <c r="D36" s="20">
        <v>29.45</v>
      </c>
      <c r="E36" s="20">
        <v>37.33</v>
      </c>
      <c r="F36" s="20">
        <v>47.99</v>
      </c>
      <c r="G36" s="20">
        <v>60.93</v>
      </c>
      <c r="H36" s="20">
        <v>82.36</v>
      </c>
      <c r="I36" s="27">
        <v>110</v>
      </c>
    </row>
    <row r="37" spans="1:9" ht="18" customHeight="1" x14ac:dyDescent="0.3">
      <c r="A37" s="67" t="s">
        <v>307</v>
      </c>
      <c r="B37" s="54" t="s">
        <v>21</v>
      </c>
      <c r="C37" s="62">
        <v>43.9</v>
      </c>
      <c r="D37" s="62">
        <v>26.34</v>
      </c>
      <c r="E37" s="62">
        <v>34.520000000000003</v>
      </c>
      <c r="F37" s="62">
        <v>47.71</v>
      </c>
      <c r="G37" s="62">
        <v>52.13</v>
      </c>
      <c r="H37" s="62">
        <v>58.06</v>
      </c>
      <c r="I37" s="56">
        <v>50</v>
      </c>
    </row>
    <row r="38" spans="1:9" ht="18" customHeight="1" x14ac:dyDescent="0.3">
      <c r="A38" s="24" t="s">
        <v>562</v>
      </c>
      <c r="B38" s="12" t="s">
        <v>408</v>
      </c>
      <c r="C38" s="20">
        <v>55.97</v>
      </c>
      <c r="D38" s="20">
        <v>38.67</v>
      </c>
      <c r="E38" s="20">
        <v>49.05</v>
      </c>
      <c r="F38" s="20">
        <v>57.7</v>
      </c>
      <c r="G38" s="20">
        <v>59.77</v>
      </c>
      <c r="H38" s="20">
        <v>70.64</v>
      </c>
      <c r="I38" s="27">
        <v>90</v>
      </c>
    </row>
    <row r="39" spans="1:9" ht="18" customHeight="1" x14ac:dyDescent="0.3">
      <c r="A39" s="67" t="s">
        <v>309</v>
      </c>
      <c r="B39" s="54" t="s">
        <v>24</v>
      </c>
      <c r="C39" s="62">
        <v>27.19</v>
      </c>
      <c r="D39" s="62">
        <v>15.4</v>
      </c>
      <c r="E39" s="62">
        <v>17.98</v>
      </c>
      <c r="F39" s="62">
        <v>24.08</v>
      </c>
      <c r="G39" s="62">
        <v>31.08</v>
      </c>
      <c r="H39" s="62">
        <v>46.99</v>
      </c>
      <c r="I39" s="56">
        <v>290</v>
      </c>
    </row>
    <row r="40" spans="1:9" ht="18" customHeight="1" x14ac:dyDescent="0.3">
      <c r="A40" s="24" t="s">
        <v>310</v>
      </c>
      <c r="B40" s="12" t="s">
        <v>23</v>
      </c>
      <c r="C40" s="20">
        <v>46.12</v>
      </c>
      <c r="D40" s="20">
        <v>32.43</v>
      </c>
      <c r="E40" s="20">
        <v>37.35</v>
      </c>
      <c r="F40" s="20">
        <v>41.2</v>
      </c>
      <c r="G40" s="20">
        <v>48.96</v>
      </c>
      <c r="H40" s="20">
        <v>66.7</v>
      </c>
      <c r="I40" s="27">
        <v>70</v>
      </c>
    </row>
    <row r="41" spans="1:9" ht="18" customHeight="1" x14ac:dyDescent="0.3">
      <c r="A41" s="67" t="s">
        <v>311</v>
      </c>
      <c r="B41" s="54" t="s">
        <v>22</v>
      </c>
      <c r="C41" s="62">
        <v>40.380000000000003</v>
      </c>
      <c r="D41" s="62">
        <v>26.29</v>
      </c>
      <c r="E41" s="62">
        <v>30.94</v>
      </c>
      <c r="F41" s="62">
        <v>39.799999999999997</v>
      </c>
      <c r="G41" s="62">
        <v>47.98</v>
      </c>
      <c r="H41" s="62">
        <v>51.84</v>
      </c>
      <c r="I41" s="56">
        <v>130</v>
      </c>
    </row>
    <row r="42" spans="1:9" ht="18" customHeight="1" x14ac:dyDescent="0.3">
      <c r="A42" s="24" t="s">
        <v>633</v>
      </c>
      <c r="B42" s="12" t="s">
        <v>634</v>
      </c>
      <c r="C42" s="20">
        <v>42.84</v>
      </c>
      <c r="D42" s="20">
        <v>31.51</v>
      </c>
      <c r="E42" s="20">
        <v>35.83</v>
      </c>
      <c r="F42" s="20">
        <v>40.35</v>
      </c>
      <c r="G42" s="20">
        <v>52.39</v>
      </c>
      <c r="H42" s="20">
        <v>55.88</v>
      </c>
      <c r="I42" s="27">
        <v>40</v>
      </c>
    </row>
    <row r="43" spans="1:9" ht="18" customHeight="1" x14ac:dyDescent="0.3">
      <c r="A43" s="67" t="s">
        <v>591</v>
      </c>
      <c r="B43" s="54" t="s">
        <v>592</v>
      </c>
      <c r="C43" s="62">
        <v>56.73</v>
      </c>
      <c r="D43" s="62">
        <v>36.08</v>
      </c>
      <c r="E43" s="62">
        <v>45.98</v>
      </c>
      <c r="F43" s="62">
        <v>50.32</v>
      </c>
      <c r="G43" s="62">
        <v>62.84</v>
      </c>
      <c r="H43" s="62">
        <v>79.569999999999993</v>
      </c>
      <c r="I43" s="56">
        <v>260</v>
      </c>
    </row>
    <row r="44" spans="1:9" ht="18" customHeight="1" x14ac:dyDescent="0.3">
      <c r="A44" s="24" t="s">
        <v>314</v>
      </c>
      <c r="B44" s="12" t="s">
        <v>26</v>
      </c>
      <c r="C44" s="20">
        <v>49.26</v>
      </c>
      <c r="D44" s="20">
        <v>34.479999999999997</v>
      </c>
      <c r="E44" s="20">
        <v>42.02</v>
      </c>
      <c r="F44" s="20">
        <v>50.27</v>
      </c>
      <c r="G44" s="20">
        <v>58.24</v>
      </c>
      <c r="H44" s="20">
        <v>61.58</v>
      </c>
      <c r="I44" s="27">
        <v>460</v>
      </c>
    </row>
    <row r="45" spans="1:9" ht="18" customHeight="1" x14ac:dyDescent="0.3">
      <c r="A45" s="67" t="s">
        <v>595</v>
      </c>
      <c r="B45" s="54" t="s">
        <v>596</v>
      </c>
      <c r="C45" s="62">
        <v>44.33</v>
      </c>
      <c r="D45" s="62">
        <v>28.36</v>
      </c>
      <c r="E45" s="62">
        <v>39.270000000000003</v>
      </c>
      <c r="F45" s="62">
        <v>45.52</v>
      </c>
      <c r="G45" s="62">
        <v>49.49</v>
      </c>
      <c r="H45" s="62">
        <v>53.47</v>
      </c>
      <c r="I45" s="56" t="s">
        <v>137</v>
      </c>
    </row>
    <row r="46" spans="1:9" ht="18" customHeight="1" x14ac:dyDescent="0.3">
      <c r="A46" s="89" t="s">
        <v>164</v>
      </c>
      <c r="B46" s="22" t="s">
        <v>28</v>
      </c>
      <c r="C46" s="25">
        <v>43.4</v>
      </c>
      <c r="D46" s="25">
        <v>22.64</v>
      </c>
      <c r="E46" s="25">
        <v>29.97</v>
      </c>
      <c r="F46" s="25">
        <v>40.76</v>
      </c>
      <c r="G46" s="25">
        <v>56.71</v>
      </c>
      <c r="H46" s="25">
        <v>65.75</v>
      </c>
      <c r="I46" s="26">
        <v>400</v>
      </c>
    </row>
    <row r="47" spans="1:9" ht="18" customHeight="1" x14ac:dyDescent="0.3">
      <c r="A47" s="67" t="s">
        <v>315</v>
      </c>
      <c r="B47" s="54" t="s">
        <v>316</v>
      </c>
      <c r="C47" s="62">
        <v>38.57</v>
      </c>
      <c r="D47" s="62">
        <v>26.67</v>
      </c>
      <c r="E47" s="62">
        <v>30.75</v>
      </c>
      <c r="F47" s="62">
        <v>36.43</v>
      </c>
      <c r="G47" s="62">
        <v>44.32</v>
      </c>
      <c r="H47" s="62">
        <v>51.62</v>
      </c>
      <c r="I47" s="56">
        <v>40</v>
      </c>
    </row>
    <row r="48" spans="1:9" ht="18" customHeight="1" x14ac:dyDescent="0.3">
      <c r="A48" s="24" t="s">
        <v>166</v>
      </c>
      <c r="B48" s="12" t="s">
        <v>30</v>
      </c>
      <c r="C48" s="20">
        <v>44.23</v>
      </c>
      <c r="D48" s="20">
        <v>26.44</v>
      </c>
      <c r="E48" s="20">
        <v>34.380000000000003</v>
      </c>
      <c r="F48" s="20">
        <v>40.76</v>
      </c>
      <c r="G48" s="20">
        <v>56.06</v>
      </c>
      <c r="H48" s="20">
        <v>60.49</v>
      </c>
      <c r="I48" s="27">
        <v>40</v>
      </c>
    </row>
    <row r="49" spans="1:9" ht="18" customHeight="1" x14ac:dyDescent="0.3">
      <c r="A49" s="67" t="s">
        <v>167</v>
      </c>
      <c r="B49" s="54" t="s">
        <v>31</v>
      </c>
      <c r="C49" s="62">
        <v>53.88</v>
      </c>
      <c r="D49" s="62">
        <v>32.26</v>
      </c>
      <c r="E49" s="62">
        <v>45.98</v>
      </c>
      <c r="F49" s="62">
        <v>56.71</v>
      </c>
      <c r="G49" s="62">
        <v>59.77</v>
      </c>
      <c r="H49" s="62">
        <v>70.64</v>
      </c>
      <c r="I49" s="56">
        <v>90</v>
      </c>
    </row>
    <row r="50" spans="1:9" ht="18" customHeight="1" x14ac:dyDescent="0.3">
      <c r="A50" s="24" t="s">
        <v>424</v>
      </c>
      <c r="B50" s="12" t="s">
        <v>635</v>
      </c>
      <c r="C50" s="20">
        <v>32.299999999999997</v>
      </c>
      <c r="D50" s="20">
        <v>17.96</v>
      </c>
      <c r="E50" s="20">
        <v>22.64</v>
      </c>
      <c r="F50" s="20">
        <v>32.299999999999997</v>
      </c>
      <c r="G50" s="20">
        <v>45.11</v>
      </c>
      <c r="H50" s="20">
        <v>49.95</v>
      </c>
      <c r="I50" s="27">
        <v>40</v>
      </c>
    </row>
    <row r="51" spans="1:9" ht="18" customHeight="1" x14ac:dyDescent="0.3">
      <c r="A51" s="88" t="s">
        <v>169</v>
      </c>
      <c r="B51" s="64" t="s">
        <v>33</v>
      </c>
      <c r="C51" s="68">
        <v>36.67</v>
      </c>
      <c r="D51" s="68">
        <v>17.59</v>
      </c>
      <c r="E51" s="68">
        <v>24.85</v>
      </c>
      <c r="F51" s="68">
        <v>35.479999999999997</v>
      </c>
      <c r="G51" s="68">
        <v>47.51</v>
      </c>
      <c r="H51" s="68">
        <v>56.71</v>
      </c>
      <c r="I51" s="66">
        <v>380</v>
      </c>
    </row>
    <row r="52" spans="1:9" ht="18" customHeight="1" x14ac:dyDescent="0.3">
      <c r="A52" s="24" t="s">
        <v>597</v>
      </c>
      <c r="B52" s="12" t="s">
        <v>598</v>
      </c>
      <c r="C52" s="20">
        <v>37.229999999999997</v>
      </c>
      <c r="D52" s="20">
        <v>23.86</v>
      </c>
      <c r="E52" s="20">
        <v>31.25</v>
      </c>
      <c r="F52" s="20">
        <v>38.67</v>
      </c>
      <c r="G52" s="20">
        <v>45.11</v>
      </c>
      <c r="H52" s="20">
        <v>48.93</v>
      </c>
      <c r="I52" s="27">
        <v>30</v>
      </c>
    </row>
    <row r="53" spans="1:9" ht="18" customHeight="1" x14ac:dyDescent="0.3">
      <c r="A53" s="88" t="s">
        <v>170</v>
      </c>
      <c r="B53" s="64" t="s">
        <v>317</v>
      </c>
      <c r="C53" s="68">
        <v>21.84</v>
      </c>
      <c r="D53" s="68">
        <v>14.53</v>
      </c>
      <c r="E53" s="68">
        <v>16.82</v>
      </c>
      <c r="F53" s="68">
        <v>20.149999999999999</v>
      </c>
      <c r="G53" s="68">
        <v>23.7</v>
      </c>
      <c r="H53" s="68">
        <v>29</v>
      </c>
      <c r="I53" s="66">
        <v>510</v>
      </c>
    </row>
    <row r="54" spans="1:9" ht="18" customHeight="1" x14ac:dyDescent="0.3">
      <c r="A54" s="24" t="s">
        <v>171</v>
      </c>
      <c r="B54" s="12" t="s">
        <v>318</v>
      </c>
      <c r="C54" s="20">
        <v>26.54</v>
      </c>
      <c r="D54" s="20">
        <v>15.47</v>
      </c>
      <c r="E54" s="20">
        <v>19.93</v>
      </c>
      <c r="F54" s="20">
        <v>23.68</v>
      </c>
      <c r="G54" s="20">
        <v>24.38</v>
      </c>
      <c r="H54" s="20">
        <v>32.1</v>
      </c>
      <c r="I54" s="27">
        <v>70</v>
      </c>
    </row>
    <row r="55" spans="1:9" ht="18" customHeight="1" x14ac:dyDescent="0.3">
      <c r="A55" s="67" t="s">
        <v>526</v>
      </c>
      <c r="B55" s="54" t="s">
        <v>527</v>
      </c>
      <c r="C55" s="62">
        <v>19.13</v>
      </c>
      <c r="D55" s="62">
        <v>14.25</v>
      </c>
      <c r="E55" s="62">
        <v>17.38</v>
      </c>
      <c r="F55" s="62">
        <v>17.829999999999998</v>
      </c>
      <c r="G55" s="62">
        <v>21.78</v>
      </c>
      <c r="H55" s="62">
        <v>22.96</v>
      </c>
      <c r="I55" s="56">
        <v>40</v>
      </c>
    </row>
    <row r="56" spans="1:9" ht="18" customHeight="1" x14ac:dyDescent="0.3">
      <c r="A56" s="24" t="s">
        <v>172</v>
      </c>
      <c r="B56" s="12" t="s">
        <v>430</v>
      </c>
      <c r="C56" s="20">
        <v>21.26</v>
      </c>
      <c r="D56" s="20">
        <v>14.53</v>
      </c>
      <c r="E56" s="20">
        <v>14.53</v>
      </c>
      <c r="F56" s="20">
        <v>18.13</v>
      </c>
      <c r="G56" s="20">
        <v>26.73</v>
      </c>
      <c r="H56" s="20">
        <v>35.29</v>
      </c>
      <c r="I56" s="27">
        <v>100</v>
      </c>
    </row>
    <row r="57" spans="1:9" ht="18" customHeight="1" x14ac:dyDescent="0.3">
      <c r="A57" s="67" t="s">
        <v>173</v>
      </c>
      <c r="B57" s="54" t="s">
        <v>34</v>
      </c>
      <c r="C57" s="62">
        <v>20.99</v>
      </c>
      <c r="D57" s="62">
        <v>16.82</v>
      </c>
      <c r="E57" s="62">
        <v>18.93</v>
      </c>
      <c r="F57" s="62">
        <v>20.51</v>
      </c>
      <c r="G57" s="62">
        <v>23.7</v>
      </c>
      <c r="H57" s="62">
        <v>24.74</v>
      </c>
      <c r="I57" s="56">
        <v>70</v>
      </c>
    </row>
    <row r="58" spans="1:9" ht="18" customHeight="1" x14ac:dyDescent="0.3">
      <c r="A58" s="24" t="s">
        <v>636</v>
      </c>
      <c r="B58" s="12" t="s">
        <v>637</v>
      </c>
      <c r="C58" s="20">
        <v>18.72</v>
      </c>
      <c r="D58" s="20">
        <v>16.940000000000001</v>
      </c>
      <c r="E58" s="20">
        <v>17.32</v>
      </c>
      <c r="F58" s="20">
        <v>18.190000000000001</v>
      </c>
      <c r="G58" s="20">
        <v>18.190000000000001</v>
      </c>
      <c r="H58" s="20">
        <v>20.88</v>
      </c>
      <c r="I58" s="27">
        <v>40</v>
      </c>
    </row>
    <row r="59" spans="1:9" ht="18" customHeight="1" x14ac:dyDescent="0.3">
      <c r="A59" s="67" t="s">
        <v>638</v>
      </c>
      <c r="B59" s="54" t="s">
        <v>639</v>
      </c>
      <c r="C59" s="62">
        <v>18.690000000000001</v>
      </c>
      <c r="D59" s="62">
        <v>15.26</v>
      </c>
      <c r="E59" s="62">
        <v>15.26</v>
      </c>
      <c r="F59" s="62">
        <v>18.82</v>
      </c>
      <c r="G59" s="62">
        <v>21.55</v>
      </c>
      <c r="H59" s="62">
        <v>23.67</v>
      </c>
      <c r="I59" s="56">
        <v>30</v>
      </c>
    </row>
    <row r="60" spans="1:9" ht="18" customHeight="1" x14ac:dyDescent="0.3">
      <c r="A60" s="24" t="s">
        <v>599</v>
      </c>
      <c r="B60" s="12" t="s">
        <v>600</v>
      </c>
      <c r="C60" s="20">
        <v>22.41</v>
      </c>
      <c r="D60" s="20">
        <v>18.34</v>
      </c>
      <c r="E60" s="20">
        <v>20.36</v>
      </c>
      <c r="F60" s="20">
        <v>23.01</v>
      </c>
      <c r="G60" s="20">
        <v>23.01</v>
      </c>
      <c r="H60" s="20">
        <v>29</v>
      </c>
      <c r="I60" s="27">
        <v>40</v>
      </c>
    </row>
    <row r="61" spans="1:9" ht="18" customHeight="1" x14ac:dyDescent="0.3">
      <c r="A61" s="67" t="s">
        <v>174</v>
      </c>
      <c r="B61" s="54" t="s">
        <v>35</v>
      </c>
      <c r="C61" s="62">
        <v>17.43</v>
      </c>
      <c r="D61" s="62">
        <v>13.64</v>
      </c>
      <c r="E61" s="62">
        <v>14.56</v>
      </c>
      <c r="F61" s="62">
        <v>15.77</v>
      </c>
      <c r="G61" s="62">
        <v>18.38</v>
      </c>
      <c r="H61" s="62">
        <v>24.94</v>
      </c>
      <c r="I61" s="56">
        <v>40</v>
      </c>
    </row>
    <row r="62" spans="1:9" ht="18" customHeight="1" x14ac:dyDescent="0.3">
      <c r="A62" s="89" t="s">
        <v>175</v>
      </c>
      <c r="B62" s="22" t="s">
        <v>36</v>
      </c>
      <c r="C62" s="25">
        <v>37.200000000000003</v>
      </c>
      <c r="D62" s="25">
        <v>14.75</v>
      </c>
      <c r="E62" s="25">
        <v>19.39</v>
      </c>
      <c r="F62" s="25">
        <v>30.48</v>
      </c>
      <c r="G62" s="25">
        <v>41.94</v>
      </c>
      <c r="H62" s="25">
        <v>63.33</v>
      </c>
      <c r="I62" s="26">
        <v>220</v>
      </c>
    </row>
    <row r="63" spans="1:9" ht="18" customHeight="1" x14ac:dyDescent="0.3">
      <c r="A63" s="67" t="s">
        <v>176</v>
      </c>
      <c r="B63" s="54" t="s">
        <v>37</v>
      </c>
      <c r="C63" s="62">
        <v>57.1</v>
      </c>
      <c r="D63" s="62">
        <v>27.9</v>
      </c>
      <c r="E63" s="62">
        <v>39.81</v>
      </c>
      <c r="F63" s="62">
        <v>41.94</v>
      </c>
      <c r="G63" s="62">
        <v>60.89</v>
      </c>
      <c r="H63" s="62">
        <v>74.569999999999993</v>
      </c>
      <c r="I63" s="56">
        <v>80</v>
      </c>
    </row>
    <row r="64" spans="1:9" ht="18" customHeight="1" x14ac:dyDescent="0.3">
      <c r="A64" s="24" t="s">
        <v>177</v>
      </c>
      <c r="B64" s="12" t="s">
        <v>38</v>
      </c>
      <c r="C64" s="20">
        <v>20.04</v>
      </c>
      <c r="D64" s="20">
        <v>14.75</v>
      </c>
      <c r="E64" s="20">
        <v>14.75</v>
      </c>
      <c r="F64" s="20">
        <v>19.39</v>
      </c>
      <c r="G64" s="20">
        <v>22.09</v>
      </c>
      <c r="H64" s="20">
        <v>27.66</v>
      </c>
      <c r="I64" s="27">
        <v>90</v>
      </c>
    </row>
    <row r="65" spans="1:9" ht="18" customHeight="1" x14ac:dyDescent="0.3">
      <c r="A65" s="88" t="s">
        <v>320</v>
      </c>
      <c r="B65" s="64" t="s">
        <v>321</v>
      </c>
      <c r="C65" s="68">
        <v>24.07</v>
      </c>
      <c r="D65" s="68">
        <v>13.73</v>
      </c>
      <c r="E65" s="68">
        <v>14.84</v>
      </c>
      <c r="F65" s="68">
        <v>21.69</v>
      </c>
      <c r="G65" s="68">
        <v>27.61</v>
      </c>
      <c r="H65" s="68">
        <v>39.03</v>
      </c>
      <c r="I65" s="66">
        <v>2340</v>
      </c>
    </row>
    <row r="66" spans="1:9" ht="18" customHeight="1" x14ac:dyDescent="0.3">
      <c r="A66" s="24" t="s">
        <v>640</v>
      </c>
      <c r="B66" s="12" t="s">
        <v>641</v>
      </c>
      <c r="C66" s="20" t="s">
        <v>137</v>
      </c>
      <c r="D66" s="20" t="s">
        <v>137</v>
      </c>
      <c r="E66" s="20" t="s">
        <v>137</v>
      </c>
      <c r="F66" s="20" t="s">
        <v>137</v>
      </c>
      <c r="G66" s="20" t="s">
        <v>137</v>
      </c>
      <c r="H66" s="20" t="s">
        <v>137</v>
      </c>
      <c r="I66" s="27">
        <v>40</v>
      </c>
    </row>
    <row r="67" spans="1:9" ht="18" customHeight="1" x14ac:dyDescent="0.3">
      <c r="A67" s="67" t="s">
        <v>601</v>
      </c>
      <c r="B67" s="54" t="s">
        <v>602</v>
      </c>
      <c r="C67" s="62">
        <v>15.83</v>
      </c>
      <c r="D67" s="62">
        <v>12.8</v>
      </c>
      <c r="E67" s="62">
        <v>12.95</v>
      </c>
      <c r="F67" s="62">
        <v>14.4</v>
      </c>
      <c r="G67" s="62">
        <v>16.86</v>
      </c>
      <c r="H67" s="62">
        <v>22.28</v>
      </c>
      <c r="I67" s="56">
        <v>70</v>
      </c>
    </row>
    <row r="68" spans="1:9" ht="18" customHeight="1" x14ac:dyDescent="0.3">
      <c r="A68" s="24" t="s">
        <v>178</v>
      </c>
      <c r="B68" s="12" t="s">
        <v>39</v>
      </c>
      <c r="C68" s="20" t="s">
        <v>137</v>
      </c>
      <c r="D68" s="20" t="s">
        <v>137</v>
      </c>
      <c r="E68" s="20" t="s">
        <v>137</v>
      </c>
      <c r="F68" s="20" t="s">
        <v>137</v>
      </c>
      <c r="G68" s="20" t="s">
        <v>137</v>
      </c>
      <c r="H68" s="20" t="s">
        <v>137</v>
      </c>
      <c r="I68" s="27">
        <v>400</v>
      </c>
    </row>
    <row r="69" spans="1:9" ht="18" customHeight="1" x14ac:dyDescent="0.3">
      <c r="A69" s="67" t="s">
        <v>179</v>
      </c>
      <c r="B69" s="54" t="s">
        <v>322</v>
      </c>
      <c r="C69" s="62" t="s">
        <v>137</v>
      </c>
      <c r="D69" s="62" t="s">
        <v>137</v>
      </c>
      <c r="E69" s="62" t="s">
        <v>137</v>
      </c>
      <c r="F69" s="62" t="s">
        <v>137</v>
      </c>
      <c r="G69" s="62" t="s">
        <v>137</v>
      </c>
      <c r="H69" s="62" t="s">
        <v>137</v>
      </c>
      <c r="I69" s="56">
        <v>210</v>
      </c>
    </row>
    <row r="70" spans="1:9" ht="18" customHeight="1" x14ac:dyDescent="0.3">
      <c r="A70" s="24" t="s">
        <v>180</v>
      </c>
      <c r="B70" s="12" t="s">
        <v>323</v>
      </c>
      <c r="C70" s="20" t="s">
        <v>137</v>
      </c>
      <c r="D70" s="20" t="s">
        <v>137</v>
      </c>
      <c r="E70" s="20" t="s">
        <v>137</v>
      </c>
      <c r="F70" s="20" t="s">
        <v>137</v>
      </c>
      <c r="G70" s="20" t="s">
        <v>137</v>
      </c>
      <c r="H70" s="20" t="s">
        <v>137</v>
      </c>
      <c r="I70" s="27">
        <v>270</v>
      </c>
    </row>
    <row r="71" spans="1:9" ht="18" customHeight="1" x14ac:dyDescent="0.3">
      <c r="A71" s="67" t="s">
        <v>642</v>
      </c>
      <c r="B71" s="54" t="s">
        <v>643</v>
      </c>
      <c r="C71" s="62">
        <v>19.72</v>
      </c>
      <c r="D71" s="62">
        <v>12.86</v>
      </c>
      <c r="E71" s="62">
        <v>13.43</v>
      </c>
      <c r="F71" s="62">
        <v>19.25</v>
      </c>
      <c r="G71" s="62">
        <v>21.32</v>
      </c>
      <c r="H71" s="62">
        <v>31.24</v>
      </c>
      <c r="I71" s="56">
        <v>40</v>
      </c>
    </row>
    <row r="72" spans="1:9" ht="18" customHeight="1" x14ac:dyDescent="0.3">
      <c r="A72" s="24" t="s">
        <v>324</v>
      </c>
      <c r="B72" s="12" t="s">
        <v>325</v>
      </c>
      <c r="C72" s="20" t="s">
        <v>137</v>
      </c>
      <c r="D72" s="20" t="s">
        <v>137</v>
      </c>
      <c r="E72" s="20" t="s">
        <v>137</v>
      </c>
      <c r="F72" s="20" t="s">
        <v>137</v>
      </c>
      <c r="G72" s="20" t="s">
        <v>137</v>
      </c>
      <c r="H72" s="20" t="s">
        <v>137</v>
      </c>
      <c r="I72" s="27">
        <v>40</v>
      </c>
    </row>
    <row r="73" spans="1:9" ht="18" customHeight="1" x14ac:dyDescent="0.3">
      <c r="A73" s="67" t="s">
        <v>327</v>
      </c>
      <c r="B73" s="54" t="s">
        <v>328</v>
      </c>
      <c r="C73" s="62">
        <v>22.1</v>
      </c>
      <c r="D73" s="62">
        <v>14.04</v>
      </c>
      <c r="E73" s="62">
        <v>14.41</v>
      </c>
      <c r="F73" s="62">
        <v>20.61</v>
      </c>
      <c r="G73" s="62">
        <v>29.08</v>
      </c>
      <c r="H73" s="62">
        <v>30.23</v>
      </c>
      <c r="I73" s="56">
        <v>50</v>
      </c>
    </row>
    <row r="74" spans="1:9" ht="18" customHeight="1" x14ac:dyDescent="0.3">
      <c r="A74" s="24" t="s">
        <v>183</v>
      </c>
      <c r="B74" s="12" t="s">
        <v>41</v>
      </c>
      <c r="C74" s="20">
        <v>27.29</v>
      </c>
      <c r="D74" s="20">
        <v>15.09</v>
      </c>
      <c r="E74" s="20">
        <v>18.95</v>
      </c>
      <c r="F74" s="20">
        <v>20.64</v>
      </c>
      <c r="G74" s="20">
        <v>39.03</v>
      </c>
      <c r="H74" s="20">
        <v>46.4</v>
      </c>
      <c r="I74" s="27">
        <v>80</v>
      </c>
    </row>
    <row r="75" spans="1:9" ht="18" customHeight="1" x14ac:dyDescent="0.3">
      <c r="A75" s="67" t="s">
        <v>329</v>
      </c>
      <c r="B75" s="54" t="s">
        <v>330</v>
      </c>
      <c r="C75" s="62" t="s">
        <v>137</v>
      </c>
      <c r="D75" s="62" t="s">
        <v>137</v>
      </c>
      <c r="E75" s="62" t="s">
        <v>137</v>
      </c>
      <c r="F75" s="62" t="s">
        <v>137</v>
      </c>
      <c r="G75" s="62" t="s">
        <v>137</v>
      </c>
      <c r="H75" s="62" t="s">
        <v>137</v>
      </c>
      <c r="I75" s="56">
        <v>530</v>
      </c>
    </row>
    <row r="76" spans="1:9" ht="18" customHeight="1" x14ac:dyDescent="0.3">
      <c r="A76" s="89" t="s">
        <v>185</v>
      </c>
      <c r="B76" s="22" t="s">
        <v>42</v>
      </c>
      <c r="C76" s="25">
        <v>28.73</v>
      </c>
      <c r="D76" s="25">
        <v>14.55</v>
      </c>
      <c r="E76" s="25">
        <v>16.850000000000001</v>
      </c>
      <c r="F76" s="25">
        <v>24.41</v>
      </c>
      <c r="G76" s="25">
        <v>38.71</v>
      </c>
      <c r="H76" s="25">
        <v>49.1</v>
      </c>
      <c r="I76" s="26">
        <v>340</v>
      </c>
    </row>
    <row r="77" spans="1:9" ht="18" customHeight="1" x14ac:dyDescent="0.3">
      <c r="A77" s="67" t="s">
        <v>644</v>
      </c>
      <c r="B77" s="54" t="s">
        <v>645</v>
      </c>
      <c r="C77" s="62">
        <v>16.45</v>
      </c>
      <c r="D77" s="62">
        <v>14.4</v>
      </c>
      <c r="E77" s="62">
        <v>14.4</v>
      </c>
      <c r="F77" s="62">
        <v>15.05</v>
      </c>
      <c r="G77" s="62">
        <v>16.850000000000001</v>
      </c>
      <c r="H77" s="62">
        <v>19.760000000000002</v>
      </c>
      <c r="I77" s="56">
        <v>60</v>
      </c>
    </row>
    <row r="78" spans="1:9" ht="18" customHeight="1" x14ac:dyDescent="0.3">
      <c r="A78" s="24" t="s">
        <v>535</v>
      </c>
      <c r="B78" s="12" t="s">
        <v>536</v>
      </c>
      <c r="C78" s="20">
        <v>30.18</v>
      </c>
      <c r="D78" s="20">
        <v>15.62</v>
      </c>
      <c r="E78" s="20">
        <v>20.72</v>
      </c>
      <c r="F78" s="20">
        <v>26.82</v>
      </c>
      <c r="G78" s="20">
        <v>36.46</v>
      </c>
      <c r="H78" s="20">
        <v>49.17</v>
      </c>
      <c r="I78" s="27">
        <v>50</v>
      </c>
    </row>
    <row r="79" spans="1:9" ht="18" customHeight="1" x14ac:dyDescent="0.3">
      <c r="A79" s="67" t="s">
        <v>646</v>
      </c>
      <c r="B79" s="54" t="s">
        <v>647</v>
      </c>
      <c r="C79" s="62">
        <v>30.47</v>
      </c>
      <c r="D79" s="62">
        <v>17.2</v>
      </c>
      <c r="E79" s="62">
        <v>17.2</v>
      </c>
      <c r="F79" s="62">
        <v>30.79</v>
      </c>
      <c r="G79" s="62">
        <v>39.74</v>
      </c>
      <c r="H79" s="62">
        <v>45.73</v>
      </c>
      <c r="I79" s="56">
        <v>40</v>
      </c>
    </row>
    <row r="80" spans="1:9" ht="18" customHeight="1" x14ac:dyDescent="0.3">
      <c r="A80" s="89" t="s">
        <v>186</v>
      </c>
      <c r="B80" s="22" t="s">
        <v>43</v>
      </c>
      <c r="C80" s="25">
        <v>37.270000000000003</v>
      </c>
      <c r="D80" s="25">
        <v>17</v>
      </c>
      <c r="E80" s="25">
        <v>22.94</v>
      </c>
      <c r="F80" s="25">
        <v>34.97</v>
      </c>
      <c r="G80" s="25">
        <v>42.11</v>
      </c>
      <c r="H80" s="25">
        <v>61</v>
      </c>
      <c r="I80" s="26">
        <v>1690</v>
      </c>
    </row>
    <row r="81" spans="1:9" ht="18" customHeight="1" x14ac:dyDescent="0.3">
      <c r="A81" s="67" t="s">
        <v>187</v>
      </c>
      <c r="B81" s="54" t="s">
        <v>44</v>
      </c>
      <c r="C81" s="62">
        <v>63.06</v>
      </c>
      <c r="D81" s="62">
        <v>43.43</v>
      </c>
      <c r="E81" s="62">
        <v>60.66</v>
      </c>
      <c r="F81" s="62">
        <v>65.59</v>
      </c>
      <c r="G81" s="62">
        <v>65.59</v>
      </c>
      <c r="H81" s="62">
        <v>76.47</v>
      </c>
      <c r="I81" s="56">
        <v>90</v>
      </c>
    </row>
    <row r="82" spans="1:9" ht="18" customHeight="1" x14ac:dyDescent="0.3">
      <c r="A82" s="24" t="s">
        <v>334</v>
      </c>
      <c r="B82" s="12" t="s">
        <v>335</v>
      </c>
      <c r="C82" s="20">
        <v>50.3</v>
      </c>
      <c r="D82" s="20">
        <v>35.96</v>
      </c>
      <c r="E82" s="20">
        <v>39.78</v>
      </c>
      <c r="F82" s="20">
        <v>48.7</v>
      </c>
      <c r="G82" s="20">
        <v>51.26</v>
      </c>
      <c r="H82" s="20">
        <v>67.040000000000006</v>
      </c>
      <c r="I82" s="27">
        <v>30</v>
      </c>
    </row>
    <row r="83" spans="1:9" ht="18" customHeight="1" x14ac:dyDescent="0.3">
      <c r="A83" s="67" t="s">
        <v>336</v>
      </c>
      <c r="B83" s="54" t="s">
        <v>337</v>
      </c>
      <c r="C83" s="62">
        <v>30.1</v>
      </c>
      <c r="D83" s="62">
        <v>27.38</v>
      </c>
      <c r="E83" s="62">
        <v>29.25</v>
      </c>
      <c r="F83" s="62">
        <v>29.36</v>
      </c>
      <c r="G83" s="62">
        <v>33.75</v>
      </c>
      <c r="H83" s="62">
        <v>34.18</v>
      </c>
      <c r="I83" s="56">
        <v>40</v>
      </c>
    </row>
    <row r="84" spans="1:9" ht="18" customHeight="1" x14ac:dyDescent="0.3">
      <c r="A84" s="24" t="s">
        <v>189</v>
      </c>
      <c r="B84" s="12" t="s">
        <v>46</v>
      </c>
      <c r="C84" s="20">
        <v>37.369999999999997</v>
      </c>
      <c r="D84" s="20">
        <v>30.04</v>
      </c>
      <c r="E84" s="20">
        <v>33.33</v>
      </c>
      <c r="F84" s="20">
        <v>37.29</v>
      </c>
      <c r="G84" s="20">
        <v>38.04</v>
      </c>
      <c r="H84" s="20">
        <v>44.53</v>
      </c>
      <c r="I84" s="27">
        <v>550</v>
      </c>
    </row>
    <row r="85" spans="1:9" ht="18" customHeight="1" x14ac:dyDescent="0.3">
      <c r="A85" s="67" t="s">
        <v>190</v>
      </c>
      <c r="B85" s="54" t="s">
        <v>47</v>
      </c>
      <c r="C85" s="62">
        <v>50.43</v>
      </c>
      <c r="D85" s="62">
        <v>14.44</v>
      </c>
      <c r="E85" s="62">
        <v>40.33</v>
      </c>
      <c r="F85" s="62">
        <v>57.58</v>
      </c>
      <c r="G85" s="62">
        <v>61.14</v>
      </c>
      <c r="H85" s="62">
        <v>67.73</v>
      </c>
      <c r="I85" s="56">
        <v>50</v>
      </c>
    </row>
    <row r="86" spans="1:9" ht="18" customHeight="1" x14ac:dyDescent="0.3">
      <c r="A86" s="24" t="s">
        <v>191</v>
      </c>
      <c r="B86" s="12" t="s">
        <v>192</v>
      </c>
      <c r="C86" s="20">
        <v>28</v>
      </c>
      <c r="D86" s="20">
        <v>15.23</v>
      </c>
      <c r="E86" s="20">
        <v>16.940000000000001</v>
      </c>
      <c r="F86" s="20">
        <v>27.61</v>
      </c>
      <c r="G86" s="20">
        <v>37.979999999999997</v>
      </c>
      <c r="H86" s="20">
        <v>39.119999999999997</v>
      </c>
      <c r="I86" s="27">
        <v>60</v>
      </c>
    </row>
    <row r="87" spans="1:9" ht="18" customHeight="1" x14ac:dyDescent="0.3">
      <c r="A87" s="67" t="s">
        <v>193</v>
      </c>
      <c r="B87" s="54" t="s">
        <v>194</v>
      </c>
      <c r="C87" s="62">
        <v>32.71</v>
      </c>
      <c r="D87" s="62">
        <v>24.86</v>
      </c>
      <c r="E87" s="62">
        <v>29.01</v>
      </c>
      <c r="F87" s="62">
        <v>33.69</v>
      </c>
      <c r="G87" s="62">
        <v>37.979999999999997</v>
      </c>
      <c r="H87" s="62">
        <v>38.49</v>
      </c>
      <c r="I87" s="56">
        <v>60</v>
      </c>
    </row>
    <row r="88" spans="1:9" ht="18" customHeight="1" x14ac:dyDescent="0.3">
      <c r="A88" s="24" t="s">
        <v>603</v>
      </c>
      <c r="B88" s="12" t="s">
        <v>604</v>
      </c>
      <c r="C88" s="20">
        <v>16.190000000000001</v>
      </c>
      <c r="D88" s="20">
        <v>12.8</v>
      </c>
      <c r="E88" s="20">
        <v>13.13</v>
      </c>
      <c r="F88" s="20">
        <v>13.33</v>
      </c>
      <c r="G88" s="20">
        <v>15.95</v>
      </c>
      <c r="H88" s="20">
        <v>20.5</v>
      </c>
      <c r="I88" s="27">
        <v>50</v>
      </c>
    </row>
    <row r="89" spans="1:9" ht="18" customHeight="1" x14ac:dyDescent="0.3">
      <c r="A89" s="67" t="s">
        <v>605</v>
      </c>
      <c r="B89" s="54" t="s">
        <v>606</v>
      </c>
      <c r="C89" s="62">
        <v>21.01</v>
      </c>
      <c r="D89" s="62">
        <v>17.170000000000002</v>
      </c>
      <c r="E89" s="62">
        <v>17.32</v>
      </c>
      <c r="F89" s="62">
        <v>18.36</v>
      </c>
      <c r="G89" s="62">
        <v>23.24</v>
      </c>
      <c r="H89" s="62">
        <v>29.33</v>
      </c>
      <c r="I89" s="56">
        <v>50</v>
      </c>
    </row>
    <row r="90" spans="1:9" ht="18" customHeight="1" x14ac:dyDescent="0.3">
      <c r="A90" s="24" t="s">
        <v>195</v>
      </c>
      <c r="B90" s="12" t="s">
        <v>50</v>
      </c>
      <c r="C90" s="20">
        <v>20.010000000000002</v>
      </c>
      <c r="D90" s="20">
        <v>17</v>
      </c>
      <c r="E90" s="20">
        <v>17.920000000000002</v>
      </c>
      <c r="F90" s="20">
        <v>19.71</v>
      </c>
      <c r="G90" s="20">
        <v>22.5</v>
      </c>
      <c r="H90" s="20">
        <v>23.27</v>
      </c>
      <c r="I90" s="27">
        <v>110</v>
      </c>
    </row>
    <row r="91" spans="1:9" ht="18" customHeight="1" x14ac:dyDescent="0.3">
      <c r="A91" s="67" t="s">
        <v>607</v>
      </c>
      <c r="B91" s="54" t="s">
        <v>608</v>
      </c>
      <c r="C91" s="62">
        <v>17.82</v>
      </c>
      <c r="D91" s="62">
        <v>14.26</v>
      </c>
      <c r="E91" s="62">
        <v>14.68</v>
      </c>
      <c r="F91" s="62">
        <v>17.2</v>
      </c>
      <c r="G91" s="62">
        <v>20.86</v>
      </c>
      <c r="H91" s="62">
        <v>21.44</v>
      </c>
      <c r="I91" s="56">
        <v>40</v>
      </c>
    </row>
    <row r="92" spans="1:9" ht="18" customHeight="1" x14ac:dyDescent="0.3">
      <c r="A92" s="24" t="s">
        <v>196</v>
      </c>
      <c r="B92" s="12" t="s">
        <v>51</v>
      </c>
      <c r="C92" s="20">
        <v>28.01</v>
      </c>
      <c r="D92" s="20">
        <v>23.34</v>
      </c>
      <c r="E92" s="20">
        <v>25.54</v>
      </c>
      <c r="F92" s="20">
        <v>28.28</v>
      </c>
      <c r="G92" s="20">
        <v>28.79</v>
      </c>
      <c r="H92" s="20">
        <v>34.64</v>
      </c>
      <c r="I92" s="27">
        <v>90</v>
      </c>
    </row>
    <row r="93" spans="1:9" ht="18" customHeight="1" x14ac:dyDescent="0.3">
      <c r="A93" s="67" t="s">
        <v>609</v>
      </c>
      <c r="B93" s="54" t="s">
        <v>610</v>
      </c>
      <c r="C93" s="62">
        <v>20.32</v>
      </c>
      <c r="D93" s="62">
        <v>14.18</v>
      </c>
      <c r="E93" s="62">
        <v>16.649999999999999</v>
      </c>
      <c r="F93" s="62">
        <v>18.440000000000001</v>
      </c>
      <c r="G93" s="62">
        <v>22.91</v>
      </c>
      <c r="H93" s="62">
        <v>27.61</v>
      </c>
      <c r="I93" s="56">
        <v>50</v>
      </c>
    </row>
    <row r="94" spans="1:9" ht="18" customHeight="1" x14ac:dyDescent="0.3">
      <c r="A94" s="89" t="s">
        <v>197</v>
      </c>
      <c r="B94" s="22" t="s">
        <v>52</v>
      </c>
      <c r="C94" s="25">
        <v>16.91</v>
      </c>
      <c r="D94" s="25">
        <v>13.19</v>
      </c>
      <c r="E94" s="25">
        <v>14.04</v>
      </c>
      <c r="F94" s="25">
        <v>16.66</v>
      </c>
      <c r="G94" s="25">
        <v>17.95</v>
      </c>
      <c r="H94" s="25">
        <v>20.92</v>
      </c>
      <c r="I94" s="26">
        <v>1010</v>
      </c>
    </row>
    <row r="95" spans="1:9" ht="18" customHeight="1" x14ac:dyDescent="0.3">
      <c r="A95" s="67" t="s">
        <v>342</v>
      </c>
      <c r="B95" s="54" t="s">
        <v>343</v>
      </c>
      <c r="C95" s="62">
        <v>14.42</v>
      </c>
      <c r="D95" s="62">
        <v>13.09</v>
      </c>
      <c r="E95" s="62">
        <v>13.19</v>
      </c>
      <c r="F95" s="62">
        <v>13.63</v>
      </c>
      <c r="G95" s="62">
        <v>14.49</v>
      </c>
      <c r="H95" s="62">
        <v>16.63</v>
      </c>
      <c r="I95" s="56">
        <v>330</v>
      </c>
    </row>
    <row r="96" spans="1:9" ht="18" customHeight="1" x14ac:dyDescent="0.3">
      <c r="A96" s="24" t="s">
        <v>344</v>
      </c>
      <c r="B96" s="12" t="s">
        <v>53</v>
      </c>
      <c r="C96" s="20">
        <v>17.07</v>
      </c>
      <c r="D96" s="20">
        <v>14.93</v>
      </c>
      <c r="E96" s="20">
        <v>16.75</v>
      </c>
      <c r="F96" s="20">
        <v>17.260000000000002</v>
      </c>
      <c r="G96" s="20">
        <v>17.72</v>
      </c>
      <c r="H96" s="20">
        <v>18.16</v>
      </c>
      <c r="I96" s="27">
        <v>190</v>
      </c>
    </row>
    <row r="97" spans="1:9" ht="18" customHeight="1" x14ac:dyDescent="0.3">
      <c r="A97" s="67" t="s">
        <v>198</v>
      </c>
      <c r="B97" s="54" t="s">
        <v>54</v>
      </c>
      <c r="C97" s="62">
        <v>18.86</v>
      </c>
      <c r="D97" s="62">
        <v>14.33</v>
      </c>
      <c r="E97" s="62">
        <v>17.68</v>
      </c>
      <c r="F97" s="62">
        <v>18.13</v>
      </c>
      <c r="G97" s="62">
        <v>21.24</v>
      </c>
      <c r="H97" s="62">
        <v>22.27</v>
      </c>
      <c r="I97" s="56">
        <v>80</v>
      </c>
    </row>
    <row r="98" spans="1:9" ht="18" customHeight="1" x14ac:dyDescent="0.3">
      <c r="A98" s="24" t="s">
        <v>199</v>
      </c>
      <c r="B98" s="12" t="s">
        <v>55</v>
      </c>
      <c r="C98" s="20">
        <v>17.739999999999998</v>
      </c>
      <c r="D98" s="20">
        <v>14.76</v>
      </c>
      <c r="E98" s="20">
        <v>15.58</v>
      </c>
      <c r="F98" s="20">
        <v>17.53</v>
      </c>
      <c r="G98" s="20">
        <v>18.88</v>
      </c>
      <c r="H98" s="20">
        <v>20.68</v>
      </c>
      <c r="I98" s="27">
        <v>250</v>
      </c>
    </row>
    <row r="99" spans="1:9" ht="18" customHeight="1" x14ac:dyDescent="0.3">
      <c r="A99" s="67" t="s">
        <v>648</v>
      </c>
      <c r="B99" s="54" t="s">
        <v>649</v>
      </c>
      <c r="C99" s="62">
        <v>19.93</v>
      </c>
      <c r="D99" s="62">
        <v>14.95</v>
      </c>
      <c r="E99" s="62">
        <v>17.64</v>
      </c>
      <c r="F99" s="62">
        <v>17.79</v>
      </c>
      <c r="G99" s="62">
        <v>21.58</v>
      </c>
      <c r="H99" s="62">
        <v>23.97</v>
      </c>
      <c r="I99" s="56">
        <v>40</v>
      </c>
    </row>
    <row r="100" spans="1:9" ht="18" customHeight="1" x14ac:dyDescent="0.3">
      <c r="A100" s="89" t="s">
        <v>200</v>
      </c>
      <c r="B100" s="22" t="s">
        <v>56</v>
      </c>
      <c r="C100" s="25">
        <v>30.2</v>
      </c>
      <c r="D100" s="25">
        <v>15.75</v>
      </c>
      <c r="E100" s="25">
        <v>19.66</v>
      </c>
      <c r="F100" s="25">
        <v>25.67</v>
      </c>
      <c r="G100" s="25">
        <v>42.53</v>
      </c>
      <c r="H100" s="25">
        <v>46.4</v>
      </c>
      <c r="I100" s="26">
        <v>2330</v>
      </c>
    </row>
    <row r="101" spans="1:9" ht="18" customHeight="1" x14ac:dyDescent="0.3">
      <c r="A101" s="67" t="s">
        <v>565</v>
      </c>
      <c r="B101" s="54" t="s">
        <v>566</v>
      </c>
      <c r="C101" s="62">
        <v>27.42</v>
      </c>
      <c r="D101" s="62">
        <v>23.78</v>
      </c>
      <c r="E101" s="62">
        <v>25.67</v>
      </c>
      <c r="F101" s="62">
        <v>25.67</v>
      </c>
      <c r="G101" s="62">
        <v>27.47</v>
      </c>
      <c r="H101" s="62">
        <v>32.54</v>
      </c>
      <c r="I101" s="56">
        <v>90</v>
      </c>
    </row>
    <row r="102" spans="1:9" ht="18" customHeight="1" x14ac:dyDescent="0.3">
      <c r="A102" s="24" t="s">
        <v>201</v>
      </c>
      <c r="B102" s="12" t="s">
        <v>57</v>
      </c>
      <c r="C102" s="20">
        <v>43.71</v>
      </c>
      <c r="D102" s="20">
        <v>27.55</v>
      </c>
      <c r="E102" s="20">
        <v>32.44</v>
      </c>
      <c r="F102" s="20">
        <v>36.4</v>
      </c>
      <c r="G102" s="20">
        <v>50.57</v>
      </c>
      <c r="H102" s="20">
        <v>76.98</v>
      </c>
      <c r="I102" s="27">
        <v>70</v>
      </c>
    </row>
    <row r="103" spans="1:9" ht="18" customHeight="1" x14ac:dyDescent="0.3">
      <c r="A103" s="67" t="s">
        <v>202</v>
      </c>
      <c r="B103" s="54" t="s">
        <v>345</v>
      </c>
      <c r="C103" s="62">
        <v>28.34</v>
      </c>
      <c r="D103" s="62">
        <v>14.02</v>
      </c>
      <c r="E103" s="62">
        <v>15.88</v>
      </c>
      <c r="F103" s="62">
        <v>27.47</v>
      </c>
      <c r="G103" s="62">
        <v>32</v>
      </c>
      <c r="H103" s="62">
        <v>38.71</v>
      </c>
      <c r="I103" s="56">
        <v>50</v>
      </c>
    </row>
    <row r="104" spans="1:9" ht="18" customHeight="1" x14ac:dyDescent="0.3">
      <c r="A104" s="24" t="s">
        <v>203</v>
      </c>
      <c r="B104" s="12" t="s">
        <v>58</v>
      </c>
      <c r="C104" s="20">
        <v>19.77</v>
      </c>
      <c r="D104" s="20">
        <v>12.95</v>
      </c>
      <c r="E104" s="20">
        <v>15.75</v>
      </c>
      <c r="F104" s="20">
        <v>19.32</v>
      </c>
      <c r="G104" s="20">
        <v>23.48</v>
      </c>
      <c r="H104" s="20">
        <v>26.88</v>
      </c>
      <c r="I104" s="27">
        <v>200</v>
      </c>
    </row>
    <row r="105" spans="1:9" ht="18" customHeight="1" x14ac:dyDescent="0.3">
      <c r="A105" s="67" t="s">
        <v>204</v>
      </c>
      <c r="B105" s="54" t="s">
        <v>59</v>
      </c>
      <c r="C105" s="62">
        <v>20.55</v>
      </c>
      <c r="D105" s="62">
        <v>17.25</v>
      </c>
      <c r="E105" s="62">
        <v>18.96</v>
      </c>
      <c r="F105" s="62">
        <v>20.8</v>
      </c>
      <c r="G105" s="62">
        <v>22.02</v>
      </c>
      <c r="H105" s="62">
        <v>22.16</v>
      </c>
      <c r="I105" s="56">
        <v>520</v>
      </c>
    </row>
    <row r="106" spans="1:9" ht="18" customHeight="1" x14ac:dyDescent="0.3">
      <c r="A106" s="24" t="s">
        <v>205</v>
      </c>
      <c r="B106" s="12" t="s">
        <v>60</v>
      </c>
      <c r="C106" s="20">
        <v>43.79</v>
      </c>
      <c r="D106" s="20">
        <v>32.26</v>
      </c>
      <c r="E106" s="20">
        <v>38.67</v>
      </c>
      <c r="F106" s="20">
        <v>45.11</v>
      </c>
      <c r="G106" s="20">
        <v>46.4</v>
      </c>
      <c r="H106" s="20">
        <v>47.69</v>
      </c>
      <c r="I106" s="27">
        <v>800</v>
      </c>
    </row>
    <row r="107" spans="1:9" ht="18" customHeight="1" x14ac:dyDescent="0.3">
      <c r="A107" s="67" t="s">
        <v>206</v>
      </c>
      <c r="B107" s="54" t="s">
        <v>61</v>
      </c>
      <c r="C107" s="62">
        <v>28.64</v>
      </c>
      <c r="D107" s="62">
        <v>21.8</v>
      </c>
      <c r="E107" s="62">
        <v>24.36</v>
      </c>
      <c r="F107" s="62">
        <v>26.55</v>
      </c>
      <c r="G107" s="62">
        <v>31.45</v>
      </c>
      <c r="H107" s="62">
        <v>38.299999999999997</v>
      </c>
      <c r="I107" s="56">
        <v>270</v>
      </c>
    </row>
    <row r="108" spans="1:9" ht="18" customHeight="1" x14ac:dyDescent="0.3">
      <c r="A108" s="24" t="s">
        <v>207</v>
      </c>
      <c r="B108" s="12" t="s">
        <v>62</v>
      </c>
      <c r="C108" s="20">
        <v>17.260000000000002</v>
      </c>
      <c r="D108" s="20">
        <v>13.73</v>
      </c>
      <c r="E108" s="20">
        <v>13.81</v>
      </c>
      <c r="F108" s="20">
        <v>15.13</v>
      </c>
      <c r="G108" s="20">
        <v>17.809999999999999</v>
      </c>
      <c r="H108" s="20">
        <v>22.88</v>
      </c>
      <c r="I108" s="27">
        <v>190</v>
      </c>
    </row>
    <row r="109" spans="1:9" ht="18" customHeight="1" x14ac:dyDescent="0.3">
      <c r="A109" s="67" t="s">
        <v>611</v>
      </c>
      <c r="B109" s="54" t="s">
        <v>612</v>
      </c>
      <c r="C109" s="62">
        <v>13.25</v>
      </c>
      <c r="D109" s="62">
        <v>12.8</v>
      </c>
      <c r="E109" s="62">
        <v>12.8</v>
      </c>
      <c r="F109" s="62">
        <v>12.8</v>
      </c>
      <c r="G109" s="62">
        <v>13.59</v>
      </c>
      <c r="H109" s="62">
        <v>13.59</v>
      </c>
      <c r="I109" s="56">
        <v>30</v>
      </c>
    </row>
    <row r="110" spans="1:9" ht="18" customHeight="1" x14ac:dyDescent="0.3">
      <c r="A110" s="89" t="s">
        <v>208</v>
      </c>
      <c r="B110" s="22" t="s">
        <v>346</v>
      </c>
      <c r="C110" s="25">
        <v>16.45</v>
      </c>
      <c r="D110" s="25">
        <v>12.85</v>
      </c>
      <c r="E110" s="25">
        <v>13.16</v>
      </c>
      <c r="F110" s="25">
        <v>13.99</v>
      </c>
      <c r="G110" s="25">
        <v>16.899999999999999</v>
      </c>
      <c r="H110" s="25">
        <v>22.77</v>
      </c>
      <c r="I110" s="26">
        <v>3090</v>
      </c>
    </row>
    <row r="111" spans="1:9" ht="18" customHeight="1" x14ac:dyDescent="0.3">
      <c r="A111" s="67" t="s">
        <v>209</v>
      </c>
      <c r="B111" s="54" t="s">
        <v>63</v>
      </c>
      <c r="C111" s="62">
        <v>19.12</v>
      </c>
      <c r="D111" s="62">
        <v>13.71</v>
      </c>
      <c r="E111" s="62">
        <v>15.23</v>
      </c>
      <c r="F111" s="62">
        <v>17.670000000000002</v>
      </c>
      <c r="G111" s="62">
        <v>21.61</v>
      </c>
      <c r="H111" s="62">
        <v>27.16</v>
      </c>
      <c r="I111" s="56">
        <v>280</v>
      </c>
    </row>
    <row r="112" spans="1:9" ht="18" customHeight="1" x14ac:dyDescent="0.3">
      <c r="A112" s="24" t="s">
        <v>210</v>
      </c>
      <c r="B112" s="12" t="s">
        <v>64</v>
      </c>
      <c r="C112" s="20">
        <v>15.49</v>
      </c>
      <c r="D112" s="20">
        <v>13.59</v>
      </c>
      <c r="E112" s="20">
        <v>13.95</v>
      </c>
      <c r="F112" s="20">
        <v>15.63</v>
      </c>
      <c r="G112" s="20">
        <v>15.98</v>
      </c>
      <c r="H112" s="20">
        <v>18.28</v>
      </c>
      <c r="I112" s="27">
        <v>80</v>
      </c>
    </row>
    <row r="113" spans="1:9" ht="18" customHeight="1" x14ac:dyDescent="0.3">
      <c r="A113" s="67" t="s">
        <v>211</v>
      </c>
      <c r="B113" s="54" t="s">
        <v>65</v>
      </c>
      <c r="C113" s="62">
        <v>16.78</v>
      </c>
      <c r="D113" s="62">
        <v>13.53</v>
      </c>
      <c r="E113" s="62">
        <v>14.54</v>
      </c>
      <c r="F113" s="62">
        <v>16.09</v>
      </c>
      <c r="G113" s="62">
        <v>17.37</v>
      </c>
      <c r="H113" s="62">
        <v>20.56</v>
      </c>
      <c r="I113" s="56">
        <v>290</v>
      </c>
    </row>
    <row r="114" spans="1:9" ht="18" customHeight="1" x14ac:dyDescent="0.3">
      <c r="A114" s="24" t="s">
        <v>212</v>
      </c>
      <c r="B114" s="12" t="s">
        <v>66</v>
      </c>
      <c r="C114" s="20">
        <v>14.6</v>
      </c>
      <c r="D114" s="20">
        <v>12.8</v>
      </c>
      <c r="E114" s="20">
        <v>13.63</v>
      </c>
      <c r="F114" s="20">
        <v>14.23</v>
      </c>
      <c r="G114" s="20">
        <v>15.1</v>
      </c>
      <c r="H114" s="20">
        <v>16.2</v>
      </c>
      <c r="I114" s="27">
        <v>140</v>
      </c>
    </row>
    <row r="115" spans="1:9" ht="18" customHeight="1" x14ac:dyDescent="0.3">
      <c r="A115" s="67" t="s">
        <v>213</v>
      </c>
      <c r="B115" s="54" t="s">
        <v>67</v>
      </c>
      <c r="C115" s="62">
        <v>19.52</v>
      </c>
      <c r="D115" s="62">
        <v>13.06</v>
      </c>
      <c r="E115" s="62">
        <v>13.67</v>
      </c>
      <c r="F115" s="62">
        <v>16.649999999999999</v>
      </c>
      <c r="G115" s="62">
        <v>21.66</v>
      </c>
      <c r="H115" s="62">
        <v>29.74</v>
      </c>
      <c r="I115" s="56">
        <v>180</v>
      </c>
    </row>
    <row r="116" spans="1:9" ht="18" customHeight="1" x14ac:dyDescent="0.3">
      <c r="A116" s="24" t="s">
        <v>349</v>
      </c>
      <c r="B116" s="12" t="s">
        <v>350</v>
      </c>
      <c r="C116" s="20">
        <v>13.7</v>
      </c>
      <c r="D116" s="20">
        <v>12.8</v>
      </c>
      <c r="E116" s="20">
        <v>12.86</v>
      </c>
      <c r="F116" s="20">
        <v>13.16</v>
      </c>
      <c r="G116" s="20">
        <v>13.56</v>
      </c>
      <c r="H116" s="20">
        <v>15.51</v>
      </c>
      <c r="I116" s="27">
        <v>1070</v>
      </c>
    </row>
    <row r="117" spans="1:9" ht="18" customHeight="1" x14ac:dyDescent="0.3">
      <c r="A117" s="67" t="s">
        <v>214</v>
      </c>
      <c r="B117" s="54" t="s">
        <v>68</v>
      </c>
      <c r="C117" s="62">
        <v>21.76</v>
      </c>
      <c r="D117" s="62">
        <v>12.86</v>
      </c>
      <c r="E117" s="62">
        <v>13.44</v>
      </c>
      <c r="F117" s="62">
        <v>17.440000000000001</v>
      </c>
      <c r="G117" s="62">
        <v>28.46</v>
      </c>
      <c r="H117" s="62">
        <v>36.909999999999997</v>
      </c>
      <c r="I117" s="56">
        <v>500</v>
      </c>
    </row>
    <row r="118" spans="1:9" ht="18" customHeight="1" x14ac:dyDescent="0.3">
      <c r="A118" s="24" t="s">
        <v>567</v>
      </c>
      <c r="B118" s="12" t="s">
        <v>568</v>
      </c>
      <c r="C118" s="20">
        <v>13.71</v>
      </c>
      <c r="D118" s="20">
        <v>13.17</v>
      </c>
      <c r="E118" s="20">
        <v>13.18</v>
      </c>
      <c r="F118" s="20">
        <v>14.01</v>
      </c>
      <c r="G118" s="20">
        <v>14.01</v>
      </c>
      <c r="H118" s="20">
        <v>14.01</v>
      </c>
      <c r="I118" s="27">
        <v>60</v>
      </c>
    </row>
    <row r="119" spans="1:9" ht="18" customHeight="1" x14ac:dyDescent="0.3">
      <c r="A119" s="67" t="s">
        <v>215</v>
      </c>
      <c r="B119" s="54" t="s">
        <v>69</v>
      </c>
      <c r="C119" s="62">
        <v>15.13</v>
      </c>
      <c r="D119" s="62">
        <v>12.8</v>
      </c>
      <c r="E119" s="62">
        <v>13.26</v>
      </c>
      <c r="F119" s="62">
        <v>14.29</v>
      </c>
      <c r="G119" s="62">
        <v>16.079999999999998</v>
      </c>
      <c r="H119" s="62">
        <v>17.96</v>
      </c>
      <c r="I119" s="56">
        <v>140</v>
      </c>
    </row>
    <row r="120" spans="1:9" ht="18" customHeight="1" x14ac:dyDescent="0.3">
      <c r="A120" s="24" t="s">
        <v>216</v>
      </c>
      <c r="B120" s="12" t="s">
        <v>70</v>
      </c>
      <c r="C120" s="20">
        <v>14.31</v>
      </c>
      <c r="D120" s="20">
        <v>12.8</v>
      </c>
      <c r="E120" s="20">
        <v>13.4</v>
      </c>
      <c r="F120" s="20">
        <v>13.66</v>
      </c>
      <c r="G120" s="20">
        <v>14.01</v>
      </c>
      <c r="H120" s="20">
        <v>16.28</v>
      </c>
      <c r="I120" s="27">
        <v>130</v>
      </c>
    </row>
    <row r="121" spans="1:9" ht="18" customHeight="1" x14ac:dyDescent="0.3">
      <c r="A121" s="67" t="s">
        <v>217</v>
      </c>
      <c r="B121" s="54" t="s">
        <v>71</v>
      </c>
      <c r="C121" s="62">
        <v>15.62</v>
      </c>
      <c r="D121" s="62">
        <v>12.8</v>
      </c>
      <c r="E121" s="62">
        <v>12.8</v>
      </c>
      <c r="F121" s="62">
        <v>13.19</v>
      </c>
      <c r="G121" s="62">
        <v>16.18</v>
      </c>
      <c r="H121" s="62">
        <v>22.09</v>
      </c>
      <c r="I121" s="56">
        <v>90</v>
      </c>
    </row>
    <row r="122" spans="1:9" ht="18" customHeight="1" x14ac:dyDescent="0.3">
      <c r="A122" s="89" t="s">
        <v>218</v>
      </c>
      <c r="B122" s="22" t="s">
        <v>72</v>
      </c>
      <c r="C122" s="25">
        <v>15.6</v>
      </c>
      <c r="D122" s="25">
        <v>12.98</v>
      </c>
      <c r="E122" s="25">
        <v>13.28</v>
      </c>
      <c r="F122" s="25">
        <v>14.5</v>
      </c>
      <c r="G122" s="25">
        <v>16.53</v>
      </c>
      <c r="H122" s="25">
        <v>19.29</v>
      </c>
      <c r="I122" s="26">
        <v>940</v>
      </c>
    </row>
    <row r="123" spans="1:9" ht="18" customHeight="1" x14ac:dyDescent="0.3">
      <c r="A123" s="67" t="s">
        <v>464</v>
      </c>
      <c r="B123" s="54" t="s">
        <v>465</v>
      </c>
      <c r="C123" s="62">
        <v>19.71</v>
      </c>
      <c r="D123" s="62">
        <v>15.39</v>
      </c>
      <c r="E123" s="62">
        <v>16.48</v>
      </c>
      <c r="F123" s="62">
        <v>20.440000000000001</v>
      </c>
      <c r="G123" s="62">
        <v>22.04</v>
      </c>
      <c r="H123" s="62">
        <v>25.9</v>
      </c>
      <c r="I123" s="56">
        <v>30</v>
      </c>
    </row>
    <row r="124" spans="1:9" ht="18" customHeight="1" x14ac:dyDescent="0.3">
      <c r="A124" s="24" t="s">
        <v>220</v>
      </c>
      <c r="B124" s="12" t="s">
        <v>73</v>
      </c>
      <c r="C124" s="20">
        <v>14.94</v>
      </c>
      <c r="D124" s="20">
        <v>12.98</v>
      </c>
      <c r="E124" s="20">
        <v>13.28</v>
      </c>
      <c r="F124" s="20">
        <v>14.5</v>
      </c>
      <c r="G124" s="20">
        <v>15.61</v>
      </c>
      <c r="H124" s="20">
        <v>17.78</v>
      </c>
      <c r="I124" s="27">
        <v>430</v>
      </c>
    </row>
    <row r="125" spans="1:9" ht="18" customHeight="1" x14ac:dyDescent="0.3">
      <c r="A125" s="67" t="s">
        <v>221</v>
      </c>
      <c r="B125" s="54" t="s">
        <v>74</v>
      </c>
      <c r="C125" s="62">
        <v>13.84</v>
      </c>
      <c r="D125" s="62">
        <v>12.8</v>
      </c>
      <c r="E125" s="62">
        <v>13.09</v>
      </c>
      <c r="F125" s="62">
        <v>13.32</v>
      </c>
      <c r="G125" s="62">
        <v>13.92</v>
      </c>
      <c r="H125" s="62">
        <v>15.43</v>
      </c>
      <c r="I125" s="56">
        <v>250</v>
      </c>
    </row>
    <row r="126" spans="1:9" ht="18" customHeight="1" x14ac:dyDescent="0.3">
      <c r="A126" s="24" t="s">
        <v>222</v>
      </c>
      <c r="B126" s="12" t="s">
        <v>75</v>
      </c>
      <c r="C126" s="20">
        <v>16.78</v>
      </c>
      <c r="D126" s="20">
        <v>13.34</v>
      </c>
      <c r="E126" s="20">
        <v>14.37</v>
      </c>
      <c r="F126" s="20">
        <v>16.21</v>
      </c>
      <c r="G126" s="20">
        <v>19.29</v>
      </c>
      <c r="H126" s="20">
        <v>19.3</v>
      </c>
      <c r="I126" s="27">
        <v>140</v>
      </c>
    </row>
    <row r="127" spans="1:9" ht="18" customHeight="1" x14ac:dyDescent="0.3">
      <c r="A127" s="88" t="s">
        <v>223</v>
      </c>
      <c r="B127" s="64" t="s">
        <v>76</v>
      </c>
      <c r="C127" s="68">
        <v>16.739999999999998</v>
      </c>
      <c r="D127" s="68">
        <v>12.92</v>
      </c>
      <c r="E127" s="68">
        <v>13.78</v>
      </c>
      <c r="F127" s="68">
        <v>14.99</v>
      </c>
      <c r="G127" s="68">
        <v>17.14</v>
      </c>
      <c r="H127" s="68">
        <v>23.28</v>
      </c>
      <c r="I127" s="66">
        <v>410</v>
      </c>
    </row>
    <row r="128" spans="1:9" ht="18" customHeight="1" x14ac:dyDescent="0.3">
      <c r="A128" s="24" t="s">
        <v>224</v>
      </c>
      <c r="B128" s="12" t="s">
        <v>354</v>
      </c>
      <c r="C128" s="20">
        <v>15.42</v>
      </c>
      <c r="D128" s="20">
        <v>13.48</v>
      </c>
      <c r="E128" s="20">
        <v>13.79</v>
      </c>
      <c r="F128" s="20">
        <v>15.01</v>
      </c>
      <c r="G128" s="20">
        <v>15.98</v>
      </c>
      <c r="H128" s="20">
        <v>16.600000000000001</v>
      </c>
      <c r="I128" s="27">
        <v>60</v>
      </c>
    </row>
    <row r="129" spans="1:9" ht="18" customHeight="1" x14ac:dyDescent="0.3">
      <c r="A129" s="67" t="s">
        <v>225</v>
      </c>
      <c r="B129" s="54" t="s">
        <v>77</v>
      </c>
      <c r="C129" s="62">
        <v>14.46</v>
      </c>
      <c r="D129" s="62">
        <v>13.12</v>
      </c>
      <c r="E129" s="62">
        <v>13.55</v>
      </c>
      <c r="F129" s="62">
        <v>15.03</v>
      </c>
      <c r="G129" s="62">
        <v>15.03</v>
      </c>
      <c r="H129" s="62">
        <v>15.03</v>
      </c>
      <c r="I129" s="56">
        <v>30</v>
      </c>
    </row>
    <row r="130" spans="1:9" ht="18" customHeight="1" x14ac:dyDescent="0.3">
      <c r="A130" s="24" t="s">
        <v>226</v>
      </c>
      <c r="B130" s="12" t="s">
        <v>357</v>
      </c>
      <c r="C130" s="20">
        <v>19.809999999999999</v>
      </c>
      <c r="D130" s="20">
        <v>13.59</v>
      </c>
      <c r="E130" s="20">
        <v>14.17</v>
      </c>
      <c r="F130" s="20">
        <v>15.67</v>
      </c>
      <c r="G130" s="20">
        <v>21.03</v>
      </c>
      <c r="H130" s="20">
        <v>33.380000000000003</v>
      </c>
      <c r="I130" s="27">
        <v>60</v>
      </c>
    </row>
    <row r="131" spans="1:9" ht="18" customHeight="1" x14ac:dyDescent="0.3">
      <c r="A131" s="67" t="s">
        <v>358</v>
      </c>
      <c r="B131" s="54" t="s">
        <v>359</v>
      </c>
      <c r="C131" s="62">
        <v>16.57</v>
      </c>
      <c r="D131" s="62">
        <v>13.15</v>
      </c>
      <c r="E131" s="62">
        <v>13.15</v>
      </c>
      <c r="F131" s="62">
        <v>14.99</v>
      </c>
      <c r="G131" s="62">
        <v>17.55</v>
      </c>
      <c r="H131" s="62">
        <v>23.66</v>
      </c>
      <c r="I131" s="56">
        <v>60</v>
      </c>
    </row>
    <row r="132" spans="1:9" ht="18" customHeight="1" x14ac:dyDescent="0.3">
      <c r="A132" s="89" t="s">
        <v>227</v>
      </c>
      <c r="B132" s="22" t="s">
        <v>78</v>
      </c>
      <c r="C132" s="25">
        <v>18</v>
      </c>
      <c r="D132" s="25">
        <v>12.83</v>
      </c>
      <c r="E132" s="25">
        <v>13.39</v>
      </c>
      <c r="F132" s="25">
        <v>14.33</v>
      </c>
      <c r="G132" s="25">
        <v>17.7</v>
      </c>
      <c r="H132" s="25">
        <v>28.08</v>
      </c>
      <c r="I132" s="26">
        <v>3040</v>
      </c>
    </row>
    <row r="133" spans="1:9" ht="18" customHeight="1" x14ac:dyDescent="0.3">
      <c r="A133" s="67" t="s">
        <v>228</v>
      </c>
      <c r="B133" s="54" t="s">
        <v>79</v>
      </c>
      <c r="C133" s="62">
        <v>21.03</v>
      </c>
      <c r="D133" s="62">
        <v>14.65</v>
      </c>
      <c r="E133" s="62">
        <v>15.91</v>
      </c>
      <c r="F133" s="62">
        <v>18.850000000000001</v>
      </c>
      <c r="G133" s="62">
        <v>24.71</v>
      </c>
      <c r="H133" s="62">
        <v>28.82</v>
      </c>
      <c r="I133" s="56">
        <v>250</v>
      </c>
    </row>
    <row r="134" spans="1:9" ht="18" customHeight="1" x14ac:dyDescent="0.3">
      <c r="A134" s="24" t="s">
        <v>229</v>
      </c>
      <c r="B134" s="12" t="s">
        <v>80</v>
      </c>
      <c r="C134" s="20">
        <v>13.82</v>
      </c>
      <c r="D134" s="20">
        <v>12.8</v>
      </c>
      <c r="E134" s="20">
        <v>13.02</v>
      </c>
      <c r="F134" s="20">
        <v>13.55</v>
      </c>
      <c r="G134" s="20">
        <v>14.11</v>
      </c>
      <c r="H134" s="20">
        <v>14.81</v>
      </c>
      <c r="I134" s="27">
        <v>1150</v>
      </c>
    </row>
    <row r="135" spans="1:9" ht="18" customHeight="1" x14ac:dyDescent="0.3">
      <c r="A135" s="67" t="s">
        <v>475</v>
      </c>
      <c r="B135" s="54" t="s">
        <v>476</v>
      </c>
      <c r="C135" s="62">
        <v>19.850000000000001</v>
      </c>
      <c r="D135" s="62">
        <v>13.48</v>
      </c>
      <c r="E135" s="62">
        <v>13.58</v>
      </c>
      <c r="F135" s="62">
        <v>17.260000000000002</v>
      </c>
      <c r="G135" s="62">
        <v>23.99</v>
      </c>
      <c r="H135" s="62">
        <v>30.44</v>
      </c>
      <c r="I135" s="56">
        <v>70</v>
      </c>
    </row>
    <row r="136" spans="1:9" ht="18" customHeight="1" x14ac:dyDescent="0.3">
      <c r="A136" s="24" t="s">
        <v>477</v>
      </c>
      <c r="B136" s="12" t="s">
        <v>478</v>
      </c>
      <c r="C136" s="20">
        <v>19.32</v>
      </c>
      <c r="D136" s="20">
        <v>13.93</v>
      </c>
      <c r="E136" s="20">
        <v>14.11</v>
      </c>
      <c r="F136" s="20">
        <v>17.77</v>
      </c>
      <c r="G136" s="20">
        <v>22.88</v>
      </c>
      <c r="H136" s="20">
        <v>30.11</v>
      </c>
      <c r="I136" s="27">
        <v>30</v>
      </c>
    </row>
    <row r="137" spans="1:9" ht="18" customHeight="1" x14ac:dyDescent="0.3">
      <c r="A137" s="67" t="s">
        <v>230</v>
      </c>
      <c r="B137" s="54" t="s">
        <v>81</v>
      </c>
      <c r="C137" s="62">
        <v>15.09</v>
      </c>
      <c r="D137" s="62">
        <v>13</v>
      </c>
      <c r="E137" s="62">
        <v>13.55</v>
      </c>
      <c r="F137" s="62">
        <v>14.42</v>
      </c>
      <c r="G137" s="62">
        <v>14.95</v>
      </c>
      <c r="H137" s="62">
        <v>17.62</v>
      </c>
      <c r="I137" s="56">
        <v>950</v>
      </c>
    </row>
    <row r="138" spans="1:9" ht="18" customHeight="1" x14ac:dyDescent="0.3">
      <c r="A138" s="24" t="s">
        <v>360</v>
      </c>
      <c r="B138" s="12" t="s">
        <v>361</v>
      </c>
      <c r="C138" s="20">
        <v>27.5</v>
      </c>
      <c r="D138" s="20">
        <v>15.31</v>
      </c>
      <c r="E138" s="20">
        <v>18.18</v>
      </c>
      <c r="F138" s="20">
        <v>22.85</v>
      </c>
      <c r="G138" s="20">
        <v>28.21</v>
      </c>
      <c r="H138" s="20">
        <v>37.69</v>
      </c>
      <c r="I138" s="27">
        <v>50</v>
      </c>
    </row>
    <row r="139" spans="1:9" ht="18" customHeight="1" x14ac:dyDescent="0.3">
      <c r="A139" s="67" t="s">
        <v>231</v>
      </c>
      <c r="B139" s="54" t="s">
        <v>82</v>
      </c>
      <c r="C139" s="62">
        <v>27.73</v>
      </c>
      <c r="D139" s="62">
        <v>18.23</v>
      </c>
      <c r="E139" s="62">
        <v>20.71</v>
      </c>
      <c r="F139" s="62">
        <v>28.67</v>
      </c>
      <c r="G139" s="62">
        <v>32.049999999999997</v>
      </c>
      <c r="H139" s="62">
        <v>42.78</v>
      </c>
      <c r="I139" s="56">
        <v>50</v>
      </c>
    </row>
    <row r="140" spans="1:9" ht="18" customHeight="1" x14ac:dyDescent="0.3">
      <c r="A140" s="24" t="s">
        <v>362</v>
      </c>
      <c r="B140" s="12" t="s">
        <v>363</v>
      </c>
      <c r="C140" s="20">
        <v>34.479999999999997</v>
      </c>
      <c r="D140" s="20">
        <v>16.25</v>
      </c>
      <c r="E140" s="20">
        <v>19.940000000000001</v>
      </c>
      <c r="F140" s="20">
        <v>29.32</v>
      </c>
      <c r="G140" s="20">
        <v>43.88</v>
      </c>
      <c r="H140" s="20">
        <v>60.43</v>
      </c>
      <c r="I140" s="27">
        <v>150</v>
      </c>
    </row>
    <row r="141" spans="1:9" ht="18" customHeight="1" x14ac:dyDescent="0.3">
      <c r="A141" s="67" t="s">
        <v>232</v>
      </c>
      <c r="B141" s="54" t="s">
        <v>83</v>
      </c>
      <c r="C141" s="62">
        <v>29.54</v>
      </c>
      <c r="D141" s="62">
        <v>16.77</v>
      </c>
      <c r="E141" s="62">
        <v>18.079999999999998</v>
      </c>
      <c r="F141" s="62">
        <v>25</v>
      </c>
      <c r="G141" s="62">
        <v>34.200000000000003</v>
      </c>
      <c r="H141" s="62">
        <v>48.19</v>
      </c>
      <c r="I141" s="56">
        <v>100</v>
      </c>
    </row>
    <row r="142" spans="1:9" ht="18" customHeight="1" x14ac:dyDescent="0.3">
      <c r="A142" s="24" t="s">
        <v>613</v>
      </c>
      <c r="B142" s="12" t="s">
        <v>614</v>
      </c>
      <c r="C142" s="20">
        <v>27.06</v>
      </c>
      <c r="D142" s="20">
        <v>14.4</v>
      </c>
      <c r="E142" s="20">
        <v>17.93</v>
      </c>
      <c r="F142" s="20">
        <v>18.28</v>
      </c>
      <c r="G142" s="20">
        <v>37.090000000000003</v>
      </c>
      <c r="H142" s="20">
        <v>37.090000000000003</v>
      </c>
      <c r="I142" s="27">
        <v>60</v>
      </c>
    </row>
    <row r="143" spans="1:9" ht="18" customHeight="1" x14ac:dyDescent="0.3">
      <c r="A143" s="88" t="s">
        <v>233</v>
      </c>
      <c r="B143" s="64" t="s">
        <v>84</v>
      </c>
      <c r="C143" s="68">
        <v>19.16</v>
      </c>
      <c r="D143" s="68">
        <v>13.52</v>
      </c>
      <c r="E143" s="68">
        <v>14.62</v>
      </c>
      <c r="F143" s="68">
        <v>17.59</v>
      </c>
      <c r="G143" s="68">
        <v>21.68</v>
      </c>
      <c r="H143" s="68">
        <v>27.32</v>
      </c>
      <c r="I143" s="66">
        <v>3990</v>
      </c>
    </row>
    <row r="144" spans="1:9" ht="18" customHeight="1" x14ac:dyDescent="0.3">
      <c r="A144" s="24" t="s">
        <v>234</v>
      </c>
      <c r="B144" s="12" t="s">
        <v>364</v>
      </c>
      <c r="C144" s="20">
        <v>26.39</v>
      </c>
      <c r="D144" s="20">
        <v>16.7</v>
      </c>
      <c r="E144" s="20">
        <v>19.11</v>
      </c>
      <c r="F144" s="20">
        <v>23.32</v>
      </c>
      <c r="G144" s="20">
        <v>30.62</v>
      </c>
      <c r="H144" s="20">
        <v>37.68</v>
      </c>
      <c r="I144" s="27">
        <v>250</v>
      </c>
    </row>
    <row r="145" spans="1:9" ht="18" customHeight="1" x14ac:dyDescent="0.3">
      <c r="A145" s="67" t="s">
        <v>543</v>
      </c>
      <c r="B145" s="54" t="s">
        <v>544</v>
      </c>
      <c r="C145" s="62">
        <v>17.61</v>
      </c>
      <c r="D145" s="62">
        <v>13.28</v>
      </c>
      <c r="E145" s="62">
        <v>15.03</v>
      </c>
      <c r="F145" s="62">
        <v>17.899999999999999</v>
      </c>
      <c r="G145" s="62">
        <v>18.86</v>
      </c>
      <c r="H145" s="62">
        <v>21.47</v>
      </c>
      <c r="I145" s="56">
        <v>70</v>
      </c>
    </row>
    <row r="146" spans="1:9" ht="18" customHeight="1" x14ac:dyDescent="0.3">
      <c r="A146" s="24" t="s">
        <v>235</v>
      </c>
      <c r="B146" s="12" t="s">
        <v>365</v>
      </c>
      <c r="C146" s="20">
        <v>18.239999999999998</v>
      </c>
      <c r="D146" s="20">
        <v>14.14</v>
      </c>
      <c r="E146" s="20">
        <v>16</v>
      </c>
      <c r="F146" s="20">
        <v>17.510000000000002</v>
      </c>
      <c r="G146" s="20">
        <v>18.75</v>
      </c>
      <c r="H146" s="20">
        <v>21.47</v>
      </c>
      <c r="I146" s="27">
        <v>100</v>
      </c>
    </row>
    <row r="147" spans="1:9" ht="18" customHeight="1" x14ac:dyDescent="0.3">
      <c r="A147" s="67" t="s">
        <v>236</v>
      </c>
      <c r="B147" s="54" t="s">
        <v>85</v>
      </c>
      <c r="C147" s="62">
        <v>19.05</v>
      </c>
      <c r="D147" s="62">
        <v>14.15</v>
      </c>
      <c r="E147" s="62">
        <v>14.15</v>
      </c>
      <c r="F147" s="62">
        <v>18.14</v>
      </c>
      <c r="G147" s="62">
        <v>21.66</v>
      </c>
      <c r="H147" s="62">
        <v>25.93</v>
      </c>
      <c r="I147" s="56">
        <v>310</v>
      </c>
    </row>
    <row r="148" spans="1:9" ht="18" customHeight="1" x14ac:dyDescent="0.3">
      <c r="A148" s="24" t="s">
        <v>237</v>
      </c>
      <c r="B148" s="12" t="s">
        <v>86</v>
      </c>
      <c r="C148" s="20">
        <v>20.83</v>
      </c>
      <c r="D148" s="20">
        <v>16.22</v>
      </c>
      <c r="E148" s="20">
        <v>17.84</v>
      </c>
      <c r="F148" s="20">
        <v>20.23</v>
      </c>
      <c r="G148" s="20">
        <v>22.88</v>
      </c>
      <c r="H148" s="20">
        <v>28.43</v>
      </c>
      <c r="I148" s="27">
        <v>40</v>
      </c>
    </row>
    <row r="149" spans="1:9" ht="18" customHeight="1" x14ac:dyDescent="0.3">
      <c r="A149" s="67" t="s">
        <v>238</v>
      </c>
      <c r="B149" s="54" t="s">
        <v>87</v>
      </c>
      <c r="C149" s="62">
        <v>24.13</v>
      </c>
      <c r="D149" s="62">
        <v>17.600000000000001</v>
      </c>
      <c r="E149" s="62">
        <v>19.350000000000001</v>
      </c>
      <c r="F149" s="62">
        <v>23.97</v>
      </c>
      <c r="G149" s="62">
        <v>27.78</v>
      </c>
      <c r="H149" s="62">
        <v>32</v>
      </c>
      <c r="I149" s="56">
        <v>30</v>
      </c>
    </row>
    <row r="150" spans="1:9" ht="18" customHeight="1" x14ac:dyDescent="0.3">
      <c r="A150" s="24" t="s">
        <v>239</v>
      </c>
      <c r="B150" s="12" t="s">
        <v>88</v>
      </c>
      <c r="C150" s="20">
        <v>16.91</v>
      </c>
      <c r="D150" s="20">
        <v>13.52</v>
      </c>
      <c r="E150" s="20">
        <v>14.88</v>
      </c>
      <c r="F150" s="20">
        <v>17.149999999999999</v>
      </c>
      <c r="G150" s="20">
        <v>18.53</v>
      </c>
      <c r="H150" s="20">
        <v>20.03</v>
      </c>
      <c r="I150" s="27">
        <v>80</v>
      </c>
    </row>
    <row r="151" spans="1:9" ht="18" customHeight="1" x14ac:dyDescent="0.3">
      <c r="A151" s="67" t="s">
        <v>240</v>
      </c>
      <c r="B151" s="54" t="s">
        <v>89</v>
      </c>
      <c r="C151" s="62">
        <v>22.65</v>
      </c>
      <c r="D151" s="62">
        <v>15.6</v>
      </c>
      <c r="E151" s="62">
        <v>15.6</v>
      </c>
      <c r="F151" s="62">
        <v>18.18</v>
      </c>
      <c r="G151" s="62">
        <v>29.92</v>
      </c>
      <c r="H151" s="62">
        <v>36.28</v>
      </c>
      <c r="I151" s="56">
        <v>50</v>
      </c>
    </row>
    <row r="152" spans="1:9" ht="18" customHeight="1" x14ac:dyDescent="0.3">
      <c r="A152" s="24" t="s">
        <v>241</v>
      </c>
      <c r="B152" s="12" t="s">
        <v>90</v>
      </c>
      <c r="C152" s="20">
        <v>16.98</v>
      </c>
      <c r="D152" s="20">
        <v>13.45</v>
      </c>
      <c r="E152" s="20">
        <v>13.96</v>
      </c>
      <c r="F152" s="20">
        <v>15.66</v>
      </c>
      <c r="G152" s="20">
        <v>18.38</v>
      </c>
      <c r="H152" s="20">
        <v>22.62</v>
      </c>
      <c r="I152" s="27">
        <v>540</v>
      </c>
    </row>
    <row r="153" spans="1:9" ht="18" customHeight="1" x14ac:dyDescent="0.3">
      <c r="A153" s="67" t="s">
        <v>366</v>
      </c>
      <c r="B153" s="54" t="s">
        <v>367</v>
      </c>
      <c r="C153" s="62">
        <v>18.63</v>
      </c>
      <c r="D153" s="62">
        <v>16.940000000000001</v>
      </c>
      <c r="E153" s="62">
        <v>16.940000000000001</v>
      </c>
      <c r="F153" s="62">
        <v>18.37</v>
      </c>
      <c r="G153" s="62">
        <v>19.2</v>
      </c>
      <c r="H153" s="62">
        <v>20.43</v>
      </c>
      <c r="I153" s="56">
        <v>50</v>
      </c>
    </row>
    <row r="154" spans="1:9" ht="18" customHeight="1" x14ac:dyDescent="0.3">
      <c r="A154" s="24" t="s">
        <v>242</v>
      </c>
      <c r="B154" s="12" t="s">
        <v>91</v>
      </c>
      <c r="C154" s="20">
        <v>13.41</v>
      </c>
      <c r="D154" s="20">
        <v>12.8</v>
      </c>
      <c r="E154" s="20">
        <v>12.98</v>
      </c>
      <c r="F154" s="20">
        <v>13.15</v>
      </c>
      <c r="G154" s="20">
        <v>13.53</v>
      </c>
      <c r="H154" s="20">
        <v>14.26</v>
      </c>
      <c r="I154" s="27">
        <v>140</v>
      </c>
    </row>
    <row r="155" spans="1:9" ht="18" customHeight="1" x14ac:dyDescent="0.3">
      <c r="A155" s="67" t="s">
        <v>485</v>
      </c>
      <c r="B155" s="54" t="s">
        <v>486</v>
      </c>
      <c r="C155" s="62">
        <v>22.35</v>
      </c>
      <c r="D155" s="62">
        <v>17.59</v>
      </c>
      <c r="E155" s="62">
        <v>19.18</v>
      </c>
      <c r="F155" s="62">
        <v>22.87</v>
      </c>
      <c r="G155" s="62">
        <v>24.7</v>
      </c>
      <c r="H155" s="62">
        <v>26.55</v>
      </c>
      <c r="I155" s="56">
        <v>30</v>
      </c>
    </row>
    <row r="156" spans="1:9" ht="18" customHeight="1" x14ac:dyDescent="0.3">
      <c r="A156" s="24" t="s">
        <v>244</v>
      </c>
      <c r="B156" s="12" t="s">
        <v>93</v>
      </c>
      <c r="C156" s="20">
        <v>15.74</v>
      </c>
      <c r="D156" s="20">
        <v>12.87</v>
      </c>
      <c r="E156" s="20">
        <v>14.11</v>
      </c>
      <c r="F156" s="20">
        <v>14.98</v>
      </c>
      <c r="G156" s="20">
        <v>16.77</v>
      </c>
      <c r="H156" s="20">
        <v>18.5</v>
      </c>
      <c r="I156" s="27">
        <v>320</v>
      </c>
    </row>
    <row r="157" spans="1:9" ht="18" customHeight="1" x14ac:dyDescent="0.3">
      <c r="A157" s="67" t="s">
        <v>245</v>
      </c>
      <c r="B157" s="54" t="s">
        <v>94</v>
      </c>
      <c r="C157" s="62">
        <v>22.98</v>
      </c>
      <c r="D157" s="62">
        <v>15.97</v>
      </c>
      <c r="E157" s="62">
        <v>18.64</v>
      </c>
      <c r="F157" s="62">
        <v>23.25</v>
      </c>
      <c r="G157" s="62">
        <v>26.88</v>
      </c>
      <c r="H157" s="62">
        <v>28.44</v>
      </c>
      <c r="I157" s="56">
        <v>110</v>
      </c>
    </row>
    <row r="158" spans="1:9" ht="18" customHeight="1" x14ac:dyDescent="0.3">
      <c r="A158" s="24" t="s">
        <v>246</v>
      </c>
      <c r="B158" s="12" t="s">
        <v>95</v>
      </c>
      <c r="C158" s="20">
        <v>18.989999999999998</v>
      </c>
      <c r="D158" s="20">
        <v>13.73</v>
      </c>
      <c r="E158" s="20">
        <v>14.83</v>
      </c>
      <c r="F158" s="20">
        <v>17.850000000000001</v>
      </c>
      <c r="G158" s="20">
        <v>21.44</v>
      </c>
      <c r="H158" s="20">
        <v>25.89</v>
      </c>
      <c r="I158" s="27">
        <v>80</v>
      </c>
    </row>
    <row r="159" spans="1:9" ht="18" customHeight="1" x14ac:dyDescent="0.3">
      <c r="A159" s="67" t="s">
        <v>247</v>
      </c>
      <c r="B159" s="54" t="s">
        <v>96</v>
      </c>
      <c r="C159" s="62">
        <v>27.38</v>
      </c>
      <c r="D159" s="62">
        <v>24.11</v>
      </c>
      <c r="E159" s="62">
        <v>25.08</v>
      </c>
      <c r="F159" s="62">
        <v>26.7</v>
      </c>
      <c r="G159" s="62">
        <v>29.23</v>
      </c>
      <c r="H159" s="62">
        <v>32.840000000000003</v>
      </c>
      <c r="I159" s="56">
        <v>40</v>
      </c>
    </row>
    <row r="160" spans="1:9" ht="18" customHeight="1" x14ac:dyDescent="0.3">
      <c r="A160" s="24" t="s">
        <v>248</v>
      </c>
      <c r="B160" s="12" t="s">
        <v>97</v>
      </c>
      <c r="C160" s="20">
        <v>24.33</v>
      </c>
      <c r="D160" s="20">
        <v>19.059999999999999</v>
      </c>
      <c r="E160" s="20">
        <v>19.059999999999999</v>
      </c>
      <c r="F160" s="20">
        <v>22.5</v>
      </c>
      <c r="G160" s="20">
        <v>29.19</v>
      </c>
      <c r="H160" s="20">
        <v>34.299999999999997</v>
      </c>
      <c r="I160" s="27">
        <v>120</v>
      </c>
    </row>
    <row r="161" spans="1:9" ht="18" customHeight="1" x14ac:dyDescent="0.3">
      <c r="A161" s="67" t="s">
        <v>249</v>
      </c>
      <c r="B161" s="54" t="s">
        <v>98</v>
      </c>
      <c r="C161" s="62">
        <v>23.41</v>
      </c>
      <c r="D161" s="62">
        <v>16.3</v>
      </c>
      <c r="E161" s="62">
        <v>18.3</v>
      </c>
      <c r="F161" s="62">
        <v>23.24</v>
      </c>
      <c r="G161" s="62">
        <v>26.79</v>
      </c>
      <c r="H161" s="62">
        <v>31.27</v>
      </c>
      <c r="I161" s="56">
        <v>70</v>
      </c>
    </row>
    <row r="162" spans="1:9" ht="18" customHeight="1" x14ac:dyDescent="0.3">
      <c r="A162" s="24" t="s">
        <v>250</v>
      </c>
      <c r="B162" s="12" t="s">
        <v>372</v>
      </c>
      <c r="C162" s="20">
        <v>17.18</v>
      </c>
      <c r="D162" s="20">
        <v>13.25</v>
      </c>
      <c r="E162" s="20">
        <v>14.08</v>
      </c>
      <c r="F162" s="20">
        <v>15.98</v>
      </c>
      <c r="G162" s="20">
        <v>18.829999999999998</v>
      </c>
      <c r="H162" s="20">
        <v>23.23</v>
      </c>
      <c r="I162" s="27">
        <v>130</v>
      </c>
    </row>
    <row r="163" spans="1:9" ht="18" customHeight="1" x14ac:dyDescent="0.3">
      <c r="A163" s="67" t="s">
        <v>251</v>
      </c>
      <c r="B163" s="54" t="s">
        <v>99</v>
      </c>
      <c r="C163" s="62">
        <v>27.31</v>
      </c>
      <c r="D163" s="62">
        <v>17.47</v>
      </c>
      <c r="E163" s="62">
        <v>19.420000000000002</v>
      </c>
      <c r="F163" s="62">
        <v>25.29</v>
      </c>
      <c r="G163" s="62">
        <v>31.49</v>
      </c>
      <c r="H163" s="62">
        <v>39.840000000000003</v>
      </c>
      <c r="I163" s="56">
        <v>60</v>
      </c>
    </row>
    <row r="164" spans="1:9" ht="18" customHeight="1" x14ac:dyDescent="0.3">
      <c r="A164" s="24" t="s">
        <v>253</v>
      </c>
      <c r="B164" s="12" t="s">
        <v>374</v>
      </c>
      <c r="C164" s="20">
        <v>17.489999999999998</v>
      </c>
      <c r="D164" s="20">
        <v>14.44</v>
      </c>
      <c r="E164" s="20">
        <v>15.26</v>
      </c>
      <c r="F164" s="20">
        <v>17.079999999999998</v>
      </c>
      <c r="G164" s="20">
        <v>18.149999999999999</v>
      </c>
      <c r="H164" s="20">
        <v>21.08</v>
      </c>
      <c r="I164" s="27">
        <v>160</v>
      </c>
    </row>
    <row r="165" spans="1:9" ht="18" customHeight="1" x14ac:dyDescent="0.3">
      <c r="A165" s="67" t="s">
        <v>254</v>
      </c>
      <c r="B165" s="54" t="s">
        <v>375</v>
      </c>
      <c r="C165" s="62">
        <v>17.95</v>
      </c>
      <c r="D165" s="62">
        <v>13.53</v>
      </c>
      <c r="E165" s="62">
        <v>14.63</v>
      </c>
      <c r="F165" s="62">
        <v>17.190000000000001</v>
      </c>
      <c r="G165" s="62">
        <v>19.25</v>
      </c>
      <c r="H165" s="62">
        <v>23.93</v>
      </c>
      <c r="I165" s="56">
        <v>490</v>
      </c>
    </row>
    <row r="166" spans="1:9" ht="18" customHeight="1" x14ac:dyDescent="0.3">
      <c r="A166" s="24" t="s">
        <v>255</v>
      </c>
      <c r="B166" s="12" t="s">
        <v>100</v>
      </c>
      <c r="C166" s="20">
        <v>19.809999999999999</v>
      </c>
      <c r="D166" s="20">
        <v>13.62</v>
      </c>
      <c r="E166" s="20">
        <v>15.15</v>
      </c>
      <c r="F166" s="20">
        <v>18.690000000000001</v>
      </c>
      <c r="G166" s="20">
        <v>22.08</v>
      </c>
      <c r="H166" s="20">
        <v>28.27</v>
      </c>
      <c r="I166" s="27">
        <v>480</v>
      </c>
    </row>
    <row r="167" spans="1:9" ht="18" customHeight="1" x14ac:dyDescent="0.3">
      <c r="A167" s="88" t="s">
        <v>257</v>
      </c>
      <c r="B167" s="64" t="s">
        <v>102</v>
      </c>
      <c r="C167" s="68">
        <v>16.3</v>
      </c>
      <c r="D167" s="68">
        <v>12.8</v>
      </c>
      <c r="E167" s="68">
        <v>13.38</v>
      </c>
      <c r="F167" s="68">
        <v>13.56</v>
      </c>
      <c r="G167" s="68">
        <v>16.7</v>
      </c>
      <c r="H167" s="68">
        <v>24.98</v>
      </c>
      <c r="I167" s="66">
        <v>240</v>
      </c>
    </row>
    <row r="168" spans="1:9" ht="18" customHeight="1" x14ac:dyDescent="0.3">
      <c r="A168" s="24" t="s">
        <v>258</v>
      </c>
      <c r="B168" s="12" t="s">
        <v>103</v>
      </c>
      <c r="C168" s="20">
        <v>14.94</v>
      </c>
      <c r="D168" s="20">
        <v>12.8</v>
      </c>
      <c r="E168" s="20">
        <v>13.38</v>
      </c>
      <c r="F168" s="20">
        <v>13.56</v>
      </c>
      <c r="G168" s="20">
        <v>15.42</v>
      </c>
      <c r="H168" s="20">
        <v>16.88</v>
      </c>
      <c r="I168" s="27">
        <v>180</v>
      </c>
    </row>
    <row r="169" spans="1:9" ht="18" customHeight="1" x14ac:dyDescent="0.3">
      <c r="A169" s="88" t="s">
        <v>259</v>
      </c>
      <c r="B169" s="64" t="s">
        <v>104</v>
      </c>
      <c r="C169" s="68">
        <v>22.55</v>
      </c>
      <c r="D169" s="68">
        <v>15.21</v>
      </c>
      <c r="E169" s="68">
        <v>17.37</v>
      </c>
      <c r="F169" s="68">
        <v>21.19</v>
      </c>
      <c r="G169" s="68">
        <v>25.95</v>
      </c>
      <c r="H169" s="68">
        <v>30.65</v>
      </c>
      <c r="I169" s="66">
        <v>1440</v>
      </c>
    </row>
    <row r="170" spans="1:9" ht="18" customHeight="1" x14ac:dyDescent="0.3">
      <c r="A170" s="24" t="s">
        <v>260</v>
      </c>
      <c r="B170" s="12" t="s">
        <v>378</v>
      </c>
      <c r="C170" s="20">
        <v>32.119999999999997</v>
      </c>
      <c r="D170" s="20">
        <v>21.96</v>
      </c>
      <c r="E170" s="20">
        <v>25.7</v>
      </c>
      <c r="F170" s="20">
        <v>30.29</v>
      </c>
      <c r="G170" s="20">
        <v>36.880000000000003</v>
      </c>
      <c r="H170" s="20">
        <v>44.24</v>
      </c>
      <c r="I170" s="27">
        <v>140</v>
      </c>
    </row>
    <row r="171" spans="1:9" ht="18" customHeight="1" x14ac:dyDescent="0.3">
      <c r="A171" s="67" t="s">
        <v>261</v>
      </c>
      <c r="B171" s="54" t="s">
        <v>105</v>
      </c>
      <c r="C171" s="62">
        <v>20.46</v>
      </c>
      <c r="D171" s="62">
        <v>14.96</v>
      </c>
      <c r="E171" s="62">
        <v>16.350000000000001</v>
      </c>
      <c r="F171" s="62">
        <v>18.09</v>
      </c>
      <c r="G171" s="62">
        <v>21.77</v>
      </c>
      <c r="H171" s="62">
        <v>27.99</v>
      </c>
      <c r="I171" s="56">
        <v>160</v>
      </c>
    </row>
    <row r="172" spans="1:9" ht="18" customHeight="1" x14ac:dyDescent="0.3">
      <c r="A172" s="24" t="s">
        <v>496</v>
      </c>
      <c r="B172" s="12" t="s">
        <v>497</v>
      </c>
      <c r="C172" s="20">
        <v>22.53</v>
      </c>
      <c r="D172" s="20">
        <v>17.670000000000002</v>
      </c>
      <c r="E172" s="20">
        <v>18.579999999999998</v>
      </c>
      <c r="F172" s="20">
        <v>20.59</v>
      </c>
      <c r="G172" s="20">
        <v>28.12</v>
      </c>
      <c r="H172" s="20">
        <v>28.68</v>
      </c>
      <c r="I172" s="27">
        <v>40</v>
      </c>
    </row>
    <row r="173" spans="1:9" ht="18" customHeight="1" x14ac:dyDescent="0.3">
      <c r="A173" s="67" t="s">
        <v>262</v>
      </c>
      <c r="B173" s="54" t="s">
        <v>106</v>
      </c>
      <c r="C173" s="62">
        <v>18.78</v>
      </c>
      <c r="D173" s="62">
        <v>14.25</v>
      </c>
      <c r="E173" s="62">
        <v>16.71</v>
      </c>
      <c r="F173" s="62">
        <v>17.97</v>
      </c>
      <c r="G173" s="62">
        <v>20.6</v>
      </c>
      <c r="H173" s="62">
        <v>22.61</v>
      </c>
      <c r="I173" s="56">
        <v>300</v>
      </c>
    </row>
    <row r="174" spans="1:9" ht="18" customHeight="1" x14ac:dyDescent="0.3">
      <c r="A174" s="24" t="s">
        <v>263</v>
      </c>
      <c r="B174" s="12" t="s">
        <v>107</v>
      </c>
      <c r="C174" s="20">
        <v>22.88</v>
      </c>
      <c r="D174" s="20">
        <v>16.489999999999998</v>
      </c>
      <c r="E174" s="20">
        <v>18.71</v>
      </c>
      <c r="F174" s="20">
        <v>22.39</v>
      </c>
      <c r="G174" s="20">
        <v>26.91</v>
      </c>
      <c r="H174" s="20">
        <v>29.78</v>
      </c>
      <c r="I174" s="27">
        <v>150</v>
      </c>
    </row>
    <row r="175" spans="1:9" ht="18" customHeight="1" x14ac:dyDescent="0.3">
      <c r="A175" s="67" t="s">
        <v>264</v>
      </c>
      <c r="B175" s="54" t="s">
        <v>108</v>
      </c>
      <c r="C175" s="62">
        <v>22.94</v>
      </c>
      <c r="D175" s="62">
        <v>16.61</v>
      </c>
      <c r="E175" s="62">
        <v>17.37</v>
      </c>
      <c r="F175" s="62">
        <v>21.69</v>
      </c>
      <c r="G175" s="62">
        <v>27.05</v>
      </c>
      <c r="H175" s="62">
        <v>29.84</v>
      </c>
      <c r="I175" s="56">
        <v>130</v>
      </c>
    </row>
    <row r="176" spans="1:9" ht="18" customHeight="1" x14ac:dyDescent="0.3">
      <c r="A176" s="24" t="s">
        <v>379</v>
      </c>
      <c r="B176" s="12" t="s">
        <v>380</v>
      </c>
      <c r="C176" s="20">
        <v>21.96</v>
      </c>
      <c r="D176" s="20">
        <v>16.96</v>
      </c>
      <c r="E176" s="20">
        <v>17.91</v>
      </c>
      <c r="F176" s="20">
        <v>22</v>
      </c>
      <c r="G176" s="20">
        <v>23.51</v>
      </c>
      <c r="H176" s="20">
        <v>28.71</v>
      </c>
      <c r="I176" s="27">
        <v>40</v>
      </c>
    </row>
    <row r="177" spans="1:9" ht="18" customHeight="1" x14ac:dyDescent="0.3">
      <c r="A177" s="67" t="s">
        <v>265</v>
      </c>
      <c r="B177" s="54" t="s">
        <v>109</v>
      </c>
      <c r="C177" s="62">
        <v>23.45</v>
      </c>
      <c r="D177" s="62">
        <v>16.260000000000002</v>
      </c>
      <c r="E177" s="62">
        <v>18.2</v>
      </c>
      <c r="F177" s="62">
        <v>22</v>
      </c>
      <c r="G177" s="62">
        <v>26.9</v>
      </c>
      <c r="H177" s="62">
        <v>29.39</v>
      </c>
      <c r="I177" s="56">
        <v>90</v>
      </c>
    </row>
    <row r="178" spans="1:9" ht="18" customHeight="1" x14ac:dyDescent="0.3">
      <c r="A178" s="24" t="s">
        <v>617</v>
      </c>
      <c r="B178" s="12" t="s">
        <v>618</v>
      </c>
      <c r="C178" s="20">
        <v>25.74</v>
      </c>
      <c r="D178" s="20">
        <v>21.02</v>
      </c>
      <c r="E178" s="20">
        <v>22.49</v>
      </c>
      <c r="F178" s="20">
        <v>22.49</v>
      </c>
      <c r="G178" s="20">
        <v>26.28</v>
      </c>
      <c r="H178" s="20">
        <v>42.53</v>
      </c>
      <c r="I178" s="27">
        <v>50</v>
      </c>
    </row>
    <row r="179" spans="1:9" ht="18" customHeight="1" x14ac:dyDescent="0.3">
      <c r="A179" s="88" t="s">
        <v>268</v>
      </c>
      <c r="B179" s="64" t="s">
        <v>112</v>
      </c>
      <c r="C179" s="68">
        <v>23.55</v>
      </c>
      <c r="D179" s="68">
        <v>14.08</v>
      </c>
      <c r="E179" s="68">
        <v>16</v>
      </c>
      <c r="F179" s="68">
        <v>21.03</v>
      </c>
      <c r="G179" s="68">
        <v>28.84</v>
      </c>
      <c r="H179" s="68">
        <v>37.159999999999997</v>
      </c>
      <c r="I179" s="66">
        <v>1510</v>
      </c>
    </row>
    <row r="180" spans="1:9" ht="18" customHeight="1" x14ac:dyDescent="0.3">
      <c r="A180" s="24" t="s">
        <v>269</v>
      </c>
      <c r="B180" s="12" t="s">
        <v>113</v>
      </c>
      <c r="C180" s="20">
        <v>31.1</v>
      </c>
      <c r="D180" s="20">
        <v>16.190000000000001</v>
      </c>
      <c r="E180" s="20">
        <v>22.16</v>
      </c>
      <c r="F180" s="20">
        <v>29.81</v>
      </c>
      <c r="G180" s="20">
        <v>38.46</v>
      </c>
      <c r="H180" s="20">
        <v>47.82</v>
      </c>
      <c r="I180" s="27">
        <v>140</v>
      </c>
    </row>
    <row r="181" spans="1:9" ht="18" customHeight="1" x14ac:dyDescent="0.3">
      <c r="A181" s="67" t="s">
        <v>270</v>
      </c>
      <c r="B181" s="54" t="s">
        <v>114</v>
      </c>
      <c r="C181" s="62">
        <v>28.95</v>
      </c>
      <c r="D181" s="62">
        <v>15.23</v>
      </c>
      <c r="E181" s="62">
        <v>23.9</v>
      </c>
      <c r="F181" s="62">
        <v>34.97</v>
      </c>
      <c r="G181" s="62">
        <v>34.97</v>
      </c>
      <c r="H181" s="62">
        <v>35.4</v>
      </c>
      <c r="I181" s="56">
        <v>50</v>
      </c>
    </row>
    <row r="182" spans="1:9" ht="18" customHeight="1" x14ac:dyDescent="0.3">
      <c r="A182" s="24" t="s">
        <v>498</v>
      </c>
      <c r="B182" s="12" t="s">
        <v>499</v>
      </c>
      <c r="C182" s="20">
        <v>29.83</v>
      </c>
      <c r="D182" s="20">
        <v>16.86</v>
      </c>
      <c r="E182" s="20">
        <v>21.89</v>
      </c>
      <c r="F182" s="20">
        <v>26.9</v>
      </c>
      <c r="G182" s="20">
        <v>35.56</v>
      </c>
      <c r="H182" s="20">
        <v>43.47</v>
      </c>
      <c r="I182" s="27">
        <v>90</v>
      </c>
    </row>
    <row r="183" spans="1:9" ht="18" customHeight="1" x14ac:dyDescent="0.3">
      <c r="A183" s="67" t="s">
        <v>271</v>
      </c>
      <c r="B183" s="54" t="s">
        <v>115</v>
      </c>
      <c r="C183" s="62">
        <v>24.62</v>
      </c>
      <c r="D183" s="62">
        <v>14.24</v>
      </c>
      <c r="E183" s="62">
        <v>18.16</v>
      </c>
      <c r="F183" s="62">
        <v>23.88</v>
      </c>
      <c r="G183" s="62">
        <v>30.22</v>
      </c>
      <c r="H183" s="62">
        <v>38.22</v>
      </c>
      <c r="I183" s="56">
        <v>210</v>
      </c>
    </row>
    <row r="184" spans="1:9" ht="18" customHeight="1" x14ac:dyDescent="0.3">
      <c r="A184" s="24" t="s">
        <v>500</v>
      </c>
      <c r="B184" s="12" t="s">
        <v>501</v>
      </c>
      <c r="C184" s="20">
        <v>21.72</v>
      </c>
      <c r="D184" s="20">
        <v>14.95</v>
      </c>
      <c r="E184" s="20">
        <v>16.13</v>
      </c>
      <c r="F184" s="20">
        <v>22.21</v>
      </c>
      <c r="G184" s="20">
        <v>26.9</v>
      </c>
      <c r="H184" s="20">
        <v>28.89</v>
      </c>
      <c r="I184" s="27">
        <v>50</v>
      </c>
    </row>
    <row r="185" spans="1:9" ht="18" customHeight="1" x14ac:dyDescent="0.3">
      <c r="A185" s="67" t="s">
        <v>502</v>
      </c>
      <c r="B185" s="54" t="s">
        <v>503</v>
      </c>
      <c r="C185" s="62">
        <v>27.97</v>
      </c>
      <c r="D185" s="62">
        <v>21.19</v>
      </c>
      <c r="E185" s="62">
        <v>24.09</v>
      </c>
      <c r="F185" s="62">
        <v>26.99</v>
      </c>
      <c r="G185" s="62">
        <v>31.98</v>
      </c>
      <c r="H185" s="62">
        <v>34.76</v>
      </c>
      <c r="I185" s="56">
        <v>40</v>
      </c>
    </row>
    <row r="186" spans="1:9" ht="18" customHeight="1" x14ac:dyDescent="0.3">
      <c r="A186" s="24" t="s">
        <v>272</v>
      </c>
      <c r="B186" s="12" t="s">
        <v>116</v>
      </c>
      <c r="C186" s="20">
        <v>15.42</v>
      </c>
      <c r="D186" s="20">
        <v>13.2</v>
      </c>
      <c r="E186" s="20">
        <v>14.09</v>
      </c>
      <c r="F186" s="20">
        <v>14.15</v>
      </c>
      <c r="G186" s="20">
        <v>16.02</v>
      </c>
      <c r="H186" s="20">
        <v>17.53</v>
      </c>
      <c r="I186" s="27">
        <v>50</v>
      </c>
    </row>
    <row r="187" spans="1:9" ht="18" customHeight="1" x14ac:dyDescent="0.3">
      <c r="A187" s="67" t="s">
        <v>273</v>
      </c>
      <c r="B187" s="54" t="s">
        <v>117</v>
      </c>
      <c r="C187" s="62">
        <v>27.02</v>
      </c>
      <c r="D187" s="62">
        <v>17.440000000000001</v>
      </c>
      <c r="E187" s="62">
        <v>18.53</v>
      </c>
      <c r="F187" s="62">
        <v>22.44</v>
      </c>
      <c r="G187" s="62">
        <v>29.38</v>
      </c>
      <c r="H187" s="62">
        <v>48.1</v>
      </c>
      <c r="I187" s="56">
        <v>80</v>
      </c>
    </row>
    <row r="188" spans="1:9" ht="18" customHeight="1" x14ac:dyDescent="0.3">
      <c r="A188" s="24" t="s">
        <v>274</v>
      </c>
      <c r="B188" s="12" t="s">
        <v>118</v>
      </c>
      <c r="C188" s="20">
        <v>19.16</v>
      </c>
      <c r="D188" s="20">
        <v>13.6</v>
      </c>
      <c r="E188" s="20">
        <v>15.07</v>
      </c>
      <c r="F188" s="20">
        <v>17.12</v>
      </c>
      <c r="G188" s="20">
        <v>21.4</v>
      </c>
      <c r="H188" s="20">
        <v>27.43</v>
      </c>
      <c r="I188" s="27">
        <v>500</v>
      </c>
    </row>
    <row r="189" spans="1:9" ht="18" customHeight="1" x14ac:dyDescent="0.3">
      <c r="A189" s="67" t="s">
        <v>619</v>
      </c>
      <c r="B189" s="54" t="s">
        <v>620</v>
      </c>
      <c r="C189" s="62">
        <v>22.06</v>
      </c>
      <c r="D189" s="62">
        <v>15.76</v>
      </c>
      <c r="E189" s="62">
        <v>17.22</v>
      </c>
      <c r="F189" s="62">
        <v>20.7</v>
      </c>
      <c r="G189" s="62">
        <v>26.63</v>
      </c>
      <c r="H189" s="62">
        <v>30.27</v>
      </c>
      <c r="I189" s="56">
        <v>30</v>
      </c>
    </row>
    <row r="190" spans="1:9" ht="18" customHeight="1" x14ac:dyDescent="0.3">
      <c r="A190" s="89" t="s">
        <v>276</v>
      </c>
      <c r="B190" s="22" t="s">
        <v>120</v>
      </c>
      <c r="C190" s="25">
        <v>21.54</v>
      </c>
      <c r="D190" s="25">
        <v>13.15</v>
      </c>
      <c r="E190" s="25">
        <v>14.5</v>
      </c>
      <c r="F190" s="25">
        <v>17.989999999999998</v>
      </c>
      <c r="G190" s="25">
        <v>27.06</v>
      </c>
      <c r="H190" s="25">
        <v>35.409999999999997</v>
      </c>
      <c r="I190" s="26">
        <v>590</v>
      </c>
    </row>
    <row r="191" spans="1:9" ht="18" customHeight="1" x14ac:dyDescent="0.3">
      <c r="A191" s="67" t="s">
        <v>277</v>
      </c>
      <c r="B191" s="54" t="s">
        <v>121</v>
      </c>
      <c r="C191" s="62">
        <v>31.13</v>
      </c>
      <c r="D191" s="62">
        <v>18.739999999999998</v>
      </c>
      <c r="E191" s="62">
        <v>23.31</v>
      </c>
      <c r="F191" s="62">
        <v>27.83</v>
      </c>
      <c r="G191" s="62">
        <v>37.86</v>
      </c>
      <c r="H191" s="62">
        <v>43.9</v>
      </c>
      <c r="I191" s="56">
        <v>50</v>
      </c>
    </row>
    <row r="192" spans="1:9" ht="18" customHeight="1" x14ac:dyDescent="0.3">
      <c r="A192" s="24" t="s">
        <v>621</v>
      </c>
      <c r="B192" s="12" t="s">
        <v>622</v>
      </c>
      <c r="C192" s="20">
        <v>16.100000000000001</v>
      </c>
      <c r="D192" s="20">
        <v>12.8</v>
      </c>
      <c r="E192" s="20">
        <v>12.8</v>
      </c>
      <c r="F192" s="20">
        <v>15.72</v>
      </c>
      <c r="G192" s="20">
        <v>17.37</v>
      </c>
      <c r="H192" s="20">
        <v>21.66</v>
      </c>
      <c r="I192" s="27">
        <v>40</v>
      </c>
    </row>
    <row r="193" spans="1:9" ht="18" customHeight="1" x14ac:dyDescent="0.3">
      <c r="A193" s="67" t="s">
        <v>504</v>
      </c>
      <c r="B193" s="54" t="s">
        <v>505</v>
      </c>
      <c r="C193" s="62">
        <v>16.13</v>
      </c>
      <c r="D193" s="62">
        <v>13.32</v>
      </c>
      <c r="E193" s="62">
        <v>13.4</v>
      </c>
      <c r="F193" s="62">
        <v>13.41</v>
      </c>
      <c r="G193" s="62">
        <v>19.579999999999998</v>
      </c>
      <c r="H193" s="62">
        <v>23.74</v>
      </c>
      <c r="I193" s="56">
        <v>40</v>
      </c>
    </row>
    <row r="194" spans="1:9" ht="18" customHeight="1" x14ac:dyDescent="0.3">
      <c r="A194" s="24" t="s">
        <v>575</v>
      </c>
      <c r="B194" s="12" t="s">
        <v>576</v>
      </c>
      <c r="C194" s="20">
        <v>25.8</v>
      </c>
      <c r="D194" s="20">
        <v>13.94</v>
      </c>
      <c r="E194" s="20">
        <v>16.8</v>
      </c>
      <c r="F194" s="20">
        <v>22.78</v>
      </c>
      <c r="G194" s="20">
        <v>32.06</v>
      </c>
      <c r="H194" s="20">
        <v>50.93</v>
      </c>
      <c r="I194" s="27">
        <v>50</v>
      </c>
    </row>
    <row r="195" spans="1:9" ht="18" customHeight="1" x14ac:dyDescent="0.3">
      <c r="A195" s="67" t="s">
        <v>506</v>
      </c>
      <c r="B195" s="54" t="s">
        <v>507</v>
      </c>
      <c r="C195" s="62">
        <v>22.7</v>
      </c>
      <c r="D195" s="62">
        <v>15.23</v>
      </c>
      <c r="E195" s="62">
        <v>17.989999999999998</v>
      </c>
      <c r="F195" s="62">
        <v>21.86</v>
      </c>
      <c r="G195" s="62">
        <v>27.6</v>
      </c>
      <c r="H195" s="62">
        <v>29.95</v>
      </c>
      <c r="I195" s="56">
        <v>70</v>
      </c>
    </row>
    <row r="196" spans="1:9" ht="18" customHeight="1" x14ac:dyDescent="0.3">
      <c r="A196" s="24" t="s">
        <v>623</v>
      </c>
      <c r="B196" s="12" t="s">
        <v>624</v>
      </c>
      <c r="C196" s="20">
        <v>24.59</v>
      </c>
      <c r="D196" s="20">
        <v>16.43</v>
      </c>
      <c r="E196" s="20">
        <v>17.420000000000002</v>
      </c>
      <c r="F196" s="20">
        <v>22.57</v>
      </c>
      <c r="G196" s="20">
        <v>27.28</v>
      </c>
      <c r="H196" s="20">
        <v>45.56</v>
      </c>
      <c r="I196" s="27">
        <v>40</v>
      </c>
    </row>
    <row r="197" spans="1:9" ht="18" customHeight="1" x14ac:dyDescent="0.3">
      <c r="A197" s="88" t="s">
        <v>278</v>
      </c>
      <c r="B197" s="64" t="s">
        <v>122</v>
      </c>
      <c r="C197" s="68">
        <v>19.079999999999998</v>
      </c>
      <c r="D197" s="68">
        <v>13.63</v>
      </c>
      <c r="E197" s="68">
        <v>14.5</v>
      </c>
      <c r="F197" s="68">
        <v>16.39</v>
      </c>
      <c r="G197" s="68">
        <v>20.91</v>
      </c>
      <c r="H197" s="68">
        <v>27.27</v>
      </c>
      <c r="I197" s="66">
        <v>2300</v>
      </c>
    </row>
    <row r="198" spans="1:9" ht="18" customHeight="1" x14ac:dyDescent="0.3">
      <c r="A198" s="24" t="s">
        <v>381</v>
      </c>
      <c r="B198" s="12" t="s">
        <v>577</v>
      </c>
      <c r="C198" s="20">
        <v>24.49</v>
      </c>
      <c r="D198" s="20">
        <v>17.260000000000002</v>
      </c>
      <c r="E198" s="20">
        <v>18.61</v>
      </c>
      <c r="F198" s="20">
        <v>22.53</v>
      </c>
      <c r="G198" s="20">
        <v>28.09</v>
      </c>
      <c r="H198" s="20">
        <v>37.130000000000003</v>
      </c>
      <c r="I198" s="27">
        <v>110</v>
      </c>
    </row>
    <row r="199" spans="1:9" ht="18" customHeight="1" x14ac:dyDescent="0.3">
      <c r="A199" s="67" t="s">
        <v>513</v>
      </c>
      <c r="B199" s="54" t="s">
        <v>514</v>
      </c>
      <c r="C199" s="62">
        <v>17.39</v>
      </c>
      <c r="D199" s="62">
        <v>12.85</v>
      </c>
      <c r="E199" s="62">
        <v>13.94</v>
      </c>
      <c r="F199" s="62">
        <v>17.41</v>
      </c>
      <c r="G199" s="62">
        <v>19.13</v>
      </c>
      <c r="H199" s="62">
        <v>22.22</v>
      </c>
      <c r="I199" s="56">
        <v>100</v>
      </c>
    </row>
    <row r="200" spans="1:9" ht="18" customHeight="1" x14ac:dyDescent="0.3">
      <c r="A200" s="24" t="s">
        <v>279</v>
      </c>
      <c r="B200" s="12" t="s">
        <v>124</v>
      </c>
      <c r="C200" s="20">
        <v>22.43</v>
      </c>
      <c r="D200" s="20">
        <v>15.79</v>
      </c>
      <c r="E200" s="20">
        <v>17.920000000000002</v>
      </c>
      <c r="F200" s="20">
        <v>21.98</v>
      </c>
      <c r="G200" s="20">
        <v>26.66</v>
      </c>
      <c r="H200" s="20">
        <v>30.84</v>
      </c>
      <c r="I200" s="27">
        <v>300</v>
      </c>
    </row>
    <row r="201" spans="1:9" ht="18" customHeight="1" x14ac:dyDescent="0.3">
      <c r="A201" s="67" t="s">
        <v>280</v>
      </c>
      <c r="B201" s="54" t="s">
        <v>383</v>
      </c>
      <c r="C201" s="62">
        <v>24.69</v>
      </c>
      <c r="D201" s="62">
        <v>15.51</v>
      </c>
      <c r="E201" s="62">
        <v>17.41</v>
      </c>
      <c r="F201" s="62">
        <v>20.32</v>
      </c>
      <c r="G201" s="62">
        <v>30.92</v>
      </c>
      <c r="H201" s="62">
        <v>40.58</v>
      </c>
      <c r="I201" s="56">
        <v>210</v>
      </c>
    </row>
    <row r="202" spans="1:9" ht="18" customHeight="1" x14ac:dyDescent="0.3">
      <c r="A202" s="24" t="s">
        <v>625</v>
      </c>
      <c r="B202" s="12" t="s">
        <v>626</v>
      </c>
      <c r="C202" s="20">
        <v>16.309999999999999</v>
      </c>
      <c r="D202" s="20">
        <v>14.42</v>
      </c>
      <c r="E202" s="20">
        <v>15.01</v>
      </c>
      <c r="F202" s="20">
        <v>15.73</v>
      </c>
      <c r="G202" s="20">
        <v>18.440000000000001</v>
      </c>
      <c r="H202" s="20">
        <v>18.96</v>
      </c>
      <c r="I202" s="27">
        <v>110</v>
      </c>
    </row>
    <row r="203" spans="1:9" ht="18" customHeight="1" x14ac:dyDescent="0.3">
      <c r="A203" s="67" t="s">
        <v>627</v>
      </c>
      <c r="B203" s="54" t="s">
        <v>628</v>
      </c>
      <c r="C203" s="62">
        <v>17.899999999999999</v>
      </c>
      <c r="D203" s="62">
        <v>13.8</v>
      </c>
      <c r="E203" s="62">
        <v>15.93</v>
      </c>
      <c r="F203" s="62">
        <v>18.98</v>
      </c>
      <c r="G203" s="62">
        <v>18.98</v>
      </c>
      <c r="H203" s="62">
        <v>20.52</v>
      </c>
      <c r="I203" s="56">
        <v>70</v>
      </c>
    </row>
    <row r="204" spans="1:9" ht="18" customHeight="1" x14ac:dyDescent="0.3">
      <c r="A204" s="24" t="s">
        <v>578</v>
      </c>
      <c r="B204" s="12" t="s">
        <v>579</v>
      </c>
      <c r="C204" s="20">
        <v>15.04</v>
      </c>
      <c r="D204" s="20">
        <v>13.14</v>
      </c>
      <c r="E204" s="20">
        <v>13.26</v>
      </c>
      <c r="F204" s="20">
        <v>14.81</v>
      </c>
      <c r="G204" s="20">
        <v>14.86</v>
      </c>
      <c r="H204" s="20">
        <v>14.86</v>
      </c>
      <c r="I204" s="27">
        <v>30</v>
      </c>
    </row>
    <row r="205" spans="1:9" ht="18" customHeight="1" x14ac:dyDescent="0.3">
      <c r="A205" s="67" t="s">
        <v>281</v>
      </c>
      <c r="B205" s="54" t="s">
        <v>125</v>
      </c>
      <c r="C205" s="62">
        <v>14.97</v>
      </c>
      <c r="D205" s="62">
        <v>12.8</v>
      </c>
      <c r="E205" s="62">
        <v>13.44</v>
      </c>
      <c r="F205" s="62">
        <v>15.31</v>
      </c>
      <c r="G205" s="62">
        <v>15.52</v>
      </c>
      <c r="H205" s="62">
        <v>16.97</v>
      </c>
      <c r="I205" s="56">
        <v>40</v>
      </c>
    </row>
    <row r="206" spans="1:9" ht="18" customHeight="1" x14ac:dyDescent="0.3">
      <c r="A206" s="24" t="s">
        <v>282</v>
      </c>
      <c r="B206" s="12" t="s">
        <v>126</v>
      </c>
      <c r="C206" s="20">
        <v>17</v>
      </c>
      <c r="D206" s="20">
        <v>13.68</v>
      </c>
      <c r="E206" s="20">
        <v>14.15</v>
      </c>
      <c r="F206" s="20">
        <v>15.23</v>
      </c>
      <c r="G206" s="20">
        <v>18.350000000000001</v>
      </c>
      <c r="H206" s="20">
        <v>22.49</v>
      </c>
      <c r="I206" s="27">
        <v>330</v>
      </c>
    </row>
    <row r="207" spans="1:9" ht="18" customHeight="1" x14ac:dyDescent="0.3">
      <c r="A207" s="67" t="s">
        <v>283</v>
      </c>
      <c r="B207" s="54" t="s">
        <v>127</v>
      </c>
      <c r="C207" s="62">
        <v>14.8</v>
      </c>
      <c r="D207" s="62">
        <v>13.05</v>
      </c>
      <c r="E207" s="62">
        <v>13.05</v>
      </c>
      <c r="F207" s="62">
        <v>13.32</v>
      </c>
      <c r="G207" s="62">
        <v>16.350000000000001</v>
      </c>
      <c r="H207" s="62">
        <v>17.940000000000001</v>
      </c>
      <c r="I207" s="56">
        <v>40</v>
      </c>
    </row>
    <row r="208" spans="1:9" ht="18" customHeight="1" x14ac:dyDescent="0.3">
      <c r="A208" s="24" t="s">
        <v>387</v>
      </c>
      <c r="B208" s="12" t="s">
        <v>388</v>
      </c>
      <c r="C208" s="20">
        <v>16.329999999999998</v>
      </c>
      <c r="D208" s="20">
        <v>13.63</v>
      </c>
      <c r="E208" s="20">
        <v>14.15</v>
      </c>
      <c r="F208" s="20">
        <v>15.4</v>
      </c>
      <c r="G208" s="20">
        <v>16.39</v>
      </c>
      <c r="H208" s="20">
        <v>21.5</v>
      </c>
      <c r="I208" s="27">
        <v>770</v>
      </c>
    </row>
    <row r="209" spans="1:9" ht="18" customHeight="1" thickBot="1" x14ac:dyDescent="0.35">
      <c r="A209" s="86" t="s">
        <v>284</v>
      </c>
      <c r="B209" s="57" t="s">
        <v>128</v>
      </c>
      <c r="C209" s="63">
        <v>15.42</v>
      </c>
      <c r="D209" s="63">
        <v>13.75</v>
      </c>
      <c r="E209" s="63">
        <v>14.5</v>
      </c>
      <c r="F209" s="63">
        <v>14.5</v>
      </c>
      <c r="G209" s="63">
        <v>17.22</v>
      </c>
      <c r="H209" s="63">
        <v>18.899999999999999</v>
      </c>
      <c r="I209" s="59">
        <v>50</v>
      </c>
    </row>
    <row r="210" spans="1:9" x14ac:dyDescent="0.3">
      <c r="A210" s="87" t="s">
        <v>749</v>
      </c>
    </row>
    <row r="211" spans="1:9" x14ac:dyDescent="0.3">
      <c r="A211" s="96" t="s">
        <v>710</v>
      </c>
      <c r="B211" s="97"/>
      <c r="C211" s="97"/>
      <c r="D211" s="97"/>
      <c r="E211" s="97"/>
      <c r="F211" s="97"/>
      <c r="G211" s="97"/>
      <c r="H211" s="97"/>
      <c r="I211" s="97"/>
    </row>
  </sheetData>
  <mergeCells count="2">
    <mergeCell ref="A1:I1"/>
    <mergeCell ref="A211:I211"/>
  </mergeCells>
  <conditionalFormatting sqref="A3:I209">
    <cfRule type="expression" dxfId="10" priority="1">
      <formula>MOD(ROW(),2)=1</formula>
    </cfRule>
  </conditionalFormatting>
  <pageMargins left="0.7" right="0.7" top="0.75" bottom="0.75" header="0.3" footer="0.3"/>
  <pageSetup scale="51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28</vt:i4>
      </vt:variant>
    </vt:vector>
  </HeadingPairs>
  <TitlesOfParts>
    <vt:vector size="48" baseType="lpstr">
      <vt:lpstr>Summary Dashboard</vt:lpstr>
      <vt:lpstr>2025 (annual)</vt:lpstr>
      <vt:lpstr>2025 (hourly)</vt:lpstr>
      <vt:lpstr>2024 (annual)</vt:lpstr>
      <vt:lpstr>2024 (hourly)</vt:lpstr>
      <vt:lpstr>2023 (annual)</vt:lpstr>
      <vt:lpstr>2023 (hourly)</vt:lpstr>
      <vt:lpstr>2022 (annual)</vt:lpstr>
      <vt:lpstr>2022 (hourly)</vt:lpstr>
      <vt:lpstr>2021 (annual)</vt:lpstr>
      <vt:lpstr>2021 (hourly)</vt:lpstr>
      <vt:lpstr>2020 (annual)</vt:lpstr>
      <vt:lpstr>2020 (hourly)</vt:lpstr>
      <vt:lpstr>2019 (annual)</vt:lpstr>
      <vt:lpstr>2019 (hourly)</vt:lpstr>
      <vt:lpstr>2018 (annual)</vt:lpstr>
      <vt:lpstr>2018 (hourly)</vt:lpstr>
      <vt:lpstr>2017 (annual)</vt:lpstr>
      <vt:lpstr>2017 (hourly)</vt:lpstr>
      <vt:lpstr>Sources &amp; Notes</vt:lpstr>
      <vt:lpstr>'2017 (annual)'!area_04004hourly</vt:lpstr>
      <vt:lpstr>'2017 (hourly)'!area_04004hourly</vt:lpstr>
      <vt:lpstr>'2018 (annual)'!area_04004hourly</vt:lpstr>
      <vt:lpstr>'2018 (hourly)'!area_04004hourly</vt:lpstr>
      <vt:lpstr>'2019 (annual)'!area_04004hourly</vt:lpstr>
      <vt:lpstr>'2019 (hourly)'!area_04004hourly</vt:lpstr>
      <vt:lpstr>'2020 (annual)'!area_04004hourly</vt:lpstr>
      <vt:lpstr>'2020 (hourly)'!area_04004hourly</vt:lpstr>
      <vt:lpstr>'2021 (annual)'!area_04004hourly</vt:lpstr>
      <vt:lpstr>'2021 (hourly)'!area_04004hourly</vt:lpstr>
      <vt:lpstr>'2022 (annual)'!area_04004hourly</vt:lpstr>
      <vt:lpstr>'2022 (hourly)'!area_04004hourly</vt:lpstr>
      <vt:lpstr>'2023 (annual)'!area_04004hourly</vt:lpstr>
      <vt:lpstr>'2023 (hourly)'!area_04004hourly</vt:lpstr>
      <vt:lpstr>'2024 (annual)'!area_04004hourly</vt:lpstr>
      <vt:lpstr>'2024 (hourly)'!area_04004hourly</vt:lpstr>
      <vt:lpstr>'2025 (annual)'!area_04004hourly</vt:lpstr>
      <vt:lpstr>'2025 (hourly)'!area_04004hourly</vt:lpstr>
      <vt:lpstr>'2021 (annual)'!Print_Area</vt:lpstr>
      <vt:lpstr>'2021 (hourly)'!Print_Area</vt:lpstr>
      <vt:lpstr>'2022 (annual)'!Print_Area</vt:lpstr>
      <vt:lpstr>'2022 (hourly)'!Print_Area</vt:lpstr>
      <vt:lpstr>'2023 (annual)'!Print_Area</vt:lpstr>
      <vt:lpstr>'2023 (hourly)'!Print_Area</vt:lpstr>
      <vt:lpstr>'2024 (annual)'!Print_Area</vt:lpstr>
      <vt:lpstr>'2024 (hourly)'!Print_Area</vt:lpstr>
      <vt:lpstr>'2025 (annual)'!Print_Area</vt:lpstr>
      <vt:lpstr>'2025 (hourly)'!Print_Area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Cox</dc:creator>
  <cp:lastModifiedBy>ROBERT CARREIRA</cp:lastModifiedBy>
  <cp:lastPrinted>2022-09-01T02:29:12Z</cp:lastPrinted>
  <dcterms:created xsi:type="dcterms:W3CDTF">2017-05-30T15:53:16Z</dcterms:created>
  <dcterms:modified xsi:type="dcterms:W3CDTF">2026-05-26T02:12:53Z</dcterms:modified>
</cp:coreProperties>
</file>