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95E8FB92-0BFC-4023-A4F1-5E20D2390FF2}" xr6:coauthVersionLast="47" xr6:coauthVersionMax="47" xr10:uidLastSave="{00000000-0000-0000-0000-000000000000}"/>
  <bookViews>
    <workbookView xWindow="288" yWindow="168" windowWidth="19620" windowHeight="16008" xr2:uid="{00000000-000D-0000-FFFF-FFFF00000000}"/>
  </bookViews>
  <sheets>
    <sheet name="Current Analysis" sheetId="16" r:id="rId1"/>
    <sheet name="2026" sheetId="24" r:id="rId2"/>
    <sheet name="2025" sheetId="23" r:id="rId3"/>
    <sheet name="2024" sheetId="22" r:id="rId4"/>
    <sheet name="2023" sheetId="21" r:id="rId5"/>
    <sheet name="2022" sheetId="20" r:id="rId6"/>
    <sheet name="2021" sheetId="19" r:id="rId7"/>
    <sheet name="2020" sheetId="18" r:id="rId8"/>
    <sheet name="2019" sheetId="17" r:id="rId9"/>
    <sheet name="2018" sheetId="15" r:id="rId10"/>
    <sheet name="2017" sheetId="14" r:id="rId11"/>
    <sheet name="2016" sheetId="13" r:id="rId12"/>
    <sheet name="2015" sheetId="12" r:id="rId13"/>
    <sheet name="2014" sheetId="11" r:id="rId14"/>
    <sheet name="2013" sheetId="10" r:id="rId15"/>
    <sheet name="2012" sheetId="9" r:id="rId16"/>
    <sheet name="2011" sheetId="8" r:id="rId17"/>
    <sheet name="2010" sheetId="7" r:id="rId18"/>
    <sheet name="2009" sheetId="6" r:id="rId19"/>
    <sheet name="2008" sheetId="5" r:id="rId20"/>
    <sheet name="2007" sheetId="4" r:id="rId21"/>
    <sheet name="2006" sheetId="3" r:id="rId22"/>
    <sheet name="2005" sheetId="1" r:id="rId23"/>
  </sheets>
  <definedNames>
    <definedName name="_xlnm.Print_Area" localSheetId="22">'2005'!$A$1:$N$26</definedName>
    <definedName name="_xlnm.Print_Area" localSheetId="21">'2006'!$A$1:$N$34</definedName>
    <definedName name="_xlnm.Print_Area" localSheetId="20">'2007'!$A$1:$N$34</definedName>
    <definedName name="_xlnm.Print_Area" localSheetId="19">'2008'!$A$1:$N$34</definedName>
    <definedName name="_xlnm.Print_Area" localSheetId="18">'2009'!$A$1:$N$34</definedName>
    <definedName name="_xlnm.Print_Area" localSheetId="17">'2010'!$A$1:$N$34</definedName>
    <definedName name="_xlnm.Print_Area" localSheetId="16">'2011'!$A$1:$N$34</definedName>
    <definedName name="_xlnm.Print_Area" localSheetId="15">'2012'!$A$1:$N$34</definedName>
    <definedName name="_xlnm.Print_Area" localSheetId="14">'2013'!$A$1:$N$36</definedName>
    <definedName name="_xlnm.Print_Area" localSheetId="13">'2014'!$A$1:$N$36</definedName>
    <definedName name="_xlnm.Print_Area" localSheetId="12">'2015'!$A$1:$N$36</definedName>
    <definedName name="_xlnm.Print_Area" localSheetId="11">'2016'!$A$1:$N$36</definedName>
    <definedName name="_xlnm.Print_Area" localSheetId="10">'2017'!$A$1:$N$35</definedName>
    <definedName name="_xlnm.Print_Area" localSheetId="9">'2018'!$A$1:$N$35</definedName>
    <definedName name="_xlnm.Print_Area" localSheetId="8">'2019'!$A$1:$N$37</definedName>
    <definedName name="_xlnm.Print_Area" localSheetId="7">'2020'!$A$1:$N$38</definedName>
    <definedName name="_xlnm.Print_Area" localSheetId="6">'2021'!$A$1:$N$40</definedName>
    <definedName name="_xlnm.Print_Area" localSheetId="5">'2022'!$A$1:$N$40</definedName>
    <definedName name="_xlnm.Print_Area" localSheetId="4">'2023'!$A$1:$N$40</definedName>
    <definedName name="_xlnm.Print_Area" localSheetId="3">'2024'!$A$1:$N$40</definedName>
    <definedName name="_xlnm.Print_Area" localSheetId="2">'2025'!$A$1:$N$40</definedName>
    <definedName name="_xlnm.Print_Area" localSheetId="1">'2026'!$A$1:$N$40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4" l="1"/>
  <c r="N36" i="24"/>
  <c r="N35" i="24"/>
  <c r="N33" i="24"/>
  <c r="N32" i="24"/>
  <c r="N31" i="24"/>
  <c r="N29" i="24"/>
  <c r="N28" i="24"/>
  <c r="N27" i="24"/>
  <c r="N25" i="24"/>
  <c r="N23" i="24"/>
  <c r="N22" i="24"/>
  <c r="N20" i="24"/>
  <c r="N19" i="24"/>
  <c r="N18" i="24"/>
  <c r="N16" i="24"/>
  <c r="N15" i="24"/>
  <c r="N14" i="24"/>
  <c r="N12" i="24"/>
  <c r="N11" i="24"/>
  <c r="N10" i="24"/>
  <c r="N9" i="24"/>
  <c r="N7" i="24"/>
  <c r="N6" i="24"/>
  <c r="N5" i="24"/>
  <c r="N4" i="24"/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<sst xmlns="http://schemas.openxmlformats.org/spreadsheetml/2006/main" count="1100" uniqueCount="78">
  <si>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</si>
  <si>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</si>
  <si>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</si>
  <si>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</si>
  <si>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</si>
  <si>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</si>
  <si>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</si>
  <si>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</si>
  <si>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</si>
  <si>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</si>
  <si>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</si>
  <si>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</si>
  <si>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</si>
  <si>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</si>
  <si>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</si>
  <si>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</si>
  <si>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</si>
  <si>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</si>
  <si>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</si>
  <si>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</si>
  <si>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</si>
  <si>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</si>
  <si>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</si>
  <si>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</si>
  <si>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</si>
  <si>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</si>
  <si>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</si>
  <si>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</si>
  <si>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</si>
  <si>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</si>
  <si>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</si>
  <si>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</si>
  <si>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Year-over-year Growth</t>
  </si>
  <si>
    <t>Year-over-year Inflation-adjusted Growth</t>
  </si>
  <si>
    <t>Major Industry Sales (Current Analysis)</t>
  </si>
  <si>
    <t xml:space="preserve">    Hotel/Motel</t>
  </si>
  <si>
    <t xml:space="preserve">    Lodging/Extended Stay</t>
  </si>
  <si>
    <t>NA</t>
  </si>
  <si>
    <t xml:space="preserve">    Remote Seller Sales*</t>
  </si>
  <si>
    <t>Retail</t>
  </si>
  <si>
    <t>Restaurant &amp; Bar</t>
  </si>
  <si>
    <t>Hotel/Motel</t>
  </si>
  <si>
    <t>Remote Seller Sales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</si>
  <si>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</si>
  <si>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</si>
  <si>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</si>
  <si>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</si>
  <si>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</si>
  <si>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</si>
  <si>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</si>
  <si>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</si>
  <si>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MAJOR INDUSTRY SALES (2025)</t>
  </si>
  <si>
    <t>MAJOR INDUSTRY SALES (2005)</t>
  </si>
  <si>
    <t>MAJOR INDUSTRY SALES (2006)</t>
  </si>
  <si>
    <t>MAJOR INDUSTRY SALES (2007)</t>
  </si>
  <si>
    <t>MAJOR INDUSTRY SALES (2008)</t>
  </si>
  <si>
    <t>MAJOR INDUSTRY SALES (2009)</t>
  </si>
  <si>
    <t>MAJOR INDUSTRY SALES (2010)</t>
  </si>
  <si>
    <t>MAJOR INDUSTRY SALES (2011)</t>
  </si>
  <si>
    <t>MAJOR INDUSTRY SALES (2012)</t>
  </si>
  <si>
    <t>MAJOR INDUSTRY SALES (2013)</t>
  </si>
  <si>
    <t>MAJOR INDUSTRY SALES (2014)</t>
  </si>
  <si>
    <t>MAJOR INDUSTRY SALES (2015)</t>
  </si>
  <si>
    <t>MAJOR INDUSTRY SALES (2016)</t>
  </si>
  <si>
    <t>MAJOR INDUSTRY SALES (2017)</t>
  </si>
  <si>
    <t>MAJOR INDUSTRY SALES (2018)</t>
  </si>
  <si>
    <t>MAJOR INDUSTRY SALES (2019)</t>
  </si>
  <si>
    <t>MAJOR INDUSTRY SALES (2020)</t>
  </si>
  <si>
    <t>MAJOR INDUSTRY SALES (2021)</t>
  </si>
  <si>
    <t>MAJOR INDUSTRY SALES (2022)</t>
  </si>
  <si>
    <t>MAJOR INDUSTRY SALES (2023)</t>
  </si>
  <si>
    <t>MAJOR INDUSTRY SALES (2024)</t>
  </si>
  <si>
    <t>January 2026</t>
  </si>
  <si>
    <t>January 2025</t>
  </si>
  <si>
    <t>Year-to-date Growth</t>
  </si>
  <si>
    <t>Year-to-date Inflation-adjusted Growth</t>
  </si>
  <si>
    <t>Year-to-date 2026</t>
  </si>
  <si>
    <t>MAJOR INDUSTRY SALES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</si>
</sst>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72</v>
      </c>
      <c r="C2" s="32" t="s">
        <v>73</v>
      </c>
      <c r="D2" s="33" t="s">
        <v>32</v>
      </c>
      <c r="E2" s="33" t="s">
        <v>33</v>
      </c>
      <c r="F2" s="33" t="s">
        <v>76</v>
      </c>
      <c r="G2" s="33" t="s">
        <v>48</v>
      </c>
      <c r="H2" s="33" t="s">
        <v>74</v>
      </c>
      <c r="I2" s="33" t="s">
        <v>75</v>
      </c>
    </row>
    <row r="3" spans="1:9" x14ac:dyDescent="0.3">
      <c r="A3" s="19" t="s">
        <v>27</v>
      </c>
    </row>
    <row r="4" spans="1:9" x14ac:dyDescent="0.3">
      <c r="A4" s="20" t="s">
        <v>39</v>
      </c>
      <c r="B4" s="35">
        <v>8435998556</v>
      </c>
      <c r="C4" s="35">
        <v>8353980678</v>
      </c>
      <c r="D4" s="36">
        <v>9.8178199305622091E-3</v>
      </c>
      <c r="E4" s="36">
        <v>-1.404649251848104E-2</v>
      </c>
      <c r="F4" s="35">
        <v>8435998556</v>
      </c>
      <c r="G4" s="35">
        <v>8353980678</v>
      </c>
      <c r="H4" s="36">
        <v>9.8178199305622091E-3</v>
      </c>
      <c r="I4" s="36">
        <v>-1.404649251848104E-2</v>
      </c>
    </row>
    <row r="5" spans="1:9" x14ac:dyDescent="0.3">
      <c r="A5" s="20" t="s">
        <v>40</v>
      </c>
      <c r="B5" s="35">
        <v>1988852915.2</v>
      </c>
      <c r="C5" s="35">
        <v>1858217771.2</v>
      </c>
      <c r="D5" s="36">
        <v>7.0301310225678454E-2</v>
      </c>
      <c r="E5" s="36">
        <v>4.6436997776635208E-2</v>
      </c>
      <c r="F5" s="35">
        <v>1988852915.2</v>
      </c>
      <c r="G5" s="35">
        <v>1858217771.2</v>
      </c>
      <c r="H5" s="36">
        <v>7.0301310225678454E-2</v>
      </c>
      <c r="I5" s="36">
        <v>4.6436997776635208E-2</v>
      </c>
    </row>
    <row r="6" spans="1:9" x14ac:dyDescent="0.3">
      <c r="A6" s="20" t="s">
        <v>41</v>
      </c>
      <c r="B6" s="35">
        <v>526971165</v>
      </c>
      <c r="C6" s="35">
        <v>494248677</v>
      </c>
      <c r="D6" s="36">
        <v>6.6206526234161275E-2</v>
      </c>
      <c r="E6" s="36">
        <v>4.234221378511803E-2</v>
      </c>
      <c r="F6" s="35">
        <v>526971165</v>
      </c>
      <c r="G6" s="35">
        <v>494248677</v>
      </c>
      <c r="H6" s="36">
        <v>6.6206526234161275E-2</v>
      </c>
      <c r="I6" s="36">
        <v>4.234221378511803E-2</v>
      </c>
    </row>
    <row r="7" spans="1:9" x14ac:dyDescent="0.3">
      <c r="A7" s="20" t="s">
        <v>42</v>
      </c>
      <c r="B7" s="35">
        <v>1415495276</v>
      </c>
      <c r="C7" s="35">
        <v>1262869807</v>
      </c>
      <c r="D7" s="36">
        <v>0.120856059867777</v>
      </c>
      <c r="E7" s="36">
        <v>9.6991747418733759E-2</v>
      </c>
      <c r="F7" s="35">
        <v>1415495276</v>
      </c>
      <c r="G7" s="35">
        <v>1262869807</v>
      </c>
      <c r="H7" s="36">
        <v>0.120856059867777</v>
      </c>
      <c r="I7" s="36">
        <v>9.6991747418733759E-2</v>
      </c>
    </row>
    <row r="8" spans="1:9" x14ac:dyDescent="0.3">
      <c r="A8" s="19" t="s">
        <v>25</v>
      </c>
    </row>
    <row r="9" spans="1:9" x14ac:dyDescent="0.3">
      <c r="A9" s="20" t="s">
        <v>39</v>
      </c>
      <c r="B9" s="35">
        <v>89638343</v>
      </c>
      <c r="C9" s="35">
        <v>90857707</v>
      </c>
      <c r="D9" s="36">
        <v>-1.3420589625930138E-2</v>
      </c>
      <c r="E9" s="36">
        <v>-3.7284902074973383E-2</v>
      </c>
      <c r="F9" s="35">
        <v>89638343</v>
      </c>
      <c r="G9" s="35">
        <v>90857707</v>
      </c>
      <c r="H9" s="36">
        <v>-1.3420589625930138E-2</v>
      </c>
      <c r="I9" s="36">
        <v>-3.7284902074973383E-2</v>
      </c>
    </row>
    <row r="10" spans="1:9" x14ac:dyDescent="0.3">
      <c r="A10" s="20" t="s">
        <v>40</v>
      </c>
      <c r="B10" s="35">
        <v>18479312.600000001</v>
      </c>
      <c r="C10" s="35">
        <v>17474175</v>
      </c>
      <c r="D10" s="36">
        <v>5.7521319318365613E-2</v>
      </c>
      <c r="E10" s="36">
        <v>3.3657006869322367E-2</v>
      </c>
      <c r="F10" s="35">
        <v>18479312.600000001</v>
      </c>
      <c r="G10" s="35">
        <v>17474175</v>
      </c>
      <c r="H10" s="36">
        <v>5.7521319318365613E-2</v>
      </c>
      <c r="I10" s="36">
        <v>3.3657006869322367E-2</v>
      </c>
    </row>
    <row r="11" spans="1:9" x14ac:dyDescent="0.3">
      <c r="A11" s="20" t="s">
        <v>41</v>
      </c>
      <c r="B11" s="35">
        <v>3989835</v>
      </c>
      <c r="C11" s="35">
        <v>4156031</v>
      </c>
      <c r="D11" s="36">
        <v>-3.9989114614400134E-2</v>
      </c>
      <c r="E11" s="36">
        <v>-6.385342706344338E-2</v>
      </c>
      <c r="F11" s="35">
        <v>3989835</v>
      </c>
      <c r="G11" s="35">
        <v>4156031</v>
      </c>
      <c r="H11" s="36">
        <v>-3.9989114614400134E-2</v>
      </c>
      <c r="I11" s="36">
        <v>-6.385342706344338E-2</v>
      </c>
    </row>
    <row r="12" spans="1:9" x14ac:dyDescent="0.3">
      <c r="A12" s="20" t="s">
        <v>42</v>
      </c>
      <c r="B12" s="35">
        <v>20342807</v>
      </c>
      <c r="C12" s="35">
        <v>18357586</v>
      </c>
      <c r="D12" s="36">
        <v>0.10814172408071519</v>
      </c>
      <c r="E12" s="36">
        <v>8.4277411631671947E-2</v>
      </c>
      <c r="F12" s="35">
        <v>20342807</v>
      </c>
      <c r="G12" s="35">
        <v>18357586</v>
      </c>
      <c r="H12" s="36">
        <v>0.10814172408071519</v>
      </c>
      <c r="I12" s="36">
        <v>8.4277411631671947E-2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39</v>
      </c>
      <c r="B14" s="35">
        <v>6766500.2857142854</v>
      </c>
      <c r="C14" s="35">
        <v>7064840.2857142854</v>
      </c>
      <c r="D14" s="36">
        <v>-4.2228838577323416E-2</v>
      </c>
      <c r="E14" s="36">
        <v>-6.6093151026366662E-2</v>
      </c>
      <c r="F14" s="35">
        <v>6766500.2857142854</v>
      </c>
      <c r="G14" s="35">
        <v>7064840.2857142854</v>
      </c>
      <c r="H14" s="36">
        <v>-4.2228838577323416E-2</v>
      </c>
      <c r="I14" s="36">
        <v>-6.6093151026366662E-2</v>
      </c>
    </row>
    <row r="15" spans="1:9" x14ac:dyDescent="0.3">
      <c r="A15" s="20" t="s">
        <v>40</v>
      </c>
      <c r="B15" s="35">
        <v>1438767.7142857143</v>
      </c>
      <c r="C15" s="35">
        <v>1601893.7142857141</v>
      </c>
      <c r="D15" s="36">
        <v>-0.10183322310665149</v>
      </c>
      <c r="E15" s="36">
        <v>-0.12569753555569474</v>
      </c>
      <c r="F15" s="35">
        <v>1438767.7142857143</v>
      </c>
      <c r="G15" s="35">
        <v>1601893.7142857141</v>
      </c>
      <c r="H15" s="36">
        <v>-0.10183322310665149</v>
      </c>
      <c r="I15" s="36">
        <v>-0.12569753555569474</v>
      </c>
    </row>
    <row r="16" spans="1:9" x14ac:dyDescent="0.3">
      <c r="A16" s="20" t="s">
        <v>41</v>
      </c>
      <c r="B16" s="35">
        <v>290894</v>
      </c>
      <c r="C16" s="35">
        <v>354677.71428571426</v>
      </c>
      <c r="D16" s="36">
        <v>-0.17983569792133214</v>
      </c>
      <c r="E16" s="36">
        <v>-0.20370001037037538</v>
      </c>
      <c r="F16" s="35">
        <v>290894</v>
      </c>
      <c r="G16" s="35">
        <v>354677.71428571426</v>
      </c>
      <c r="H16" s="36">
        <v>-0.17983569792133214</v>
      </c>
      <c r="I16" s="36">
        <v>-0.20370001037037538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39</v>
      </c>
      <c r="B18" s="35">
        <v>3271833.4285714282</v>
      </c>
      <c r="C18" s="35">
        <v>3015169.4285714282</v>
      </c>
      <c r="D18" s="36">
        <v>8.5124237984067805E-2</v>
      </c>
      <c r="E18" s="36">
        <v>6.1259925535024559E-2</v>
      </c>
      <c r="F18" s="35">
        <v>3271833.4285714282</v>
      </c>
      <c r="G18" s="35">
        <v>3015169.4285714282</v>
      </c>
      <c r="H18" s="36">
        <v>8.5124237984067805E-2</v>
      </c>
      <c r="I18" s="36">
        <v>6.1259925535024559E-2</v>
      </c>
    </row>
    <row r="19" spans="1:9" x14ac:dyDescent="0.3">
      <c r="A19" s="20" t="s">
        <v>40</v>
      </c>
      <c r="B19" s="35">
        <v>1520425.4285714284</v>
      </c>
      <c r="C19" s="35">
        <v>1042831.7142857142</v>
      </c>
      <c r="D19" s="36">
        <v>0.45797774247098078</v>
      </c>
      <c r="E19" s="36">
        <v>0.43411343002193753</v>
      </c>
      <c r="F19" s="35">
        <v>1520425.4285714284</v>
      </c>
      <c r="G19" s="35">
        <v>1042831.7142857142</v>
      </c>
      <c r="H19" s="36">
        <v>0.45797774247098078</v>
      </c>
      <c r="I19" s="36">
        <v>0.43411343002193753</v>
      </c>
    </row>
    <row r="20" spans="1:9" x14ac:dyDescent="0.3">
      <c r="A20" s="20" t="s">
        <v>41</v>
      </c>
      <c r="B20" s="35">
        <v>551620.85714285704</v>
      </c>
      <c r="C20" s="35">
        <v>460596.28571428568</v>
      </c>
      <c r="D20" s="36">
        <v>0.19762332926200621</v>
      </c>
      <c r="E20" s="36">
        <v>0.17375901681296296</v>
      </c>
      <c r="F20" s="35">
        <v>551620.85714285704</v>
      </c>
      <c r="G20" s="35">
        <v>460596.28571428568</v>
      </c>
      <c r="H20" s="36">
        <v>0.19762332926200621</v>
      </c>
      <c r="I20" s="36">
        <v>0.17375901681296296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39</v>
      </c>
      <c r="B22" s="35">
        <v>9668498.1578947362</v>
      </c>
      <c r="C22" s="35">
        <v>8652207.8947368432</v>
      </c>
      <c r="D22" s="36">
        <v>0.11746022235273663</v>
      </c>
      <c r="E22" s="36">
        <v>9.3595909903693389E-2</v>
      </c>
      <c r="F22" s="35">
        <v>9668498.1578947362</v>
      </c>
      <c r="G22" s="35">
        <v>8652207.8947368432</v>
      </c>
      <c r="H22" s="36">
        <v>0.11746022235273663</v>
      </c>
      <c r="I22" s="36">
        <v>9.3595909903693389E-2</v>
      </c>
    </row>
    <row r="23" spans="1:9" x14ac:dyDescent="0.3">
      <c r="A23" s="20" t="s">
        <v>40</v>
      </c>
      <c r="B23" s="35">
        <v>1861624.210526316</v>
      </c>
      <c r="C23" s="35">
        <v>1948738.9473684211</v>
      </c>
      <c r="D23" s="36">
        <v>-4.4703133254325823E-2</v>
      </c>
      <c r="E23" s="36">
        <v>-6.8567445703369076E-2</v>
      </c>
      <c r="F23" s="35">
        <v>1861624.210526316</v>
      </c>
      <c r="G23" s="35">
        <v>1948738.9473684211</v>
      </c>
      <c r="H23" s="36">
        <v>-4.4703133254325823E-2</v>
      </c>
      <c r="I23" s="36">
        <v>-6.8567445703369076E-2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39</v>
      </c>
      <c r="B25" s="35">
        <v>908340.52631578955</v>
      </c>
      <c r="C25" s="35">
        <v>810827.89473684214</v>
      </c>
      <c r="D25" s="36">
        <v>0.12026304498391188</v>
      </c>
      <c r="E25" s="36">
        <v>9.6398732534868636E-2</v>
      </c>
      <c r="F25" s="35">
        <v>908340.52631578955</v>
      </c>
      <c r="G25" s="35">
        <v>810827.89473684214</v>
      </c>
      <c r="H25" s="36">
        <v>0.12026304498391188</v>
      </c>
      <c r="I25" s="36">
        <v>9.6398732534868636E-2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39</v>
      </c>
      <c r="B27" s="35">
        <v>50783324.102564096</v>
      </c>
      <c r="C27" s="35">
        <v>51342635.384615384</v>
      </c>
      <c r="D27" s="36">
        <v>-1.0893700291412836E-2</v>
      </c>
      <c r="E27" s="36">
        <v>-3.4758012740456083E-2</v>
      </c>
      <c r="F27" s="35">
        <v>50783324.102564096</v>
      </c>
      <c r="G27" s="35">
        <v>51342635.384615384</v>
      </c>
      <c r="H27" s="36">
        <v>-1.0893700291412836E-2</v>
      </c>
      <c r="I27" s="36">
        <v>-3.4758012740456083E-2</v>
      </c>
    </row>
    <row r="28" spans="1:9" x14ac:dyDescent="0.3">
      <c r="A28" s="20" t="s">
        <v>40</v>
      </c>
      <c r="B28" s="35">
        <v>10335948.846153846</v>
      </c>
      <c r="C28" s="35">
        <v>9594733.0769230779</v>
      </c>
      <c r="D28" s="36">
        <v>7.7252359527699085E-2</v>
      </c>
      <c r="E28" s="36">
        <v>5.338804707865584E-2</v>
      </c>
      <c r="F28" s="35">
        <v>10335948.846153846</v>
      </c>
      <c r="G28" s="35">
        <v>9594733.0769230779</v>
      </c>
      <c r="H28" s="36">
        <v>7.7252359527699085E-2</v>
      </c>
      <c r="I28" s="36">
        <v>5.338804707865584E-2</v>
      </c>
    </row>
    <row r="29" spans="1:9" x14ac:dyDescent="0.3">
      <c r="A29" s="20" t="s">
        <v>41</v>
      </c>
      <c r="B29" s="35">
        <v>1333048.1818181816</v>
      </c>
      <c r="C29" s="35">
        <v>1754412.5454545454</v>
      </c>
      <c r="D29" s="36">
        <v>-0.24017404841755377</v>
      </c>
      <c r="E29" s="36">
        <v>-0.26403836086659704</v>
      </c>
      <c r="F29" s="35">
        <v>1333048.1818181816</v>
      </c>
      <c r="G29" s="35">
        <v>1754412.5454545454</v>
      </c>
      <c r="H29" s="36">
        <v>-0.24017404841755377</v>
      </c>
      <c r="I29" s="36">
        <v>-0.26403836086659704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39</v>
      </c>
      <c r="B31" s="35">
        <v>1497694.2857142857</v>
      </c>
      <c r="C31" s="35">
        <v>1274512.5714285714</v>
      </c>
      <c r="D31" s="36">
        <v>0.17511142635145227</v>
      </c>
      <c r="E31" s="36">
        <v>0.15124711390240902</v>
      </c>
      <c r="F31" s="35">
        <v>1497694.2857142857</v>
      </c>
      <c r="G31" s="35">
        <v>1274512.5714285714</v>
      </c>
      <c r="H31" s="36">
        <v>0.17511142635145227</v>
      </c>
      <c r="I31" s="36">
        <v>0.15124711390240902</v>
      </c>
    </row>
    <row r="32" spans="1:9" x14ac:dyDescent="0.3">
      <c r="A32" s="20" t="s">
        <v>40</v>
      </c>
      <c r="B32" s="35">
        <v>860790.28571428568</v>
      </c>
      <c r="C32" s="35">
        <v>781211.7142857142</v>
      </c>
      <c r="D32" s="36">
        <v>0.10186556342326818</v>
      </c>
      <c r="E32" s="36">
        <v>7.8001250974224931E-2</v>
      </c>
      <c r="F32" s="35">
        <v>860790.28571428568</v>
      </c>
      <c r="G32" s="35">
        <v>781211.7142857142</v>
      </c>
      <c r="H32" s="36">
        <v>0.10186556342326818</v>
      </c>
      <c r="I32" s="36">
        <v>7.8001250974224931E-2</v>
      </c>
    </row>
    <row r="33" spans="1:9" x14ac:dyDescent="0.3">
      <c r="A33" s="20" t="s">
        <v>41</v>
      </c>
      <c r="B33" s="35">
        <v>437794.57142857136</v>
      </c>
      <c r="C33" s="35">
        <v>417784.28571428568</v>
      </c>
      <c r="D33" s="36">
        <v>4.789621438267861E-2</v>
      </c>
      <c r="E33" s="36">
        <v>2.4031901933635361E-2</v>
      </c>
      <c r="F33" s="35">
        <v>437794.57142857136</v>
      </c>
      <c r="G33" s="35">
        <v>417784.28571428568</v>
      </c>
      <c r="H33" s="36">
        <v>4.789621438267861E-2</v>
      </c>
      <c r="I33" s="36">
        <v>2.4031901933635361E-2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39</v>
      </c>
      <c r="B35" s="35">
        <v>4623046</v>
      </c>
      <c r="C35" s="35">
        <v>5202400.666666666</v>
      </c>
      <c r="D35" s="36">
        <v>-0.11136294641409769</v>
      </c>
      <c r="E35" s="36">
        <v>-0.13522725886314094</v>
      </c>
      <c r="F35" s="35">
        <v>4623046</v>
      </c>
      <c r="G35" s="35">
        <v>5202400.666666666</v>
      </c>
      <c r="H35" s="36">
        <v>-0.11136294641409769</v>
      </c>
      <c r="I35" s="36">
        <v>-0.13522725886314094</v>
      </c>
    </row>
    <row r="36" spans="1:9" x14ac:dyDescent="0.3">
      <c r="A36" s="20" t="s">
        <v>40</v>
      </c>
      <c r="B36" s="35">
        <v>1012241</v>
      </c>
      <c r="C36" s="35">
        <v>1103508.3333333335</v>
      </c>
      <c r="D36" s="36">
        <v>-8.2706519358712122E-2</v>
      </c>
      <c r="E36" s="36">
        <v>-0.10657083180775537</v>
      </c>
      <c r="F36" s="35">
        <v>1012241</v>
      </c>
      <c r="G36" s="35">
        <v>1103508.3333333335</v>
      </c>
      <c r="H36" s="36">
        <v>-8.2706519358712122E-2</v>
      </c>
      <c r="I36" s="36">
        <v>-0.10657083180775537</v>
      </c>
    </row>
    <row r="37" spans="1:9" x14ac:dyDescent="0.3">
      <c r="A37" s="20" t="s">
        <v>41</v>
      </c>
      <c r="B37" s="35">
        <v>600563</v>
      </c>
      <c r="C37" s="35">
        <v>808513.33333333337</v>
      </c>
      <c r="D37" s="36">
        <v>-0.25720087073393971</v>
      </c>
      <c r="E37" s="36">
        <v>-0.28106518318298296</v>
      </c>
      <c r="F37" s="35">
        <v>600563</v>
      </c>
      <c r="G37" s="37">
        <v>808513.33333333337</v>
      </c>
      <c r="H37" s="38">
        <v>-0.25720087073393971</v>
      </c>
      <c r="I37" s="38">
        <v>-0.28106518318298296</v>
      </c>
    </row>
    <row r="39" spans="1:9" ht="43.5" customHeight="1" x14ac:dyDescent="0.3">
      <c r="A39" s="41" t="s">
        <v>43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49</v>
      </c>
    </row>
  </sheetData>
  <mergeCells count="2">
    <mergeCell ref="A1:I1"/>
    <mergeCell ref="A39:I39"/>
  </mergeCells>
  <pageMargins left="0.7" right="0.7" top="0.75" bottom="0.75" header="0.3" footer="0.3"/>
  <pageSetup scale="7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D56C-8C1E-45FB-BCE6-554B18E8406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8435998556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4">
        <f>SUM(B4:M4)</f>
        <v>8435998556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1988852915.2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4">
        <f t="shared" ref="N5:N37" si="0">SUM(B5:M5)</f>
        <v>1988852915.2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526971165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4">
        <f t="shared" si="0"/>
        <v>526971165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1415495276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4">
        <f t="shared" si="0"/>
        <v>1415495276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89638343</v>
      </c>
      <c r="C9" s="12"/>
      <c r="D9" s="12"/>
      <c r="E9" s="12"/>
      <c r="F9" s="12"/>
      <c r="G9" s="12"/>
      <c r="H9" s="12"/>
      <c r="I9" s="12"/>
      <c r="J9" s="9"/>
      <c r="K9" s="9"/>
      <c r="L9" s="9"/>
      <c r="M9" s="14"/>
      <c r="N9" s="24">
        <f t="shared" si="0"/>
        <v>89638343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18479312.600000001</v>
      </c>
      <c r="C10" s="12"/>
      <c r="D10" s="12"/>
      <c r="E10" s="12"/>
      <c r="F10" s="12"/>
      <c r="G10" s="12"/>
      <c r="H10" s="12"/>
      <c r="I10" s="12"/>
      <c r="J10" s="9"/>
      <c r="K10" s="9"/>
      <c r="L10" s="9"/>
      <c r="M10" s="14"/>
      <c r="N10" s="24">
        <f t="shared" si="0"/>
        <v>18479312.600000001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3989835</v>
      </c>
      <c r="C11" s="12"/>
      <c r="D11" s="12"/>
      <c r="E11" s="12"/>
      <c r="F11" s="12"/>
      <c r="G11" s="12"/>
      <c r="H11" s="12"/>
      <c r="I11" s="12"/>
      <c r="J11" s="9"/>
      <c r="K11" s="9"/>
      <c r="L11" s="9"/>
      <c r="M11" s="14"/>
      <c r="N11" s="24">
        <f t="shared" si="0"/>
        <v>3989835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20342807</v>
      </c>
      <c r="C12" s="12"/>
      <c r="D12" s="12"/>
      <c r="E12" s="12"/>
      <c r="F12" s="12"/>
      <c r="G12" s="12"/>
      <c r="H12" s="12"/>
      <c r="I12" s="12"/>
      <c r="J12" s="9"/>
      <c r="K12" s="9"/>
      <c r="L12" s="9"/>
      <c r="M12" s="14"/>
      <c r="N12" s="24">
        <f t="shared" si="0"/>
        <v>20342807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6766500.2857142854</v>
      </c>
      <c r="C14" s="9"/>
      <c r="D14" s="9"/>
      <c r="E14" s="9"/>
      <c r="F14" s="9"/>
      <c r="G14" s="9"/>
      <c r="H14" s="9"/>
      <c r="I14" s="12"/>
      <c r="J14" s="9"/>
      <c r="K14" s="9"/>
      <c r="L14" s="9"/>
      <c r="M14" s="14"/>
      <c r="N14" s="24">
        <f t="shared" si="0"/>
        <v>6766500.2857142854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1438767.7142857143</v>
      </c>
      <c r="C15" s="9"/>
      <c r="D15" s="12"/>
      <c r="E15" s="9"/>
      <c r="F15" s="9"/>
      <c r="G15" s="9"/>
      <c r="H15" s="9"/>
      <c r="I15" s="12"/>
      <c r="J15" s="9"/>
      <c r="K15" s="9"/>
      <c r="L15" s="9"/>
      <c r="M15" s="14"/>
      <c r="N15" s="24">
        <f t="shared" si="0"/>
        <v>1438767.7142857143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290894</v>
      </c>
      <c r="C16" s="9"/>
      <c r="D16" s="12"/>
      <c r="E16" s="9"/>
      <c r="F16" s="9"/>
      <c r="G16" s="9"/>
      <c r="H16" s="9"/>
      <c r="I16" s="12"/>
      <c r="J16" s="9"/>
      <c r="K16" s="9"/>
      <c r="L16" s="9"/>
      <c r="M16" s="14"/>
      <c r="N16" s="24">
        <f t="shared" si="0"/>
        <v>290894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3271833.4285714282</v>
      </c>
      <c r="C18" s="9"/>
      <c r="D18" s="12"/>
      <c r="E18" s="9"/>
      <c r="F18" s="9"/>
      <c r="G18" s="9"/>
      <c r="H18" s="9"/>
      <c r="I18" s="12"/>
      <c r="J18" s="9"/>
      <c r="K18" s="9"/>
      <c r="L18" s="9"/>
      <c r="M18" s="14"/>
      <c r="N18" s="24">
        <f t="shared" si="0"/>
        <v>3271833.4285714282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1520425.4285714284</v>
      </c>
      <c r="C19" s="9"/>
      <c r="D19" s="12"/>
      <c r="E19" s="9"/>
      <c r="F19" s="9"/>
      <c r="G19" s="9"/>
      <c r="H19" s="9"/>
      <c r="I19" s="12"/>
      <c r="J19" s="9"/>
      <c r="K19" s="9"/>
      <c r="L19" s="9"/>
      <c r="M19" s="14"/>
      <c r="N19" s="24">
        <f t="shared" si="0"/>
        <v>1520425.4285714284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551620.85714285704</v>
      </c>
      <c r="C20" s="9"/>
      <c r="D20" s="12"/>
      <c r="E20" s="9"/>
      <c r="F20" s="9"/>
      <c r="G20" s="9"/>
      <c r="H20" s="9"/>
      <c r="I20" s="12"/>
      <c r="J20" s="9"/>
      <c r="K20" s="9"/>
      <c r="L20" s="9"/>
      <c r="M20" s="14"/>
      <c r="N20" s="24">
        <f t="shared" si="0"/>
        <v>551620.85714285704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9668498.1578947362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4">
        <f t="shared" si="0"/>
        <v>9668498.1578947362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1861624.210526316</v>
      </c>
      <c r="C23" s="9"/>
      <c r="D23" s="12"/>
      <c r="E23" s="9"/>
      <c r="F23" s="9"/>
      <c r="G23" s="9"/>
      <c r="H23" s="9"/>
      <c r="I23" s="12"/>
      <c r="J23" s="9"/>
      <c r="K23" s="9"/>
      <c r="L23" s="9"/>
      <c r="M23" s="14"/>
      <c r="N23" s="24">
        <f t="shared" si="0"/>
        <v>1861624.210526316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908340.52631578955</v>
      </c>
      <c r="C25" s="9"/>
      <c r="D25" s="12"/>
      <c r="E25" s="9"/>
      <c r="F25" s="9"/>
      <c r="G25" s="9"/>
      <c r="H25" s="9"/>
      <c r="I25" s="12"/>
      <c r="J25" s="9"/>
      <c r="K25" s="9"/>
      <c r="L25" s="9"/>
      <c r="M25" s="14"/>
      <c r="N25" s="24">
        <f t="shared" si="0"/>
        <v>908340.52631578955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50783324.102564096</v>
      </c>
      <c r="C27" s="9"/>
      <c r="D27" s="12"/>
      <c r="E27" s="9"/>
      <c r="F27" s="9"/>
      <c r="G27" s="9"/>
      <c r="H27" s="9"/>
      <c r="I27" s="12"/>
      <c r="J27" s="9"/>
      <c r="K27" s="9"/>
      <c r="L27" s="9"/>
      <c r="M27" s="14"/>
      <c r="N27" s="24">
        <f t="shared" si="0"/>
        <v>50783324.102564096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10335948.846153846</v>
      </c>
      <c r="C28" s="9"/>
      <c r="D28" s="12"/>
      <c r="E28" s="9"/>
      <c r="F28" s="9"/>
      <c r="G28" s="9"/>
      <c r="H28" s="9"/>
      <c r="I28" s="12"/>
      <c r="J28" s="9"/>
      <c r="K28" s="9"/>
      <c r="L28" s="9"/>
      <c r="M28" s="14"/>
      <c r="N28" s="24">
        <f t="shared" si="0"/>
        <v>10335948.846153846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1333048.1818181816</v>
      </c>
      <c r="C29" s="9"/>
      <c r="D29" s="12"/>
      <c r="E29" s="9"/>
      <c r="F29" s="9"/>
      <c r="G29" s="9"/>
      <c r="H29" s="9"/>
      <c r="I29" s="12"/>
      <c r="J29" s="9"/>
      <c r="K29" s="9"/>
      <c r="L29" s="9"/>
      <c r="M29" s="14"/>
      <c r="N29" s="24">
        <f t="shared" si="0"/>
        <v>1333048.1818181816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1497694.2857142857</v>
      </c>
      <c r="C31" s="9"/>
      <c r="D31" s="12"/>
      <c r="E31" s="9"/>
      <c r="F31" s="9"/>
      <c r="G31" s="9"/>
      <c r="H31" s="9"/>
      <c r="I31" s="12"/>
      <c r="J31" s="9"/>
      <c r="K31" s="9"/>
      <c r="L31" s="9"/>
      <c r="M31" s="14"/>
      <c r="N31" s="24">
        <f t="shared" si="0"/>
        <v>1497694.2857142857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860790.28571428568</v>
      </c>
      <c r="C32" s="9"/>
      <c r="D32" s="12"/>
      <c r="E32" s="9"/>
      <c r="F32" s="9"/>
      <c r="G32" s="9"/>
      <c r="H32" s="9"/>
      <c r="I32" s="12"/>
      <c r="J32" s="9"/>
      <c r="K32" s="9"/>
      <c r="L32" s="9"/>
      <c r="M32" s="14"/>
      <c r="N32" s="24">
        <f t="shared" si="0"/>
        <v>860790.28571428568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437794.57142857136</v>
      </c>
      <c r="C33" s="9"/>
      <c r="D33" s="12"/>
      <c r="E33" s="9"/>
      <c r="F33" s="9"/>
      <c r="G33" s="9"/>
      <c r="H33" s="9"/>
      <c r="I33" s="12"/>
      <c r="J33" s="9"/>
      <c r="K33" s="9"/>
      <c r="L33" s="9"/>
      <c r="M33" s="14"/>
      <c r="N33" s="24">
        <f t="shared" si="0"/>
        <v>437794.57142857136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4623046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4">
        <f t="shared" si="0"/>
        <v>4623046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1012241</v>
      </c>
      <c r="C36" s="9"/>
      <c r="D36" s="12"/>
      <c r="E36" s="12"/>
      <c r="F36" s="9"/>
      <c r="G36" s="9"/>
      <c r="H36" s="9"/>
      <c r="I36" s="12"/>
      <c r="J36" s="9"/>
      <c r="K36" s="9"/>
      <c r="L36" s="9"/>
      <c r="M36" s="14"/>
      <c r="N36" s="24">
        <f t="shared" si="0"/>
        <v>1012241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600563</v>
      </c>
      <c r="C37" s="9"/>
      <c r="D37" s="12"/>
      <c r="E37" s="12"/>
      <c r="F37" s="9"/>
      <c r="G37" s="9"/>
      <c r="H37" s="9"/>
      <c r="I37" s="12"/>
      <c r="J37" s="9"/>
      <c r="K37" s="9"/>
      <c r="L37" s="9"/>
      <c r="M37" s="14"/>
      <c r="N37" s="24">
        <f t="shared" si="0"/>
        <v>600563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I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>
        <v>8443034447</v>
      </c>
      <c r="K4" s="12">
        <v>8549893953</v>
      </c>
      <c r="L4" s="12">
        <v>8855124275</v>
      </c>
      <c r="M4" s="12">
        <v>11283470878</v>
      </c>
      <c r="N4" s="24">
        <f>SUM(B4:M4)</f>
        <v>106330957020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>
        <v>1848618654.5999999</v>
      </c>
      <c r="K5" s="12">
        <v>1921148927.5999999</v>
      </c>
      <c r="L5" s="12">
        <v>1972271029.2</v>
      </c>
      <c r="M5" s="12">
        <v>2071395253.8</v>
      </c>
      <c r="N5" s="24">
        <f t="shared" ref="N5:N37" si="0">SUM(B5:M5)</f>
        <v>23292074281.599998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>
        <v>370618980</v>
      </c>
      <c r="K6" s="12">
        <v>509169087</v>
      </c>
      <c r="L6" s="12">
        <v>471362443</v>
      </c>
      <c r="M6" s="12">
        <v>440995309</v>
      </c>
      <c r="N6" s="24">
        <f t="shared" si="0"/>
        <v>5524451140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>
        <v>1260825731</v>
      </c>
      <c r="K7" s="12">
        <v>1419138987</v>
      </c>
      <c r="L7" s="12">
        <v>1555235792</v>
      </c>
      <c r="M7" s="12">
        <v>1860551728</v>
      </c>
      <c r="N7" s="24">
        <f t="shared" si="0"/>
        <v>16614583349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>
        <v>95610705</v>
      </c>
      <c r="K9" s="9">
        <v>93467442</v>
      </c>
      <c r="L9" s="9">
        <v>98507976</v>
      </c>
      <c r="M9" s="14">
        <v>126832903</v>
      </c>
      <c r="N9" s="24">
        <f t="shared" si="0"/>
        <v>1200817860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>
        <v>17546078.399999999</v>
      </c>
      <c r="K10" s="9">
        <v>18468563.800000001</v>
      </c>
      <c r="L10" s="9">
        <v>18001501.600000001</v>
      </c>
      <c r="M10" s="14">
        <v>20058490.199999999</v>
      </c>
      <c r="N10" s="24">
        <f t="shared" si="0"/>
        <v>224372462.40000001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>
        <v>3403193</v>
      </c>
      <c r="K11" s="9">
        <v>4115377</v>
      </c>
      <c r="L11" s="9">
        <v>3268866</v>
      </c>
      <c r="M11" s="14">
        <v>5383283</v>
      </c>
      <c r="N11" s="24">
        <f t="shared" si="0"/>
        <v>51407459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>
        <v>19454079</v>
      </c>
      <c r="K12" s="9">
        <v>20934394</v>
      </c>
      <c r="L12" s="9">
        <v>23324352</v>
      </c>
      <c r="M12" s="14">
        <v>28004598</v>
      </c>
      <c r="N12" s="24">
        <f t="shared" si="0"/>
        <v>251054614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>
        <v>6922268.2857142854</v>
      </c>
      <c r="K14" s="9">
        <v>6713323.9999999991</v>
      </c>
      <c r="L14" s="9">
        <v>7113092.5714285709</v>
      </c>
      <c r="M14" s="14">
        <v>8719762.8571428563</v>
      </c>
      <c r="N14" s="24">
        <f t="shared" si="0"/>
        <v>86485390.714285702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>
        <v>1668537.4285714284</v>
      </c>
      <c r="K15" s="9">
        <v>1565411.9999999998</v>
      </c>
      <c r="L15" s="9">
        <v>1707034.2857142854</v>
      </c>
      <c r="M15" s="14">
        <v>1892853.9999999998</v>
      </c>
      <c r="N15" s="24">
        <f t="shared" si="0"/>
        <v>20625085.285714284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>
        <v>255645.71428571426</v>
      </c>
      <c r="K16" s="9">
        <v>288677.71428571426</v>
      </c>
      <c r="L16" s="9">
        <v>206697.71428571426</v>
      </c>
      <c r="M16" s="14">
        <v>1595355.7142857141</v>
      </c>
      <c r="N16" s="24">
        <f t="shared" si="0"/>
        <v>4626658.4285714272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>
        <v>2845756</v>
      </c>
      <c r="K18" s="9">
        <v>3006240.8571428568</v>
      </c>
      <c r="L18" s="9">
        <v>3184157.7142857141</v>
      </c>
      <c r="M18" s="14">
        <v>4225323.9999999991</v>
      </c>
      <c r="N18" s="24">
        <f t="shared" si="0"/>
        <v>39126140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>
        <v>945390</v>
      </c>
      <c r="K19" s="9">
        <v>1430874.2857142854</v>
      </c>
      <c r="L19" s="9">
        <v>1193188.857142857</v>
      </c>
      <c r="M19" s="14">
        <v>1309380.857142857</v>
      </c>
      <c r="N19" s="24">
        <f t="shared" si="0"/>
        <v>15081744.14285714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>
        <v>399364.28571428568</v>
      </c>
      <c r="K20" s="9">
        <v>612794.85714285704</v>
      </c>
      <c r="L20" s="9">
        <v>370011.99999999994</v>
      </c>
      <c r="M20" s="14">
        <v>765613.7142857142</v>
      </c>
      <c r="N20" s="24">
        <f t="shared" si="0"/>
        <v>6005373.0000000009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>
        <v>9584682.1052631568</v>
      </c>
      <c r="K22" s="9">
        <v>10792880.263157895</v>
      </c>
      <c r="L22" s="9">
        <v>12301929.47368421</v>
      </c>
      <c r="M22" s="9">
        <v>16439688.421052633</v>
      </c>
      <c r="N22" s="24">
        <f t="shared" si="0"/>
        <v>129113048.36842105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>
        <v>1904480.2631578948</v>
      </c>
      <c r="K23" s="9">
        <v>1910009.7368421052</v>
      </c>
      <c r="L23" s="9">
        <v>1922362.3684210528</v>
      </c>
      <c r="M23" s="14">
        <v>2182511.5789473685</v>
      </c>
      <c r="N23" s="24">
        <f t="shared" si="0"/>
        <v>23126473.315789476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>
        <v>785939.47368421056</v>
      </c>
      <c r="K25" s="9">
        <v>633784.73684210528</v>
      </c>
      <c r="L25" s="9">
        <v>715312.10526315798</v>
      </c>
      <c r="M25" s="14">
        <v>819814.73684210528</v>
      </c>
      <c r="N25" s="24">
        <f t="shared" si="0"/>
        <v>9156450.8421052638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>
        <v>53287390.256410256</v>
      </c>
      <c r="K27" s="9">
        <v>53497973.333333336</v>
      </c>
      <c r="L27" s="9">
        <v>55185699.48717948</v>
      </c>
      <c r="M27" s="14">
        <v>69394220.512820512</v>
      </c>
      <c r="N27" s="24">
        <f t="shared" si="0"/>
        <v>674232600.35897446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>
        <v>9927096.5384615399</v>
      </c>
      <c r="K28" s="9">
        <v>10466759.23076923</v>
      </c>
      <c r="L28" s="9">
        <v>10102165.76923077</v>
      </c>
      <c r="M28" s="14">
        <v>10827479.615384614</v>
      </c>
      <c r="N28" s="24">
        <f t="shared" si="0"/>
        <v>125784173.61538461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>
        <v>1410878.5454545456</v>
      </c>
      <c r="K29" s="9">
        <v>1531172.9090909089</v>
      </c>
      <c r="L29" s="9">
        <v>1401187.2727272727</v>
      </c>
      <c r="M29" s="14">
        <v>1338433.8181818181</v>
      </c>
      <c r="N29" s="24">
        <f t="shared" si="0"/>
        <v>22199179.90909091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>
        <v>1251737.4285714284</v>
      </c>
      <c r="K31" s="9">
        <v>1609419.9999999998</v>
      </c>
      <c r="L31" s="9">
        <v>1592094.857142857</v>
      </c>
      <c r="M31" s="14">
        <v>1932314</v>
      </c>
      <c r="N31" s="24">
        <f t="shared" si="0"/>
        <v>18866455.571428571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>
        <v>597405.99999999988</v>
      </c>
      <c r="K32" s="9">
        <v>944647.42857142864</v>
      </c>
      <c r="L32" s="9">
        <v>686187.14285714272</v>
      </c>
      <c r="M32" s="14">
        <v>924750.57142857136</v>
      </c>
      <c r="N32" s="24">
        <f t="shared" si="0"/>
        <v>10045734.142857142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>
        <v>346149.42857142852</v>
      </c>
      <c r="K33" s="9">
        <v>550770</v>
      </c>
      <c r="L33" s="9">
        <v>405831.71428571426</v>
      </c>
      <c r="M33" s="14">
        <v>373413.14285714278</v>
      </c>
      <c r="N33" s="24">
        <f t="shared" si="0"/>
        <v>5395480.9999999991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>
        <v>4586530.666666667</v>
      </c>
      <c r="K35" s="9">
        <v>4872571.333333334</v>
      </c>
      <c r="L35" s="9">
        <v>4466122.666666667</v>
      </c>
      <c r="M35" s="9">
        <v>5514447.666666667</v>
      </c>
      <c r="N35" s="24">
        <f t="shared" si="0"/>
        <v>57784236.333333328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>
        <v>1435130.6666666667</v>
      </c>
      <c r="K36" s="9">
        <v>1216453.3333333333</v>
      </c>
      <c r="L36" s="9">
        <v>1298711.3333333333</v>
      </c>
      <c r="M36" s="14">
        <v>1429965.6666666667</v>
      </c>
      <c r="N36" s="24">
        <f t="shared" si="0"/>
        <v>15965597.333333334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>
        <v>551395.33333333337</v>
      </c>
      <c r="K37" s="9">
        <v>566808.33333333337</v>
      </c>
      <c r="L37" s="9">
        <v>484710.33333333331</v>
      </c>
      <c r="M37" s="14">
        <v>561523.33333333337</v>
      </c>
      <c r="N37" s="24">
        <f t="shared" si="0"/>
        <v>7036635.9999999991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35</v>
      </c>
      <c r="B35" s="12" t="s">
        <v>37</v>
      </c>
      <c r="C35" s="12" t="s">
        <v>37</v>
      </c>
      <c r="D35" s="12" t="s">
        <v>37</v>
      </c>
      <c r="E35" s="12" t="s">
        <v>37</v>
      </c>
      <c r="F35" s="12" t="s">
        <v>37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46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47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49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Current Analysis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2025-04-14T19:49:26Z</cp:lastPrinted>
  <dcterms:created xsi:type="dcterms:W3CDTF">2005-08-25T22:14:49Z</dcterms:created>
  <dcterms:modified xsi:type="dcterms:W3CDTF">2026-03-10T23:05:35Z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