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Cochise Economy\WebStats\"/>
    </mc:Choice>
  </mc:AlternateContent>
  <xr:revisionPtr revIDLastSave="0" documentId="13_ncr:1_{575949D4-110C-44B5-B1CA-3CC1A223FB9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ouglas &amp; Naco (combined)" sheetId="5" r:id="rId1"/>
    <sheet name="Douglas" sheetId="1" r:id="rId2"/>
    <sheet name="Naco" sheetId="4" r:id="rId3"/>
  </sheets>
  <definedNames>
    <definedName name="_xlnm.Print_Area" localSheetId="1">Douglas!$A$1:$D$21</definedName>
    <definedName name="_xlnm.Print_Area" localSheetId="0">'Douglas &amp; Naco (combined)'!$A$1:$D$21</definedName>
    <definedName name="_xlnm.Print_Area" localSheetId="2">Naco!$A$1:$D$21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5" l="1"/>
  <c r="C19" i="5"/>
  <c r="B19" i="1"/>
  <c r="B19" i="4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3" i="5"/>
  <c r="C3" i="5"/>
  <c r="B19" i="5" l="1"/>
  <c r="B18" i="1"/>
  <c r="B17" i="4"/>
  <c r="B17" i="1"/>
  <c r="B17" i="5" s="1"/>
  <c r="B16" i="4" l="1"/>
  <c r="B16" i="1"/>
  <c r="B16" i="5" s="1"/>
  <c r="B18" i="4" l="1"/>
  <c r="B18" i="5" s="1"/>
  <c r="B15" i="4"/>
  <c r="B14" i="4"/>
  <c r="B13" i="4"/>
  <c r="B12" i="4"/>
  <c r="B11" i="4"/>
  <c r="B10" i="4"/>
  <c r="B9" i="4"/>
  <c r="B8" i="4"/>
  <c r="B7" i="4"/>
  <c r="B6" i="4"/>
  <c r="B5" i="4"/>
  <c r="B4" i="4"/>
  <c r="B3" i="4"/>
  <c r="B15" i="1"/>
  <c r="B15" i="5" s="1"/>
  <c r="B14" i="1"/>
  <c r="B14" i="5" s="1"/>
  <c r="B13" i="1"/>
  <c r="B12" i="1"/>
  <c r="B12" i="5" s="1"/>
  <c r="B11" i="1"/>
  <c r="B11" i="5" s="1"/>
  <c r="B10" i="1"/>
  <c r="B10" i="5" s="1"/>
  <c r="B9" i="1"/>
  <c r="B8" i="1"/>
  <c r="B8" i="5" s="1"/>
  <c r="B7" i="1"/>
  <c r="B7" i="5" s="1"/>
  <c r="B6" i="1"/>
  <c r="B6" i="5" s="1"/>
  <c r="B5" i="1"/>
  <c r="B4" i="1"/>
  <c r="B4" i="5" s="1"/>
  <c r="B3" i="1"/>
  <c r="B3" i="5" s="1"/>
  <c r="B5" i="5" l="1"/>
  <c r="B9" i="5"/>
  <c r="B13" i="5"/>
</calcChain>
</file>

<file path=xl/sharedStrings.xml><?xml version="1.0" encoding="utf-8"?>
<sst xmlns="http://schemas.openxmlformats.org/spreadsheetml/2006/main" count="18" uniqueCount="8">
  <si>
    <t>Total</t>
  </si>
  <si>
    <t>Exports</t>
  </si>
  <si>
    <t>Imports</t>
  </si>
  <si>
    <t>Year</t>
  </si>
  <si>
    <t>International Trade Value (Douglas Port)</t>
  </si>
  <si>
    <t>International Trade Value (Naco Port)</t>
  </si>
  <si>
    <t>Source: U.S. Department of Transportation, Bureau of Transportation Statistics (BTS) and US Economic Research</t>
  </si>
  <si>
    <t>International Trade Value (Cochise County)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</si>
</sst>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0" fillId="2" borderId="0" xfId="0" applyNumberForma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508A-20E8-4B7D-8053-1E3F53483A05}">
  <dimension ref="A1:E21"/>
  <sheetViews>
    <sheetView tabSelected="1" workbookViewId="0">
      <selection sqref="A1:D1"/>
    </sheetView>
  </sheetViews>
  <sheetFormatPr defaultColWidth="13.85546875" defaultRowHeight="15" x14ac:dyDescent="0.25"/>
  <cols>
    <col min="1" max="1" width="14.28515625" style="1" customWidth="1"/>
    <col min="2" max="2" width="18.85546875" style="1" customWidth="1"/>
    <col min="3" max="3" width="20" style="1" customWidth="1"/>
    <col min="4" max="4" width="19.5703125" style="1" customWidth="1"/>
    <col min="5" max="16384" width="13.85546875" style="1"/>
  </cols>
  <sheetData>
    <row r="1" spans="1:5" ht="15.75" x14ac:dyDescent="0.25">
      <c r="A1" s="9" t="s">
        <v>7</v>
      </c>
      <c r="B1" s="10"/>
      <c r="C1" s="10"/>
      <c r="D1" s="10"/>
    </row>
    <row r="2" spans="1:5" ht="15.75" x14ac:dyDescent="0.25">
      <c r="A2" s="5" t="s">
        <v>3</v>
      </c>
      <c r="B2" s="5" t="s">
        <v>0</v>
      </c>
      <c r="C2" s="5" t="s">
        <v>1</v>
      </c>
      <c r="D2" s="5" t="s">
        <v>2</v>
      </c>
    </row>
    <row r="3" spans="1:5" ht="15.75" x14ac:dyDescent="0.25">
      <c r="A3" s="5">
        <v>2004</v>
      </c>
      <c r="B3" s="7">
        <f>Douglas!B3+Naco!B3</f>
        <v>849952218</v>
      </c>
      <c r="C3" s="7">
        <f>Douglas!C3+Naco!C3</f>
        <v>323366626</v>
      </c>
      <c r="D3" s="7">
        <f>Douglas!D3+Naco!D3</f>
        <v>526585592</v>
      </c>
    </row>
    <row r="4" spans="1:5" ht="15.75" x14ac:dyDescent="0.25">
      <c r="A4" s="5">
        <v>2005</v>
      </c>
      <c r="B4" s="7">
        <f>Douglas!B4+Naco!B4</f>
        <v>1228107107</v>
      </c>
      <c r="C4" s="7">
        <f>Douglas!C4+Naco!C4</f>
        <v>408608960</v>
      </c>
      <c r="D4" s="7">
        <f>Douglas!D4+Naco!D4</f>
        <v>819498147</v>
      </c>
    </row>
    <row r="5" spans="1:5" ht="15.75" x14ac:dyDescent="0.25">
      <c r="A5" s="5">
        <v>2006</v>
      </c>
      <c r="B5" s="7">
        <f>Douglas!B5+Naco!B5</f>
        <v>1289001899</v>
      </c>
      <c r="C5" s="7">
        <f>Douglas!C5+Naco!C5</f>
        <v>539956583</v>
      </c>
      <c r="D5" s="7">
        <f>Douglas!D5+Naco!D5</f>
        <v>749045316</v>
      </c>
    </row>
    <row r="6" spans="1:5" ht="15.75" x14ac:dyDescent="0.25">
      <c r="A6" s="5">
        <v>2007</v>
      </c>
      <c r="B6" s="7">
        <f>Douglas!B6+Naco!B6</f>
        <v>1408447215</v>
      </c>
      <c r="C6" s="7">
        <f>Douglas!C6+Naco!C6</f>
        <v>455053393</v>
      </c>
      <c r="D6" s="7">
        <f>Douglas!D6+Naco!D6</f>
        <v>953393822</v>
      </c>
    </row>
    <row r="7" spans="1:5" ht="15.75" x14ac:dyDescent="0.25">
      <c r="A7" s="5">
        <v>2008</v>
      </c>
      <c r="B7" s="7">
        <f>Douglas!B7+Naco!B7</f>
        <v>1253413356</v>
      </c>
      <c r="C7" s="7">
        <f>Douglas!C7+Naco!C7</f>
        <v>475391994</v>
      </c>
      <c r="D7" s="7">
        <f>Douglas!D7+Naco!D7</f>
        <v>778021362</v>
      </c>
    </row>
    <row r="8" spans="1:5" ht="15.75" x14ac:dyDescent="0.25">
      <c r="A8" s="5">
        <v>2009</v>
      </c>
      <c r="B8" s="7">
        <f>Douglas!B8+Naco!B8</f>
        <v>1143951054</v>
      </c>
      <c r="C8" s="7">
        <f>Douglas!C8+Naco!C8</f>
        <v>426121243</v>
      </c>
      <c r="D8" s="7">
        <f>Douglas!D8+Naco!D8</f>
        <v>717829811</v>
      </c>
    </row>
    <row r="9" spans="1:5" ht="15.75" x14ac:dyDescent="0.25">
      <c r="A9" s="5">
        <v>2010</v>
      </c>
      <c r="B9" s="7">
        <f>Douglas!B9+Naco!B9</f>
        <v>1483843472</v>
      </c>
      <c r="C9" s="7">
        <f>Douglas!C9+Naco!C9</f>
        <v>649687904</v>
      </c>
      <c r="D9" s="7">
        <f>Douglas!D9+Naco!D9</f>
        <v>834155568</v>
      </c>
    </row>
    <row r="10" spans="1:5" ht="15.75" x14ac:dyDescent="0.25">
      <c r="A10" s="5">
        <v>2011</v>
      </c>
      <c r="B10" s="7">
        <f>Douglas!B10+Naco!B10</f>
        <v>2274131747</v>
      </c>
      <c r="C10" s="7">
        <f>Douglas!C10+Naco!C10</f>
        <v>1048242543</v>
      </c>
      <c r="D10" s="7">
        <f>Douglas!D10+Naco!D10</f>
        <v>1225889204</v>
      </c>
    </row>
    <row r="11" spans="1:5" ht="15.75" x14ac:dyDescent="0.25">
      <c r="A11" s="5">
        <v>2012</v>
      </c>
      <c r="B11" s="7">
        <f>Douglas!B11+Naco!B11</f>
        <v>2465641529</v>
      </c>
      <c r="C11" s="7">
        <f>Douglas!C11+Naco!C11</f>
        <v>1345131311</v>
      </c>
      <c r="D11" s="7">
        <f>Douglas!D11+Naco!D11</f>
        <v>1120510218</v>
      </c>
    </row>
    <row r="12" spans="1:5" ht="15.75" x14ac:dyDescent="0.25">
      <c r="A12" s="5">
        <v>2013</v>
      </c>
      <c r="B12" s="7">
        <f>Douglas!B12+Naco!B12</f>
        <v>2521961158</v>
      </c>
      <c r="C12" s="7">
        <f>Douglas!C12+Naco!C12</f>
        <v>1498528190</v>
      </c>
      <c r="D12" s="7">
        <f>Douglas!D12+Naco!D12</f>
        <v>1023432968</v>
      </c>
    </row>
    <row r="13" spans="1:5" ht="15.75" x14ac:dyDescent="0.25">
      <c r="A13" s="5">
        <v>2014</v>
      </c>
      <c r="B13" s="7">
        <f>Douglas!B13+Naco!B13</f>
        <v>2376180469</v>
      </c>
      <c r="C13" s="7">
        <f>Douglas!C13+Naco!C13</f>
        <v>1340689078</v>
      </c>
      <c r="D13" s="7">
        <f>Douglas!D13+Naco!D13</f>
        <v>1035491391</v>
      </c>
      <c r="E13" s="2"/>
    </row>
    <row r="14" spans="1:5" ht="15.75" x14ac:dyDescent="0.25">
      <c r="A14" s="5">
        <v>2015</v>
      </c>
      <c r="B14" s="7">
        <f>Douglas!B14+Naco!B14</f>
        <v>2232572675</v>
      </c>
      <c r="C14" s="7">
        <f>Douglas!C14+Naco!C14</f>
        <v>1119324338</v>
      </c>
      <c r="D14" s="7">
        <f>Douglas!D14+Naco!D14</f>
        <v>1113248337</v>
      </c>
      <c r="E14" s="2"/>
    </row>
    <row r="15" spans="1:5" ht="15.75" x14ac:dyDescent="0.25">
      <c r="A15" s="5">
        <v>2016</v>
      </c>
      <c r="B15" s="7">
        <f>Douglas!B15+Naco!B15</f>
        <v>1986577628</v>
      </c>
      <c r="C15" s="7">
        <f>Douglas!C15+Naco!C15</f>
        <v>931336746</v>
      </c>
      <c r="D15" s="7">
        <f>Douglas!D15+Naco!D15</f>
        <v>1055240882</v>
      </c>
      <c r="E15" s="2"/>
    </row>
    <row r="16" spans="1:5" ht="15.75" x14ac:dyDescent="0.25">
      <c r="A16" s="5">
        <v>2017</v>
      </c>
      <c r="B16" s="7">
        <f>Douglas!B16+Naco!B16</f>
        <v>2000736842</v>
      </c>
      <c r="C16" s="7">
        <f>Douglas!C16+Naco!C16</f>
        <v>865285286</v>
      </c>
      <c r="D16" s="7">
        <f>Douglas!D16+Naco!D16</f>
        <v>1135451556</v>
      </c>
      <c r="E16" s="2"/>
    </row>
    <row r="17" spans="1:5" ht="15.75" x14ac:dyDescent="0.25">
      <c r="A17" s="5">
        <v>2018</v>
      </c>
      <c r="B17" s="7">
        <f>Douglas!B17+Naco!B17</f>
        <v>1927918552</v>
      </c>
      <c r="C17" s="7">
        <f>Douglas!C17+Naco!C17</f>
        <v>834267635</v>
      </c>
      <c r="D17" s="7">
        <f>Douglas!D17+Naco!D17</f>
        <v>1093650917</v>
      </c>
      <c r="E17" s="2"/>
    </row>
    <row r="18" spans="1:5" ht="15.75" x14ac:dyDescent="0.25">
      <c r="A18" s="5">
        <v>2019</v>
      </c>
      <c r="B18" s="7">
        <f>Douglas!B18+Naco!B18</f>
        <v>1935661815</v>
      </c>
      <c r="C18" s="7">
        <f>Douglas!C18+Naco!C18</f>
        <v>799050276</v>
      </c>
      <c r="D18" s="7">
        <f>Douglas!D18+Naco!D18</f>
        <v>1136611539</v>
      </c>
      <c r="E18" s="8"/>
    </row>
    <row r="19" spans="1:5" ht="15.75" x14ac:dyDescent="0.25">
      <c r="A19" s="5">
        <v>2020</v>
      </c>
      <c r="B19" s="7">
        <f>Douglas!B19+Naco!B19</f>
        <v>2311436998</v>
      </c>
      <c r="C19" s="7">
        <f>Douglas!C19+Naco!C19</f>
        <v>1051065341</v>
      </c>
      <c r="D19" s="7">
        <f>Douglas!D19+Naco!D19</f>
        <v>1260371657</v>
      </c>
      <c r="E19" s="8"/>
    </row>
    <row r="20" spans="1:5" ht="18.75" x14ac:dyDescent="0.3">
      <c r="A20" s="3"/>
      <c r="B20" s="4"/>
      <c r="C20" s="4"/>
      <c r="D20" s="4"/>
      <c r="E20" s="2"/>
    </row>
    <row r="21" spans="1:5" ht="33" customHeight="1" x14ac:dyDescent="0.25">
      <c r="A21" s="11" t="s">
        <v>6</v>
      </c>
      <c r="B21" s="11"/>
      <c r="C21" s="11"/>
      <c r="D21" s="11"/>
    </row>
  </sheetData>
  <mergeCells count="2">
    <mergeCell ref="A1:D1"/>
    <mergeCell ref="A21:D2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workbookViewId="0">
      <selection sqref="A1:D1"/>
    </sheetView>
  </sheetViews>
  <sheetFormatPr defaultColWidth="13.85546875" defaultRowHeight="15" x14ac:dyDescent="0.25"/>
  <cols>
    <col min="1" max="1" width="14.28515625" style="1" customWidth="1"/>
    <col min="2" max="2" width="18.85546875" style="1" customWidth="1"/>
    <col min="3" max="3" width="20" style="1" customWidth="1"/>
    <col min="4" max="4" width="19.5703125" style="1" customWidth="1"/>
    <col min="5" max="16384" width="13.85546875" style="1"/>
  </cols>
  <sheetData>
    <row r="1" spans="1:5" ht="15.75" x14ac:dyDescent="0.25">
      <c r="A1" s="9" t="s">
        <v>4</v>
      </c>
      <c r="B1" s="10"/>
      <c r="C1" s="10"/>
      <c r="D1" s="10"/>
    </row>
    <row r="2" spans="1:5" ht="15.75" x14ac:dyDescent="0.25">
      <c r="A2" s="5" t="s">
        <v>3</v>
      </c>
      <c r="B2" s="5" t="s">
        <v>0</v>
      </c>
      <c r="C2" s="5" t="s">
        <v>1</v>
      </c>
      <c r="D2" s="5" t="s">
        <v>2</v>
      </c>
    </row>
    <row r="3" spans="1:5" ht="15.75" x14ac:dyDescent="0.25">
      <c r="A3" s="5">
        <v>2004</v>
      </c>
      <c r="B3" s="7">
        <f>SUM(C3:D3)</f>
        <v>764251878</v>
      </c>
      <c r="C3" s="7">
        <v>264971733</v>
      </c>
      <c r="D3" s="7">
        <v>499280145</v>
      </c>
    </row>
    <row r="4" spans="1:5" ht="15.75" x14ac:dyDescent="0.25">
      <c r="A4" s="5">
        <v>2005</v>
      </c>
      <c r="B4" s="7">
        <f t="shared" ref="B4:B18" si="0">SUM(C4:D4)</f>
        <v>1118125487</v>
      </c>
      <c r="C4" s="7">
        <v>333652145</v>
      </c>
      <c r="D4" s="7">
        <v>784473342</v>
      </c>
    </row>
    <row r="5" spans="1:5" ht="15.75" x14ac:dyDescent="0.25">
      <c r="A5" s="5">
        <v>2006</v>
      </c>
      <c r="B5" s="7">
        <f t="shared" si="0"/>
        <v>1156103509</v>
      </c>
      <c r="C5" s="7">
        <v>447595936</v>
      </c>
      <c r="D5" s="7">
        <v>708507573</v>
      </c>
    </row>
    <row r="6" spans="1:5" ht="15.75" x14ac:dyDescent="0.25">
      <c r="A6" s="5">
        <v>2007</v>
      </c>
      <c r="B6" s="7">
        <f t="shared" si="0"/>
        <v>1286708105</v>
      </c>
      <c r="C6" s="7">
        <v>401574848</v>
      </c>
      <c r="D6" s="7">
        <v>885133257</v>
      </c>
    </row>
    <row r="7" spans="1:5" ht="15.75" x14ac:dyDescent="0.25">
      <c r="A7" s="5">
        <v>2008</v>
      </c>
      <c r="B7" s="7">
        <f t="shared" si="0"/>
        <v>1211684726</v>
      </c>
      <c r="C7" s="7">
        <v>443990218</v>
      </c>
      <c r="D7" s="7">
        <v>767694508</v>
      </c>
    </row>
    <row r="8" spans="1:5" ht="15.75" x14ac:dyDescent="0.25">
      <c r="A8" s="5">
        <v>2009</v>
      </c>
      <c r="B8" s="7">
        <f t="shared" si="0"/>
        <v>1119739871</v>
      </c>
      <c r="C8" s="7">
        <v>410704286</v>
      </c>
      <c r="D8" s="7">
        <v>709035585</v>
      </c>
    </row>
    <row r="9" spans="1:5" ht="15.75" x14ac:dyDescent="0.25">
      <c r="A9" s="5">
        <v>2010</v>
      </c>
      <c r="B9" s="7">
        <f t="shared" si="0"/>
        <v>1434021741</v>
      </c>
      <c r="C9" s="7">
        <v>612761734</v>
      </c>
      <c r="D9" s="7">
        <v>821260007</v>
      </c>
    </row>
    <row r="10" spans="1:5" ht="15.75" x14ac:dyDescent="0.25">
      <c r="A10" s="5">
        <v>2011</v>
      </c>
      <c r="B10" s="7">
        <f t="shared" si="0"/>
        <v>2150915630</v>
      </c>
      <c r="C10" s="7">
        <v>940641845</v>
      </c>
      <c r="D10" s="7">
        <v>1210273785</v>
      </c>
    </row>
    <row r="11" spans="1:5" ht="15.75" x14ac:dyDescent="0.25">
      <c r="A11" s="5">
        <v>2012</v>
      </c>
      <c r="B11" s="7">
        <f t="shared" si="0"/>
        <v>2328182718</v>
      </c>
      <c r="C11" s="7">
        <v>1228944450</v>
      </c>
      <c r="D11" s="7">
        <v>1099238268</v>
      </c>
    </row>
    <row r="12" spans="1:5" ht="15.75" x14ac:dyDescent="0.25">
      <c r="A12" s="5">
        <v>2013</v>
      </c>
      <c r="B12" s="7">
        <f t="shared" si="0"/>
        <v>2377359817</v>
      </c>
      <c r="C12" s="7">
        <v>1379382857</v>
      </c>
      <c r="D12" s="7">
        <v>997976960</v>
      </c>
    </row>
    <row r="13" spans="1:5" ht="15.75" x14ac:dyDescent="0.25">
      <c r="A13" s="5">
        <v>2014</v>
      </c>
      <c r="B13" s="7">
        <f t="shared" si="0"/>
        <v>2256787626</v>
      </c>
      <c r="C13" s="7">
        <v>1239621435</v>
      </c>
      <c r="D13" s="7">
        <v>1017166191</v>
      </c>
      <c r="E13" s="2"/>
    </row>
    <row r="14" spans="1:5" ht="15.75" x14ac:dyDescent="0.25">
      <c r="A14" s="5">
        <v>2015</v>
      </c>
      <c r="B14" s="7">
        <f t="shared" si="0"/>
        <v>2116734216</v>
      </c>
      <c r="C14" s="7">
        <v>1013887548</v>
      </c>
      <c r="D14" s="7">
        <v>1102846668</v>
      </c>
      <c r="E14" s="2"/>
    </row>
    <row r="15" spans="1:5" ht="15.75" x14ac:dyDescent="0.25">
      <c r="A15" s="5">
        <v>2016</v>
      </c>
      <c r="B15" s="7">
        <f t="shared" si="0"/>
        <v>1879732505</v>
      </c>
      <c r="C15" s="7">
        <v>832642196</v>
      </c>
      <c r="D15" s="7">
        <v>1047090309</v>
      </c>
      <c r="E15" s="2"/>
    </row>
    <row r="16" spans="1:5" ht="15.75" x14ac:dyDescent="0.25">
      <c r="A16" s="5">
        <v>2017</v>
      </c>
      <c r="B16" s="7">
        <f t="shared" ref="B16:B17" si="1">SUM(C16:D16)</f>
        <v>1897996833</v>
      </c>
      <c r="C16" s="7">
        <v>771340738</v>
      </c>
      <c r="D16" s="7">
        <v>1126656095</v>
      </c>
      <c r="E16" s="2"/>
    </row>
    <row r="17" spans="1:5" ht="15.75" x14ac:dyDescent="0.25">
      <c r="A17" s="5">
        <v>2018</v>
      </c>
      <c r="B17" s="7">
        <f t="shared" si="1"/>
        <v>1852749198</v>
      </c>
      <c r="C17" s="7">
        <v>768511660</v>
      </c>
      <c r="D17" s="7">
        <v>1084237538</v>
      </c>
      <c r="E17" s="2"/>
    </row>
    <row r="18" spans="1:5" ht="15.75" x14ac:dyDescent="0.25">
      <c r="A18" s="5">
        <v>2019</v>
      </c>
      <c r="B18" s="7">
        <f t="shared" si="0"/>
        <v>1870633458</v>
      </c>
      <c r="C18" s="7">
        <v>748038590</v>
      </c>
      <c r="D18" s="7">
        <v>1122594868</v>
      </c>
      <c r="E18" s="8"/>
    </row>
    <row r="19" spans="1:5" ht="15.75" x14ac:dyDescent="0.25">
      <c r="A19" s="5">
        <v>2020</v>
      </c>
      <c r="B19" s="7">
        <f t="shared" ref="B19" si="2">SUM(C19:D19)</f>
        <v>2251335104</v>
      </c>
      <c r="C19" s="7">
        <v>998216989</v>
      </c>
      <c r="D19" s="7">
        <v>1253118115</v>
      </c>
      <c r="E19" s="8"/>
    </row>
    <row r="20" spans="1:5" ht="18.75" x14ac:dyDescent="0.3">
      <c r="A20" s="3"/>
      <c r="B20" s="4"/>
      <c r="C20" s="4"/>
      <c r="D20" s="4"/>
      <c r="E20" s="2"/>
    </row>
    <row r="21" spans="1:5" ht="30" customHeight="1" x14ac:dyDescent="0.25">
      <c r="A21" s="11" t="s">
        <v>6</v>
      </c>
      <c r="B21" s="11"/>
      <c r="C21" s="11"/>
      <c r="D21" s="11"/>
    </row>
  </sheetData>
  <mergeCells count="2">
    <mergeCell ref="A1:D1"/>
    <mergeCell ref="A21:D2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workbookViewId="0">
      <selection sqref="A1:D1"/>
    </sheetView>
  </sheetViews>
  <sheetFormatPr defaultRowHeight="15" x14ac:dyDescent="0.25"/>
  <cols>
    <col min="1" max="1" width="12" style="1" customWidth="1"/>
    <col min="2" max="2" width="18.42578125" style="1" customWidth="1"/>
    <col min="3" max="3" width="17.85546875" style="1" customWidth="1"/>
    <col min="4" max="4" width="17.140625" style="1" customWidth="1"/>
    <col min="5" max="5" width="16.85546875" style="1" bestFit="1" customWidth="1"/>
    <col min="6" max="6" width="14.28515625" style="1" bestFit="1" customWidth="1"/>
    <col min="7" max="7" width="16.85546875" style="1" bestFit="1" customWidth="1"/>
    <col min="8" max="8" width="14.28515625" style="1" bestFit="1" customWidth="1"/>
    <col min="9" max="16384" width="9.140625" style="1"/>
  </cols>
  <sheetData>
    <row r="1" spans="1:4" ht="15.75" x14ac:dyDescent="0.25">
      <c r="A1" s="9" t="s">
        <v>5</v>
      </c>
      <c r="B1" s="10"/>
      <c r="C1" s="10"/>
      <c r="D1" s="10"/>
    </row>
    <row r="2" spans="1:4" ht="15.75" x14ac:dyDescent="0.25">
      <c r="A2" s="6" t="s">
        <v>3</v>
      </c>
      <c r="B2" s="6" t="s">
        <v>0</v>
      </c>
      <c r="C2" s="6" t="s">
        <v>1</v>
      </c>
      <c r="D2" s="6" t="s">
        <v>2</v>
      </c>
    </row>
    <row r="3" spans="1:4" ht="15.75" x14ac:dyDescent="0.25">
      <c r="A3" s="6">
        <v>2004</v>
      </c>
      <c r="B3" s="7">
        <f t="shared" ref="B3:B18" si="0">SUM(C3:D3)</f>
        <v>85700340</v>
      </c>
      <c r="C3" s="7">
        <v>58394893</v>
      </c>
      <c r="D3" s="7">
        <v>27305447</v>
      </c>
    </row>
    <row r="4" spans="1:4" ht="15.75" x14ac:dyDescent="0.25">
      <c r="A4" s="6">
        <v>2005</v>
      </c>
      <c r="B4" s="7">
        <f t="shared" si="0"/>
        <v>109981620</v>
      </c>
      <c r="C4" s="7">
        <v>74956815</v>
      </c>
      <c r="D4" s="7">
        <v>35024805</v>
      </c>
    </row>
    <row r="5" spans="1:4" ht="15.75" x14ac:dyDescent="0.25">
      <c r="A5" s="6">
        <v>2006</v>
      </c>
      <c r="B5" s="7">
        <f t="shared" si="0"/>
        <v>132898390</v>
      </c>
      <c r="C5" s="7">
        <v>92360647</v>
      </c>
      <c r="D5" s="7">
        <v>40537743</v>
      </c>
    </row>
    <row r="6" spans="1:4" ht="15.75" x14ac:dyDescent="0.25">
      <c r="A6" s="6">
        <v>2007</v>
      </c>
      <c r="B6" s="7">
        <f t="shared" si="0"/>
        <v>121739110</v>
      </c>
      <c r="C6" s="7">
        <v>53478545</v>
      </c>
      <c r="D6" s="7">
        <v>68260565</v>
      </c>
    </row>
    <row r="7" spans="1:4" ht="15.75" x14ac:dyDescent="0.25">
      <c r="A7" s="6">
        <v>2008</v>
      </c>
      <c r="B7" s="7">
        <f t="shared" si="0"/>
        <v>41728630</v>
      </c>
      <c r="C7" s="7">
        <v>31401776</v>
      </c>
      <c r="D7" s="7">
        <v>10326854</v>
      </c>
    </row>
    <row r="8" spans="1:4" ht="15.75" x14ac:dyDescent="0.25">
      <c r="A8" s="6">
        <v>2009</v>
      </c>
      <c r="B8" s="7">
        <f t="shared" si="0"/>
        <v>24211183</v>
      </c>
      <c r="C8" s="7">
        <v>15416957</v>
      </c>
      <c r="D8" s="7">
        <v>8794226</v>
      </c>
    </row>
    <row r="9" spans="1:4" ht="15.75" x14ac:dyDescent="0.25">
      <c r="A9" s="6">
        <v>2010</v>
      </c>
      <c r="B9" s="7">
        <f t="shared" si="0"/>
        <v>49821731</v>
      </c>
      <c r="C9" s="7">
        <v>36926170</v>
      </c>
      <c r="D9" s="7">
        <v>12895561</v>
      </c>
    </row>
    <row r="10" spans="1:4" ht="15.75" x14ac:dyDescent="0.25">
      <c r="A10" s="6">
        <v>2011</v>
      </c>
      <c r="B10" s="7">
        <f t="shared" si="0"/>
        <v>123216117</v>
      </c>
      <c r="C10" s="7">
        <v>107600698</v>
      </c>
      <c r="D10" s="7">
        <v>15615419</v>
      </c>
    </row>
    <row r="11" spans="1:4" ht="15.75" x14ac:dyDescent="0.25">
      <c r="A11" s="6">
        <v>2012</v>
      </c>
      <c r="B11" s="7">
        <f t="shared" si="0"/>
        <v>137458811</v>
      </c>
      <c r="C11" s="7">
        <v>116186861</v>
      </c>
      <c r="D11" s="7">
        <v>21271950</v>
      </c>
    </row>
    <row r="12" spans="1:4" ht="15.75" x14ac:dyDescent="0.25">
      <c r="A12" s="6">
        <v>2013</v>
      </c>
      <c r="B12" s="7">
        <f t="shared" si="0"/>
        <v>144601341</v>
      </c>
      <c r="C12" s="7">
        <v>119145333</v>
      </c>
      <c r="D12" s="7">
        <v>25456008</v>
      </c>
    </row>
    <row r="13" spans="1:4" ht="15.75" x14ac:dyDescent="0.25">
      <c r="A13" s="6">
        <v>2014</v>
      </c>
      <c r="B13" s="7">
        <f t="shared" si="0"/>
        <v>119392843</v>
      </c>
      <c r="C13" s="7">
        <v>101067643</v>
      </c>
      <c r="D13" s="7">
        <v>18325200</v>
      </c>
    </row>
    <row r="14" spans="1:4" ht="15.75" x14ac:dyDescent="0.25">
      <c r="A14" s="6">
        <v>2015</v>
      </c>
      <c r="B14" s="7">
        <f t="shared" si="0"/>
        <v>115838459</v>
      </c>
      <c r="C14" s="7">
        <v>105436790</v>
      </c>
      <c r="D14" s="7">
        <v>10401669</v>
      </c>
    </row>
    <row r="15" spans="1:4" ht="15.75" x14ac:dyDescent="0.25">
      <c r="A15" s="6">
        <v>2016</v>
      </c>
      <c r="B15" s="7">
        <f t="shared" si="0"/>
        <v>106845123</v>
      </c>
      <c r="C15" s="7">
        <v>98694550</v>
      </c>
      <c r="D15" s="7">
        <v>8150573</v>
      </c>
    </row>
    <row r="16" spans="1:4" ht="15.75" x14ac:dyDescent="0.25">
      <c r="A16" s="6">
        <v>2017</v>
      </c>
      <c r="B16" s="7">
        <f t="shared" ref="B16:B17" si="1">SUM(C16:D16)</f>
        <v>102740009</v>
      </c>
      <c r="C16" s="7">
        <v>93944548</v>
      </c>
      <c r="D16" s="7">
        <v>8795461</v>
      </c>
    </row>
    <row r="17" spans="1:5" ht="15.75" x14ac:dyDescent="0.25">
      <c r="A17" s="6">
        <v>2018</v>
      </c>
      <c r="B17" s="7">
        <f t="shared" si="1"/>
        <v>75169354</v>
      </c>
      <c r="C17" s="7">
        <v>65755975</v>
      </c>
      <c r="D17" s="7">
        <v>9413379</v>
      </c>
    </row>
    <row r="18" spans="1:5" ht="15.75" x14ac:dyDescent="0.25">
      <c r="A18" s="6">
        <v>2019</v>
      </c>
      <c r="B18" s="7">
        <f t="shared" si="0"/>
        <v>65028357</v>
      </c>
      <c r="C18" s="7">
        <v>51011686</v>
      </c>
      <c r="D18" s="7">
        <v>14016671</v>
      </c>
      <c r="E18" s="8"/>
    </row>
    <row r="19" spans="1:5" ht="15.75" x14ac:dyDescent="0.25">
      <c r="A19" s="6">
        <v>2020</v>
      </c>
      <c r="B19" s="7">
        <f t="shared" ref="B19" si="2">SUM(C19:D19)</f>
        <v>60101894</v>
      </c>
      <c r="C19" s="7">
        <v>52848352</v>
      </c>
      <c r="D19" s="7">
        <v>7253542</v>
      </c>
      <c r="E19" s="8"/>
    </row>
    <row r="20" spans="1:5" x14ac:dyDescent="0.25">
      <c r="C20" s="2"/>
      <c r="D20" s="2"/>
      <c r="E20" s="2"/>
    </row>
    <row r="21" spans="1:5" ht="35.25" customHeight="1" x14ac:dyDescent="0.25">
      <c r="A21" s="11" t="s">
        <v>6</v>
      </c>
      <c r="B21" s="11"/>
      <c r="C21" s="11"/>
      <c r="D21" s="11"/>
    </row>
  </sheetData>
  <mergeCells count="2">
    <mergeCell ref="A1:D1"/>
    <mergeCell ref="A21:D2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Douglas &amp; Naco (combined)</vt:lpstr>
      <vt:lpstr>Douglas</vt:lpstr>
      <vt:lpstr>Naco</vt:lpstr>
      <vt:lpstr>Douglas!Print_Area</vt:lpstr>
      <vt:lpstr>'Douglas &amp; Naco (combined)'!Print_Area</vt:lpstr>
      <vt:lpstr>Naco!Print_Area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 Carreira</cp:lastModifiedBy>
  <cp:lastPrinted>2015-07-23T17:51:05Z</cp:lastPrinted>
  <dcterms:created xsi:type="dcterms:W3CDTF">2014-09-05T18:00:05Z</dcterms:created>
  <dcterms:modified xsi:type="dcterms:W3CDTF">2021-02-27T00:44:26Z</dcterms:modified>
</cp:coreProperties>
</file>